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ЭтаКнига" defaultThemeVersion="153222"/>
  <workbookProtection workbookAlgorithmName="SHA-512" workbookHashValue="/W/yuQTKdZHXjW60NlO1TWlSWDIHC1jC5Zz2pZFQPXuRK2cwiXwrTdHt+s+X1f7dHzkPuIIPwcGck3d0UckMnA==" workbookSaltValue="2AGWn2Om6I8DOHi2Hbe/HA==" workbookSpinCount="100000" lockStructure="1"/>
  <bookViews>
    <workbookView xWindow="0" yWindow="0" windowWidth="21050" windowHeight="10190" tabRatio="889"/>
  </bookViews>
  <sheets>
    <sheet name="Параметри заповнення" sheetId="60" r:id="rId1"/>
    <sheet name="Анкета (зміст)" sheetId="18" r:id="rId2"/>
    <sheet name="1" sheetId="23" r:id="rId3"/>
    <sheet name="2" sheetId="22" r:id="rId4"/>
    <sheet name="3" sheetId="24" r:id="rId5"/>
    <sheet name="4" sheetId="62" r:id="rId6"/>
    <sheet name="5" sheetId="42" r:id="rId7"/>
    <sheet name="6" sheetId="43" r:id="rId8"/>
    <sheet name="7" sheetId="44" r:id="rId9"/>
    <sheet name="8" sheetId="46" r:id="rId10"/>
    <sheet name="9" sheetId="47" r:id="rId11"/>
    <sheet name="10" sheetId="48" r:id="rId12"/>
    <sheet name="11" sheetId="49" r:id="rId13"/>
    <sheet name="Т.12-21" sheetId="51" r:id="rId14"/>
    <sheet name="Для друку" sheetId="61" r:id="rId15"/>
    <sheet name="інші довідники" sheetId="12" r:id="rId16"/>
    <sheet name="додаток 1_картка перевірки" sheetId="63" state="hidden" r:id="rId17"/>
    <sheet name="додаток 2_професійна діяльність" sheetId="64" state="hidden" r:id="rId18"/>
  </sheets>
  <definedNames>
    <definedName name="_xlnm._FilterDatabase" localSheetId="11" hidden="1">'10'!$A$5:$Z$5</definedName>
    <definedName name="_xlnm._FilterDatabase" localSheetId="12" hidden="1">'11'!$A$5:$W$5</definedName>
    <definedName name="_xlnm._FilterDatabase" localSheetId="4" hidden="1">'3'!$A$4:$F$4</definedName>
    <definedName name="_xlnm._FilterDatabase" localSheetId="8" hidden="1">'7'!$A$5:$L$5</definedName>
    <definedName name="_xlnm._FilterDatabase" localSheetId="9" hidden="1">'8'!$A$5:$W$5</definedName>
    <definedName name="_xlnm._FilterDatabase" localSheetId="10" hidden="1">'9'!$A$5:$Q$5</definedName>
    <definedName name="_xlnm._FilterDatabase" localSheetId="14" hidden="1">'Для друку'!$1:$1</definedName>
    <definedName name="_xlnm._FilterDatabase" localSheetId="17" hidden="1">'додаток 2_професійна діяльність'!$V$8:$XFD$58</definedName>
    <definedName name="_xlnm._FilterDatabase" localSheetId="15" hidden="1">'інші довідники'!$A$3:$Z$3</definedName>
    <definedName name="_xlnm._FilterDatabase" localSheetId="0" hidden="1">'Параметри заповнення'!$A$1:$A$10</definedName>
    <definedName name="год_1">'додаток 2_професійна діяльність'!$AD$3</definedName>
    <definedName name="год_2">'додаток 2_професійна діяльність'!$AD$4</definedName>
    <definedName name="год_3">'додаток 2_професійна діяльність'!$AD$5</definedName>
    <definedName name="д_1">'додаток 2_професійна діяльність'!$AH$3</definedName>
    <definedName name="д_2">'додаток 2_професійна діяльність'!$AH$4</definedName>
    <definedName name="д_3">'додаток 2_професійна діяльність'!$AH$5</definedName>
    <definedName name="мес_1">'додаток 2_професійна діяльність'!$AF$3</definedName>
    <definedName name="мес_2">'додаток 2_професійна діяльність'!$AF$4</definedName>
    <definedName name="мес_3">'додаток 2_професійна діяльність'!$AF$5</definedName>
    <definedName name="_xlnm.Print_Area" localSheetId="14">'Для друку'!$A$1:$U$773</definedName>
    <definedName name="_xlnm.Print_Area" localSheetId="16">'додаток 1_картка перевірки'!$A$1:$G$129</definedName>
    <definedName name="_xlnm.Print_Area" localSheetId="17">'додаток 2_професійна діяльність'!$A$2:$E$58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0" i="63" l="1"/>
  <c r="I28" i="63"/>
  <c r="I8" i="63"/>
  <c r="I7" i="63"/>
  <c r="I10" i="63"/>
  <c r="A109" i="64" l="1"/>
  <c r="B109" i="64"/>
  <c r="C109" i="64"/>
  <c r="D109" i="64"/>
  <c r="E109" i="64"/>
  <c r="G109" i="64"/>
  <c r="X35" i="64"/>
  <c r="Y16" i="64"/>
  <c r="X38" i="64"/>
  <c r="X78" i="64"/>
  <c r="Y43" i="64"/>
  <c r="Z82" i="64"/>
  <c r="X64" i="64"/>
  <c r="Z29" i="64"/>
  <c r="Y42" i="64"/>
  <c r="Z41" i="64"/>
  <c r="Y100" i="64"/>
  <c r="X98" i="64"/>
  <c r="Y15" i="64"/>
  <c r="X17" i="64"/>
  <c r="X40" i="64"/>
  <c r="X77" i="64"/>
  <c r="X44" i="64"/>
  <c r="Y103" i="64"/>
  <c r="Y61" i="64"/>
  <c r="Z35" i="64"/>
  <c r="X94" i="64"/>
  <c r="Z90" i="64"/>
  <c r="Y14" i="64"/>
  <c r="X85" i="64"/>
  <c r="Y49" i="64"/>
  <c r="Z53" i="64"/>
  <c r="Y80" i="64"/>
  <c r="Z15" i="64"/>
  <c r="Z89" i="64"/>
  <c r="Y88" i="64"/>
  <c r="X108" i="64"/>
  <c r="X49" i="64"/>
  <c r="Y28" i="64"/>
  <c r="Y18" i="64"/>
  <c r="Z43" i="64"/>
  <c r="X105" i="64"/>
  <c r="Y23" i="64"/>
  <c r="X28" i="64"/>
  <c r="Y13" i="64"/>
  <c r="X58" i="64"/>
  <c r="Z80" i="64"/>
  <c r="Y33" i="64"/>
  <c r="X107" i="64"/>
  <c r="Y90" i="64"/>
  <c r="Z68" i="64"/>
  <c r="Z71" i="64"/>
  <c r="Z22" i="64"/>
  <c r="Y39" i="64"/>
  <c r="X76" i="64"/>
  <c r="Y25" i="64"/>
  <c r="Y17" i="64"/>
  <c r="Y82" i="64"/>
  <c r="Z26" i="64"/>
  <c r="X93" i="64"/>
  <c r="Y69" i="64"/>
  <c r="Z32" i="64"/>
  <c r="X106" i="64"/>
  <c r="X57" i="64"/>
  <c r="Z66" i="64"/>
  <c r="Z83" i="64"/>
  <c r="X18" i="64"/>
  <c r="Z108" i="64"/>
  <c r="Y62" i="64"/>
  <c r="Z25" i="64"/>
  <c r="X83" i="64"/>
  <c r="Z56" i="64"/>
  <c r="Z63" i="64"/>
  <c r="X90" i="64"/>
  <c r="Z33" i="64"/>
  <c r="Y102" i="64"/>
  <c r="X9" i="64"/>
  <c r="Z28" i="64"/>
  <c r="X80" i="64"/>
  <c r="X79" i="64"/>
  <c r="Z103" i="64"/>
  <c r="X87" i="64"/>
  <c r="Z40" i="64"/>
  <c r="Y107" i="64"/>
  <c r="Z21" i="64"/>
  <c r="Z17" i="64"/>
  <c r="Y99" i="64"/>
  <c r="X104" i="64"/>
  <c r="Y26" i="64"/>
  <c r="X31" i="64"/>
  <c r="Z38" i="64"/>
  <c r="Z45" i="64"/>
  <c r="X62" i="64"/>
  <c r="Y68" i="64"/>
  <c r="Y48" i="64"/>
  <c r="Z18" i="64"/>
  <c r="Z39" i="64"/>
  <c r="X42" i="64"/>
  <c r="Z73" i="64"/>
  <c r="X48" i="64"/>
  <c r="X29" i="64"/>
  <c r="Z100" i="64"/>
  <c r="Y19" i="64"/>
  <c r="Y40" i="64"/>
  <c r="Y78" i="64"/>
  <c r="Z74" i="64"/>
  <c r="Y29" i="64"/>
  <c r="Y77" i="64"/>
  <c r="Y21" i="64"/>
  <c r="Z48" i="64"/>
  <c r="X68" i="64"/>
  <c r="X23" i="64"/>
  <c r="Z52" i="64"/>
  <c r="X61" i="64"/>
  <c r="Z107" i="64"/>
  <c r="Y47" i="64"/>
  <c r="X26" i="64"/>
  <c r="X46" i="64"/>
  <c r="X101" i="64"/>
  <c r="Z109" i="64"/>
  <c r="Y106" i="64"/>
  <c r="Y56" i="64"/>
  <c r="X25" i="64"/>
  <c r="X73" i="64"/>
  <c r="Z30" i="64"/>
  <c r="Y72" i="64"/>
  <c r="X12" i="64"/>
  <c r="Y41" i="64"/>
  <c r="X22" i="64"/>
  <c r="Y92" i="64"/>
  <c r="Y9" i="64"/>
  <c r="Y54" i="64"/>
  <c r="Z37" i="64"/>
  <c r="X32" i="64"/>
  <c r="X53" i="64"/>
  <c r="Z57" i="64"/>
  <c r="X109" i="64"/>
  <c r="X16" i="64"/>
  <c r="Y95" i="64"/>
  <c r="Z58" i="64"/>
  <c r="Y85" i="64"/>
  <c r="Y11" i="64"/>
  <c r="Z97" i="64"/>
  <c r="Z16" i="64"/>
  <c r="Y91" i="64"/>
  <c r="Z81" i="64"/>
  <c r="Y74" i="64"/>
  <c r="Z31" i="64"/>
  <c r="Y37" i="64"/>
  <c r="X45" i="64"/>
  <c r="Y12" i="64"/>
  <c r="X100" i="64"/>
  <c r="X103" i="64"/>
  <c r="X99" i="64"/>
  <c r="Z62" i="64"/>
  <c r="Y86" i="64"/>
  <c r="Z99" i="64"/>
  <c r="X63" i="64"/>
  <c r="Z79" i="64"/>
  <c r="Y52" i="64"/>
  <c r="Z105" i="64"/>
  <c r="X84" i="64"/>
  <c r="Y65" i="64"/>
  <c r="Z55" i="64"/>
  <c r="Z10" i="64"/>
  <c r="Y70" i="64"/>
  <c r="Z46" i="64"/>
  <c r="Y108" i="64"/>
  <c r="Y46" i="64"/>
  <c r="Y34" i="64"/>
  <c r="Y51" i="64"/>
  <c r="X96" i="64"/>
  <c r="Z54" i="64"/>
  <c r="Y63" i="64"/>
  <c r="Z12" i="64"/>
  <c r="Z94" i="64"/>
  <c r="X88" i="64"/>
  <c r="X24" i="64"/>
  <c r="X54" i="64"/>
  <c r="X59" i="64"/>
  <c r="Y64" i="64"/>
  <c r="Y20" i="64"/>
  <c r="Y76" i="64"/>
  <c r="X39" i="64"/>
  <c r="Y36" i="64"/>
  <c r="X86" i="64"/>
  <c r="Z11" i="64"/>
  <c r="Z65" i="64"/>
  <c r="Y81" i="64"/>
  <c r="X89" i="64"/>
  <c r="Z95" i="64"/>
  <c r="Y32" i="64"/>
  <c r="Z23" i="64"/>
  <c r="X30" i="64"/>
  <c r="X91" i="64"/>
  <c r="Y35" i="64"/>
  <c r="Y83" i="64"/>
  <c r="Y53" i="64"/>
  <c r="X43" i="64"/>
  <c r="Y104" i="64"/>
  <c r="X50" i="64"/>
  <c r="Z106" i="64"/>
  <c r="Y22" i="64"/>
  <c r="Z101" i="64"/>
  <c r="X10" i="64"/>
  <c r="Y89" i="64"/>
  <c r="X102" i="64"/>
  <c r="Z9" i="64"/>
  <c r="Z75" i="64"/>
  <c r="Z104" i="64"/>
  <c r="Z50" i="64"/>
  <c r="X13" i="64"/>
  <c r="Y105" i="64"/>
  <c r="X55" i="64"/>
  <c r="X21" i="64"/>
  <c r="X72" i="64"/>
  <c r="Y30" i="64"/>
  <c r="X74" i="64"/>
  <c r="X71" i="64"/>
  <c r="X27" i="64"/>
  <c r="Z87" i="64"/>
  <c r="X20" i="64"/>
  <c r="X97" i="64"/>
  <c r="Y75" i="64"/>
  <c r="Y94" i="64"/>
  <c r="Z36" i="64"/>
  <c r="Y71" i="64"/>
  <c r="X92" i="64"/>
  <c r="Z64" i="64"/>
  <c r="Y45" i="64"/>
  <c r="Z84" i="64"/>
  <c r="Y67" i="64"/>
  <c r="Y97" i="64"/>
  <c r="Y93" i="64"/>
  <c r="Z42" i="64"/>
  <c r="Z51" i="64"/>
  <c r="Z20" i="64"/>
  <c r="Z69" i="64"/>
  <c r="Y58" i="64"/>
  <c r="X47" i="64"/>
  <c r="X52" i="64"/>
  <c r="X33" i="64"/>
  <c r="Z70" i="64"/>
  <c r="Z86" i="64"/>
  <c r="Y38" i="64"/>
  <c r="Y66" i="64"/>
  <c r="X15" i="64"/>
  <c r="Z96" i="64"/>
  <c r="Y50" i="64"/>
  <c r="Y84" i="64"/>
  <c r="Z44" i="64"/>
  <c r="Z98" i="64"/>
  <c r="Z60" i="64"/>
  <c r="X75" i="64"/>
  <c r="Y44" i="64"/>
  <c r="X82" i="64"/>
  <c r="Y98" i="64"/>
  <c r="X56" i="64"/>
  <c r="Y109" i="64"/>
  <c r="Z88" i="64"/>
  <c r="Z91" i="64"/>
  <c r="Z67" i="64"/>
  <c r="X66" i="64"/>
  <c r="Z93" i="64"/>
  <c r="Z24" i="64"/>
  <c r="Y57" i="64"/>
  <c r="Y96" i="64"/>
  <c r="Z49" i="64"/>
  <c r="Y59" i="64"/>
  <c r="Z59" i="64"/>
  <c r="X19" i="64"/>
  <c r="Y60" i="64"/>
  <c r="X65" i="64"/>
  <c r="Z85" i="64"/>
  <c r="X69" i="64"/>
  <c r="Y55" i="64"/>
  <c r="Z47" i="64"/>
  <c r="X37" i="64"/>
  <c r="X70" i="64"/>
  <c r="Z76" i="64"/>
  <c r="X11" i="64"/>
  <c r="Z61" i="64"/>
  <c r="Z77" i="64"/>
  <c r="X34" i="64"/>
  <c r="Z78" i="64"/>
  <c r="Y79" i="64"/>
  <c r="Y27" i="64"/>
  <c r="X67" i="64"/>
  <c r="X51" i="64"/>
  <c r="Y24" i="64"/>
  <c r="Y73" i="64"/>
  <c r="Z34" i="64"/>
  <c r="Z14" i="64"/>
  <c r="X36" i="64"/>
  <c r="Y87" i="64"/>
  <c r="X14" i="64"/>
  <c r="Z27" i="64"/>
  <c r="Y10" i="64"/>
  <c r="Z102" i="64"/>
  <c r="X81" i="64"/>
  <c r="Y31" i="64"/>
  <c r="X95" i="64"/>
  <c r="Z19" i="64"/>
  <c r="Y101" i="64"/>
  <c r="Z13" i="64"/>
  <c r="Z72" i="64"/>
  <c r="X60" i="64"/>
  <c r="Z92" i="64"/>
  <c r="X41" i="64"/>
  <c r="B606" i="61" l="1"/>
  <c r="B608" i="61" s="1"/>
  <c r="B610" i="61" s="1"/>
  <c r="B612" i="61" s="1"/>
  <c r="B614" i="61" s="1"/>
  <c r="B616" i="61" s="1"/>
  <c r="B618" i="61" s="1"/>
  <c r="V109" i="64"/>
  <c r="W109" i="64"/>
  <c r="AG8" i="64" l="1"/>
  <c r="I39" i="63"/>
  <c r="I38" i="63"/>
  <c r="I37" i="63"/>
  <c r="I36" i="63"/>
  <c r="I35" i="63"/>
  <c r="D24" i="63"/>
  <c r="I12" i="63"/>
  <c r="T543" i="61" l="1"/>
  <c r="N761" i="61" l="1"/>
  <c r="B731" i="61" l="1"/>
  <c r="B729" i="61"/>
  <c r="B727" i="61"/>
  <c r="B48" i="51"/>
  <c r="A722" i="61" s="1"/>
  <c r="B665" i="61"/>
  <c r="B5" i="51"/>
  <c r="T486" i="61"/>
  <c r="T223" i="61"/>
  <c r="Q223" i="61"/>
  <c r="O223" i="61"/>
  <c r="AK71" i="44"/>
  <c r="AF55" i="44"/>
  <c r="AJ72" i="44"/>
  <c r="AF64" i="44"/>
  <c r="AD29" i="51"/>
  <c r="AC85" i="44"/>
  <c r="AK91" i="44"/>
  <c r="AJ65" i="44"/>
  <c r="AH90" i="44"/>
  <c r="AG84" i="44"/>
  <c r="AJ97" i="44"/>
  <c r="AK65" i="44"/>
  <c r="AF65" i="44"/>
  <c r="AF92" i="44"/>
  <c r="AG62" i="44"/>
  <c r="AL75" i="44"/>
  <c r="AC30" i="51"/>
  <c r="AG89" i="44"/>
  <c r="AE61" i="44"/>
  <c r="AH84" i="44"/>
  <c r="AC35" i="51"/>
  <c r="AK87" i="44"/>
  <c r="AG97" i="44"/>
  <c r="AG103" i="44"/>
  <c r="AB93" i="44"/>
  <c r="AE99" i="44"/>
  <c r="AE67" i="44"/>
  <c r="AD76" i="44"/>
  <c r="AB61" i="44"/>
  <c r="AC52" i="51"/>
  <c r="AJ92" i="44"/>
  <c r="AF83" i="44"/>
  <c r="AJ75" i="44"/>
  <c r="AD90" i="44"/>
  <c r="AJ56" i="44"/>
  <c r="AH101" i="44"/>
  <c r="AJ64" i="44"/>
  <c r="AD59" i="44"/>
  <c r="AC45" i="51"/>
  <c r="AH95" i="44"/>
  <c r="AE87" i="44"/>
  <c r="AF89" i="44"/>
  <c r="AC96" i="44"/>
  <c r="AJ77" i="44"/>
  <c r="AC69" i="44"/>
  <c r="AC56" i="44"/>
  <c r="AC84" i="44"/>
  <c r="AI60" i="44"/>
  <c r="AF87" i="44"/>
  <c r="AE83" i="44"/>
  <c r="AI92" i="44"/>
  <c r="AL81" i="44"/>
  <c r="AG95" i="44"/>
  <c r="AF80" i="44"/>
  <c r="AE91" i="44"/>
  <c r="AE57" i="44"/>
  <c r="AK103" i="44"/>
  <c r="AI104" i="44"/>
  <c r="AC40" i="51"/>
  <c r="AD56" i="44"/>
  <c r="AL99" i="44"/>
  <c r="AK77" i="44"/>
  <c r="AJ105" i="44"/>
  <c r="AB95" i="44"/>
  <c r="AI93" i="44"/>
  <c r="AB91" i="44"/>
  <c r="AL97" i="44"/>
  <c r="AD78" i="44"/>
  <c r="AH59" i="44"/>
  <c r="AI83" i="44"/>
  <c r="AC48" i="51"/>
  <c r="AD66" i="44"/>
  <c r="AL101" i="44"/>
  <c r="AK101" i="44"/>
  <c r="AF67" i="44"/>
  <c r="AH89" i="44"/>
  <c r="AG68" i="44"/>
  <c r="AE89" i="44"/>
  <c r="AH57" i="44"/>
  <c r="AH98" i="44"/>
  <c r="AJ86" i="44"/>
  <c r="AC105" i="44"/>
  <c r="AK75" i="44"/>
  <c r="AH88" i="44"/>
  <c r="AI64" i="44"/>
  <c r="AI55" i="44"/>
  <c r="AH82" i="44"/>
  <c r="AC103" i="44"/>
  <c r="AK58" i="44"/>
  <c r="AI85" i="44"/>
  <c r="AD83" i="44"/>
  <c r="AL90" i="44"/>
  <c r="AB100" i="44"/>
  <c r="AL95" i="44"/>
  <c r="AI74" i="44"/>
  <c r="AF71" i="44"/>
  <c r="AH96" i="44"/>
  <c r="AB104" i="44"/>
  <c r="AH91" i="44"/>
  <c r="AF66" i="44"/>
  <c r="AL76" i="44"/>
  <c r="AD80" i="44"/>
  <c r="AK93" i="44"/>
  <c r="AL69" i="44"/>
  <c r="AD51" i="51"/>
  <c r="AE58" i="44"/>
  <c r="AL93" i="44"/>
  <c r="AD99" i="44"/>
  <c r="AC55" i="44"/>
  <c r="AG98" i="44"/>
  <c r="AC58" i="44"/>
  <c r="AD55" i="51"/>
  <c r="AG93" i="44"/>
  <c r="AI61" i="44"/>
  <c r="AJ76" i="44"/>
  <c r="AF105" i="44"/>
  <c r="AD97" i="44"/>
  <c r="AL91" i="44"/>
  <c r="AE90" i="44"/>
  <c r="AD43" i="51"/>
  <c r="AB102" i="44"/>
  <c r="AG102" i="44"/>
  <c r="AI66" i="44"/>
  <c r="AJ66" i="44"/>
  <c r="AD47" i="51"/>
  <c r="AK66" i="44"/>
  <c r="AI77" i="44"/>
  <c r="AG101" i="44"/>
  <c r="AD46" i="51"/>
  <c r="AH55" i="44"/>
  <c r="AL56" i="44"/>
  <c r="AE72" i="44"/>
  <c r="AD77" i="44"/>
  <c r="AB72" i="44"/>
  <c r="AC78" i="44"/>
  <c r="AH62" i="44"/>
  <c r="AC81" i="44"/>
  <c r="AH103" i="44"/>
  <c r="AL73" i="44"/>
  <c r="AL58" i="44"/>
  <c r="AC101" i="44"/>
  <c r="AG58" i="44"/>
  <c r="AJ61" i="44"/>
  <c r="AD95" i="44"/>
  <c r="AD35" i="51"/>
  <c r="AG73" i="44"/>
  <c r="AG85" i="44"/>
  <c r="AF90" i="44"/>
  <c r="AL78" i="44"/>
  <c r="AC38" i="51"/>
  <c r="AC32" i="51"/>
  <c r="AE82" i="44"/>
  <c r="AI100" i="44"/>
  <c r="AJ55" i="44"/>
  <c r="AK96" i="44"/>
  <c r="AH79" i="44"/>
  <c r="AI90" i="44"/>
  <c r="AB78" i="44"/>
  <c r="AC65" i="44"/>
  <c r="AF75" i="44"/>
  <c r="AJ81" i="44"/>
  <c r="AF58" i="44"/>
  <c r="AG105" i="44"/>
  <c r="AE81" i="44"/>
  <c r="AC43" i="51"/>
  <c r="AC66" i="44"/>
  <c r="AH56" i="44"/>
  <c r="AC64" i="44"/>
  <c r="AE65" i="44"/>
  <c r="AE59" i="44"/>
  <c r="AC91" i="44"/>
  <c r="AG94" i="44"/>
  <c r="AI98" i="44"/>
  <c r="AG88" i="44"/>
  <c r="AG61" i="44"/>
  <c r="AH69" i="44"/>
  <c r="AE79" i="44"/>
  <c r="AK55" i="44"/>
  <c r="AD62" i="44"/>
  <c r="AL83" i="44"/>
  <c r="AI65" i="44"/>
  <c r="AH63" i="44"/>
  <c r="AI99" i="44"/>
  <c r="AI91" i="44"/>
  <c r="AJ70" i="44"/>
  <c r="AK104" i="44"/>
  <c r="AL96" i="44"/>
  <c r="AB85" i="44"/>
  <c r="AJ98" i="44"/>
  <c r="AC97" i="44"/>
  <c r="AL94" i="44"/>
  <c r="AB88" i="44"/>
  <c r="AF59" i="44"/>
  <c r="AE60" i="44"/>
  <c r="AG55" i="44"/>
  <c r="AB63" i="44"/>
  <c r="AC83" i="44"/>
  <c r="AL100" i="44"/>
  <c r="AH86" i="44"/>
  <c r="AK90" i="44"/>
  <c r="AE84" i="44"/>
  <c r="AB94" i="44"/>
  <c r="AK83" i="44"/>
  <c r="AC76" i="44"/>
  <c r="AK57" i="44"/>
  <c r="AB70" i="44"/>
  <c r="AF79" i="44"/>
  <c r="AL77" i="44"/>
  <c r="AD31" i="51"/>
  <c r="AF68" i="44"/>
  <c r="AG75" i="44"/>
  <c r="AD33" i="51"/>
  <c r="AL85" i="44"/>
  <c r="AC74" i="44"/>
  <c r="AD57" i="51"/>
  <c r="AJ83" i="44"/>
  <c r="AK63" i="44"/>
  <c r="AI76" i="44"/>
  <c r="AL89" i="44"/>
  <c r="AB84" i="44"/>
  <c r="AG83" i="44"/>
  <c r="AJ57" i="44"/>
  <c r="AJ87" i="44"/>
  <c r="AF98" i="44"/>
  <c r="AI103" i="44"/>
  <c r="AD60" i="44"/>
  <c r="AI72" i="44"/>
  <c r="AJ60" i="44"/>
  <c r="AI80" i="44"/>
  <c r="AH68" i="44"/>
  <c r="AG90" i="44"/>
  <c r="AH66" i="44"/>
  <c r="AJ73" i="44"/>
  <c r="AC100" i="44"/>
  <c r="AJ59" i="44"/>
  <c r="AF70" i="44"/>
  <c r="AL55" i="44"/>
  <c r="AB101" i="44"/>
  <c r="AK69" i="44"/>
  <c r="AK84" i="44"/>
  <c r="AG82" i="44"/>
  <c r="AD63" i="44"/>
  <c r="AG86" i="44"/>
  <c r="AH105" i="44"/>
  <c r="AG76" i="44"/>
  <c r="AI62" i="44"/>
  <c r="AB76" i="44"/>
  <c r="AJ102" i="44"/>
  <c r="AG79" i="44"/>
  <c r="AF76" i="44"/>
  <c r="AG87" i="44"/>
  <c r="AH58" i="44"/>
  <c r="AJ88" i="44"/>
  <c r="AD50" i="51"/>
  <c r="AD55" i="44"/>
  <c r="AG81" i="44"/>
  <c r="AK73" i="44"/>
  <c r="AL102" i="44"/>
  <c r="AB67" i="44"/>
  <c r="AG56" i="44"/>
  <c r="AD72" i="44"/>
  <c r="AF56" i="44"/>
  <c r="AG96" i="44"/>
  <c r="AD96" i="44"/>
  <c r="AE62" i="44"/>
  <c r="AG74" i="44"/>
  <c r="AL71" i="44"/>
  <c r="AD37" i="51"/>
  <c r="AL86" i="44"/>
  <c r="AL62" i="44"/>
  <c r="AG63" i="44"/>
  <c r="AD42" i="51"/>
  <c r="AC79" i="44"/>
  <c r="AI70" i="44"/>
  <c r="AG78" i="44"/>
  <c r="AC73" i="44"/>
  <c r="AD94" i="44"/>
  <c r="AD68" i="44"/>
  <c r="AK64" i="44"/>
  <c r="AL65" i="44"/>
  <c r="AH93" i="44"/>
  <c r="AB59" i="44"/>
  <c r="AC49" i="51"/>
  <c r="AD105" i="44"/>
  <c r="AL98" i="44"/>
  <c r="AF74" i="44"/>
  <c r="AK68" i="44"/>
  <c r="AC104" i="44"/>
  <c r="AD28" i="51"/>
  <c r="AG80" i="44"/>
  <c r="AL92" i="44"/>
  <c r="AG64" i="44"/>
  <c r="AJ101" i="44"/>
  <c r="AI58" i="44"/>
  <c r="AG69" i="44"/>
  <c r="AF78" i="44"/>
  <c r="AI67" i="44"/>
  <c r="AH77" i="44"/>
  <c r="AB98" i="44"/>
  <c r="AD93" i="44"/>
  <c r="AE96" i="44"/>
  <c r="AH97" i="44"/>
  <c r="AB69" i="44"/>
  <c r="AK92" i="44"/>
  <c r="AB71" i="44"/>
  <c r="AJ85" i="44"/>
  <c r="AD73" i="44"/>
  <c r="AL104" i="44"/>
  <c r="AL72" i="44"/>
  <c r="AI88" i="44"/>
  <c r="AF72" i="44"/>
  <c r="AL63" i="44"/>
  <c r="AD58" i="44"/>
  <c r="AL68" i="44"/>
  <c r="AF99" i="44"/>
  <c r="AC51" i="51"/>
  <c r="AL64" i="44"/>
  <c r="AI79" i="44"/>
  <c r="AD69" i="44"/>
  <c r="AB96" i="44"/>
  <c r="AL66" i="44"/>
  <c r="AD102" i="44"/>
  <c r="AD79" i="44"/>
  <c r="AC41" i="51"/>
  <c r="AJ78" i="44"/>
  <c r="AE85" i="44"/>
  <c r="AE76" i="44"/>
  <c r="AD85" i="44"/>
  <c r="AC98" i="44"/>
  <c r="AB56" i="44"/>
  <c r="AB60" i="44"/>
  <c r="AL84" i="44"/>
  <c r="AF57" i="44"/>
  <c r="AD98" i="44"/>
  <c r="AD48" i="51"/>
  <c r="AH72" i="44"/>
  <c r="AI84" i="44"/>
  <c r="AI56" i="44"/>
  <c r="AF62" i="44"/>
  <c r="AB99" i="44"/>
  <c r="AL61" i="44"/>
  <c r="AH80" i="44"/>
  <c r="AC42" i="51"/>
  <c r="AD61" i="44"/>
  <c r="AD36" i="51"/>
  <c r="AH71" i="44"/>
  <c r="AI101" i="44"/>
  <c r="AD67" i="44"/>
  <c r="AL57" i="44"/>
  <c r="AB75" i="44"/>
  <c r="AG57" i="44"/>
  <c r="AL79" i="44"/>
  <c r="AK80" i="44"/>
  <c r="AK95" i="44"/>
  <c r="AE92" i="44"/>
  <c r="AC55" i="51"/>
  <c r="AC88" i="44"/>
  <c r="AE101" i="44"/>
  <c r="AG99" i="44"/>
  <c r="AE88" i="44"/>
  <c r="AG72" i="44"/>
  <c r="AG100" i="44"/>
  <c r="AJ80" i="44"/>
  <c r="AL87" i="44"/>
  <c r="AI97" i="44"/>
  <c r="AD64" i="44"/>
  <c r="AK89" i="44"/>
  <c r="AH85" i="44"/>
  <c r="AH94" i="44"/>
  <c r="AD41" i="51"/>
  <c r="AH99" i="44"/>
  <c r="AD40" i="51"/>
  <c r="AB83" i="44"/>
  <c r="AB79" i="44"/>
  <c r="AB57" i="44"/>
  <c r="AC63" i="44"/>
  <c r="AE93" i="44"/>
  <c r="AI78" i="44"/>
  <c r="AD27" i="51"/>
  <c r="AE103" i="44"/>
  <c r="AB97" i="44"/>
  <c r="AG65" i="44"/>
  <c r="AB73" i="44"/>
  <c r="AH76" i="44"/>
  <c r="AK76" i="44"/>
  <c r="AC71" i="44"/>
  <c r="AC36" i="51"/>
  <c r="AH92" i="44"/>
  <c r="AC33" i="51"/>
  <c r="AL82" i="44"/>
  <c r="AC99" i="44"/>
  <c r="AJ62" i="44"/>
  <c r="AC46" i="51"/>
  <c r="AD103" i="44"/>
  <c r="AI73" i="44"/>
  <c r="AE56" i="44"/>
  <c r="AF88" i="44"/>
  <c r="AC90" i="44"/>
  <c r="AC34" i="51"/>
  <c r="AI89" i="44"/>
  <c r="AJ84" i="44"/>
  <c r="AH87" i="44"/>
  <c r="AD74" i="44"/>
  <c r="AE74" i="44"/>
  <c r="AE75" i="44"/>
  <c r="AF101" i="44"/>
  <c r="AC44" i="51"/>
  <c r="AH67" i="44"/>
  <c r="AE95" i="44"/>
  <c r="AJ96" i="44"/>
  <c r="AK67" i="44"/>
  <c r="AD86" i="44"/>
  <c r="AD56" i="51"/>
  <c r="AH78" i="44"/>
  <c r="AC39" i="51"/>
  <c r="AI63" i="44"/>
  <c r="AC57" i="44"/>
  <c r="AF69" i="44"/>
  <c r="AD88" i="44"/>
  <c r="AG71" i="44"/>
  <c r="AH61" i="44"/>
  <c r="AI87" i="44"/>
  <c r="AE64" i="44"/>
  <c r="AE104" i="44"/>
  <c r="AH104" i="44"/>
  <c r="AF91" i="44"/>
  <c r="AJ69" i="44"/>
  <c r="AC92" i="44"/>
  <c r="AB62" i="44"/>
  <c r="AH102" i="44"/>
  <c r="AC67" i="44"/>
  <c r="AB80" i="44"/>
  <c r="AC28" i="51"/>
  <c r="AD87" i="44"/>
  <c r="AJ103" i="44"/>
  <c r="AJ91" i="44"/>
  <c r="AB66" i="44"/>
  <c r="AB77" i="44"/>
  <c r="AE73" i="44"/>
  <c r="AC68" i="44"/>
  <c r="AG67" i="44"/>
  <c r="AJ95" i="44"/>
  <c r="AI102" i="44"/>
  <c r="AE68" i="44"/>
  <c r="AK61" i="44"/>
  <c r="AD52" i="51"/>
  <c r="AG92" i="44"/>
  <c r="AF81" i="44"/>
  <c r="AH70" i="44"/>
  <c r="AI59" i="44"/>
  <c r="AE100" i="44"/>
  <c r="AL105" i="44"/>
  <c r="AD57" i="44"/>
  <c r="AD54" i="51"/>
  <c r="AJ82" i="44"/>
  <c r="AF73" i="44"/>
  <c r="AF85" i="44"/>
  <c r="AK70" i="44"/>
  <c r="AF60" i="44"/>
  <c r="AB55" i="44"/>
  <c r="AK100" i="44"/>
  <c r="AC31" i="51"/>
  <c r="AD38" i="51"/>
  <c r="AD65" i="44"/>
  <c r="AK62" i="44"/>
  <c r="AB90" i="44"/>
  <c r="AB64" i="44"/>
  <c r="AI96" i="44"/>
  <c r="AK88" i="44"/>
  <c r="AK98" i="44"/>
  <c r="AC54" i="51"/>
  <c r="AJ89" i="44"/>
  <c r="AD104" i="44"/>
  <c r="AJ74" i="44"/>
  <c r="AB103" i="44"/>
  <c r="AK102" i="44"/>
  <c r="AI81" i="44"/>
  <c r="AI71" i="44"/>
  <c r="AF104" i="44"/>
  <c r="AF63" i="44"/>
  <c r="AI95" i="44"/>
  <c r="AG70" i="44"/>
  <c r="AE98" i="44"/>
  <c r="AC29" i="51"/>
  <c r="AD75" i="44"/>
  <c r="AF100" i="44"/>
  <c r="AJ94" i="44"/>
  <c r="AK60" i="44"/>
  <c r="AL67" i="44"/>
  <c r="AD92" i="44"/>
  <c r="AK72" i="44"/>
  <c r="AH73" i="44"/>
  <c r="AJ68" i="44"/>
  <c r="AK78" i="44"/>
  <c r="AH64" i="44"/>
  <c r="AD70" i="44"/>
  <c r="AD44" i="51"/>
  <c r="AK74" i="44"/>
  <c r="AD39" i="51"/>
  <c r="AE80" i="44"/>
  <c r="AI57" i="44"/>
  <c r="AB105" i="44"/>
  <c r="AL59" i="44"/>
  <c r="AD84" i="44"/>
  <c r="AD34" i="51"/>
  <c r="AH74" i="44"/>
  <c r="AJ58" i="44"/>
  <c r="AG66" i="44"/>
  <c r="AC56" i="51"/>
  <c r="AE71" i="44"/>
  <c r="AH81" i="44"/>
  <c r="AG104" i="44"/>
  <c r="AL88" i="44"/>
  <c r="AE102" i="44"/>
  <c r="AC82" i="44"/>
  <c r="AK105" i="44"/>
  <c r="AC47" i="51"/>
  <c r="AD30" i="51"/>
  <c r="AB92" i="44"/>
  <c r="AF96" i="44"/>
  <c r="AG59" i="44"/>
  <c r="AE55" i="44"/>
  <c r="AE63" i="44"/>
  <c r="AD45" i="51"/>
  <c r="AK99" i="44"/>
  <c r="AI94" i="44"/>
  <c r="AC80" i="44"/>
  <c r="AJ99" i="44"/>
  <c r="AC59" i="44"/>
  <c r="AD49" i="51"/>
  <c r="AI82" i="44"/>
  <c r="AC89" i="44"/>
  <c r="AC94" i="44"/>
  <c r="AJ67" i="44"/>
  <c r="AJ100" i="44"/>
  <c r="AK79" i="44"/>
  <c r="AE70" i="44"/>
  <c r="AK81" i="44"/>
  <c r="AK86" i="44"/>
  <c r="AD32" i="51"/>
  <c r="AD91" i="44"/>
  <c r="AC50" i="51"/>
  <c r="AG91" i="44"/>
  <c r="AC60" i="44"/>
  <c r="AK82" i="44"/>
  <c r="AL60" i="44"/>
  <c r="AC95" i="44"/>
  <c r="AD89" i="44"/>
  <c r="AH83" i="44"/>
  <c r="AC61" i="44"/>
  <c r="AD53" i="51"/>
  <c r="AC86" i="44"/>
  <c r="AC62" i="44"/>
  <c r="AE86" i="44"/>
  <c r="AF103" i="44"/>
  <c r="AE105" i="44"/>
  <c r="AE77" i="44"/>
  <c r="AI105" i="44"/>
  <c r="AF84" i="44"/>
  <c r="AH60" i="44"/>
  <c r="AJ93" i="44"/>
  <c r="AC70" i="44"/>
  <c r="AB86" i="44"/>
  <c r="AL80" i="44"/>
  <c r="AE78" i="44"/>
  <c r="AK59" i="44"/>
  <c r="AC27" i="51"/>
  <c r="AI69" i="44"/>
  <c r="AD82" i="44"/>
  <c r="AG77" i="44"/>
  <c r="AD100" i="44"/>
  <c r="AK94" i="44"/>
  <c r="AD71" i="44"/>
  <c r="AC37" i="51"/>
  <c r="AB81" i="44"/>
  <c r="AC57" i="51"/>
  <c r="AC77" i="44"/>
  <c r="AB89" i="44"/>
  <c r="AF102" i="44"/>
  <c r="AE66" i="44"/>
  <c r="AC102" i="44"/>
  <c r="AK56" i="44"/>
  <c r="AK97" i="44"/>
  <c r="AC93" i="44"/>
  <c r="AB87" i="44"/>
  <c r="AF93" i="44"/>
  <c r="AJ63" i="44"/>
  <c r="AJ90" i="44"/>
  <c r="AH100" i="44"/>
  <c r="AB74" i="44"/>
  <c r="AJ79" i="44"/>
  <c r="AC75" i="44"/>
  <c r="AE97" i="44"/>
  <c r="AC87" i="44"/>
  <c r="AI68" i="44"/>
  <c r="AF77" i="44"/>
  <c r="AB82" i="44"/>
  <c r="AD81" i="44"/>
  <c r="AJ71" i="44"/>
  <c r="AE69" i="44"/>
  <c r="AL74" i="44"/>
  <c r="AC53" i="51"/>
  <c r="AF82" i="44"/>
  <c r="AF61" i="44"/>
  <c r="AE94" i="44"/>
  <c r="AJ104" i="44"/>
  <c r="AB65" i="44"/>
  <c r="AB68" i="44"/>
  <c r="AD101" i="44"/>
  <c r="AI86" i="44"/>
  <c r="AB58" i="44"/>
  <c r="AG60" i="44"/>
  <c r="AF94" i="44"/>
  <c r="AH65" i="44"/>
  <c r="AF97" i="44"/>
  <c r="AC72" i="44"/>
  <c r="AF86" i="44"/>
  <c r="AI75" i="44"/>
  <c r="AL70" i="44"/>
  <c r="AK85" i="44"/>
  <c r="AH75" i="44"/>
  <c r="AL103" i="44"/>
  <c r="AF95" i="44"/>
  <c r="S180" i="61" l="1"/>
  <c r="G71" i="64" s="1"/>
  <c r="B188" i="61"/>
  <c r="A79" i="64" s="1"/>
  <c r="H192" i="61"/>
  <c r="C83" i="64" s="1"/>
  <c r="J197" i="61"/>
  <c r="D88" i="64" s="1"/>
  <c r="Q195" i="61"/>
  <c r="H201" i="61"/>
  <c r="C92" i="64" s="1"/>
  <c r="B201" i="61"/>
  <c r="A92" i="64" s="1"/>
  <c r="S204" i="61"/>
  <c r="G95" i="64" s="1"/>
  <c r="S178" i="61"/>
  <c r="G69" i="64" s="1"/>
  <c r="N181" i="61"/>
  <c r="E72" i="64" s="1"/>
  <c r="N209" i="61"/>
  <c r="E100" i="64" s="1"/>
  <c r="F203" i="61"/>
  <c r="B94" i="64" s="1"/>
  <c r="Q201" i="61"/>
  <c r="F208" i="61"/>
  <c r="B99" i="64" s="1"/>
  <c r="B191" i="61"/>
  <c r="A82" i="64" s="1"/>
  <c r="S208" i="61"/>
  <c r="G99" i="64" s="1"/>
  <c r="H216" i="61"/>
  <c r="C107" i="64" s="1"/>
  <c r="H186" i="61"/>
  <c r="C77" i="64" s="1"/>
  <c r="S186" i="61"/>
  <c r="G77" i="64" s="1"/>
  <c r="N184" i="61"/>
  <c r="E75" i="64" s="1"/>
  <c r="B171" i="61"/>
  <c r="A62" i="64" s="1"/>
  <c r="B215" i="61"/>
  <c r="A106" i="64" s="1"/>
  <c r="B213" i="61"/>
  <c r="A104" i="64" s="1"/>
  <c r="Q169" i="61"/>
  <c r="S207" i="61"/>
  <c r="G98" i="64" s="1"/>
  <c r="N207" i="61"/>
  <c r="E98" i="64" s="1"/>
  <c r="F180" i="61"/>
  <c r="B71" i="64" s="1"/>
  <c r="Q192" i="61"/>
  <c r="J215" i="61"/>
  <c r="D106" i="64" s="1"/>
  <c r="J196" i="61"/>
  <c r="D87" i="64" s="1"/>
  <c r="N196" i="61"/>
  <c r="E87" i="64" s="1"/>
  <c r="Q175" i="61"/>
  <c r="S213" i="61"/>
  <c r="G104" i="64" s="1"/>
  <c r="H181" i="61"/>
  <c r="C72" i="64" s="1"/>
  <c r="F172" i="61"/>
  <c r="B63" i="64" s="1"/>
  <c r="Q190" i="61"/>
  <c r="N200" i="61"/>
  <c r="E91" i="64" s="1"/>
  <c r="N199" i="61"/>
  <c r="E90" i="64" s="1"/>
  <c r="Q174" i="61"/>
  <c r="S169" i="61"/>
  <c r="G60" i="64" s="1"/>
  <c r="F209" i="61"/>
  <c r="B100" i="64" s="1"/>
  <c r="B199" i="61"/>
  <c r="A90" i="64" s="1"/>
  <c r="F211" i="61"/>
  <c r="B102" i="64" s="1"/>
  <c r="J216" i="61"/>
  <c r="D107" i="64" s="1"/>
  <c r="B187" i="61"/>
  <c r="A78" i="64" s="1"/>
  <c r="B197" i="61"/>
  <c r="A88" i="64" s="1"/>
  <c r="B181" i="61"/>
  <c r="A72" i="64" s="1"/>
  <c r="S195" i="61"/>
  <c r="G86" i="64" s="1"/>
  <c r="B209" i="61"/>
  <c r="A100" i="64" s="1"/>
  <c r="S189" i="61"/>
  <c r="G80" i="64" s="1"/>
  <c r="N206" i="61"/>
  <c r="E97" i="64" s="1"/>
  <c r="J181" i="61"/>
  <c r="D72" i="64" s="1"/>
  <c r="N175" i="61"/>
  <c r="E66" i="64" s="1"/>
  <c r="F187" i="61"/>
  <c r="B78" i="64" s="1"/>
  <c r="N214" i="61"/>
  <c r="E105" i="64" s="1"/>
  <c r="Q178" i="61"/>
  <c r="J207" i="61"/>
  <c r="D98" i="64" s="1"/>
  <c r="J186" i="61"/>
  <c r="D77" i="64" s="1"/>
  <c r="Q168" i="61"/>
  <c r="J182" i="61"/>
  <c r="D73" i="64" s="1"/>
  <c r="H210" i="61"/>
  <c r="C101" i="64" s="1"/>
  <c r="H176" i="61"/>
  <c r="C67" i="64" s="1"/>
  <c r="B175" i="61"/>
  <c r="A66" i="64" s="1"/>
  <c r="Q193" i="61"/>
  <c r="F195" i="61"/>
  <c r="B86" i="64" s="1"/>
  <c r="F168" i="61"/>
  <c r="B59" i="64" s="1"/>
  <c r="N213" i="61"/>
  <c r="E104" i="64" s="1"/>
  <c r="Q176" i="61"/>
  <c r="F175" i="61"/>
  <c r="B66" i="64" s="1"/>
  <c r="Q173" i="61"/>
  <c r="Q186" i="61"/>
  <c r="Q170" i="61"/>
  <c r="Q215" i="61"/>
  <c r="H198" i="61"/>
  <c r="C89" i="64" s="1"/>
  <c r="S183" i="61"/>
  <c r="G74" i="64" s="1"/>
  <c r="Q211" i="61"/>
  <c r="J217" i="61"/>
  <c r="D108" i="64" s="1"/>
  <c r="N201" i="61"/>
  <c r="E92" i="64" s="1"/>
  <c r="N186" i="61"/>
  <c r="E77" i="64" s="1"/>
  <c r="Q187" i="61"/>
  <c r="F212" i="61"/>
  <c r="B103" i="64" s="1"/>
  <c r="S192" i="61"/>
  <c r="G83" i="64" s="1"/>
  <c r="N182" i="61"/>
  <c r="E73" i="64" s="1"/>
  <c r="S185" i="61"/>
  <c r="G76" i="64" s="1"/>
  <c r="S188" i="61"/>
  <c r="G79" i="64" s="1"/>
  <c r="J209" i="61"/>
  <c r="D100" i="64" s="1"/>
  <c r="F216" i="61"/>
  <c r="B107" i="64" s="1"/>
  <c r="N190" i="61"/>
  <c r="E81" i="64" s="1"/>
  <c r="N183" i="61"/>
  <c r="E74" i="64" s="1"/>
  <c r="Q196" i="61"/>
  <c r="H184" i="61"/>
  <c r="C75" i="64" s="1"/>
  <c r="H173" i="61"/>
  <c r="C64" i="64" s="1"/>
  <c r="B196" i="61"/>
  <c r="A87" i="64" s="1"/>
  <c r="H203" i="61"/>
  <c r="C94" i="64" s="1"/>
  <c r="Q206" i="61"/>
  <c r="N198" i="61"/>
  <c r="E89" i="64" s="1"/>
  <c r="N197" i="61"/>
  <c r="E88" i="64" s="1"/>
  <c r="J204" i="61"/>
  <c r="D95" i="64" s="1"/>
  <c r="S203" i="61"/>
  <c r="G94" i="64" s="1"/>
  <c r="S171" i="61"/>
  <c r="G62" i="64" s="1"/>
  <c r="S170" i="61"/>
  <c r="G61" i="64" s="1"/>
  <c r="H204" i="61"/>
  <c r="C95" i="64" s="1"/>
  <c r="J178" i="61"/>
  <c r="D69" i="64" s="1"/>
  <c r="S206" i="61"/>
  <c r="G97" i="64" s="1"/>
  <c r="J213" i="61"/>
  <c r="D104" i="64" s="1"/>
  <c r="H179" i="61"/>
  <c r="C70" i="64" s="1"/>
  <c r="Q200" i="61"/>
  <c r="Q191" i="61"/>
  <c r="S196" i="61"/>
  <c r="G87" i="64" s="1"/>
  <c r="F182" i="61"/>
  <c r="B73" i="64" s="1"/>
  <c r="N195" i="61"/>
  <c r="E86" i="64" s="1"/>
  <c r="B193" i="61"/>
  <c r="A84" i="64" s="1"/>
  <c r="N189" i="61"/>
  <c r="E80" i="64" s="1"/>
  <c r="Q177" i="61"/>
  <c r="F170" i="61"/>
  <c r="B61" i="64" s="1"/>
  <c r="B180" i="61"/>
  <c r="A71" i="64" s="1"/>
  <c r="H191" i="61"/>
  <c r="C82" i="64" s="1"/>
  <c r="N216" i="61"/>
  <c r="E107" i="64" s="1"/>
  <c r="J188" i="61"/>
  <c r="D79" i="64" s="1"/>
  <c r="H171" i="61"/>
  <c r="C62" i="64" s="1"/>
  <c r="N171" i="61"/>
  <c r="E62" i="64" s="1"/>
  <c r="F198" i="61"/>
  <c r="B89" i="64" s="1"/>
  <c r="Q189" i="61"/>
  <c r="S182" i="61"/>
  <c r="G73" i="64" s="1"/>
  <c r="B204" i="61"/>
  <c r="A95" i="64" s="1"/>
  <c r="F215" i="61"/>
  <c r="B106" i="64" s="1"/>
  <c r="H177" i="61"/>
  <c r="C68" i="64" s="1"/>
  <c r="B169" i="61"/>
  <c r="A60" i="64" s="1"/>
  <c r="H200" i="61"/>
  <c r="C91" i="64" s="1"/>
  <c r="F171" i="61"/>
  <c r="B62" i="64" s="1"/>
  <c r="S209" i="61"/>
  <c r="G100" i="64" s="1"/>
  <c r="N172" i="61"/>
  <c r="E63" i="64" s="1"/>
  <c r="F194" i="61"/>
  <c r="B85" i="64" s="1"/>
  <c r="J171" i="61"/>
  <c r="D62" i="64" s="1"/>
  <c r="S197" i="61"/>
  <c r="G88" i="64" s="1"/>
  <c r="B202" i="61"/>
  <c r="A93" i="64" s="1"/>
  <c r="J194" i="61"/>
  <c r="D85" i="64" s="1"/>
  <c r="N192" i="61"/>
  <c r="E83" i="64" s="1"/>
  <c r="S215" i="61"/>
  <c r="G106" i="64" s="1"/>
  <c r="H209" i="61"/>
  <c r="C100" i="64" s="1"/>
  <c r="B205" i="61"/>
  <c r="A96" i="64" s="1"/>
  <c r="J214" i="61"/>
  <c r="D105" i="64" s="1"/>
  <c r="S190" i="61"/>
  <c r="G81" i="64" s="1"/>
  <c r="H168" i="61"/>
  <c r="C59" i="64" s="1"/>
  <c r="H217" i="61"/>
  <c r="C108" i="64" s="1"/>
  <c r="N177" i="61"/>
  <c r="E68" i="64" s="1"/>
  <c r="F173" i="61"/>
  <c r="B64" i="64" s="1"/>
  <c r="F169" i="61"/>
  <c r="B60" i="64" s="1"/>
  <c r="J168" i="61"/>
  <c r="D59" i="64" s="1"/>
  <c r="Q182" i="61"/>
  <c r="B177" i="61"/>
  <c r="A68" i="64" s="1"/>
  <c r="H174" i="61"/>
  <c r="C65" i="64" s="1"/>
  <c r="N217" i="61"/>
  <c r="E108" i="64" s="1"/>
  <c r="N203" i="61"/>
  <c r="E94" i="64" s="1"/>
  <c r="J175" i="61"/>
  <c r="D66" i="64" s="1"/>
  <c r="N179" i="61"/>
  <c r="E70" i="64" s="1"/>
  <c r="H178" i="61"/>
  <c r="C69" i="64" s="1"/>
  <c r="B206" i="61"/>
  <c r="A97" i="64" s="1"/>
  <c r="B179" i="61"/>
  <c r="A70" i="64" s="1"/>
  <c r="B203" i="61"/>
  <c r="A94" i="64" s="1"/>
  <c r="S194" i="61"/>
  <c r="G85" i="64" s="1"/>
  <c r="S200" i="61"/>
  <c r="G91" i="64" s="1"/>
  <c r="N194" i="61"/>
  <c r="E85" i="64" s="1"/>
  <c r="H202" i="61"/>
  <c r="C93" i="64" s="1"/>
  <c r="J190" i="61"/>
  <c r="D81" i="64" s="1"/>
  <c r="F184" i="61"/>
  <c r="B75" i="64" s="1"/>
  <c r="N185" i="61"/>
  <c r="E76" i="64" s="1"/>
  <c r="H185" i="61"/>
  <c r="C76" i="64" s="1"/>
  <c r="S205" i="61"/>
  <c r="G96" i="64" s="1"/>
  <c r="S168" i="61"/>
  <c r="G59" i="64" s="1"/>
  <c r="J189" i="61"/>
  <c r="D80" i="64" s="1"/>
  <c r="F201" i="61"/>
  <c r="B92" i="64" s="1"/>
  <c r="H180" i="61"/>
  <c r="C71" i="64" s="1"/>
  <c r="J199" i="61"/>
  <c r="D90" i="64" s="1"/>
  <c r="B168" i="61"/>
  <c r="A59" i="64" s="1"/>
  <c r="F207" i="61"/>
  <c r="B98" i="64" s="1"/>
  <c r="F192" i="61"/>
  <c r="B83" i="64" s="1"/>
  <c r="Q188" i="61"/>
  <c r="B184" i="61"/>
  <c r="A75" i="64" s="1"/>
  <c r="J184" i="61"/>
  <c r="D75" i="64" s="1"/>
  <c r="H208" i="61"/>
  <c r="C99" i="64" s="1"/>
  <c r="S202" i="61"/>
  <c r="G93" i="64" s="1"/>
  <c r="J177" i="61"/>
  <c r="D68" i="64" s="1"/>
  <c r="B214" i="61"/>
  <c r="A105" i="64" s="1"/>
  <c r="N215" i="61"/>
  <c r="E106" i="64" s="1"/>
  <c r="N176" i="61"/>
  <c r="E67" i="64" s="1"/>
  <c r="H206" i="61"/>
  <c r="C97" i="64" s="1"/>
  <c r="N191" i="61"/>
  <c r="E82" i="64" s="1"/>
  <c r="S187" i="61"/>
  <c r="G78" i="64" s="1"/>
  <c r="B208" i="61"/>
  <c r="A99" i="64" s="1"/>
  <c r="Q207" i="61"/>
  <c r="Q194" i="61"/>
  <c r="B170" i="61"/>
  <c r="A61" i="64" s="1"/>
  <c r="S179" i="61"/>
  <c r="G70" i="64" s="1"/>
  <c r="S173" i="61"/>
  <c r="G64" i="64" s="1"/>
  <c r="Q208" i="61"/>
  <c r="H193" i="61"/>
  <c r="C84" i="64" s="1"/>
  <c r="H215" i="61"/>
  <c r="C106" i="64" s="1"/>
  <c r="H190" i="61"/>
  <c r="C81" i="64" s="1"/>
  <c r="H188" i="61"/>
  <c r="C79" i="64" s="1"/>
  <c r="Q197" i="61"/>
  <c r="Q205" i="61"/>
  <c r="J172" i="61"/>
  <c r="D63" i="64" s="1"/>
  <c r="B186" i="61"/>
  <c r="A77" i="64" s="1"/>
  <c r="B212" i="61"/>
  <c r="A103" i="64" s="1"/>
  <c r="H172" i="61"/>
  <c r="C63" i="64" s="1"/>
  <c r="B211" i="61"/>
  <c r="A102" i="64" s="1"/>
  <c r="S193" i="61"/>
  <c r="G84" i="64" s="1"/>
  <c r="Q185" i="61"/>
  <c r="H196" i="61"/>
  <c r="C87" i="64" s="1"/>
  <c r="J173" i="61"/>
  <c r="D64" i="64" s="1"/>
  <c r="F193" i="61"/>
  <c r="B84" i="64" s="1"/>
  <c r="F217" i="61"/>
  <c r="B108" i="64" s="1"/>
  <c r="S176" i="61"/>
  <c r="G67" i="64" s="1"/>
  <c r="S184" i="61"/>
  <c r="G75" i="64" s="1"/>
  <c r="B183" i="61"/>
  <c r="A74" i="64" s="1"/>
  <c r="Q183" i="61"/>
  <c r="H205" i="61"/>
  <c r="C96" i="64" s="1"/>
  <c r="H211" i="61"/>
  <c r="C102" i="64" s="1"/>
  <c r="H199" i="61"/>
  <c r="C90" i="64" s="1"/>
  <c r="Q209" i="61"/>
  <c r="H212" i="61"/>
  <c r="C103" i="64" s="1"/>
  <c r="N205" i="61"/>
  <c r="E96" i="64" s="1"/>
  <c r="N202" i="61"/>
  <c r="E93" i="64" s="1"/>
  <c r="B198" i="61"/>
  <c r="A89" i="64" s="1"/>
  <c r="F181" i="61"/>
  <c r="B72" i="64" s="1"/>
  <c r="F199" i="61"/>
  <c r="B90" i="64" s="1"/>
  <c r="J200" i="61"/>
  <c r="D91" i="64" s="1"/>
  <c r="N193" i="61"/>
  <c r="E84" i="64" s="1"/>
  <c r="N187" i="61"/>
  <c r="E78" i="64" s="1"/>
  <c r="B182" i="61"/>
  <c r="A73" i="64" s="1"/>
  <c r="S181" i="61"/>
  <c r="G72" i="64" s="1"/>
  <c r="S212" i="61"/>
  <c r="G103" i="64" s="1"/>
  <c r="J185" i="61"/>
  <c r="D76" i="64" s="1"/>
  <c r="S201" i="61"/>
  <c r="G92" i="64" s="1"/>
  <c r="F178" i="61"/>
  <c r="B69" i="64" s="1"/>
  <c r="B173" i="61"/>
  <c r="A64" i="64" s="1"/>
  <c r="J191" i="61"/>
  <c r="D82" i="64" s="1"/>
  <c r="F185" i="61"/>
  <c r="B76" i="64" s="1"/>
  <c r="B216" i="61"/>
  <c r="A107" i="64" s="1"/>
  <c r="F177" i="61"/>
  <c r="B68" i="64" s="1"/>
  <c r="S172" i="61"/>
  <c r="G63" i="64" s="1"/>
  <c r="J187" i="61"/>
  <c r="D78" i="64" s="1"/>
  <c r="Q202" i="61"/>
  <c r="B195" i="61"/>
  <c r="A86" i="64" s="1"/>
  <c r="F214" i="61"/>
  <c r="B105" i="64" s="1"/>
  <c r="B176" i="61"/>
  <c r="A67" i="64" s="1"/>
  <c r="N169" i="61"/>
  <c r="E60" i="64" s="1"/>
  <c r="Q204" i="61"/>
  <c r="H207" i="61"/>
  <c r="C98" i="64" s="1"/>
  <c r="Q199" i="61"/>
  <c r="J192" i="61"/>
  <c r="D83" i="64" s="1"/>
  <c r="B192" i="61"/>
  <c r="A83" i="64" s="1"/>
  <c r="H169" i="61"/>
  <c r="C60" i="64" s="1"/>
  <c r="Q180" i="61"/>
  <c r="F205" i="61"/>
  <c r="B96" i="64" s="1"/>
  <c r="H182" i="61"/>
  <c r="C73" i="64" s="1"/>
  <c r="F204" i="61"/>
  <c r="B95" i="64" s="1"/>
  <c r="H195" i="61"/>
  <c r="C86" i="64" s="1"/>
  <c r="J202" i="61"/>
  <c r="D93" i="64" s="1"/>
  <c r="B185" i="61"/>
  <c r="A76" i="64" s="1"/>
  <c r="Q203" i="61"/>
  <c r="S217" i="61"/>
  <c r="G108" i="64" s="1"/>
  <c r="N208" i="61"/>
  <c r="E99" i="64" s="1"/>
  <c r="F179" i="61"/>
  <c r="B70" i="64" s="1"/>
  <c r="N204" i="61"/>
  <c r="E95" i="64" s="1"/>
  <c r="J174" i="61"/>
  <c r="D65" i="64" s="1"/>
  <c r="Q184" i="61"/>
  <c r="S211" i="61"/>
  <c r="G102" i="64" s="1"/>
  <c r="H189" i="61"/>
  <c r="C80" i="64" s="1"/>
  <c r="B217" i="61"/>
  <c r="A108" i="64" s="1"/>
  <c r="H213" i="61"/>
  <c r="C104" i="64" s="1"/>
  <c r="S199" i="61"/>
  <c r="G90" i="64" s="1"/>
  <c r="F176" i="61"/>
  <c r="B67" i="64" s="1"/>
  <c r="F186" i="61"/>
  <c r="B77" i="64" s="1"/>
  <c r="Q179" i="61"/>
  <c r="Q198" i="61"/>
  <c r="F197" i="61"/>
  <c r="B88" i="64" s="1"/>
  <c r="Q212" i="61"/>
  <c r="N210" i="61"/>
  <c r="E101" i="64" s="1"/>
  <c r="N188" i="61"/>
  <c r="E79" i="64" s="1"/>
  <c r="S216" i="61"/>
  <c r="G107" i="64" s="1"/>
  <c r="J201" i="61"/>
  <c r="D92" i="64" s="1"/>
  <c r="J176" i="61"/>
  <c r="D67" i="64" s="1"/>
  <c r="Q210" i="61"/>
  <c r="J179" i="61"/>
  <c r="D70" i="64" s="1"/>
  <c r="J180" i="61"/>
  <c r="D71" i="64" s="1"/>
  <c r="J211" i="61"/>
  <c r="D102" i="64" s="1"/>
  <c r="Q217" i="61"/>
  <c r="F202" i="61"/>
  <c r="B93" i="64" s="1"/>
  <c r="F191" i="61"/>
  <c r="B82" i="64" s="1"/>
  <c r="B194" i="61"/>
  <c r="A85" i="64" s="1"/>
  <c r="F200" i="61"/>
  <c r="B91" i="64" s="1"/>
  <c r="N212" i="61"/>
  <c r="E103" i="64" s="1"/>
  <c r="S177" i="61"/>
  <c r="G68" i="64" s="1"/>
  <c r="B172" i="61"/>
  <c r="A63" i="64" s="1"/>
  <c r="H187" i="61"/>
  <c r="C78" i="64" s="1"/>
  <c r="B207" i="61"/>
  <c r="A98" i="64" s="1"/>
  <c r="J203" i="61"/>
  <c r="D94" i="64" s="1"/>
  <c r="Q213" i="61"/>
  <c r="J208" i="61"/>
  <c r="D99" i="64" s="1"/>
  <c r="F188" i="61"/>
  <c r="B79" i="64" s="1"/>
  <c r="S175" i="61"/>
  <c r="G66" i="64" s="1"/>
  <c r="J183" i="61"/>
  <c r="D74" i="64" s="1"/>
  <c r="S210" i="61"/>
  <c r="G101" i="64" s="1"/>
  <c r="N178" i="61"/>
  <c r="E69" i="64" s="1"/>
  <c r="Q214" i="61"/>
  <c r="S198" i="61"/>
  <c r="G89" i="64" s="1"/>
  <c r="F213" i="61"/>
  <c r="B104" i="64" s="1"/>
  <c r="B200" i="61"/>
  <c r="A91" i="64" s="1"/>
  <c r="S174" i="61"/>
  <c r="G65" i="64" s="1"/>
  <c r="N173" i="61"/>
  <c r="E64" i="64" s="1"/>
  <c r="J198" i="61"/>
  <c r="D89" i="64" s="1"/>
  <c r="H175" i="61"/>
  <c r="C66" i="64" s="1"/>
  <c r="B178" i="61"/>
  <c r="A69" i="64" s="1"/>
  <c r="F189" i="61"/>
  <c r="B80" i="64" s="1"/>
  <c r="J206" i="61"/>
  <c r="D97" i="64" s="1"/>
  <c r="F174" i="61"/>
  <c r="B65" i="64" s="1"/>
  <c r="F183" i="61"/>
  <c r="B74" i="64" s="1"/>
  <c r="N211" i="61"/>
  <c r="E102" i="64" s="1"/>
  <c r="S191" i="61"/>
  <c r="G82" i="64" s="1"/>
  <c r="J170" i="61"/>
  <c r="D61" i="64" s="1"/>
  <c r="J169" i="61"/>
  <c r="D60" i="64" s="1"/>
  <c r="N174" i="61"/>
  <c r="E65" i="64" s="1"/>
  <c r="F206" i="61"/>
  <c r="B97" i="64" s="1"/>
  <c r="N168" i="61"/>
  <c r="E59" i="64" s="1"/>
  <c r="F196" i="61"/>
  <c r="B87" i="64" s="1"/>
  <c r="N170" i="61"/>
  <c r="E61" i="64" s="1"/>
  <c r="J195" i="61"/>
  <c r="D86" i="64" s="1"/>
  <c r="H197" i="61"/>
  <c r="C88" i="64" s="1"/>
  <c r="H194" i="61"/>
  <c r="C85" i="64" s="1"/>
  <c r="Q172" i="61"/>
  <c r="J212" i="61"/>
  <c r="D103" i="64" s="1"/>
  <c r="F210" i="61"/>
  <c r="B101" i="64" s="1"/>
  <c r="B174" i="61"/>
  <c r="A65" i="64" s="1"/>
  <c r="Q181" i="61"/>
  <c r="B210" i="61"/>
  <c r="A101" i="64" s="1"/>
  <c r="N180" i="61"/>
  <c r="E71" i="64" s="1"/>
  <c r="F190" i="61"/>
  <c r="B81" i="64" s="1"/>
  <c r="J210" i="61"/>
  <c r="D101" i="64" s="1"/>
  <c r="Q171" i="61"/>
  <c r="H214" i="61"/>
  <c r="C105" i="64" s="1"/>
  <c r="J193" i="61"/>
  <c r="D84" i="64" s="1"/>
  <c r="B189" i="61"/>
  <c r="A80" i="64" s="1"/>
  <c r="H183" i="61"/>
  <c r="C74" i="64" s="1"/>
  <c r="H170" i="61"/>
  <c r="C61" i="64" s="1"/>
  <c r="J205" i="61"/>
  <c r="D96" i="64" s="1"/>
  <c r="S214" i="61"/>
  <c r="G105" i="64" s="1"/>
  <c r="Q216" i="61"/>
  <c r="B190" i="61"/>
  <c r="A81" i="64" s="1"/>
  <c r="D732" i="61"/>
  <c r="D730" i="61"/>
  <c r="U731" i="61"/>
  <c r="U729" i="61"/>
  <c r="D728" i="61"/>
  <c r="U727" i="61"/>
  <c r="D666" i="61"/>
  <c r="U665" i="61"/>
  <c r="B753" i="61"/>
  <c r="B714" i="61"/>
  <c r="W107" i="64"/>
  <c r="V66" i="64"/>
  <c r="V90" i="64"/>
  <c r="V105" i="64"/>
  <c r="V75" i="64"/>
  <c r="V62" i="64"/>
  <c r="V83" i="64"/>
  <c r="V96" i="64"/>
  <c r="W62" i="64"/>
  <c r="V88" i="64"/>
  <c r="V89" i="64"/>
  <c r="W74" i="64"/>
  <c r="V74" i="64"/>
  <c r="V104" i="64"/>
  <c r="W73" i="64"/>
  <c r="V91" i="64"/>
  <c r="W90" i="64"/>
  <c r="V68" i="64"/>
  <c r="V99" i="64"/>
  <c r="V77" i="64"/>
  <c r="W79" i="64"/>
  <c r="V59" i="64"/>
  <c r="V78" i="64"/>
  <c r="V98" i="64"/>
  <c r="V93" i="64"/>
  <c r="V108" i="64"/>
  <c r="V102" i="64"/>
  <c r="V87" i="64"/>
  <c r="V101" i="64"/>
  <c r="W105" i="64"/>
  <c r="W78" i="64"/>
  <c r="V84" i="64"/>
  <c r="V76" i="64"/>
  <c r="V73" i="64"/>
  <c r="W75" i="64"/>
  <c r="W61" i="64"/>
  <c r="V67" i="64"/>
  <c r="W60" i="64"/>
  <c r="V69" i="64"/>
  <c r="V103" i="64"/>
  <c r="W98" i="64"/>
  <c r="W63" i="64"/>
  <c r="W83" i="64"/>
  <c r="W88" i="64"/>
  <c r="W106" i="64"/>
  <c r="W92" i="64"/>
  <c r="W77" i="64"/>
  <c r="V72" i="64"/>
  <c r="W81" i="64"/>
  <c r="V92" i="64"/>
  <c r="W102" i="64"/>
  <c r="V65" i="64"/>
  <c r="V71" i="64"/>
  <c r="V100" i="64"/>
  <c r="W84" i="64"/>
  <c r="V64" i="64"/>
  <c r="V81" i="64"/>
  <c r="V79" i="64"/>
  <c r="W66" i="64"/>
  <c r="W64" i="64"/>
  <c r="V80" i="64"/>
  <c r="W100" i="64"/>
  <c r="W108" i="64"/>
  <c r="W96" i="64"/>
  <c r="W71" i="64"/>
  <c r="W76" i="64"/>
  <c r="V63" i="64"/>
  <c r="V106" i="64"/>
  <c r="W91" i="64"/>
  <c r="W101" i="64"/>
  <c r="W97" i="64"/>
  <c r="W59" i="64"/>
  <c r="W89" i="64"/>
  <c r="W69" i="64"/>
  <c r="V86" i="64"/>
  <c r="W65" i="64"/>
  <c r="W99" i="64"/>
  <c r="V95" i="64"/>
  <c r="W67" i="64"/>
  <c r="W94" i="64"/>
  <c r="V82" i="64"/>
  <c r="W87" i="64"/>
  <c r="V60" i="64"/>
  <c r="W82" i="64"/>
  <c r="W80" i="64"/>
  <c r="W85" i="64"/>
  <c r="W103" i="64"/>
  <c r="V107" i="64"/>
  <c r="W72" i="64"/>
  <c r="W70" i="64"/>
  <c r="W95" i="64"/>
  <c r="V94" i="64"/>
  <c r="W68" i="64"/>
  <c r="V85" i="64"/>
  <c r="V97" i="64"/>
  <c r="V61" i="64"/>
  <c r="W93" i="64"/>
  <c r="V70" i="64"/>
  <c r="W86" i="64"/>
  <c r="W104" i="64"/>
  <c r="F108" i="63" l="1"/>
  <c r="F91" i="63"/>
  <c r="B2" i="46"/>
  <c r="A647" i="61"/>
  <c r="B617" i="61"/>
  <c r="B615" i="61"/>
  <c r="B613" i="61"/>
  <c r="B611" i="61"/>
  <c r="B609" i="61"/>
  <c r="B607" i="61"/>
  <c r="B605" i="61"/>
  <c r="B603" i="61"/>
  <c r="B109" i="61"/>
  <c r="A92" i="61"/>
  <c r="B751" i="61" l="1"/>
  <c r="B749" i="61"/>
  <c r="B740" i="61"/>
  <c r="B718" i="61"/>
  <c r="B716" i="61"/>
  <c r="B712" i="61"/>
  <c r="B703" i="61"/>
  <c r="B701" i="61"/>
  <c r="B699" i="61"/>
  <c r="B697" i="61"/>
  <c r="B695" i="61"/>
  <c r="B686" i="61"/>
  <c r="B684" i="61"/>
  <c r="B682" i="61"/>
  <c r="B680" i="61"/>
  <c r="B678" i="61"/>
  <c r="B676" i="61"/>
  <c r="B674" i="61"/>
  <c r="A744" i="61"/>
  <c r="A735" i="61"/>
  <c r="A707" i="61"/>
  <c r="A690" i="61"/>
  <c r="A669" i="61"/>
  <c r="B663" i="61"/>
  <c r="B661" i="61"/>
  <c r="B659" i="61"/>
  <c r="B657" i="61"/>
  <c r="B655" i="61"/>
  <c r="B653" i="61"/>
  <c r="A648" i="61"/>
  <c r="J647" i="61"/>
  <c r="B643" i="61"/>
  <c r="B641" i="61"/>
  <c r="B54" i="51"/>
  <c r="B52" i="51"/>
  <c r="B43" i="51"/>
  <c r="B37" i="51"/>
  <c r="B29" i="51"/>
  <c r="B21" i="51"/>
  <c r="B18" i="51"/>
  <c r="A636" i="61"/>
  <c r="A635" i="61"/>
  <c r="B631" i="61"/>
  <c r="B629" i="61"/>
  <c r="B627" i="61"/>
  <c r="B14" i="51"/>
  <c r="A622" i="61"/>
  <c r="A621" i="61"/>
  <c r="A598" i="61"/>
  <c r="A597" i="61"/>
  <c r="B2" i="49"/>
  <c r="A541" i="61"/>
  <c r="B2" i="48"/>
  <c r="A484" i="61"/>
  <c r="B2" i="47"/>
  <c r="A428" i="61"/>
  <c r="A221" i="61"/>
  <c r="A220" i="61"/>
  <c r="B2" i="44"/>
  <c r="A113" i="61"/>
  <c r="A112" i="61"/>
  <c r="B107" i="61"/>
  <c r="B2" i="43"/>
  <c r="A103" i="61"/>
  <c r="AC12" i="51"/>
  <c r="AD11" i="51"/>
  <c r="AC10" i="51"/>
  <c r="AC20" i="51"/>
  <c r="AC18" i="51"/>
  <c r="AC17" i="51"/>
  <c r="AC13" i="51"/>
  <c r="AD15" i="51"/>
  <c r="AB2" i="51"/>
  <c r="AD17" i="51"/>
  <c r="AD18" i="51"/>
  <c r="AB13" i="51"/>
  <c r="AG6" i="42"/>
  <c r="AD13" i="51"/>
  <c r="AD9" i="51"/>
  <c r="AD12" i="51"/>
  <c r="AG7" i="42"/>
  <c r="AC21" i="51"/>
  <c r="AG9" i="42"/>
  <c r="AD7" i="51"/>
  <c r="AC16" i="51"/>
  <c r="AC5" i="51"/>
  <c r="AC11" i="51"/>
  <c r="AB3" i="51"/>
  <c r="AC9" i="51"/>
  <c r="AE7" i="42"/>
  <c r="AC7" i="51"/>
  <c r="AC14" i="51"/>
  <c r="AF5" i="42"/>
  <c r="AB7" i="51"/>
  <c r="AB5" i="51"/>
  <c r="AG5" i="42"/>
  <c r="AG8" i="42"/>
  <c r="AD6" i="51"/>
  <c r="AD2" i="51"/>
  <c r="AD14" i="51"/>
  <c r="AD4" i="51"/>
  <c r="AE8" i="42"/>
  <c r="AC2" i="51"/>
  <c r="AD21" i="51"/>
  <c r="AD10" i="51"/>
  <c r="AC26" i="51"/>
  <c r="AD20" i="51"/>
  <c r="AB10" i="51"/>
  <c r="AB11" i="51"/>
  <c r="AC3" i="51"/>
  <c r="AF9" i="42"/>
  <c r="AD23" i="51"/>
  <c r="AD22" i="51"/>
  <c r="AC15" i="51"/>
  <c r="AB12" i="51"/>
  <c r="AC23" i="51"/>
  <c r="AD8" i="51"/>
  <c r="AD19" i="51"/>
  <c r="AD24" i="51"/>
  <c r="AB9" i="51"/>
  <c r="AF7" i="42"/>
  <c r="AC25" i="51"/>
  <c r="AE9" i="42"/>
  <c r="AC4" i="51"/>
  <c r="AF8" i="42"/>
  <c r="AB6" i="51"/>
  <c r="AD25" i="51"/>
  <c r="AC6" i="51"/>
  <c r="AF6" i="42"/>
  <c r="AE6" i="42"/>
  <c r="AD3" i="51"/>
  <c r="AD26" i="51"/>
  <c r="AB8" i="51"/>
  <c r="AD5" i="51"/>
  <c r="AC24" i="51"/>
  <c r="AB4" i="51"/>
  <c r="AD16" i="51"/>
  <c r="AC8" i="51"/>
  <c r="AC19" i="51"/>
  <c r="AC22" i="51"/>
  <c r="D754" i="61" l="1"/>
  <c r="D752" i="61"/>
  <c r="D750" i="61"/>
  <c r="D741" i="61"/>
  <c r="D719" i="61"/>
  <c r="D717" i="61"/>
  <c r="D715" i="61"/>
  <c r="D713" i="61"/>
  <c r="D704" i="61"/>
  <c r="D702" i="61"/>
  <c r="D696" i="61"/>
  <c r="D687" i="61"/>
  <c r="D685" i="61"/>
  <c r="D681" i="61"/>
  <c r="D677" i="61"/>
  <c r="D662" i="61"/>
  <c r="D660" i="61"/>
  <c r="D658" i="61"/>
  <c r="D656" i="61"/>
  <c r="D630" i="61"/>
  <c r="F118" i="63" s="1"/>
  <c r="U753" i="61"/>
  <c r="U751" i="61"/>
  <c r="U749" i="61"/>
  <c r="U740" i="61"/>
  <c r="U718" i="61"/>
  <c r="U716" i="61"/>
  <c r="U714" i="61"/>
  <c r="U712" i="61"/>
  <c r="U703" i="61"/>
  <c r="U701" i="61"/>
  <c r="D700" i="61"/>
  <c r="U699" i="61"/>
  <c r="D698" i="61"/>
  <c r="U697" i="61"/>
  <c r="U695" i="61"/>
  <c r="F98" i="63" s="1"/>
  <c r="U686" i="61"/>
  <c r="U684" i="61"/>
  <c r="D683" i="61"/>
  <c r="U682" i="61"/>
  <c r="U680" i="61"/>
  <c r="D679" i="61"/>
  <c r="U678" i="61"/>
  <c r="U676" i="61"/>
  <c r="D675" i="61"/>
  <c r="U674" i="61"/>
  <c r="D664" i="61"/>
  <c r="U663" i="61"/>
  <c r="U661" i="61"/>
  <c r="U659" i="61"/>
  <c r="U657" i="61"/>
  <c r="U655" i="61"/>
  <c r="D654" i="61"/>
  <c r="U653" i="61"/>
  <c r="D644" i="61"/>
  <c r="D642" i="61"/>
  <c r="U631" i="61"/>
  <c r="D632" i="61"/>
  <c r="D628" i="61"/>
  <c r="U627" i="61"/>
  <c r="E618" i="61"/>
  <c r="U615" i="61"/>
  <c r="U607" i="61"/>
  <c r="E610" i="61"/>
  <c r="E608" i="61"/>
  <c r="U613" i="61"/>
  <c r="E616" i="61"/>
  <c r="U611" i="61"/>
  <c r="E614" i="61"/>
  <c r="U609" i="61"/>
  <c r="E612" i="61"/>
  <c r="E606" i="61"/>
  <c r="U605" i="61"/>
  <c r="E604" i="61"/>
  <c r="U603" i="61"/>
  <c r="S97" i="61"/>
  <c r="S98" i="61"/>
  <c r="S99" i="61"/>
  <c r="S100" i="61"/>
  <c r="Q100" i="61"/>
  <c r="Q99" i="61"/>
  <c r="Q98" i="61"/>
  <c r="Q97" i="61"/>
  <c r="O100" i="61"/>
  <c r="O99" i="61"/>
  <c r="O98" i="61"/>
  <c r="O97" i="61"/>
  <c r="S96" i="61"/>
  <c r="Q96" i="61"/>
  <c r="G20" i="63" s="1"/>
  <c r="B2" i="42"/>
  <c r="A66" i="61"/>
  <c r="B2" i="62"/>
  <c r="B2" i="24"/>
  <c r="A50" i="61"/>
  <c r="A39" i="61"/>
  <c r="B2" i="22"/>
  <c r="B2" i="23"/>
  <c r="A8" i="61"/>
  <c r="A7" i="61"/>
  <c r="DC9" i="23"/>
  <c r="GQ9" i="23"/>
  <c r="EP9" i="23"/>
  <c r="GQ7" i="23"/>
  <c r="DC7" i="23"/>
  <c r="GQ8" i="23"/>
  <c r="DC8" i="23"/>
  <c r="EP8" i="23"/>
  <c r="EP7" i="23"/>
  <c r="F86" i="63" l="1"/>
  <c r="F89" i="63"/>
  <c r="F87" i="63"/>
  <c r="F109" i="63"/>
  <c r="F101" i="63"/>
  <c r="F103" i="63"/>
  <c r="F105" i="63"/>
  <c r="F88" i="63"/>
  <c r="F104" i="63"/>
  <c r="F110" i="63"/>
  <c r="F120" i="63"/>
  <c r="F119" i="63"/>
  <c r="F112" i="63"/>
  <c r="F111" i="63"/>
  <c r="F96" i="63"/>
  <c r="F106" i="63"/>
  <c r="F100" i="63"/>
  <c r="F99" i="63"/>
  <c r="F95" i="63"/>
  <c r="F94" i="63"/>
  <c r="F93" i="63"/>
  <c r="F90" i="63"/>
  <c r="F85" i="63"/>
  <c r="S37" i="61"/>
  <c r="F37" i="61"/>
  <c r="F36" i="61"/>
  <c r="S36" i="61"/>
  <c r="S35" i="61"/>
  <c r="F35" i="61"/>
  <c r="E3" i="18"/>
  <c r="D3" i="18"/>
  <c r="E4" i="61" l="1"/>
  <c r="C5" i="63" s="1"/>
  <c r="S65" i="46" l="1"/>
  <c r="S66" i="46"/>
  <c r="S67" i="46"/>
  <c r="S68" i="46"/>
  <c r="S69" i="46"/>
  <c r="S70" i="46"/>
  <c r="S71" i="46"/>
  <c r="S72" i="46"/>
  <c r="S73" i="46"/>
  <c r="S74" i="46"/>
  <c r="S75" i="46"/>
  <c r="S76" i="46"/>
  <c r="S77" i="46"/>
  <c r="S78" i="46"/>
  <c r="S79" i="46"/>
  <c r="S80" i="46"/>
  <c r="S81" i="46"/>
  <c r="S82" i="46"/>
  <c r="S83" i="46"/>
  <c r="S84" i="46"/>
  <c r="S85" i="46"/>
  <c r="S86" i="46"/>
  <c r="S87" i="46"/>
  <c r="S88" i="46"/>
  <c r="S89" i="46"/>
  <c r="S90" i="46"/>
  <c r="S91" i="46"/>
  <c r="S92" i="46"/>
  <c r="S93" i="46"/>
  <c r="S94" i="46"/>
  <c r="S95" i="46"/>
  <c r="S96" i="46"/>
  <c r="S97" i="46"/>
  <c r="S98" i="46"/>
  <c r="S99" i="46"/>
  <c r="S100" i="46"/>
  <c r="S101" i="46"/>
  <c r="S102" i="46"/>
  <c r="S103" i="46"/>
  <c r="S104" i="46"/>
  <c r="S105" i="46"/>
  <c r="S106" i="46"/>
  <c r="S107" i="46"/>
  <c r="S108" i="46"/>
  <c r="S109" i="46"/>
  <c r="S110" i="46"/>
  <c r="S111" i="46"/>
  <c r="S112" i="46"/>
  <c r="S113" i="46"/>
  <c r="S114" i="46"/>
  <c r="S115" i="46"/>
  <c r="S116" i="46"/>
  <c r="S117" i="46"/>
  <c r="S118" i="46"/>
  <c r="S119" i="46"/>
  <c r="S120" i="46"/>
  <c r="S121" i="46"/>
  <c r="S122" i="46"/>
  <c r="S123" i="46"/>
  <c r="S124" i="46"/>
  <c r="S125" i="46"/>
  <c r="S126" i="46"/>
  <c r="S127" i="46"/>
  <c r="S128" i="46"/>
  <c r="S129" i="46"/>
  <c r="S130" i="46"/>
  <c r="S131" i="46"/>
  <c r="S132" i="46"/>
  <c r="S133" i="46"/>
  <c r="S134" i="46"/>
  <c r="S135" i="46"/>
  <c r="S136" i="46"/>
  <c r="S137" i="46"/>
  <c r="S138" i="46"/>
  <c r="S139" i="46"/>
  <c r="S140" i="46"/>
  <c r="S141" i="46"/>
  <c r="S142" i="46"/>
  <c r="S143" i="46"/>
  <c r="S144" i="46"/>
  <c r="S145" i="46"/>
  <c r="S146" i="46"/>
  <c r="S147" i="46"/>
  <c r="S148" i="46"/>
  <c r="S149" i="46"/>
  <c r="S150" i="46"/>
  <c r="S151" i="46"/>
  <c r="S152" i="46"/>
  <c r="S153" i="46"/>
  <c r="S154" i="46"/>
  <c r="S155" i="46"/>
  <c r="S156" i="46"/>
  <c r="S157" i="46"/>
  <c r="S158" i="46"/>
  <c r="S159" i="46"/>
  <c r="S160" i="46"/>
  <c r="S161" i="46"/>
  <c r="S162" i="46"/>
  <c r="S163" i="46"/>
  <c r="S164" i="46"/>
  <c r="S165" i="46"/>
  <c r="S166" i="46"/>
  <c r="S167" i="46"/>
  <c r="S168" i="46"/>
  <c r="S169" i="46"/>
  <c r="S170" i="46"/>
  <c r="S171" i="46"/>
  <c r="S172" i="46"/>
  <c r="S173" i="46"/>
  <c r="S174" i="46"/>
  <c r="S175" i="46"/>
  <c r="S176" i="46"/>
  <c r="S177" i="46"/>
  <c r="S178" i="46"/>
  <c r="S179" i="46"/>
  <c r="S180" i="46"/>
  <c r="S181" i="46"/>
  <c r="S182" i="46"/>
  <c r="S183" i="46"/>
  <c r="S184" i="46"/>
  <c r="S185" i="46"/>
  <c r="S186" i="46"/>
  <c r="S187" i="46"/>
  <c r="S188" i="46"/>
  <c r="S189" i="46"/>
  <c r="S190" i="46"/>
  <c r="S191" i="46"/>
  <c r="S192" i="46"/>
  <c r="S193" i="46"/>
  <c r="S194" i="46"/>
  <c r="S195" i="46"/>
  <c r="S196" i="46"/>
  <c r="S197" i="46"/>
  <c r="S198" i="46"/>
  <c r="S199" i="46"/>
  <c r="S200" i="46"/>
  <c r="S201" i="46"/>
  <c r="S202" i="46"/>
  <c r="S203" i="46"/>
  <c r="S204" i="46"/>
  <c r="S205" i="46"/>
  <c r="F33" i="61" l="1"/>
  <c r="F32" i="61"/>
  <c r="F31" i="61"/>
  <c r="B761" i="61" l="1"/>
  <c r="B758" i="61" l="1"/>
  <c r="V55" i="48" l="1"/>
  <c r="V54" i="48" l="1"/>
  <c r="V53" i="48" l="1"/>
  <c r="V52" i="48" l="1"/>
  <c r="V51" i="48" l="1"/>
  <c r="V50" i="48" l="1"/>
  <c r="V49" i="48" l="1"/>
  <c r="V48" i="48" l="1"/>
  <c r="V47" i="48" l="1"/>
  <c r="V46" i="48" l="1"/>
  <c r="V45" i="48" l="1"/>
  <c r="V44" i="48" l="1"/>
  <c r="V43" i="48" l="1"/>
  <c r="V42" i="48" l="1"/>
  <c r="V41" i="48" l="1"/>
  <c r="V40" i="48" l="1"/>
  <c r="V39" i="48" l="1"/>
  <c r="V38" i="48" l="1"/>
  <c r="V37" i="48" l="1"/>
  <c r="V36" i="48" l="1"/>
  <c r="V35" i="48" l="1"/>
  <c r="V34" i="48" l="1"/>
  <c r="V33" i="48" l="1"/>
  <c r="V32" i="48" l="1"/>
  <c r="V31" i="48" l="1"/>
  <c r="V30" i="48" l="1"/>
  <c r="V29" i="48" l="1"/>
  <c r="V28" i="48" l="1"/>
  <c r="V27" i="48" l="1"/>
  <c r="V26" i="48" l="1"/>
  <c r="V25" i="48" l="1"/>
  <c r="V24" i="48" l="1"/>
  <c r="V23" i="48" l="1"/>
  <c r="V22" i="48" l="1"/>
  <c r="V21" i="48" l="1"/>
  <c r="V20" i="48" l="1"/>
  <c r="V19" i="48" l="1"/>
  <c r="V18" i="48" l="1"/>
  <c r="V17" i="48" l="1"/>
  <c r="V16" i="48" l="1"/>
  <c r="V15" i="48" l="1"/>
  <c r="V14" i="48" l="1"/>
  <c r="V13" i="48" l="1"/>
  <c r="V12" i="48" l="1"/>
  <c r="V11" i="48" l="1"/>
  <c r="AB23" i="62"/>
  <c r="AT73" i="46"/>
  <c r="AK94" i="46"/>
  <c r="AQ82" i="46"/>
  <c r="AR72" i="46"/>
  <c r="AQ72" i="46"/>
  <c r="AV152" i="46"/>
  <c r="AP122" i="46"/>
  <c r="AD195" i="46"/>
  <c r="AT69" i="46"/>
  <c r="AB68" i="46"/>
  <c r="AO106" i="46"/>
  <c r="AR172" i="46"/>
  <c r="AH79" i="46"/>
  <c r="AW191" i="46"/>
  <c r="AR169" i="46"/>
  <c r="AE88" i="46"/>
  <c r="AQ167" i="46"/>
  <c r="AF140" i="46"/>
  <c r="AF113" i="46"/>
  <c r="AR125" i="46"/>
  <c r="AG160" i="46"/>
  <c r="AE160" i="46"/>
  <c r="AU147" i="46"/>
  <c r="AM146" i="46"/>
  <c r="AN92" i="46"/>
  <c r="AS98" i="46"/>
  <c r="AL187" i="46"/>
  <c r="AD164" i="46"/>
  <c r="AR109" i="46"/>
  <c r="AP180" i="46"/>
  <c r="AP130" i="46"/>
  <c r="AG136" i="46"/>
  <c r="AL79" i="46"/>
  <c r="AH71" i="46"/>
  <c r="AD169" i="46"/>
  <c r="AT87" i="46"/>
  <c r="AK106" i="46"/>
  <c r="AD103" i="46"/>
  <c r="AB162" i="46"/>
  <c r="AV85" i="46"/>
  <c r="AN187" i="46"/>
  <c r="AL108" i="46"/>
  <c r="AN189" i="46"/>
  <c r="AM135" i="46"/>
  <c r="AJ203" i="46"/>
  <c r="AE153" i="46"/>
  <c r="AG118" i="46"/>
  <c r="AN65" i="46"/>
  <c r="AM66" i="46"/>
  <c r="AQ103" i="46"/>
  <c r="AU65" i="46"/>
  <c r="AP173" i="46"/>
  <c r="AF173" i="46"/>
  <c r="AB187" i="46"/>
  <c r="AO70" i="46"/>
  <c r="AT180" i="46"/>
  <c r="AG169" i="46"/>
  <c r="AC121" i="46"/>
  <c r="AT75" i="46"/>
  <c r="AO109" i="46"/>
  <c r="AL181" i="46"/>
  <c r="AW202" i="46"/>
  <c r="AC138" i="46"/>
  <c r="AD203" i="46"/>
  <c r="AD110" i="46"/>
  <c r="AE10" i="62"/>
  <c r="AP83" i="46"/>
  <c r="AD65" i="46"/>
  <c r="AV169" i="46"/>
  <c r="AE13" i="62"/>
  <c r="AN164" i="46"/>
  <c r="AM154" i="46"/>
  <c r="AH138" i="46"/>
  <c r="AW90" i="46"/>
  <c r="AL171" i="46"/>
  <c r="AN132" i="46"/>
  <c r="AL113" i="46"/>
  <c r="AP120" i="46"/>
  <c r="AM189" i="46"/>
  <c r="AJ118" i="46"/>
  <c r="AN107" i="46"/>
  <c r="AV186" i="46"/>
  <c r="AV142" i="46"/>
  <c r="AG193" i="46"/>
  <c r="AP186" i="46"/>
  <c r="AO148" i="46"/>
  <c r="AD13" i="24"/>
  <c r="AJ147" i="46"/>
  <c r="AK142" i="46"/>
  <c r="AT113" i="46"/>
  <c r="AD17" i="62"/>
  <c r="AQ119" i="46"/>
  <c r="AV91" i="46"/>
  <c r="AK178" i="46"/>
  <c r="AP157" i="46"/>
  <c r="AI88" i="46"/>
  <c r="AH169" i="46"/>
  <c r="AT94" i="46"/>
  <c r="AC186" i="46"/>
  <c r="AN198" i="46"/>
  <c r="AM175" i="46"/>
  <c r="AL198" i="46"/>
  <c r="AR66" i="46"/>
  <c r="AV203" i="46"/>
  <c r="AM89" i="46"/>
  <c r="AM180" i="46"/>
  <c r="AU203" i="46"/>
  <c r="AJ154" i="46"/>
  <c r="AW147" i="46"/>
  <c r="AN135" i="46"/>
  <c r="AK171" i="46"/>
  <c r="AD163" i="46"/>
  <c r="AF76" i="46"/>
  <c r="AM129" i="46"/>
  <c r="AQ182" i="46"/>
  <c r="AI169" i="46"/>
  <c r="AH74" i="46"/>
  <c r="AB6" i="62"/>
  <c r="AP71" i="46"/>
  <c r="AC72" i="46"/>
  <c r="AP148" i="46"/>
  <c r="AF133" i="46"/>
  <c r="AI166" i="46"/>
  <c r="AF182" i="46"/>
  <c r="AN100" i="46"/>
  <c r="AU186" i="46"/>
  <c r="AO66" i="46"/>
  <c r="AB195" i="46"/>
  <c r="AL190" i="46"/>
  <c r="AN95" i="46"/>
  <c r="AR74" i="46"/>
  <c r="AU165" i="46"/>
  <c r="AU70" i="46"/>
  <c r="AR146" i="46"/>
  <c r="AW93" i="46"/>
  <c r="AF77" i="46"/>
  <c r="AE22" i="62"/>
  <c r="AP202" i="46"/>
  <c r="AL91" i="46"/>
  <c r="AL98" i="46"/>
  <c r="AE175" i="46"/>
  <c r="AK184" i="46"/>
  <c r="AV178" i="46"/>
  <c r="AO123" i="46"/>
  <c r="AD113" i="46"/>
  <c r="AC184" i="46"/>
  <c r="AL184" i="46"/>
  <c r="AQ105" i="46"/>
  <c r="AF122" i="46"/>
  <c r="AB136" i="46"/>
  <c r="AM71" i="46"/>
  <c r="AS120" i="46"/>
  <c r="AN142" i="46"/>
  <c r="AW118" i="46"/>
  <c r="AU152" i="46"/>
  <c r="AD182" i="46"/>
  <c r="AT82" i="46"/>
  <c r="AE144" i="46"/>
  <c r="AS65" i="46"/>
  <c r="AR113" i="46"/>
  <c r="AU103" i="46"/>
  <c r="AG153" i="46"/>
  <c r="AO182" i="46"/>
  <c r="AF197" i="46"/>
  <c r="AR110" i="46"/>
  <c r="AI119" i="46"/>
  <c r="AP100" i="46"/>
  <c r="AS67" i="46"/>
  <c r="AI143" i="46"/>
  <c r="AD178" i="46"/>
  <c r="AL193" i="46"/>
  <c r="AR157" i="46"/>
  <c r="AO103" i="46"/>
  <c r="AV126" i="46"/>
  <c r="AJ173" i="46"/>
  <c r="AJ200" i="46"/>
  <c r="AN133" i="46"/>
  <c r="AJ129" i="46"/>
  <c r="AB84" i="46"/>
  <c r="AD18" i="62"/>
  <c r="AL121" i="46"/>
  <c r="AH161" i="46"/>
  <c r="AW188" i="46"/>
  <c r="AV196" i="46"/>
  <c r="AQ114" i="46"/>
  <c r="AM163" i="46"/>
  <c r="AR197" i="46"/>
  <c r="AD152" i="46"/>
  <c r="AL97" i="46"/>
  <c r="AP199" i="46"/>
  <c r="AJ75" i="46"/>
  <c r="AT83" i="46"/>
  <c r="AP194" i="46"/>
  <c r="AH124" i="46"/>
  <c r="AQ134" i="46"/>
  <c r="AF24" i="62"/>
  <c r="AE164" i="46"/>
  <c r="AN160" i="46"/>
  <c r="AW92" i="46"/>
  <c r="AE85" i="46"/>
  <c r="AN203" i="46"/>
  <c r="AL144" i="46"/>
  <c r="AK137" i="46"/>
  <c r="AC7" i="24"/>
  <c r="AO155" i="46"/>
  <c r="AV162" i="46"/>
  <c r="AI150" i="46"/>
  <c r="AE3" i="42"/>
  <c r="AV177" i="46"/>
  <c r="AU148" i="46"/>
  <c r="AR104" i="46"/>
  <c r="AI188" i="46"/>
  <c r="AK73" i="46"/>
  <c r="AT153" i="46"/>
  <c r="AL93" i="46"/>
  <c r="AS188" i="46"/>
  <c r="AL146" i="46"/>
  <c r="AK158" i="46"/>
  <c r="AO132" i="46"/>
  <c r="AM195" i="46"/>
  <c r="AS184" i="46"/>
  <c r="AQ148" i="46"/>
  <c r="AJ141" i="46"/>
  <c r="AS181" i="46"/>
  <c r="AO172" i="46"/>
  <c r="AQ69" i="46"/>
  <c r="AD4" i="42"/>
  <c r="AH159" i="46"/>
  <c r="AJ77" i="46"/>
  <c r="AF155" i="46"/>
  <c r="AU128" i="46"/>
  <c r="AD167" i="46"/>
  <c r="AB21" i="62"/>
  <c r="AH131" i="46"/>
  <c r="AP197" i="46"/>
  <c r="AK192" i="46"/>
  <c r="AE84" i="46"/>
  <c r="AG88" i="46"/>
  <c r="AN68" i="46"/>
  <c r="AC162" i="46"/>
  <c r="AT132" i="46"/>
  <c r="AJ148" i="46"/>
  <c r="AH122" i="46"/>
  <c r="AB11" i="62"/>
  <c r="AH160" i="46"/>
  <c r="AK145" i="46"/>
  <c r="AW183" i="46"/>
  <c r="AL127" i="46"/>
  <c r="AG167" i="46"/>
  <c r="AF90" i="46"/>
  <c r="AD6" i="24"/>
  <c r="AU177" i="46"/>
  <c r="AI133" i="46"/>
  <c r="AD75" i="46"/>
  <c r="AO147" i="46"/>
  <c r="AU102" i="46"/>
  <c r="AN79" i="46"/>
  <c r="AB145" i="46"/>
  <c r="AH127" i="46"/>
  <c r="AL80" i="46"/>
  <c r="AG178" i="46"/>
  <c r="AF127" i="46"/>
  <c r="AR127" i="46"/>
  <c r="AN115" i="46"/>
  <c r="AU175" i="46"/>
  <c r="AC145" i="46"/>
  <c r="AK202" i="46"/>
  <c r="AN123" i="46"/>
  <c r="AD124" i="46"/>
  <c r="AC136" i="46"/>
  <c r="AE86" i="46"/>
  <c r="AS71" i="46"/>
  <c r="AD82" i="46"/>
  <c r="AD109" i="46"/>
  <c r="AC134" i="46"/>
  <c r="AK175" i="46"/>
  <c r="AB80" i="46"/>
  <c r="AF67" i="46"/>
  <c r="AJ171" i="46"/>
  <c r="AP85" i="46"/>
  <c r="AT141" i="46"/>
  <c r="AO163" i="46"/>
  <c r="AE161" i="46"/>
  <c r="AE198" i="46"/>
  <c r="AL189" i="46"/>
  <c r="AS147" i="46"/>
  <c r="AQ131" i="46"/>
  <c r="AF193" i="46"/>
  <c r="AI100" i="46"/>
  <c r="AV171" i="46"/>
  <c r="AF131" i="46"/>
  <c r="AQ175" i="46"/>
  <c r="AM68" i="46"/>
  <c r="AG170" i="46"/>
  <c r="AB149" i="46"/>
  <c r="AS88" i="46"/>
  <c r="AV204" i="46"/>
  <c r="AP172" i="46"/>
  <c r="AW108" i="46"/>
  <c r="AL115" i="46"/>
  <c r="AT196" i="46"/>
  <c r="AL100" i="46"/>
  <c r="AS103" i="46"/>
  <c r="AC13" i="62"/>
  <c r="AD120" i="46"/>
  <c r="AQ163" i="46"/>
  <c r="AB10" i="24"/>
  <c r="AQ177" i="46"/>
  <c r="AJ74" i="46"/>
  <c r="AW125" i="46"/>
  <c r="AG181" i="46"/>
  <c r="AI77" i="46"/>
  <c r="AR130" i="46"/>
  <c r="AF8" i="62"/>
  <c r="AS172" i="46"/>
  <c r="AS179" i="46"/>
  <c r="AC8" i="24"/>
  <c r="AH115" i="46"/>
  <c r="AB109" i="46"/>
  <c r="AQ166" i="46"/>
  <c r="AN201" i="46"/>
  <c r="AW142" i="46"/>
  <c r="AD89" i="46"/>
  <c r="AK85" i="46"/>
  <c r="AR205" i="46"/>
  <c r="AL159" i="46"/>
  <c r="AI130" i="46"/>
  <c r="AD96" i="46"/>
  <c r="AK97" i="46"/>
  <c r="AB190" i="46"/>
  <c r="AD24" i="62"/>
  <c r="AF106" i="46"/>
  <c r="AW112" i="46"/>
  <c r="AG85" i="46"/>
  <c r="AR152" i="46"/>
  <c r="AU163" i="46"/>
  <c r="AL200" i="46"/>
  <c r="AE17" i="62"/>
  <c r="AC12" i="62"/>
  <c r="AI151" i="46"/>
  <c r="AR134" i="46"/>
  <c r="AB5" i="24"/>
  <c r="AU184" i="46"/>
  <c r="AP191" i="46"/>
  <c r="AS102" i="46"/>
  <c r="AO130" i="46"/>
  <c r="AE121" i="46"/>
  <c r="AH176" i="46"/>
  <c r="AK103" i="46"/>
  <c r="AE169" i="46"/>
  <c r="AB177" i="46"/>
  <c r="AU91" i="46"/>
  <c r="AT163" i="46"/>
  <c r="AC107" i="46"/>
  <c r="AE99" i="46"/>
  <c r="AC156" i="46"/>
  <c r="AD93" i="46"/>
  <c r="AD76" i="46"/>
  <c r="AP98" i="46"/>
  <c r="AS135" i="46"/>
  <c r="AI189" i="46"/>
  <c r="AE5" i="24"/>
  <c r="AO169" i="46"/>
  <c r="AM204" i="46"/>
  <c r="AV205" i="46"/>
  <c r="AG109" i="46"/>
  <c r="AI80" i="46"/>
  <c r="AD136" i="46"/>
  <c r="AM153" i="46"/>
  <c r="AD125" i="46"/>
  <c r="AM164" i="46"/>
  <c r="AU137" i="46"/>
  <c r="AD139" i="46"/>
  <c r="AB151" i="46"/>
  <c r="AI84" i="46"/>
  <c r="AP136" i="46"/>
  <c r="AC201" i="46"/>
  <c r="AU143" i="46"/>
  <c r="AH178" i="46"/>
  <c r="AD194" i="46"/>
  <c r="AV120" i="46"/>
  <c r="AC198" i="46"/>
  <c r="AO90" i="46"/>
  <c r="AC104" i="46"/>
  <c r="AE162" i="46"/>
  <c r="AK204" i="46"/>
  <c r="AG161" i="46"/>
  <c r="AB189" i="46"/>
  <c r="AW96" i="46"/>
  <c r="AN137" i="46"/>
  <c r="AO65" i="46"/>
  <c r="AF102" i="46"/>
  <c r="AP96" i="46"/>
  <c r="AM94" i="46"/>
  <c r="AD20" i="62"/>
  <c r="AK108" i="46"/>
  <c r="AW87" i="46"/>
  <c r="AV194" i="46"/>
  <c r="AP118" i="46"/>
  <c r="AF91" i="46"/>
  <c r="AD186" i="46"/>
  <c r="AC87" i="46"/>
  <c r="AI73" i="46"/>
  <c r="AR188" i="46"/>
  <c r="AD106" i="46"/>
  <c r="AL78" i="46"/>
  <c r="AP108" i="46"/>
  <c r="AL138" i="46"/>
  <c r="AC176" i="46"/>
  <c r="AP73" i="46"/>
  <c r="AV121" i="46"/>
  <c r="AD108" i="46"/>
  <c r="AJ80" i="46"/>
  <c r="AD7" i="24"/>
  <c r="AS193" i="46"/>
  <c r="AR97" i="46"/>
  <c r="AD14" i="24"/>
  <c r="AF16" i="62"/>
  <c r="AT184" i="46"/>
  <c r="AK119" i="46"/>
  <c r="AR106" i="46"/>
  <c r="AJ186" i="46"/>
  <c r="AK152" i="46"/>
  <c r="AR162" i="46"/>
  <c r="AL188" i="46"/>
  <c r="AG82" i="46"/>
  <c r="AV112" i="46"/>
  <c r="AO185" i="46"/>
  <c r="AO150" i="46"/>
  <c r="AM76" i="46"/>
  <c r="AE155" i="46"/>
  <c r="AK159" i="46"/>
  <c r="AN130" i="46"/>
  <c r="AF158" i="46"/>
  <c r="AC22" i="62"/>
  <c r="AD200" i="46"/>
  <c r="AL104" i="46"/>
  <c r="AS142" i="46"/>
  <c r="AP151" i="46"/>
  <c r="AG151" i="46"/>
  <c r="AR123" i="46"/>
  <c r="AR92" i="46"/>
  <c r="AV109" i="46"/>
  <c r="AQ195" i="46"/>
  <c r="AB7" i="62"/>
  <c r="AB91" i="46"/>
  <c r="AB194" i="46"/>
  <c r="AO173" i="46"/>
  <c r="AI102" i="46"/>
  <c r="AO192" i="46"/>
  <c r="AF126" i="46"/>
  <c r="AS112" i="46"/>
  <c r="AC146" i="46"/>
  <c r="AS146" i="46"/>
  <c r="AT95" i="46"/>
  <c r="AQ146" i="46"/>
  <c r="AN103" i="46"/>
  <c r="AS198" i="46"/>
  <c r="AI175" i="46"/>
  <c r="AB115" i="46"/>
  <c r="AR171" i="46"/>
  <c r="AH91" i="46"/>
  <c r="AG204" i="46"/>
  <c r="AJ90" i="46"/>
  <c r="AF200" i="46"/>
  <c r="AR122" i="46"/>
  <c r="AD100" i="46"/>
  <c r="AW100" i="46"/>
  <c r="AC192" i="46"/>
  <c r="AG155" i="46"/>
  <c r="AJ107" i="46"/>
  <c r="AP86" i="46"/>
  <c r="AV115" i="46"/>
  <c r="AM141" i="46"/>
  <c r="AN150" i="46"/>
  <c r="AW173" i="46"/>
  <c r="AK199" i="46"/>
  <c r="AB9" i="24"/>
  <c r="AF21" i="62"/>
  <c r="AQ127" i="46"/>
  <c r="AC167" i="46"/>
  <c r="AW163" i="46"/>
  <c r="AN200" i="46"/>
  <c r="AL128" i="46"/>
  <c r="AH137" i="46"/>
  <c r="AN167" i="46"/>
  <c r="AT204" i="46"/>
  <c r="AO135" i="46"/>
  <c r="AQ110" i="46"/>
  <c r="AF190" i="46"/>
  <c r="AC115" i="46"/>
  <c r="AR164" i="46"/>
  <c r="AB117" i="46"/>
  <c r="AN151" i="46"/>
  <c r="AP89" i="46"/>
  <c r="AT165" i="46"/>
  <c r="AB81" i="46"/>
  <c r="AR80" i="46"/>
  <c r="AS165" i="46"/>
  <c r="AS79" i="46"/>
  <c r="AU146" i="46"/>
  <c r="AK198" i="46"/>
  <c r="AB20" i="62"/>
  <c r="AL122" i="46"/>
  <c r="AV174" i="46"/>
  <c r="AN117" i="46"/>
  <c r="AQ161" i="46"/>
  <c r="AW203" i="46"/>
  <c r="AU135" i="46"/>
  <c r="AK82" i="46"/>
  <c r="AW190" i="46"/>
  <c r="AU122" i="46"/>
  <c r="AF176" i="46"/>
  <c r="AC203" i="46"/>
  <c r="AB79" i="46"/>
  <c r="AG78" i="46"/>
  <c r="AO201" i="46"/>
  <c r="AG156" i="46"/>
  <c r="AO143" i="46"/>
  <c r="AN70" i="46"/>
  <c r="AR69" i="46"/>
  <c r="AC108" i="46"/>
  <c r="AC105" i="46"/>
  <c r="AU154" i="46"/>
  <c r="AK105" i="46"/>
  <c r="AI196" i="46"/>
  <c r="AC88" i="46"/>
  <c r="AI123" i="46"/>
  <c r="AN196" i="46"/>
  <c r="AT91" i="46"/>
  <c r="AL186" i="46"/>
  <c r="AJ198" i="46"/>
  <c r="AH116" i="46"/>
  <c r="AB193" i="46"/>
  <c r="AW174" i="46"/>
  <c r="AT152" i="46"/>
  <c r="AG106" i="46"/>
  <c r="AG102" i="46"/>
  <c r="AI191" i="46"/>
  <c r="AT164" i="46"/>
  <c r="AP131" i="46"/>
  <c r="AQ108" i="46"/>
  <c r="AN77" i="46"/>
  <c r="AS69" i="46"/>
  <c r="AD168" i="46"/>
  <c r="AC112" i="46"/>
  <c r="AI107" i="46"/>
  <c r="AC20" i="62"/>
  <c r="AO88" i="46"/>
  <c r="AL135" i="46"/>
  <c r="AC195" i="46"/>
  <c r="AJ69" i="46"/>
  <c r="AE173" i="46"/>
  <c r="AS205" i="46"/>
  <c r="AG77" i="46"/>
  <c r="AP203" i="46"/>
  <c r="AD95" i="46"/>
  <c r="AG200" i="46"/>
  <c r="AO72" i="46"/>
  <c r="AN204" i="46"/>
  <c r="AP66" i="46"/>
  <c r="AN122" i="46"/>
  <c r="AW177" i="46"/>
  <c r="AL168" i="46"/>
  <c r="AU179" i="46"/>
  <c r="AV73" i="46"/>
  <c r="AE113" i="46"/>
  <c r="AR192" i="46"/>
  <c r="AP133" i="46"/>
  <c r="AU190" i="46"/>
  <c r="AB175" i="46"/>
  <c r="AC96" i="46"/>
  <c r="AV133" i="46"/>
  <c r="AG205" i="46"/>
  <c r="AC15" i="62"/>
  <c r="AH81" i="46"/>
  <c r="AL152" i="46"/>
  <c r="AN89" i="46"/>
  <c r="AC111" i="46"/>
  <c r="AV160" i="46"/>
  <c r="AH112" i="46"/>
  <c r="AR168" i="46"/>
  <c r="AR144" i="46"/>
  <c r="AG183" i="46"/>
  <c r="AJ104" i="46"/>
  <c r="AK115" i="46"/>
  <c r="AN112" i="46"/>
  <c r="AC103" i="46"/>
  <c r="AV107" i="46"/>
  <c r="AV67" i="46"/>
  <c r="AF5" i="62"/>
  <c r="AQ158" i="46"/>
  <c r="AD69" i="46"/>
  <c r="AB199" i="46"/>
  <c r="AO97" i="46"/>
  <c r="AC3" i="42"/>
  <c r="AG141" i="46"/>
  <c r="AD19" i="62"/>
  <c r="AS145" i="46"/>
  <c r="AC185" i="46"/>
  <c r="AT128" i="46"/>
  <c r="AL77" i="46"/>
  <c r="AG199" i="46"/>
  <c r="AW170" i="46"/>
  <c r="AH182" i="46"/>
  <c r="AR204" i="46"/>
  <c r="AR166" i="46"/>
  <c r="AK161" i="46"/>
  <c r="AR137" i="46"/>
  <c r="AO125" i="46"/>
  <c r="AR81" i="46"/>
  <c r="AI148" i="46"/>
  <c r="AV124" i="46"/>
  <c r="AU121" i="46"/>
  <c r="AP185" i="46"/>
  <c r="AK148" i="46"/>
  <c r="AO77" i="46"/>
  <c r="AL83" i="46"/>
  <c r="AV166" i="46"/>
  <c r="AK71" i="46"/>
  <c r="AG157" i="46"/>
  <c r="AS186" i="46"/>
  <c r="AQ98" i="46"/>
  <c r="AQ132" i="46"/>
  <c r="AC174" i="46"/>
  <c r="AS151" i="46"/>
  <c r="AF164" i="46"/>
  <c r="AM95" i="46"/>
  <c r="AE177" i="46"/>
  <c r="AP139" i="46"/>
  <c r="AI98" i="46"/>
  <c r="AB107" i="46"/>
  <c r="AO71" i="46"/>
  <c r="AW131" i="46"/>
  <c r="AD9" i="24"/>
  <c r="AQ178" i="46"/>
  <c r="AD153" i="46"/>
  <c r="AD202" i="46"/>
  <c r="AW115" i="46"/>
  <c r="AK146" i="46"/>
  <c r="AW179" i="46"/>
  <c r="AJ202" i="46"/>
  <c r="AB153" i="46"/>
  <c r="AE118" i="46"/>
  <c r="AO112" i="46"/>
  <c r="AF15" i="62"/>
  <c r="AR163" i="46"/>
  <c r="AW168" i="46"/>
  <c r="AH84" i="46"/>
  <c r="AJ106" i="46"/>
  <c r="AS144" i="46"/>
  <c r="AS199" i="46"/>
  <c r="AW182" i="46"/>
  <c r="AF6" i="24"/>
  <c r="AM155" i="46"/>
  <c r="AM116" i="46"/>
  <c r="AB103" i="46"/>
  <c r="AM77" i="46"/>
  <c r="AU100" i="46"/>
  <c r="AG127" i="46"/>
  <c r="AU95" i="46"/>
  <c r="AC73" i="46"/>
  <c r="AV99" i="46"/>
  <c r="AT129" i="46"/>
  <c r="AM166" i="46"/>
  <c r="AN97" i="46"/>
  <c r="AF180" i="46"/>
  <c r="AK98" i="46"/>
  <c r="AH152" i="46"/>
  <c r="AP127" i="46"/>
  <c r="AU90" i="46"/>
  <c r="AE106" i="46"/>
  <c r="AS202" i="46"/>
  <c r="AB15" i="62"/>
  <c r="AQ171" i="46"/>
  <c r="AU75" i="46"/>
  <c r="AF23" i="62"/>
  <c r="AT151" i="46"/>
  <c r="AK66" i="46"/>
  <c r="AJ76" i="46"/>
  <c r="AU86" i="46"/>
  <c r="AN199" i="46"/>
  <c r="AQ123" i="46"/>
  <c r="AS159" i="46"/>
  <c r="AB76" i="46"/>
  <c r="AR105" i="46"/>
  <c r="AU112" i="46"/>
  <c r="AN153" i="46"/>
  <c r="AL119" i="46"/>
  <c r="AM177" i="46"/>
  <c r="AS93" i="46"/>
  <c r="AG121" i="46"/>
  <c r="AN98" i="46"/>
  <c r="AP65" i="46"/>
  <c r="AH170" i="46"/>
  <c r="AJ150" i="46"/>
  <c r="AB198" i="46"/>
  <c r="AS149" i="46"/>
  <c r="AB186" i="46"/>
  <c r="AT157" i="46"/>
  <c r="AP81" i="46"/>
  <c r="AL158" i="46"/>
  <c r="AI136" i="46"/>
  <c r="AD111" i="46"/>
  <c r="AF184" i="46"/>
  <c r="AW198" i="46"/>
  <c r="AO68" i="46"/>
  <c r="AC98" i="46"/>
  <c r="AO145" i="46"/>
  <c r="AH86" i="46"/>
  <c r="AN191" i="46"/>
  <c r="AE170" i="46"/>
  <c r="AV157" i="46"/>
  <c r="AR165" i="46"/>
  <c r="AG10" i="24"/>
  <c r="AL163" i="46"/>
  <c r="AV103" i="46"/>
  <c r="AK139" i="46"/>
  <c r="AC182" i="46"/>
  <c r="AC6" i="24"/>
  <c r="AE174" i="46"/>
  <c r="AP78" i="46"/>
  <c r="AE12" i="62"/>
  <c r="AH92" i="46"/>
  <c r="AP82" i="46"/>
  <c r="AO120" i="46"/>
  <c r="AH113" i="46"/>
  <c r="AH90" i="46"/>
  <c r="AU97" i="46"/>
  <c r="AK160" i="46"/>
  <c r="AH180" i="46"/>
  <c r="AG92" i="46"/>
  <c r="AG68" i="46"/>
  <c r="AR79" i="46"/>
  <c r="AW169" i="46"/>
  <c r="AC84" i="46"/>
  <c r="AW181" i="46"/>
  <c r="AS177" i="46"/>
  <c r="AE5" i="62"/>
  <c r="AR139" i="46"/>
  <c r="AM202" i="46"/>
  <c r="AU188" i="46"/>
  <c r="AH162" i="46"/>
  <c r="AG158" i="46"/>
  <c r="AE127" i="46"/>
  <c r="AM65" i="46"/>
  <c r="AF205" i="46"/>
  <c r="AJ93" i="46"/>
  <c r="AO81" i="46"/>
  <c r="AN181" i="46"/>
  <c r="AV146" i="46"/>
  <c r="AT175" i="46"/>
  <c r="AC172" i="46"/>
  <c r="AH179" i="46"/>
  <c r="AW171" i="46"/>
  <c r="AI167" i="46"/>
  <c r="AO187" i="46"/>
  <c r="AD7" i="42"/>
  <c r="AC75" i="46"/>
  <c r="AJ140" i="46"/>
  <c r="AC99" i="46"/>
  <c r="AH151" i="46"/>
  <c r="AH144" i="46"/>
  <c r="AW149" i="46"/>
  <c r="AR101" i="46"/>
  <c r="AC114" i="46"/>
  <c r="AM184" i="46"/>
  <c r="AL136" i="46"/>
  <c r="AB98" i="46"/>
  <c r="AM179" i="46"/>
  <c r="AB152" i="46"/>
  <c r="AS96" i="46"/>
  <c r="AU88" i="46"/>
  <c r="AU199" i="46"/>
  <c r="AT99" i="46"/>
  <c r="AN162" i="46"/>
  <c r="AB8" i="24"/>
  <c r="AR71" i="46"/>
  <c r="AC161" i="46"/>
  <c r="AG104" i="46"/>
  <c r="AC11" i="24"/>
  <c r="AK150" i="46"/>
  <c r="AH200" i="46"/>
  <c r="AG89" i="46"/>
  <c r="AJ95" i="46"/>
  <c r="AS84" i="46"/>
  <c r="AB166" i="46"/>
  <c r="AQ66" i="46"/>
  <c r="AI190" i="46"/>
  <c r="AR196" i="46"/>
  <c r="AH201" i="46"/>
  <c r="AE14" i="62"/>
  <c r="AJ127" i="46"/>
  <c r="AM130" i="46"/>
  <c r="AL87" i="46"/>
  <c r="AO189" i="46"/>
  <c r="AU108" i="46"/>
  <c r="AH125" i="46"/>
  <c r="AU110" i="46"/>
  <c r="AO129" i="46"/>
  <c r="AE201" i="46"/>
  <c r="AG114" i="46"/>
  <c r="AM185" i="46"/>
  <c r="AI111" i="46"/>
  <c r="AK96" i="46"/>
  <c r="AJ164" i="46"/>
  <c r="AK135" i="46"/>
  <c r="AD104" i="46"/>
  <c r="AQ88" i="46"/>
  <c r="AI99" i="46"/>
  <c r="AK70" i="46"/>
  <c r="AF107" i="46"/>
  <c r="AH190" i="46"/>
  <c r="AQ165" i="46"/>
  <c r="AT105" i="46"/>
  <c r="AQ189" i="46"/>
  <c r="AE150" i="46"/>
  <c r="AN192" i="46"/>
  <c r="AH82" i="46"/>
  <c r="AQ196" i="46"/>
  <c r="AG108" i="46"/>
  <c r="AW158" i="46"/>
  <c r="AP167" i="46"/>
  <c r="AV87" i="46"/>
  <c r="AE171" i="46"/>
  <c r="AG139" i="46"/>
  <c r="AO80" i="46"/>
  <c r="AW195" i="46"/>
  <c r="AL166" i="46"/>
  <c r="AN121" i="46"/>
  <c r="AP155" i="46"/>
  <c r="AW111" i="46"/>
  <c r="AN81" i="46"/>
  <c r="AE9" i="62"/>
  <c r="AU72" i="46"/>
  <c r="AC86" i="46"/>
  <c r="AT130" i="46"/>
  <c r="AK144" i="46"/>
  <c r="AV179" i="46"/>
  <c r="AS114" i="46"/>
  <c r="AK187" i="46"/>
  <c r="AE5" i="42"/>
  <c r="AU73" i="46"/>
  <c r="AD180" i="46"/>
  <c r="AO137" i="46"/>
  <c r="AI104" i="46"/>
  <c r="AE101" i="46"/>
  <c r="AM81" i="46"/>
  <c r="AL126" i="46"/>
  <c r="AH148" i="46"/>
  <c r="AV197" i="46"/>
  <c r="AO203" i="46"/>
  <c r="AS75" i="46"/>
  <c r="AE145" i="46"/>
  <c r="AC83" i="46"/>
  <c r="AF7" i="62"/>
  <c r="AU109" i="46"/>
  <c r="AP145" i="46"/>
  <c r="AU178" i="46"/>
  <c r="AD22" i="62"/>
  <c r="AV84" i="46"/>
  <c r="AD9" i="42"/>
  <c r="AT111" i="46"/>
  <c r="AB74" i="46"/>
  <c r="AM161" i="46"/>
  <c r="AF171" i="46"/>
  <c r="AN183" i="46"/>
  <c r="AF132" i="46"/>
  <c r="AS105" i="46"/>
  <c r="AG110" i="46"/>
  <c r="AH175" i="46"/>
  <c r="AU170" i="46"/>
  <c r="AV181" i="46"/>
  <c r="AI135" i="46"/>
  <c r="AH141" i="46"/>
  <c r="AN179" i="46"/>
  <c r="AJ187" i="46"/>
  <c r="AQ129" i="46"/>
  <c r="AN66" i="46"/>
  <c r="AH171" i="46"/>
  <c r="AD132" i="46"/>
  <c r="AI103" i="46"/>
  <c r="AJ172" i="46"/>
  <c r="AW135" i="46"/>
  <c r="AR190" i="46"/>
  <c r="AL137" i="46"/>
  <c r="AV80" i="46"/>
  <c r="AQ96" i="46"/>
  <c r="AR173" i="46"/>
  <c r="AF9" i="62"/>
  <c r="AN83" i="46"/>
  <c r="AI199" i="46"/>
  <c r="AD137" i="46"/>
  <c r="AL192" i="46"/>
  <c r="AB112" i="46"/>
  <c r="AM188" i="46"/>
  <c r="AV153" i="46"/>
  <c r="AI66" i="46"/>
  <c r="AE76" i="46"/>
  <c r="AF81" i="46"/>
  <c r="AW79" i="46"/>
  <c r="AS121" i="46"/>
  <c r="AG81" i="46"/>
  <c r="AG72" i="46"/>
  <c r="AQ125" i="46"/>
  <c r="AO151" i="46"/>
  <c r="AN85" i="46"/>
  <c r="AF169" i="46"/>
  <c r="AR82" i="46"/>
  <c r="AG162" i="46"/>
  <c r="AL201" i="46"/>
  <c r="AS82" i="46"/>
  <c r="AN195" i="46"/>
  <c r="AO144" i="46"/>
  <c r="AP188" i="46"/>
  <c r="AO91" i="46"/>
  <c r="AB93" i="46"/>
  <c r="AG128" i="46"/>
  <c r="AK110" i="46"/>
  <c r="AW175" i="46"/>
  <c r="AF147" i="46"/>
  <c r="AL147" i="46"/>
  <c r="AC132" i="46"/>
  <c r="AQ168" i="46"/>
  <c r="AJ91" i="46"/>
  <c r="AM118" i="46"/>
  <c r="AN149" i="46"/>
  <c r="AW162" i="46"/>
  <c r="AK128" i="46"/>
  <c r="AO116" i="46"/>
  <c r="AE109" i="46"/>
  <c r="AB5" i="62"/>
  <c r="AS83" i="46"/>
  <c r="AF116" i="46"/>
  <c r="AB142" i="46"/>
  <c r="AW65" i="46"/>
  <c r="AM142" i="46"/>
  <c r="AG9" i="24"/>
  <c r="AE190" i="46"/>
  <c r="AD117" i="46"/>
  <c r="AH85" i="46"/>
  <c r="AS137" i="46"/>
  <c r="AU160" i="46"/>
  <c r="AO160" i="46"/>
  <c r="AE166" i="46"/>
  <c r="AI71" i="46"/>
  <c r="AT142" i="46"/>
  <c r="AF105" i="46"/>
  <c r="AW124" i="46"/>
  <c r="AI173" i="46"/>
  <c r="AG95" i="46"/>
  <c r="AW122" i="46"/>
  <c r="AV198" i="46"/>
  <c r="AF186" i="46"/>
  <c r="AI198" i="46"/>
  <c r="AO117" i="46"/>
  <c r="AN138" i="46"/>
  <c r="AU84" i="46"/>
  <c r="AV138" i="46"/>
  <c r="AQ128" i="46"/>
  <c r="AE146" i="46"/>
  <c r="AW70" i="46"/>
  <c r="AQ124" i="46"/>
  <c r="AI181" i="46"/>
  <c r="AV159" i="46"/>
  <c r="AF163" i="46"/>
  <c r="AE137" i="46"/>
  <c r="AP183" i="46"/>
  <c r="AC169" i="46"/>
  <c r="AT122" i="46"/>
  <c r="AT181" i="46"/>
  <c r="AO190" i="46"/>
  <c r="AE120" i="46"/>
  <c r="AM113" i="46"/>
  <c r="AH78" i="46"/>
  <c r="AM147" i="46"/>
  <c r="AL176" i="46"/>
  <c r="AJ177" i="46"/>
  <c r="AK86" i="46"/>
  <c r="AN102" i="46"/>
  <c r="AL99" i="46"/>
  <c r="AU174" i="46"/>
  <c r="AP109" i="46"/>
  <c r="AJ204" i="46"/>
  <c r="AW106" i="46"/>
  <c r="AL194" i="46"/>
  <c r="AJ131" i="46"/>
  <c r="AP143" i="46"/>
  <c r="AN111" i="46"/>
  <c r="AI183" i="46"/>
  <c r="AG186" i="46"/>
  <c r="AV75" i="46"/>
  <c r="AK185" i="46"/>
  <c r="AN71" i="46"/>
  <c r="AW151" i="46"/>
  <c r="AT68" i="46"/>
  <c r="AI142" i="46"/>
  <c r="AM196" i="46"/>
  <c r="AU139" i="46"/>
  <c r="AM125" i="46"/>
  <c r="AD5" i="24"/>
  <c r="AN140" i="46"/>
  <c r="AV195" i="46"/>
  <c r="AH95" i="46"/>
  <c r="AC190" i="46"/>
  <c r="AT179" i="46"/>
  <c r="AW82" i="46"/>
  <c r="AF66" i="46"/>
  <c r="AU92" i="46"/>
  <c r="AB65" i="46"/>
  <c r="AG123" i="46"/>
  <c r="AQ183" i="46"/>
  <c r="AO75" i="46"/>
  <c r="AR119" i="46"/>
  <c r="AO193" i="46"/>
  <c r="AI194" i="46"/>
  <c r="AD74" i="46"/>
  <c r="AJ86" i="46"/>
  <c r="AO183" i="46"/>
  <c r="AP105" i="46"/>
  <c r="AF112" i="46"/>
  <c r="AB156" i="46"/>
  <c r="AB13" i="62"/>
  <c r="AT182" i="46"/>
  <c r="AB141" i="46"/>
  <c r="AH204" i="46"/>
  <c r="AD147" i="46"/>
  <c r="AF70" i="46"/>
  <c r="AJ158" i="46"/>
  <c r="AV118" i="46"/>
  <c r="AM160" i="46"/>
  <c r="AH109" i="46"/>
  <c r="AD189" i="46"/>
  <c r="AS161" i="46"/>
  <c r="AB71" i="46"/>
  <c r="AV155" i="46"/>
  <c r="AG113" i="46"/>
  <c r="AD174" i="46"/>
  <c r="AF191" i="46"/>
  <c r="AI154" i="46"/>
  <c r="AF108" i="46"/>
  <c r="AO67" i="46"/>
  <c r="AE130" i="46"/>
  <c r="AP146" i="46"/>
  <c r="AF121" i="46"/>
  <c r="AV201" i="46"/>
  <c r="AL117" i="46"/>
  <c r="AC200" i="46"/>
  <c r="AT162" i="46"/>
  <c r="AM193" i="46"/>
  <c r="AQ92" i="46"/>
  <c r="AJ128" i="46"/>
  <c r="AQ130" i="46"/>
  <c r="AJ119" i="46"/>
  <c r="AQ143" i="46"/>
  <c r="AG177" i="46"/>
  <c r="AS139" i="46"/>
  <c r="AO96" i="46"/>
  <c r="AM194" i="46"/>
  <c r="AD170" i="46"/>
  <c r="AR149" i="46"/>
  <c r="AG122" i="46"/>
  <c r="AW150" i="46"/>
  <c r="AV183" i="46"/>
  <c r="AU141" i="46"/>
  <c r="AJ169" i="46"/>
  <c r="AU181" i="46"/>
  <c r="AD107" i="46"/>
  <c r="AF78" i="46"/>
  <c r="AG76" i="46"/>
  <c r="AB125" i="46"/>
  <c r="AR156" i="46"/>
  <c r="AF100" i="46"/>
  <c r="AO94" i="46"/>
  <c r="AD160" i="46"/>
  <c r="AD123" i="46"/>
  <c r="AF146" i="46"/>
  <c r="AP164" i="46"/>
  <c r="AQ86" i="46"/>
  <c r="AF85" i="46"/>
  <c r="AC23" i="62"/>
  <c r="AB137" i="46"/>
  <c r="AG171" i="46"/>
  <c r="AB14" i="62"/>
  <c r="AB192" i="46"/>
  <c r="AS73" i="46"/>
  <c r="AH76" i="46"/>
  <c r="AR160" i="46"/>
  <c r="AV82" i="46"/>
  <c r="AE73" i="46"/>
  <c r="AG105" i="46"/>
  <c r="AI94" i="46"/>
  <c r="AE69" i="46"/>
  <c r="AQ187" i="46"/>
  <c r="AG107" i="46"/>
  <c r="AF188" i="46"/>
  <c r="AS141" i="46"/>
  <c r="AI91" i="46"/>
  <c r="AJ120" i="46"/>
  <c r="AO159" i="46"/>
  <c r="AV170" i="46"/>
  <c r="AD175" i="46"/>
  <c r="AJ193" i="46"/>
  <c r="AF177" i="46"/>
  <c r="AM88" i="46"/>
  <c r="AB126" i="46"/>
  <c r="AW160" i="46"/>
  <c r="AB7" i="24"/>
  <c r="AM104" i="46"/>
  <c r="AR96" i="46"/>
  <c r="AL191" i="46"/>
  <c r="AB169" i="46"/>
  <c r="AD121" i="46"/>
  <c r="AO162" i="46"/>
  <c r="AO111" i="46"/>
  <c r="AE133" i="46"/>
  <c r="AC158" i="46"/>
  <c r="AC117" i="46"/>
  <c r="AF12" i="24"/>
  <c r="AU74" i="46"/>
  <c r="AO110" i="46"/>
  <c r="AG73" i="46"/>
  <c r="AN180" i="46"/>
  <c r="AI186" i="46"/>
  <c r="AS174" i="46"/>
  <c r="AE154" i="46"/>
  <c r="AV192" i="46"/>
  <c r="AI182" i="46"/>
  <c r="AC66" i="46"/>
  <c r="AH111" i="46"/>
  <c r="AK87" i="46"/>
  <c r="AS74" i="46"/>
  <c r="AB180" i="46"/>
  <c r="AC5" i="42"/>
  <c r="AH168" i="46"/>
  <c r="AC80" i="46"/>
  <c r="AQ201" i="46"/>
  <c r="AJ145" i="46"/>
  <c r="AJ71" i="46"/>
  <c r="AD80" i="46"/>
  <c r="AG100" i="46"/>
  <c r="AI168" i="46"/>
  <c r="AL75" i="46"/>
  <c r="AH98" i="46"/>
  <c r="AB110" i="46"/>
  <c r="AW193" i="46"/>
  <c r="AT100" i="46"/>
  <c r="AQ65" i="46"/>
  <c r="AI70" i="46"/>
  <c r="AN134" i="46"/>
  <c r="AV127" i="46"/>
  <c r="AN82" i="46"/>
  <c r="AG66" i="46"/>
  <c r="AV187" i="46"/>
  <c r="AC139" i="46"/>
  <c r="AU136" i="46"/>
  <c r="AO100" i="46"/>
  <c r="AH70" i="46"/>
  <c r="AT67" i="46"/>
  <c r="AQ89" i="46"/>
  <c r="AP113" i="46"/>
  <c r="AJ192" i="46"/>
  <c r="AC137" i="46"/>
  <c r="AB164" i="46"/>
  <c r="AC9" i="42"/>
  <c r="AB89" i="46"/>
  <c r="AB119" i="46"/>
  <c r="AB140" i="46"/>
  <c r="AQ106" i="46"/>
  <c r="AF170" i="46"/>
  <c r="AC5" i="24"/>
  <c r="AT187" i="46"/>
  <c r="AE151" i="46"/>
  <c r="AE93" i="46"/>
  <c r="AP116" i="46"/>
  <c r="AG191" i="46"/>
  <c r="AK147" i="46"/>
  <c r="AN165" i="46"/>
  <c r="AN188" i="46"/>
  <c r="AE74" i="46"/>
  <c r="AK133" i="46"/>
  <c r="AR99" i="46"/>
  <c r="AB22" i="62"/>
  <c r="AK197" i="46"/>
  <c r="AM172" i="46"/>
  <c r="AR198" i="46"/>
  <c r="AU119" i="46"/>
  <c r="AF149" i="46"/>
  <c r="AJ136" i="46"/>
  <c r="AJ162" i="46"/>
  <c r="AO188" i="46"/>
  <c r="AU185" i="46"/>
  <c r="AJ65" i="46"/>
  <c r="AV173" i="46"/>
  <c r="AU157" i="46"/>
  <c r="AP181" i="46"/>
  <c r="AO95" i="46"/>
  <c r="AT123" i="46"/>
  <c r="AH172" i="46"/>
  <c r="AJ92" i="46"/>
  <c r="AU105" i="46"/>
  <c r="AD67" i="46"/>
  <c r="AW165" i="46"/>
  <c r="AM173" i="46"/>
  <c r="AW99" i="46"/>
  <c r="AD159" i="46"/>
  <c r="AH165" i="46"/>
  <c r="AQ188" i="46"/>
  <c r="AW95" i="46"/>
  <c r="AD133" i="46"/>
  <c r="AC71" i="46"/>
  <c r="AD92" i="46"/>
  <c r="AO126" i="46"/>
  <c r="AM97" i="46"/>
  <c r="AD116" i="46"/>
  <c r="AN127" i="46"/>
  <c r="AP93" i="46"/>
  <c r="AM82" i="46"/>
  <c r="AN168" i="46"/>
  <c r="AL130" i="46"/>
  <c r="AW185" i="46"/>
  <c r="AW98" i="46"/>
  <c r="AC168" i="46"/>
  <c r="AQ104" i="46"/>
  <c r="AC94" i="46"/>
  <c r="AS115" i="46"/>
  <c r="AG98" i="46"/>
  <c r="AV122" i="46"/>
  <c r="AN194" i="46"/>
  <c r="AB88" i="46"/>
  <c r="AI76" i="46"/>
  <c r="AE125" i="46"/>
  <c r="AJ146" i="46"/>
  <c r="AV188" i="46"/>
  <c r="AG134" i="46"/>
  <c r="AU134" i="46"/>
  <c r="AJ190" i="46"/>
  <c r="AM181" i="46"/>
  <c r="AQ136" i="46"/>
  <c r="AC95" i="46"/>
  <c r="AE168" i="46"/>
  <c r="AC143" i="46"/>
  <c r="AJ143" i="46"/>
  <c r="AF75" i="46"/>
  <c r="AT109" i="46"/>
  <c r="AT158" i="46"/>
  <c r="AF22" i="62"/>
  <c r="AR94" i="46"/>
  <c r="AF143" i="46"/>
  <c r="AG94" i="46"/>
  <c r="AE75" i="46"/>
  <c r="AE139" i="46"/>
  <c r="AF92" i="46"/>
  <c r="AJ79" i="46"/>
  <c r="AC97" i="46"/>
  <c r="AO140" i="46"/>
  <c r="AV110" i="46"/>
  <c r="AD130" i="46"/>
  <c r="AJ156" i="46"/>
  <c r="AW83" i="46"/>
  <c r="AH73" i="46"/>
  <c r="AS122" i="46"/>
  <c r="AM158" i="46"/>
  <c r="AT86" i="46"/>
  <c r="AQ78" i="46"/>
  <c r="AD154" i="46"/>
  <c r="AT172" i="46"/>
  <c r="AE108" i="46"/>
  <c r="AO98" i="46"/>
  <c r="AK83" i="46"/>
  <c r="AN86" i="46"/>
  <c r="AH89" i="46"/>
  <c r="AQ87" i="46"/>
  <c r="AQ116" i="46"/>
  <c r="AL131" i="46"/>
  <c r="AO199" i="46"/>
  <c r="AP184" i="46"/>
  <c r="AT66" i="46"/>
  <c r="AE14" i="24"/>
  <c r="AS116" i="46"/>
  <c r="AQ191" i="46"/>
  <c r="AC14" i="24"/>
  <c r="AE95" i="46"/>
  <c r="AF120" i="46"/>
  <c r="AS157" i="46"/>
  <c r="AT201" i="46"/>
  <c r="AV114" i="46"/>
  <c r="AU133" i="46"/>
  <c r="AB173" i="46"/>
  <c r="AB96" i="46"/>
  <c r="AQ75" i="46"/>
  <c r="AE183" i="46"/>
  <c r="AU167" i="46"/>
  <c r="AR131" i="46"/>
  <c r="AS118" i="46"/>
  <c r="AB6" i="24"/>
  <c r="AT124" i="46"/>
  <c r="AF139" i="46"/>
  <c r="AG84" i="46"/>
  <c r="AE187" i="46"/>
  <c r="AG182" i="46"/>
  <c r="AR86" i="46"/>
  <c r="AQ179" i="46"/>
  <c r="AN182" i="46"/>
  <c r="AJ163" i="46"/>
  <c r="AB181" i="46"/>
  <c r="AM138" i="46"/>
  <c r="AG154" i="46"/>
  <c r="AU118" i="46"/>
  <c r="AH154" i="46"/>
  <c r="AI200" i="46"/>
  <c r="AQ203" i="46"/>
  <c r="AU187" i="46"/>
  <c r="AC100" i="46"/>
  <c r="AW114" i="46"/>
  <c r="AF167" i="46"/>
  <c r="AT106" i="46"/>
  <c r="AB85" i="46"/>
  <c r="AN88" i="46"/>
  <c r="AK75" i="46"/>
  <c r="AJ132" i="46"/>
  <c r="AB133" i="46"/>
  <c r="AL160" i="46"/>
  <c r="AM119" i="46"/>
  <c r="AH105" i="46"/>
  <c r="AE8" i="24"/>
  <c r="AB134" i="46"/>
  <c r="AL86" i="46"/>
  <c r="AD12" i="62"/>
  <c r="AV117" i="46"/>
  <c r="AN84" i="46"/>
  <c r="AF89" i="46"/>
  <c r="AQ147" i="46"/>
  <c r="AF185" i="46"/>
  <c r="AN90" i="46"/>
  <c r="AO138" i="46"/>
  <c r="AS85" i="46"/>
  <c r="AE179" i="46"/>
  <c r="AO105" i="46"/>
  <c r="AN159" i="46"/>
  <c r="AM123" i="46"/>
  <c r="AR103" i="46"/>
  <c r="AG74" i="46"/>
  <c r="AR203" i="46"/>
  <c r="AB154" i="46"/>
  <c r="AE147" i="46"/>
  <c r="AN154" i="46"/>
  <c r="AW101" i="46"/>
  <c r="AF117" i="46"/>
  <c r="AU71" i="46"/>
  <c r="AF6" i="62"/>
  <c r="AR174" i="46"/>
  <c r="AB14" i="24"/>
  <c r="AO186" i="46"/>
  <c r="AF80" i="46"/>
  <c r="AM86" i="46"/>
  <c r="AO118" i="46"/>
  <c r="AU169" i="46"/>
  <c r="AD98" i="46"/>
  <c r="AQ79" i="46"/>
  <c r="AC106" i="46"/>
  <c r="AB16" i="62"/>
  <c r="AE12" i="24"/>
  <c r="AK169" i="46"/>
  <c r="AD118" i="46"/>
  <c r="AT140" i="46"/>
  <c r="AG197" i="46"/>
  <c r="AQ70" i="46"/>
  <c r="AT88" i="46"/>
  <c r="AF110" i="46"/>
  <c r="AB202" i="46"/>
  <c r="AG99" i="46"/>
  <c r="AK149" i="46"/>
  <c r="AV128" i="46"/>
  <c r="AR112" i="46"/>
  <c r="AD16" i="62"/>
  <c r="AR132" i="46"/>
  <c r="AQ198" i="46"/>
  <c r="AG117" i="46"/>
  <c r="AM186" i="46"/>
  <c r="AW161" i="46"/>
  <c r="AB18" i="62"/>
  <c r="AI146" i="46"/>
  <c r="AD134" i="46"/>
  <c r="AW74" i="46"/>
  <c r="AC188" i="46"/>
  <c r="AV97" i="46"/>
  <c r="AD127" i="46"/>
  <c r="AI184" i="46"/>
  <c r="AF99" i="46"/>
  <c r="AS192" i="46"/>
  <c r="AS173" i="46"/>
  <c r="AT101" i="46"/>
  <c r="AO157" i="46"/>
  <c r="AE194" i="46"/>
  <c r="AO124" i="46"/>
  <c r="AJ82" i="46"/>
  <c r="AU164" i="46"/>
  <c r="AC124" i="46"/>
  <c r="AW134" i="46"/>
  <c r="AJ176" i="46"/>
  <c r="AO195" i="46"/>
  <c r="AU172" i="46"/>
  <c r="AB24" i="62"/>
  <c r="AS175" i="46"/>
  <c r="AQ138" i="46"/>
  <c r="AW75" i="46"/>
  <c r="AL67" i="46"/>
  <c r="AE77" i="46"/>
  <c r="AW80" i="46"/>
  <c r="AC196" i="46"/>
  <c r="AS72" i="46"/>
  <c r="AC120" i="46"/>
  <c r="AL161" i="46"/>
  <c r="AR111" i="46"/>
  <c r="AJ126" i="46"/>
  <c r="AE188" i="46"/>
  <c r="AI110" i="46"/>
  <c r="AW201" i="46"/>
  <c r="AC69" i="46"/>
  <c r="AW155" i="46"/>
  <c r="AR183" i="46"/>
  <c r="AP90" i="46"/>
  <c r="AK170" i="46"/>
  <c r="AV93" i="46"/>
  <c r="AW200" i="46"/>
  <c r="AN96" i="46"/>
  <c r="AD83" i="46"/>
  <c r="AB203" i="46"/>
  <c r="AP124" i="46"/>
  <c r="AG120" i="46"/>
  <c r="AI82" i="46"/>
  <c r="AT185" i="46"/>
  <c r="AP111" i="46"/>
  <c r="AO165" i="46"/>
  <c r="AW67" i="46"/>
  <c r="AG126" i="46"/>
  <c r="AI201" i="46"/>
  <c r="AF19" i="62"/>
  <c r="AC173" i="46"/>
  <c r="AC191" i="46"/>
  <c r="AB196" i="46"/>
  <c r="AE116" i="46"/>
  <c r="AO113" i="46"/>
  <c r="AW69" i="46"/>
  <c r="AH80" i="46"/>
  <c r="AD105" i="46"/>
  <c r="AG194" i="46"/>
  <c r="AC142" i="46"/>
  <c r="AR194" i="46"/>
  <c r="AB158" i="46"/>
  <c r="AT103" i="46"/>
  <c r="AK200" i="46"/>
  <c r="AQ197" i="46"/>
  <c r="AE92" i="46"/>
  <c r="AQ94" i="46"/>
  <c r="AP153" i="46"/>
  <c r="AI89" i="46"/>
  <c r="AO175" i="46"/>
  <c r="AU162" i="46"/>
  <c r="AS185" i="46"/>
  <c r="AV130" i="46"/>
  <c r="AI138" i="46"/>
  <c r="AM117" i="46"/>
  <c r="AM100" i="46"/>
  <c r="AL154" i="46"/>
  <c r="AT200" i="46"/>
  <c r="AJ72" i="46"/>
  <c r="AV86" i="46"/>
  <c r="AM99" i="46"/>
  <c r="AI139" i="46"/>
  <c r="AB77" i="46"/>
  <c r="AE123" i="46"/>
  <c r="AT160" i="46"/>
  <c r="AH198" i="46"/>
  <c r="AO83" i="46"/>
  <c r="AM128" i="46"/>
  <c r="AK193" i="46"/>
  <c r="AL102" i="46"/>
  <c r="AD158" i="46"/>
  <c r="AS163" i="46"/>
  <c r="AD73" i="46"/>
  <c r="AC180" i="46"/>
  <c r="AB205" i="46"/>
  <c r="AK113" i="46"/>
  <c r="AN136" i="46"/>
  <c r="AS140" i="46"/>
  <c r="AU68" i="46"/>
  <c r="AH135" i="46"/>
  <c r="AW136" i="46"/>
  <c r="AE18" i="62"/>
  <c r="AW121" i="46"/>
  <c r="AG164" i="46"/>
  <c r="AP125" i="46"/>
  <c r="AV139" i="46"/>
  <c r="AR73" i="46"/>
  <c r="AH153" i="46"/>
  <c r="AD11" i="62"/>
  <c r="AD199" i="46"/>
  <c r="AO197" i="46"/>
  <c r="AB102" i="46"/>
  <c r="AR121" i="46"/>
  <c r="AH100" i="46"/>
  <c r="AT119" i="46"/>
  <c r="AC10" i="24"/>
  <c r="AB114" i="46"/>
  <c r="AN146" i="46"/>
  <c r="AK90" i="46"/>
  <c r="AM150" i="46"/>
  <c r="AQ77" i="46"/>
  <c r="AQ113" i="46"/>
  <c r="AT145" i="46"/>
  <c r="AP97" i="46"/>
  <c r="AV100" i="46"/>
  <c r="AH195" i="46"/>
  <c r="AJ188" i="46"/>
  <c r="AF125" i="46"/>
  <c r="AR191" i="46"/>
  <c r="AW77" i="46"/>
  <c r="AV199" i="46"/>
  <c r="AW76" i="46"/>
  <c r="AG175" i="46"/>
  <c r="AC81" i="46"/>
  <c r="AQ67" i="46"/>
  <c r="AJ152" i="46"/>
  <c r="AC149" i="46"/>
  <c r="AE199" i="46"/>
  <c r="AK107" i="46"/>
  <c r="AC24" i="62"/>
  <c r="AV191" i="46"/>
  <c r="AC109" i="46"/>
  <c r="AU195" i="46"/>
  <c r="AS133" i="46"/>
  <c r="AQ155" i="46"/>
  <c r="AO101" i="46"/>
  <c r="AV141" i="46"/>
  <c r="AC151" i="46"/>
  <c r="AI132" i="46"/>
  <c r="AI97" i="46"/>
  <c r="AW66" i="46"/>
  <c r="AF124" i="46"/>
  <c r="AK114" i="46"/>
  <c r="AI125" i="46"/>
  <c r="AE119" i="46"/>
  <c r="AR128" i="46"/>
  <c r="AG146" i="46"/>
  <c r="AU197" i="46"/>
  <c r="AV137" i="46"/>
  <c r="AK100" i="46"/>
  <c r="AH186" i="46"/>
  <c r="AW107" i="46"/>
  <c r="AM98" i="46"/>
  <c r="AT138" i="46"/>
  <c r="AL114" i="46"/>
  <c r="AN177" i="46"/>
  <c r="AB104" i="46"/>
  <c r="AO149" i="46"/>
  <c r="AS99" i="46"/>
  <c r="AW152" i="46"/>
  <c r="AF162" i="46"/>
  <c r="AB90" i="46"/>
  <c r="AM85" i="46"/>
  <c r="AB131" i="46"/>
  <c r="AV81" i="46"/>
  <c r="AU78" i="46"/>
  <c r="AI85" i="46"/>
  <c r="AF79" i="46"/>
  <c r="AU202" i="46"/>
  <c r="AD99" i="46"/>
  <c r="AR95" i="46"/>
  <c r="AW128" i="46"/>
  <c r="AT93" i="46"/>
  <c r="AL204" i="46"/>
  <c r="AI164" i="46"/>
  <c r="AE6" i="62"/>
  <c r="AO133" i="46"/>
  <c r="AE128" i="46"/>
  <c r="AG145" i="46"/>
  <c r="AO202" i="46"/>
  <c r="AJ84" i="46"/>
  <c r="AO166" i="46"/>
  <c r="AE110" i="46"/>
  <c r="AR135" i="46"/>
  <c r="AJ167" i="46"/>
  <c r="AI109" i="46"/>
  <c r="AC91" i="46"/>
  <c r="AE196" i="46"/>
  <c r="AN163" i="46"/>
  <c r="AE152" i="46"/>
  <c r="AU168" i="46"/>
  <c r="AF174" i="46"/>
  <c r="AO164" i="46"/>
  <c r="AK92" i="46"/>
  <c r="AN178" i="46"/>
  <c r="AV189" i="46"/>
  <c r="AD184" i="46"/>
  <c r="AF12" i="62"/>
  <c r="AD185" i="46"/>
  <c r="AC19" i="62"/>
  <c r="AK165" i="46"/>
  <c r="AL155" i="46"/>
  <c r="AJ102" i="46"/>
  <c r="AV164" i="46"/>
  <c r="AT110" i="46"/>
  <c r="AW145" i="46"/>
  <c r="AN205" i="46"/>
  <c r="AM121" i="46"/>
  <c r="AU194" i="46"/>
  <c r="AK163" i="46"/>
  <c r="AN74" i="46"/>
  <c r="AT137" i="46"/>
  <c r="AU123" i="46"/>
  <c r="AO127" i="46"/>
  <c r="AW194" i="46"/>
  <c r="AD131" i="46"/>
  <c r="AW172" i="46"/>
  <c r="AE192" i="46"/>
  <c r="AJ195" i="46"/>
  <c r="AS148" i="46"/>
  <c r="AQ111" i="46"/>
  <c r="AE176" i="46"/>
  <c r="AU67" i="46"/>
  <c r="AP76" i="46"/>
  <c r="AT148" i="46"/>
  <c r="AT74" i="46"/>
  <c r="AT167" i="46"/>
  <c r="AI105" i="46"/>
  <c r="AR180" i="46"/>
  <c r="AE115" i="46"/>
  <c r="AP138" i="46"/>
  <c r="AU201" i="46"/>
  <c r="AW72" i="46"/>
  <c r="AG71" i="46"/>
  <c r="AB200" i="46"/>
  <c r="AI203" i="46"/>
  <c r="AB197" i="46"/>
  <c r="AN69" i="46"/>
  <c r="AN145" i="46"/>
  <c r="AE11" i="24"/>
  <c r="AT203" i="46"/>
  <c r="AI131" i="46"/>
  <c r="AU85" i="46"/>
  <c r="AC67" i="46"/>
  <c r="AO171" i="46"/>
  <c r="AF10" i="62"/>
  <c r="AW180" i="46"/>
  <c r="AP152" i="46"/>
  <c r="AE181" i="46"/>
  <c r="AF138" i="46"/>
  <c r="AK183" i="46"/>
  <c r="AT194" i="46"/>
  <c r="AC76" i="46"/>
  <c r="AR116" i="46"/>
  <c r="AQ76" i="46"/>
  <c r="AD6" i="62"/>
  <c r="AC135" i="46"/>
  <c r="AQ180" i="46"/>
  <c r="AE159" i="46"/>
  <c r="AD148" i="46"/>
  <c r="AG187" i="46"/>
  <c r="AW117" i="46"/>
  <c r="AF111" i="46"/>
  <c r="AO168" i="46"/>
  <c r="AH77" i="46"/>
  <c r="AB69" i="46"/>
  <c r="AE78" i="46"/>
  <c r="AF161" i="46"/>
  <c r="AN101" i="46"/>
  <c r="AR186" i="46"/>
  <c r="AS91" i="46"/>
  <c r="AT155" i="46"/>
  <c r="AL84" i="46"/>
  <c r="AJ205" i="46"/>
  <c r="AU120" i="46"/>
  <c r="AP177" i="46"/>
  <c r="AD14" i="62"/>
  <c r="AC163" i="46"/>
  <c r="AH114" i="46"/>
  <c r="AT168" i="46"/>
  <c r="AH166" i="46"/>
  <c r="AE24" i="62"/>
  <c r="AC155" i="46"/>
  <c r="AG142" i="46"/>
  <c r="AE100" i="46"/>
  <c r="AV70" i="46"/>
  <c r="AL70" i="46"/>
  <c r="AK109" i="46"/>
  <c r="AB124" i="46"/>
  <c r="AH183" i="46"/>
  <c r="AL72" i="46"/>
  <c r="AE158" i="46"/>
  <c r="AL74" i="46"/>
  <c r="AT190" i="46"/>
  <c r="AQ135" i="46"/>
  <c r="AR129" i="46"/>
  <c r="AF11" i="24"/>
  <c r="AD128" i="46"/>
  <c r="AQ81" i="46"/>
  <c r="AL151" i="46"/>
  <c r="AI65" i="46"/>
  <c r="AS178" i="46"/>
  <c r="AK177" i="46"/>
  <c r="AP182" i="46"/>
  <c r="AS80" i="46"/>
  <c r="AL82" i="46"/>
  <c r="AJ166" i="46"/>
  <c r="AH142" i="46"/>
  <c r="AB99" i="46"/>
  <c r="AG203" i="46"/>
  <c r="AE157" i="46"/>
  <c r="AE140" i="46"/>
  <c r="AM91" i="46"/>
  <c r="AC128" i="46"/>
  <c r="AT154" i="46"/>
  <c r="AE104" i="46"/>
  <c r="AR199" i="46"/>
  <c r="AF157" i="46"/>
  <c r="AK201" i="46"/>
  <c r="AB78" i="46"/>
  <c r="AT71" i="46"/>
  <c r="AJ183" i="46"/>
  <c r="AB174" i="46"/>
  <c r="AF159" i="46"/>
  <c r="AH133" i="46"/>
  <c r="AI172" i="46"/>
  <c r="AP88" i="46"/>
  <c r="AO167" i="46"/>
  <c r="AQ80" i="46"/>
  <c r="AE203" i="46"/>
  <c r="AF114" i="46"/>
  <c r="AM72" i="46"/>
  <c r="AR124" i="46"/>
  <c r="AL145" i="46"/>
  <c r="AG131" i="46"/>
  <c r="AC8" i="42"/>
  <c r="AU115" i="46"/>
  <c r="AD11" i="24"/>
  <c r="AF10" i="24"/>
  <c r="AJ196" i="46"/>
  <c r="AF20" i="62"/>
  <c r="AI145" i="46"/>
  <c r="AO78" i="46"/>
  <c r="AR91" i="46"/>
  <c r="AI153" i="46"/>
  <c r="AJ157" i="46"/>
  <c r="AI163" i="46"/>
  <c r="AK89" i="46"/>
  <c r="AV167" i="46"/>
  <c r="AN99" i="46"/>
  <c r="AJ185" i="46"/>
  <c r="AN73" i="46"/>
  <c r="AH146" i="46"/>
  <c r="AV89" i="46"/>
  <c r="AE126" i="46"/>
  <c r="AS78" i="46"/>
  <c r="AQ120" i="46"/>
  <c r="AR179" i="46"/>
  <c r="AP112" i="46"/>
  <c r="AI115" i="46"/>
  <c r="AG65" i="46"/>
  <c r="AU79" i="46"/>
  <c r="AP119" i="46"/>
  <c r="AM84" i="46"/>
  <c r="AH156" i="46"/>
  <c r="AU107" i="46"/>
  <c r="AW143" i="46"/>
  <c r="AD9" i="62"/>
  <c r="AR68" i="46"/>
  <c r="AC154" i="46"/>
  <c r="AI147" i="46"/>
  <c r="AP159" i="46"/>
  <c r="AV69" i="46"/>
  <c r="AF118" i="46"/>
  <c r="AV102" i="46"/>
  <c r="AJ121" i="46"/>
  <c r="AV98" i="46"/>
  <c r="AP79" i="46"/>
  <c r="AS94" i="46"/>
  <c r="AB129" i="46"/>
  <c r="AT97" i="46"/>
  <c r="AL105" i="46"/>
  <c r="AG83" i="46"/>
  <c r="AB73" i="46"/>
  <c r="AM145" i="46"/>
  <c r="AN184" i="46"/>
  <c r="AG202" i="46"/>
  <c r="AP200" i="46"/>
  <c r="AO198" i="46"/>
  <c r="AK143" i="46"/>
  <c r="AU153" i="46"/>
  <c r="AJ165" i="46"/>
  <c r="AG188" i="46"/>
  <c r="AN157" i="46"/>
  <c r="AJ109" i="46"/>
  <c r="AK132" i="46"/>
  <c r="AK154" i="46"/>
  <c r="AB100" i="46"/>
  <c r="AC199" i="46"/>
  <c r="AI137" i="46"/>
  <c r="AG196" i="46"/>
  <c r="AI185" i="46"/>
  <c r="AE135" i="46"/>
  <c r="AS109" i="46"/>
  <c r="AU142" i="46"/>
  <c r="AD190" i="46"/>
  <c r="AK118" i="46"/>
  <c r="AP103" i="46"/>
  <c r="AN91" i="46"/>
  <c r="AO128" i="46"/>
  <c r="AI160" i="46"/>
  <c r="AD173" i="46"/>
  <c r="AQ112" i="46"/>
  <c r="AI159" i="46"/>
  <c r="AU127" i="46"/>
  <c r="AI92" i="46"/>
  <c r="AK93" i="46"/>
  <c r="AF178" i="46"/>
  <c r="AE68" i="46"/>
  <c r="AU83" i="46"/>
  <c r="AB116" i="46"/>
  <c r="AP77" i="46"/>
  <c r="AV129" i="46"/>
  <c r="AD144" i="46"/>
  <c r="AG111" i="46"/>
  <c r="AR141" i="46"/>
  <c r="AV94" i="46"/>
  <c r="AD88" i="46"/>
  <c r="AF134" i="46"/>
  <c r="AM203" i="46"/>
  <c r="AV71" i="46"/>
  <c r="AS189" i="46"/>
  <c r="AT118" i="46"/>
  <c r="AK181" i="46"/>
  <c r="AE107" i="46"/>
  <c r="AD79" i="46"/>
  <c r="AI75" i="46"/>
  <c r="AI152" i="46"/>
  <c r="AG165" i="46"/>
  <c r="AL73" i="46"/>
  <c r="AG172" i="46"/>
  <c r="AP158" i="46"/>
  <c r="AF166" i="46"/>
  <c r="AF17" i="62"/>
  <c r="AR93" i="46"/>
  <c r="AJ124" i="46"/>
  <c r="AL142" i="46"/>
  <c r="AF13" i="62"/>
  <c r="AO82" i="46"/>
  <c r="AC194" i="46"/>
  <c r="AE204" i="46"/>
  <c r="AQ159" i="46"/>
  <c r="AU94" i="46"/>
  <c r="AL196" i="46"/>
  <c r="AB121" i="46"/>
  <c r="AS89" i="46"/>
  <c r="AJ181" i="46"/>
  <c r="AG176" i="46"/>
  <c r="AP187" i="46"/>
  <c r="AM83" i="46"/>
  <c r="AS129" i="46"/>
  <c r="AW104" i="46"/>
  <c r="AQ174" i="46"/>
  <c r="AP195" i="46"/>
  <c r="AE13" i="24"/>
  <c r="AF14" i="62"/>
  <c r="AL68" i="46"/>
  <c r="AE202" i="46"/>
  <c r="AL112" i="46"/>
  <c r="AF83" i="46"/>
  <c r="AQ139" i="46"/>
  <c r="AP132" i="46"/>
  <c r="AF69" i="46"/>
  <c r="AS158" i="46"/>
  <c r="AU192" i="46"/>
  <c r="AR76" i="46"/>
  <c r="AS101" i="46"/>
  <c r="AW97" i="46"/>
  <c r="AG91" i="46"/>
  <c r="AD156" i="46"/>
  <c r="AT202" i="46"/>
  <c r="AG5" i="24"/>
  <c r="AG14" i="24"/>
  <c r="AM144" i="46"/>
  <c r="AU196" i="46"/>
  <c r="AL118" i="46"/>
  <c r="AH68" i="46"/>
  <c r="AL81" i="46"/>
  <c r="AK179" i="46"/>
  <c r="AQ93" i="46"/>
  <c r="AJ122" i="46"/>
  <c r="AN176" i="46"/>
  <c r="AW156" i="46"/>
  <c r="AR182" i="46"/>
  <c r="AU98" i="46"/>
  <c r="AO178" i="46"/>
  <c r="AQ172" i="46"/>
  <c r="AG125" i="46"/>
  <c r="AS160" i="46"/>
  <c r="AC102" i="46"/>
  <c r="AG130" i="46"/>
  <c r="AW199" i="46"/>
  <c r="AO122" i="46"/>
  <c r="AC10" i="62"/>
  <c r="AP110" i="46"/>
  <c r="AB155" i="46"/>
  <c r="AT192" i="46"/>
  <c r="AV88" i="46"/>
  <c r="AM101" i="46"/>
  <c r="AQ151" i="46"/>
  <c r="AE4" i="42"/>
  <c r="AG69" i="46"/>
  <c r="AM187" i="46"/>
  <c r="AF150" i="46"/>
  <c r="AN141" i="46"/>
  <c r="AQ205" i="46"/>
  <c r="AW186" i="46"/>
  <c r="AT146" i="46"/>
  <c r="AG184" i="46"/>
  <c r="AF202" i="46"/>
  <c r="AV147" i="46"/>
  <c r="AL94" i="46"/>
  <c r="AF14" i="24"/>
  <c r="AG189" i="46"/>
  <c r="AP92" i="46"/>
  <c r="AB184" i="46"/>
  <c r="AB159" i="46"/>
  <c r="AN109" i="46"/>
  <c r="AG96" i="46"/>
  <c r="AH123" i="46"/>
  <c r="AH69" i="46"/>
  <c r="AU81" i="46"/>
  <c r="AT135" i="46"/>
  <c r="AD193" i="46"/>
  <c r="AS123" i="46"/>
  <c r="AS153" i="46"/>
  <c r="AH128" i="46"/>
  <c r="AF204" i="46"/>
  <c r="AQ160" i="46"/>
  <c r="AP189" i="46"/>
  <c r="AL162" i="46"/>
  <c r="AR177" i="46"/>
  <c r="AK191" i="46"/>
  <c r="AG198" i="46"/>
  <c r="AJ175" i="46"/>
  <c r="AR120" i="46"/>
  <c r="AO177" i="46"/>
  <c r="AS128" i="46"/>
  <c r="AT121" i="46"/>
  <c r="AF74" i="46"/>
  <c r="AI78" i="46"/>
  <c r="AH149" i="46"/>
  <c r="AG148" i="46"/>
  <c r="AD87" i="46"/>
  <c r="AH65" i="46"/>
  <c r="AM103" i="46"/>
  <c r="AL106" i="46"/>
  <c r="AV108" i="46"/>
  <c r="AG143" i="46"/>
  <c r="AP129" i="46"/>
  <c r="AN158" i="46"/>
  <c r="AH83" i="46"/>
  <c r="AU140" i="46"/>
  <c r="AU150" i="46"/>
  <c r="AQ145" i="46"/>
  <c r="AJ70" i="46"/>
  <c r="AL123" i="46"/>
  <c r="AE19" i="62"/>
  <c r="AD94" i="46"/>
  <c r="AS171" i="46"/>
  <c r="AT170" i="46"/>
  <c r="AB128" i="46"/>
  <c r="AJ113" i="46"/>
  <c r="AP141" i="46"/>
  <c r="AL177" i="46"/>
  <c r="AI155" i="46"/>
  <c r="AC82" i="46"/>
  <c r="AL202" i="46"/>
  <c r="AB12" i="62"/>
  <c r="AB167" i="46"/>
  <c r="AS143" i="46"/>
  <c r="AP106" i="46"/>
  <c r="AP74" i="46"/>
  <c r="AJ159" i="46"/>
  <c r="AO107" i="46"/>
  <c r="AP204" i="46"/>
  <c r="AE205" i="46"/>
  <c r="AM126" i="46"/>
  <c r="AE10" i="24"/>
  <c r="AD91" i="46"/>
  <c r="AL66" i="46"/>
  <c r="AE184" i="46"/>
  <c r="AH150" i="46"/>
  <c r="AS194" i="46"/>
  <c r="AE112" i="46"/>
  <c r="AM169" i="46"/>
  <c r="AL125" i="46"/>
  <c r="AV145" i="46"/>
  <c r="AQ102" i="46"/>
  <c r="AH140" i="46"/>
  <c r="AU166" i="46"/>
  <c r="AC150" i="46"/>
  <c r="AT174" i="46"/>
  <c r="AH136" i="46"/>
  <c r="AW141" i="46"/>
  <c r="AK79" i="46"/>
  <c r="AE167" i="46"/>
  <c r="AL173" i="46"/>
  <c r="AR158" i="46"/>
  <c r="AC89" i="46"/>
  <c r="AM139" i="46"/>
  <c r="AJ111" i="46"/>
  <c r="AL148" i="46"/>
  <c r="AD114" i="46"/>
  <c r="AH119" i="46"/>
  <c r="AD145" i="46"/>
  <c r="AB201" i="46"/>
  <c r="AH102" i="46"/>
  <c r="AK116" i="46"/>
  <c r="AH155" i="46"/>
  <c r="AG168" i="46"/>
  <c r="AC90" i="46"/>
  <c r="AN120" i="46"/>
  <c r="AU193" i="46"/>
  <c r="AJ101" i="46"/>
  <c r="AD66" i="46"/>
  <c r="AO99" i="46"/>
  <c r="AL141" i="46"/>
  <c r="AK72" i="46"/>
  <c r="AJ151" i="46"/>
  <c r="AO131" i="46"/>
  <c r="AL167" i="46"/>
  <c r="AQ164" i="46"/>
  <c r="AC74" i="46"/>
  <c r="AJ81" i="46"/>
  <c r="AG79" i="46"/>
  <c r="AU158" i="46"/>
  <c r="AU124" i="46"/>
  <c r="AV161" i="46"/>
  <c r="AH197" i="46"/>
  <c r="AE105" i="46"/>
  <c r="AJ199" i="46"/>
  <c r="AW81" i="46"/>
  <c r="AU189" i="46"/>
  <c r="AR143" i="46"/>
  <c r="AE67" i="46"/>
  <c r="AL143" i="46"/>
  <c r="AN170" i="46"/>
  <c r="AN197" i="46"/>
  <c r="AH173" i="46"/>
  <c r="AF192" i="46"/>
  <c r="AU104" i="46"/>
  <c r="AD3" i="42"/>
  <c r="AG112" i="46"/>
  <c r="AE186" i="46"/>
  <c r="AK122" i="46"/>
  <c r="AC68" i="46"/>
  <c r="AG173" i="46"/>
  <c r="AV156" i="46"/>
  <c r="AB161" i="46"/>
  <c r="AI156" i="46"/>
  <c r="AT78" i="46"/>
  <c r="AS124" i="46"/>
  <c r="AH126" i="46"/>
  <c r="AF137" i="46"/>
  <c r="AH96" i="46"/>
  <c r="AW127" i="46"/>
  <c r="AW85" i="46"/>
  <c r="AH132" i="46"/>
  <c r="AT199" i="46"/>
  <c r="AQ173" i="46"/>
  <c r="AI128" i="46"/>
  <c r="AB143" i="46"/>
  <c r="AB83" i="46"/>
  <c r="AD141" i="46"/>
  <c r="AV119" i="46"/>
  <c r="AP162" i="46"/>
  <c r="AM199" i="46"/>
  <c r="AJ179" i="46"/>
  <c r="AR77" i="46"/>
  <c r="AT150" i="46"/>
  <c r="AP198" i="46"/>
  <c r="AI113" i="46"/>
  <c r="AF88" i="46"/>
  <c r="AH163" i="46"/>
  <c r="AM182" i="46"/>
  <c r="AB92" i="46"/>
  <c r="AS106" i="46"/>
  <c r="AN105" i="46"/>
  <c r="AD138" i="46"/>
  <c r="AI120" i="46"/>
  <c r="AW84" i="46"/>
  <c r="AG11" i="24"/>
  <c r="AB72" i="46"/>
  <c r="AO114" i="46"/>
  <c r="AN113" i="46"/>
  <c r="AQ176" i="46"/>
  <c r="AM174" i="46"/>
  <c r="AN75" i="46"/>
  <c r="AQ126" i="46"/>
  <c r="AP166" i="46"/>
  <c r="AN67" i="46"/>
  <c r="AH130" i="46"/>
  <c r="AH199" i="46"/>
  <c r="AE195" i="46"/>
  <c r="AV158" i="46"/>
  <c r="AJ67" i="46"/>
  <c r="AR201" i="46"/>
  <c r="AJ105" i="46"/>
  <c r="AB178" i="46"/>
  <c r="AU144" i="46"/>
  <c r="AR84" i="46"/>
  <c r="AH106" i="46"/>
  <c r="AE185" i="46"/>
  <c r="AD10" i="62"/>
  <c r="AD81" i="46"/>
  <c r="AG124" i="46"/>
  <c r="AO154" i="46"/>
  <c r="AJ88" i="46"/>
  <c r="AF128" i="46"/>
  <c r="AB19" i="62"/>
  <c r="AQ185" i="46"/>
  <c r="AC78" i="46"/>
  <c r="AV131" i="46"/>
  <c r="AF168" i="46"/>
  <c r="AW205" i="46"/>
  <c r="AW196" i="46"/>
  <c r="AC17" i="62"/>
  <c r="AP134" i="46"/>
  <c r="AC153" i="46"/>
  <c r="AQ122" i="46"/>
  <c r="AR85" i="46"/>
  <c r="AD77" i="46"/>
  <c r="AK101" i="46"/>
  <c r="AU145" i="46"/>
  <c r="AT198" i="46"/>
  <c r="AF153" i="46"/>
  <c r="AB106" i="46"/>
  <c r="AQ193" i="46"/>
  <c r="AP87" i="46"/>
  <c r="AR115" i="46"/>
  <c r="AL85" i="46"/>
  <c r="AG119" i="46"/>
  <c r="AE89" i="46"/>
  <c r="AR189" i="46"/>
  <c r="AC93" i="46"/>
  <c r="AM159" i="46"/>
  <c r="AC131" i="46"/>
  <c r="AK81" i="46"/>
  <c r="AF160" i="46"/>
  <c r="AC175" i="46"/>
  <c r="AO108" i="46"/>
  <c r="AE87" i="46"/>
  <c r="AE141" i="46"/>
  <c r="AT147" i="46"/>
  <c r="AQ170" i="46"/>
  <c r="AP67" i="46"/>
  <c r="AD4" i="24"/>
  <c r="AW91" i="46"/>
  <c r="AD119" i="46"/>
  <c r="AI193" i="46"/>
  <c r="AK140" i="46"/>
  <c r="AQ154" i="46"/>
  <c r="AK77" i="46"/>
  <c r="AD179" i="46"/>
  <c r="AM176" i="46"/>
  <c r="AP115" i="46"/>
  <c r="AT65" i="46"/>
  <c r="AW130" i="46"/>
  <c r="AD85" i="46"/>
  <c r="AT120" i="46"/>
  <c r="AP165" i="46"/>
  <c r="AL185" i="46"/>
  <c r="AB130" i="46"/>
  <c r="AP171" i="46"/>
  <c r="AT127" i="46"/>
  <c r="AQ192" i="46"/>
  <c r="AI179" i="46"/>
  <c r="AC85" i="46"/>
  <c r="AF194" i="46"/>
  <c r="AJ114" i="46"/>
  <c r="AM93" i="46"/>
  <c r="AV136" i="46"/>
  <c r="AQ101" i="46"/>
  <c r="AH134" i="46"/>
  <c r="AK176" i="46"/>
  <c r="AE103" i="46"/>
  <c r="AE98" i="46"/>
  <c r="AV176" i="46"/>
  <c r="AN148" i="46"/>
  <c r="AH188" i="46"/>
  <c r="AE80" i="46"/>
  <c r="AH93" i="46"/>
  <c r="AD188" i="46"/>
  <c r="AM124" i="46"/>
  <c r="AP205" i="46"/>
  <c r="AS90" i="46"/>
  <c r="AM191" i="46"/>
  <c r="AM197" i="46"/>
  <c r="AW89" i="46"/>
  <c r="AN155" i="46"/>
  <c r="AL169" i="46"/>
  <c r="AC5" i="62"/>
  <c r="AS107" i="46"/>
  <c r="AB113" i="46"/>
  <c r="AC126" i="46"/>
  <c r="AS180" i="46"/>
  <c r="AO191" i="46"/>
  <c r="AC7" i="42"/>
  <c r="AM74" i="46"/>
  <c r="AO139" i="46"/>
  <c r="AT183" i="46"/>
  <c r="AK166" i="46"/>
  <c r="AF7" i="24"/>
  <c r="AC202" i="46"/>
  <c r="AQ204" i="46"/>
  <c r="AS110" i="46"/>
  <c r="AO180" i="46"/>
  <c r="AI141" i="46"/>
  <c r="AW116" i="46"/>
  <c r="AS190" i="46"/>
  <c r="AT77" i="46"/>
  <c r="AH174" i="46"/>
  <c r="AU161" i="46"/>
  <c r="AW123" i="46"/>
  <c r="AD10" i="24"/>
  <c r="AP91" i="46"/>
  <c r="AT70" i="46"/>
  <c r="AB82" i="46"/>
  <c r="AV165" i="46"/>
  <c r="AW157" i="46"/>
  <c r="AS108" i="46"/>
  <c r="AC144" i="46"/>
  <c r="AD101" i="46"/>
  <c r="AD196" i="46"/>
  <c r="AF96" i="46"/>
  <c r="AH184" i="46"/>
  <c r="AM102" i="46"/>
  <c r="AR126" i="46"/>
  <c r="AT92" i="46"/>
  <c r="AP114" i="46"/>
  <c r="AF152" i="46"/>
  <c r="AT79" i="46"/>
  <c r="AD78" i="46"/>
  <c r="AC179" i="46"/>
  <c r="AS126" i="46"/>
  <c r="AC9" i="62"/>
  <c r="AE66" i="46"/>
  <c r="AS191" i="46"/>
  <c r="AS164" i="46"/>
  <c r="AC11" i="62"/>
  <c r="AS154" i="46"/>
  <c r="AQ200" i="46"/>
  <c r="AO115" i="46"/>
  <c r="AD197" i="46"/>
  <c r="AQ140" i="46"/>
  <c r="AI149" i="46"/>
  <c r="AM115" i="46"/>
  <c r="AI117" i="46"/>
  <c r="AM192" i="46"/>
  <c r="AI95" i="46"/>
  <c r="AB95" i="46"/>
  <c r="AP163" i="46"/>
  <c r="AB185" i="46"/>
  <c r="AE142" i="46"/>
  <c r="AB10" i="62"/>
  <c r="AT89" i="46"/>
  <c r="AD150" i="46"/>
  <c r="AV76" i="46"/>
  <c r="AC183" i="46"/>
  <c r="AB108" i="46"/>
  <c r="AV190" i="46"/>
  <c r="AF156" i="46"/>
  <c r="AL164" i="46"/>
  <c r="AU182" i="46"/>
  <c r="AI195" i="46"/>
  <c r="AT107" i="46"/>
  <c r="AW94" i="46"/>
  <c r="AO153" i="46"/>
  <c r="AU113" i="46"/>
  <c r="AQ137" i="46"/>
  <c r="AK65" i="46"/>
  <c r="AF82" i="46"/>
  <c r="AR202" i="46"/>
  <c r="AT136" i="46"/>
  <c r="AE83" i="46"/>
  <c r="AS66" i="46"/>
  <c r="AK67" i="46"/>
  <c r="AI68" i="46"/>
  <c r="AG137" i="46"/>
  <c r="AG129" i="46"/>
  <c r="AV143" i="46"/>
  <c r="AC177" i="46"/>
  <c r="AP107" i="46"/>
  <c r="AN186" i="46"/>
  <c r="AR181" i="46"/>
  <c r="AJ155" i="46"/>
  <c r="AR67" i="46"/>
  <c r="AP126" i="46"/>
  <c r="AE8" i="62"/>
  <c r="AL140" i="46"/>
  <c r="AG87" i="46"/>
  <c r="AH181" i="46"/>
  <c r="AF136" i="46"/>
  <c r="AC18" i="62"/>
  <c r="AD129" i="46"/>
  <c r="AM105" i="46"/>
  <c r="AF72" i="46"/>
  <c r="AJ100" i="46"/>
  <c r="AB171" i="46"/>
  <c r="AC123" i="46"/>
  <c r="AP144" i="46"/>
  <c r="AK80" i="46"/>
  <c r="AK88" i="46"/>
  <c r="AC116" i="46"/>
  <c r="AD140" i="46"/>
  <c r="AL116" i="46"/>
  <c r="AL134" i="46"/>
  <c r="AW126" i="46"/>
  <c r="AW192" i="46"/>
  <c r="AS136" i="46"/>
  <c r="AR193" i="46"/>
  <c r="AR187" i="46"/>
  <c r="AI112" i="46"/>
  <c r="AP193" i="46"/>
  <c r="AL88" i="46"/>
  <c r="AN119" i="46"/>
  <c r="AI165" i="46"/>
  <c r="AW86" i="46"/>
  <c r="AI96" i="46"/>
  <c r="AJ117" i="46"/>
  <c r="AM112" i="46"/>
  <c r="AB191" i="46"/>
  <c r="AT188" i="46"/>
  <c r="AO152" i="46"/>
  <c r="AB183" i="46"/>
  <c r="AF201" i="46"/>
  <c r="AM171" i="46"/>
  <c r="AM107" i="46"/>
  <c r="AG86" i="46"/>
  <c r="AW110" i="46"/>
  <c r="AS156" i="46"/>
  <c r="AH196" i="46"/>
  <c r="AC77" i="46"/>
  <c r="AD171" i="46"/>
  <c r="AS92" i="46"/>
  <c r="AC164" i="46"/>
  <c r="AB4" i="24"/>
  <c r="AQ202" i="46"/>
  <c r="AH97" i="46"/>
  <c r="AH87" i="46"/>
  <c r="AN173" i="46"/>
  <c r="AR176" i="46"/>
  <c r="AL183" i="46"/>
  <c r="AK127" i="46"/>
  <c r="AJ103" i="46"/>
  <c r="AW88" i="46"/>
  <c r="AJ194" i="46"/>
  <c r="AM120" i="46"/>
  <c r="AI79" i="46"/>
  <c r="AK168" i="46"/>
  <c r="AB168" i="46"/>
  <c r="AP190" i="46"/>
  <c r="AK164" i="46"/>
  <c r="AM152" i="46"/>
  <c r="AN76" i="46"/>
  <c r="AI171" i="46"/>
  <c r="AS117" i="46"/>
  <c r="AB176" i="46"/>
  <c r="AI87" i="46"/>
  <c r="AM109" i="46"/>
  <c r="AL110" i="46"/>
  <c r="AF145" i="46"/>
  <c r="AJ161" i="46"/>
  <c r="AC4" i="42"/>
  <c r="AD161" i="46"/>
  <c r="AD205" i="46"/>
  <c r="AQ152" i="46"/>
  <c r="AN202" i="46"/>
  <c r="AJ89" i="46"/>
  <c r="AP179" i="46"/>
  <c r="AW144" i="46"/>
  <c r="AO174" i="46"/>
  <c r="AW184" i="46"/>
  <c r="AD181" i="46"/>
  <c r="AR170" i="46"/>
  <c r="AS170" i="46"/>
  <c r="AN128" i="46"/>
  <c r="AK157" i="46"/>
  <c r="AF93" i="46"/>
  <c r="AD6" i="42"/>
  <c r="AV77" i="46"/>
  <c r="AI176" i="46"/>
  <c r="AQ73" i="46"/>
  <c r="AB97" i="46"/>
  <c r="AG90" i="46"/>
  <c r="AU101" i="46"/>
  <c r="AU89" i="46"/>
  <c r="AD23" i="62"/>
  <c r="AR90" i="46"/>
  <c r="AO158" i="46"/>
  <c r="AI121" i="46"/>
  <c r="AF203" i="46"/>
  <c r="AN185" i="46"/>
  <c r="AK173" i="46"/>
  <c r="AD204" i="46"/>
  <c r="AN110" i="46"/>
  <c r="AB163" i="46"/>
  <c r="AE132" i="46"/>
  <c r="AT156" i="46"/>
  <c r="AE143" i="46"/>
  <c r="AT76" i="46"/>
  <c r="AL178" i="46"/>
  <c r="AC205" i="46"/>
  <c r="AC187" i="46"/>
  <c r="AB165" i="46"/>
  <c r="AP169" i="46"/>
  <c r="AB157" i="46"/>
  <c r="AE172" i="46"/>
  <c r="AM96" i="46"/>
  <c r="AE163" i="46"/>
  <c r="AH72" i="46"/>
  <c r="AO141" i="46"/>
  <c r="AG93" i="46"/>
  <c r="AO69" i="46"/>
  <c r="AK91" i="46"/>
  <c r="AS167" i="46"/>
  <c r="AT161" i="46"/>
  <c r="AB170" i="46"/>
  <c r="AM75" i="46"/>
  <c r="AU66" i="46"/>
  <c r="AI170" i="46"/>
  <c r="AH167" i="46"/>
  <c r="AG140" i="46"/>
  <c r="AC119" i="46"/>
  <c r="AM156" i="46"/>
  <c r="AL199" i="46"/>
  <c r="AH194" i="46"/>
  <c r="AI122" i="46"/>
  <c r="AB123" i="46"/>
  <c r="AC170" i="46"/>
  <c r="AO156" i="46"/>
  <c r="AF98" i="46"/>
  <c r="AG8" i="24"/>
  <c r="AG7" i="24"/>
  <c r="AN152" i="46"/>
  <c r="AU159" i="46"/>
  <c r="AU204" i="46"/>
  <c r="AH158" i="46"/>
  <c r="AR161" i="46"/>
  <c r="AJ139" i="46"/>
  <c r="AH120" i="46"/>
  <c r="AT90" i="46"/>
  <c r="AB13" i="24"/>
  <c r="AG159" i="46"/>
  <c r="AF65" i="46"/>
  <c r="AI174" i="46"/>
  <c r="AF151" i="46"/>
  <c r="AE178" i="46"/>
  <c r="AL179" i="46"/>
  <c r="AW187" i="46"/>
  <c r="AM143" i="46"/>
  <c r="AQ117" i="46"/>
  <c r="AE97" i="46"/>
  <c r="AC181" i="46"/>
  <c r="AM205" i="46"/>
  <c r="AS127" i="46"/>
  <c r="AE156" i="46"/>
  <c r="AC12" i="24"/>
  <c r="AE117" i="46"/>
  <c r="AC152" i="46"/>
  <c r="AG166" i="46"/>
  <c r="AK84" i="46"/>
  <c r="AP154" i="46"/>
  <c r="AM178" i="46"/>
  <c r="AK102" i="46"/>
  <c r="AW167" i="46"/>
  <c r="AT205" i="46"/>
  <c r="AI140" i="46"/>
  <c r="AK104" i="46"/>
  <c r="AT177" i="46"/>
  <c r="AJ174" i="46"/>
  <c r="AB122" i="46"/>
  <c r="AF119" i="46"/>
  <c r="AK74" i="46"/>
  <c r="AB17" i="62"/>
  <c r="AK99" i="46"/>
  <c r="AC157" i="46"/>
  <c r="AP176" i="46"/>
  <c r="AR147" i="46"/>
  <c r="AI127" i="46"/>
  <c r="AK138" i="46"/>
  <c r="AK68" i="46"/>
  <c r="AW159" i="46"/>
  <c r="AF103" i="46"/>
  <c r="AE149" i="46"/>
  <c r="AN94" i="46"/>
  <c r="AG103" i="46"/>
  <c r="AR159" i="46"/>
  <c r="AJ149" i="46"/>
  <c r="AU151" i="46"/>
  <c r="AF189" i="46"/>
  <c r="AR133" i="46"/>
  <c r="AW119" i="46"/>
  <c r="AE193" i="46"/>
  <c r="AD183" i="46"/>
  <c r="AM131" i="46"/>
  <c r="AI129" i="46"/>
  <c r="AL120" i="46"/>
  <c r="AI116" i="46"/>
  <c r="AF179" i="46"/>
  <c r="AB75" i="46"/>
  <c r="AD7" i="62"/>
  <c r="AH104" i="46"/>
  <c r="AM148" i="46"/>
  <c r="AO136" i="46"/>
  <c r="AP95" i="46"/>
  <c r="AV72" i="46"/>
  <c r="AB150" i="46"/>
  <c r="AV111" i="46"/>
  <c r="AG97" i="46"/>
  <c r="AE148" i="46"/>
  <c r="AV182" i="46"/>
  <c r="AG135" i="46"/>
  <c r="AG195" i="46"/>
  <c r="AU80" i="46"/>
  <c r="AK69" i="46"/>
  <c r="AS183" i="46"/>
  <c r="AS131" i="46"/>
  <c r="AW197" i="46"/>
  <c r="AL153" i="46"/>
  <c r="AJ160" i="46"/>
  <c r="AF172" i="46"/>
  <c r="AR75" i="46"/>
  <c r="AI101" i="46"/>
  <c r="AH185" i="46"/>
  <c r="AV106" i="46"/>
  <c r="AL182" i="46"/>
  <c r="AT173" i="46"/>
  <c r="AC178" i="46"/>
  <c r="AF142" i="46"/>
  <c r="AI144" i="46"/>
  <c r="AF141" i="46"/>
  <c r="AH205" i="46"/>
  <c r="AN106" i="46"/>
  <c r="AC8" i="62"/>
  <c r="AF87" i="46"/>
  <c r="AT112" i="46"/>
  <c r="AK205" i="46"/>
  <c r="AI72" i="46"/>
  <c r="AG152" i="46"/>
  <c r="AB101" i="46"/>
  <c r="AG101" i="46"/>
  <c r="AS68" i="46"/>
  <c r="AU130" i="46"/>
  <c r="AF71" i="46"/>
  <c r="AQ169" i="46"/>
  <c r="AM69" i="46"/>
  <c r="AJ68" i="46"/>
  <c r="AF13" i="24"/>
  <c r="AF165" i="46"/>
  <c r="AE82" i="46"/>
  <c r="AJ108" i="46"/>
  <c r="AW139" i="46"/>
  <c r="AR140" i="46"/>
  <c r="AE23" i="62"/>
  <c r="AD5" i="62"/>
  <c r="AC6" i="42"/>
  <c r="AR175" i="46"/>
  <c r="AB9" i="62"/>
  <c r="AH108" i="46"/>
  <c r="AC92" i="46"/>
  <c r="AE94" i="46"/>
  <c r="AC13" i="24"/>
  <c r="AT72" i="46"/>
  <c r="AF86" i="46"/>
  <c r="AN126" i="46"/>
  <c r="AW105" i="46"/>
  <c r="AU82" i="46"/>
  <c r="AO204" i="46"/>
  <c r="AT104" i="46"/>
  <c r="AQ99" i="46"/>
  <c r="AS97" i="46"/>
  <c r="AG185" i="46"/>
  <c r="AL101" i="46"/>
  <c r="AC141" i="46"/>
  <c r="AH66" i="46"/>
  <c r="AU99" i="46"/>
  <c r="AC204" i="46"/>
  <c r="AL172" i="46"/>
  <c r="AR178" i="46"/>
  <c r="AU191" i="46"/>
  <c r="AJ178" i="46"/>
  <c r="AU131" i="46"/>
  <c r="AI74" i="46"/>
  <c r="AR118" i="46"/>
  <c r="AF129" i="46"/>
  <c r="AC14" i="62"/>
  <c r="AK194" i="46"/>
  <c r="AQ109" i="46"/>
  <c r="AS152" i="46"/>
  <c r="AR107" i="46"/>
  <c r="AT114" i="46"/>
  <c r="AT131" i="46"/>
  <c r="AO102" i="46"/>
  <c r="AC166" i="46"/>
  <c r="AV134" i="46"/>
  <c r="AT195" i="46"/>
  <c r="AM165" i="46"/>
  <c r="AR145" i="46"/>
  <c r="AV83" i="46"/>
  <c r="AJ112" i="46"/>
  <c r="AO104" i="46"/>
  <c r="AD165" i="46"/>
  <c r="AN175" i="46"/>
  <c r="AB86" i="46"/>
  <c r="AR150" i="46"/>
  <c r="AS182" i="46"/>
  <c r="AT197" i="46"/>
  <c r="AC197" i="46"/>
  <c r="AP94" i="46"/>
  <c r="AW153" i="46"/>
  <c r="AS197" i="46"/>
  <c r="AW146" i="46"/>
  <c r="AM151" i="46"/>
  <c r="AR108" i="46"/>
  <c r="AC65" i="46"/>
  <c r="AJ99" i="46"/>
  <c r="AW166" i="46"/>
  <c r="AS81" i="46"/>
  <c r="AD143" i="46"/>
  <c r="AU106" i="46"/>
  <c r="AE102" i="46"/>
  <c r="AL170" i="46"/>
  <c r="AJ87" i="46"/>
  <c r="AL133" i="46"/>
  <c r="AF8" i="24"/>
  <c r="AE4" i="24"/>
  <c r="AP84" i="46"/>
  <c r="AU76" i="46"/>
  <c r="AJ123" i="46"/>
  <c r="AS176" i="46"/>
  <c r="AK172" i="46"/>
  <c r="AE65" i="46"/>
  <c r="AV140" i="46"/>
  <c r="AE136" i="46"/>
  <c r="AD71" i="46"/>
  <c r="AL203" i="46"/>
  <c r="AN144" i="46"/>
  <c r="AI86" i="46"/>
  <c r="AR167" i="46"/>
  <c r="AD166" i="46"/>
  <c r="AF97" i="46"/>
  <c r="AL95" i="46"/>
  <c r="AE81" i="46"/>
  <c r="AK112" i="46"/>
  <c r="AV163" i="46"/>
  <c r="AM136" i="46"/>
  <c r="AE15" i="62"/>
  <c r="AS86" i="46"/>
  <c r="AN193" i="46"/>
  <c r="AQ95" i="46"/>
  <c r="AL174" i="46"/>
  <c r="AH107" i="46"/>
  <c r="AG149" i="46"/>
  <c r="AM67" i="46"/>
  <c r="AF94" i="46"/>
  <c r="AJ180" i="46"/>
  <c r="AF73" i="46"/>
  <c r="AP150" i="46"/>
  <c r="AK156" i="46"/>
  <c r="AN166" i="46"/>
  <c r="AH203" i="46"/>
  <c r="AF154" i="46"/>
  <c r="AH110" i="46"/>
  <c r="AD90" i="46"/>
  <c r="AN174" i="46"/>
  <c r="AD13" i="62"/>
  <c r="AP168" i="46"/>
  <c r="AU125" i="46"/>
  <c r="AT133" i="46"/>
  <c r="AH129" i="46"/>
  <c r="AU77" i="46"/>
  <c r="AL150" i="46"/>
  <c r="AU205" i="46"/>
  <c r="AR154" i="46"/>
  <c r="AO181" i="46"/>
  <c r="AD84" i="46"/>
  <c r="AU96" i="46"/>
  <c r="AL89" i="46"/>
  <c r="AM200" i="46"/>
  <c r="AK203" i="46"/>
  <c r="AC110" i="46"/>
  <c r="AW204" i="46"/>
  <c r="AC189" i="46"/>
  <c r="AV151" i="46"/>
  <c r="AK162" i="46"/>
  <c r="AU126" i="46"/>
  <c r="AP72" i="46"/>
  <c r="AT81" i="46"/>
  <c r="AD201" i="46"/>
  <c r="AM149" i="46"/>
  <c r="AR98" i="46"/>
  <c r="AL197" i="46"/>
  <c r="AQ90" i="46"/>
  <c r="AF68" i="46"/>
  <c r="AC9" i="24"/>
  <c r="AF135" i="46"/>
  <c r="AF144" i="46"/>
  <c r="AD86" i="46"/>
  <c r="AI187" i="46"/>
  <c r="AE6" i="24"/>
  <c r="AP137" i="46"/>
  <c r="AH191" i="46"/>
  <c r="AL124" i="46"/>
  <c r="AC6" i="62"/>
  <c r="AJ144" i="46"/>
  <c r="AN114" i="46"/>
  <c r="AL92" i="46"/>
  <c r="AL139" i="46"/>
  <c r="AD192" i="46"/>
  <c r="AJ138" i="46"/>
  <c r="AE191" i="46"/>
  <c r="AL132" i="46"/>
  <c r="AV90" i="46"/>
  <c r="AE124" i="46"/>
  <c r="AO119" i="46"/>
  <c r="AJ182" i="46"/>
  <c r="AT191" i="46"/>
  <c r="AM92" i="46"/>
  <c r="AP142" i="46"/>
  <c r="AJ98" i="46"/>
  <c r="AT189" i="46"/>
  <c r="AD15" i="62"/>
  <c r="AR70" i="46"/>
  <c r="AH147" i="46"/>
  <c r="AD21" i="62"/>
  <c r="AR138" i="46"/>
  <c r="AT115" i="46"/>
  <c r="AN169" i="46"/>
  <c r="AT144" i="46"/>
  <c r="AM157" i="46"/>
  <c r="AQ186" i="46"/>
  <c r="AE96" i="46"/>
  <c r="AJ110" i="46"/>
  <c r="AS100" i="46"/>
  <c r="AC4" i="24"/>
  <c r="AD122" i="46"/>
  <c r="AF109" i="46"/>
  <c r="AL107" i="46"/>
  <c r="AM168" i="46"/>
  <c r="AJ83" i="46"/>
  <c r="AT108" i="46"/>
  <c r="AU171" i="46"/>
  <c r="AS104" i="46"/>
  <c r="AP147" i="46"/>
  <c r="AH101" i="46"/>
  <c r="AT176" i="46"/>
  <c r="AO134" i="46"/>
  <c r="AG6" i="24"/>
  <c r="AE165" i="46"/>
  <c r="AM80" i="46"/>
  <c r="AE20" i="62"/>
  <c r="AI118" i="46"/>
  <c r="AG150" i="46"/>
  <c r="AO184" i="46"/>
  <c r="AD102" i="46"/>
  <c r="AS169" i="46"/>
  <c r="AB139" i="46"/>
  <c r="AJ78" i="46"/>
  <c r="AH189" i="46"/>
  <c r="AF84" i="46"/>
  <c r="AE7" i="62"/>
  <c r="AD8" i="62"/>
  <c r="AF196" i="46"/>
  <c r="AP70" i="46"/>
  <c r="AR87" i="46"/>
  <c r="AS125" i="46"/>
  <c r="AB70" i="46"/>
  <c r="AS77" i="46"/>
  <c r="AB182" i="46"/>
  <c r="AG80" i="46"/>
  <c r="AF183" i="46"/>
  <c r="AP135" i="46"/>
  <c r="AD12" i="24"/>
  <c r="AP117" i="46"/>
  <c r="AF11" i="62"/>
  <c r="AQ133" i="46"/>
  <c r="AC160" i="46"/>
  <c r="AG163" i="46"/>
  <c r="AQ141" i="46"/>
  <c r="AV74" i="46"/>
  <c r="AN161" i="46"/>
  <c r="AV185" i="46"/>
  <c r="AK78" i="46"/>
  <c r="AB87" i="46"/>
  <c r="AI81" i="46"/>
  <c r="AQ199" i="46"/>
  <c r="AP104" i="46"/>
  <c r="AB120" i="46"/>
  <c r="AN147" i="46"/>
  <c r="AD68" i="46"/>
  <c r="AR155" i="46"/>
  <c r="AD177" i="46"/>
  <c r="AF18" i="62"/>
  <c r="AE90" i="46"/>
  <c r="AP75" i="46"/>
  <c r="AP161" i="46"/>
  <c r="AC16" i="62"/>
  <c r="AI202" i="46"/>
  <c r="AN116" i="46"/>
  <c r="AU87" i="46"/>
  <c r="AC171" i="46"/>
  <c r="AM79" i="46"/>
  <c r="AP156" i="46"/>
  <c r="AD155" i="46"/>
  <c r="AW132" i="46"/>
  <c r="AD5" i="42"/>
  <c r="AQ162" i="46"/>
  <c r="AR78" i="46"/>
  <c r="AB172" i="46"/>
  <c r="AV172" i="46"/>
  <c r="AR100" i="46"/>
  <c r="AE9" i="24"/>
  <c r="AM167" i="46"/>
  <c r="AN171" i="46"/>
  <c r="AK180" i="46"/>
  <c r="AK153" i="46"/>
  <c r="AS111" i="46"/>
  <c r="AH103" i="46"/>
  <c r="AU69" i="46"/>
  <c r="AM132" i="46"/>
  <c r="AF104" i="46"/>
  <c r="AK125" i="46"/>
  <c r="AV202" i="46"/>
  <c r="AK136" i="46"/>
  <c r="AD149" i="46"/>
  <c r="AE180" i="46"/>
  <c r="AC133" i="46"/>
  <c r="AQ97" i="46"/>
  <c r="AS204" i="46"/>
  <c r="AP101" i="46"/>
  <c r="AQ100" i="46"/>
  <c r="AV175" i="46"/>
  <c r="AC122" i="46"/>
  <c r="AE72" i="46"/>
  <c r="AF175" i="46"/>
  <c r="AM114" i="46"/>
  <c r="AD126" i="46"/>
  <c r="AS70" i="46"/>
  <c r="AS196" i="46"/>
  <c r="AD151" i="46"/>
  <c r="AO170" i="46"/>
  <c r="AP201" i="46"/>
  <c r="AV135" i="46"/>
  <c r="AM110" i="46"/>
  <c r="AH143" i="46"/>
  <c r="AD97" i="46"/>
  <c r="AG174" i="46"/>
  <c r="AS119" i="46"/>
  <c r="AI69" i="46"/>
  <c r="AP196" i="46"/>
  <c r="AV65" i="46"/>
  <c r="AM134" i="46"/>
  <c r="AV184" i="46"/>
  <c r="AG116" i="46"/>
  <c r="AL71" i="46"/>
  <c r="AI192" i="46"/>
  <c r="AP170" i="46"/>
  <c r="AJ191" i="46"/>
  <c r="AU176" i="46"/>
  <c r="AN80" i="46"/>
  <c r="AW113" i="46"/>
  <c r="AD162" i="46"/>
  <c r="AK123" i="46"/>
  <c r="AH88" i="46"/>
  <c r="AL180" i="46"/>
  <c r="AF198" i="46"/>
  <c r="AJ85" i="46"/>
  <c r="AS203" i="46"/>
  <c r="AT126" i="46"/>
  <c r="AU156" i="46"/>
  <c r="AJ197" i="46"/>
  <c r="AF195" i="46"/>
  <c r="AO179" i="46"/>
  <c r="AR142" i="46"/>
  <c r="AM127" i="46"/>
  <c r="AT84" i="46"/>
  <c r="AS113" i="46"/>
  <c r="AT166" i="46"/>
  <c r="AK186" i="46"/>
  <c r="AC70" i="46"/>
  <c r="AG201" i="46"/>
  <c r="AL96" i="46"/>
  <c r="AK76" i="46"/>
  <c r="AI178" i="46"/>
  <c r="AJ66" i="46"/>
  <c r="AV78" i="46"/>
  <c r="AM137" i="46"/>
  <c r="AT159" i="46"/>
  <c r="AV123" i="46"/>
  <c r="AE138" i="46"/>
  <c r="AB127" i="46"/>
  <c r="AI114" i="46"/>
  <c r="AL157" i="46"/>
  <c r="AC148" i="46"/>
  <c r="AC101" i="46"/>
  <c r="AP121" i="46"/>
  <c r="AN131" i="46"/>
  <c r="AE91" i="46"/>
  <c r="AM201" i="46"/>
  <c r="AV79" i="46"/>
  <c r="AB8" i="62"/>
  <c r="AJ116" i="46"/>
  <c r="AL129" i="46"/>
  <c r="AE7" i="24"/>
  <c r="AD112" i="46"/>
  <c r="AV113" i="46"/>
  <c r="AV168" i="46"/>
  <c r="AI180" i="46"/>
  <c r="AW154" i="46"/>
  <c r="AN139" i="46"/>
  <c r="AC79" i="46"/>
  <c r="AV149" i="46"/>
  <c r="AR102" i="46"/>
  <c r="AM73" i="46"/>
  <c r="AE134" i="46"/>
  <c r="AJ142" i="46"/>
  <c r="AF123" i="46"/>
  <c r="AM170" i="46"/>
  <c r="AK117" i="46"/>
  <c r="AM122" i="46"/>
  <c r="AO200" i="46"/>
  <c r="AQ144" i="46"/>
  <c r="AP128" i="46"/>
  <c r="AQ115" i="46"/>
  <c r="AJ135" i="46"/>
  <c r="AT80" i="46"/>
  <c r="AB148" i="46"/>
  <c r="AI177" i="46"/>
  <c r="AH118" i="46"/>
  <c r="AS162" i="46"/>
  <c r="AR88" i="46"/>
  <c r="AQ121" i="46"/>
  <c r="AK130" i="46"/>
  <c r="AT116" i="46"/>
  <c r="AU138" i="46"/>
  <c r="AV200" i="46"/>
  <c r="AF181" i="46"/>
  <c r="AQ107" i="46"/>
  <c r="AH202" i="46"/>
  <c r="AN125" i="46"/>
  <c r="AP174" i="46"/>
  <c r="AN78" i="46"/>
  <c r="AU173" i="46"/>
  <c r="AS200" i="46"/>
  <c r="AM133" i="46"/>
  <c r="AT96" i="46"/>
  <c r="AB138" i="46"/>
  <c r="AU155" i="46"/>
  <c r="AK126" i="46"/>
  <c r="AV180" i="46"/>
  <c r="AV68" i="46"/>
  <c r="AT169" i="46"/>
  <c r="AJ137" i="46"/>
  <c r="AW133" i="46"/>
  <c r="AD135" i="46"/>
  <c r="AQ118" i="46"/>
  <c r="AK188" i="46"/>
  <c r="AF187" i="46"/>
  <c r="AU116" i="46"/>
  <c r="AW189" i="46"/>
  <c r="AM198" i="46"/>
  <c r="AE129" i="46"/>
  <c r="AG67" i="46"/>
  <c r="AK120" i="46"/>
  <c r="AT98" i="46"/>
  <c r="AV92" i="46"/>
  <c r="AI197" i="46"/>
  <c r="AN87" i="46"/>
  <c r="AG138" i="46"/>
  <c r="AW78" i="46"/>
  <c r="AO89" i="46"/>
  <c r="AE16" i="62"/>
  <c r="AK131" i="46"/>
  <c r="AR89" i="46"/>
  <c r="AC7" i="62"/>
  <c r="AQ142" i="46"/>
  <c r="AK151" i="46"/>
  <c r="AJ133" i="46"/>
  <c r="AB204" i="46"/>
  <c r="AL165" i="46"/>
  <c r="AI162" i="46"/>
  <c r="AF4" i="24"/>
  <c r="AJ94" i="46"/>
  <c r="AU117" i="46"/>
  <c r="AF95" i="46"/>
  <c r="AQ150" i="46"/>
  <c r="AK195" i="46"/>
  <c r="AW140" i="46"/>
  <c r="AB179" i="46"/>
  <c r="AG12" i="24"/>
  <c r="AN190" i="46"/>
  <c r="AT85" i="46"/>
  <c r="AB160" i="46"/>
  <c r="AJ201" i="46"/>
  <c r="AV148" i="46"/>
  <c r="AR184" i="46"/>
  <c r="AP68" i="46"/>
  <c r="AK190" i="46"/>
  <c r="AS132" i="46"/>
  <c r="AD146" i="46"/>
  <c r="AF101" i="46"/>
  <c r="AW148" i="46"/>
  <c r="AK167" i="46"/>
  <c r="AC118" i="46"/>
  <c r="AJ184" i="46"/>
  <c r="AS130" i="46"/>
  <c r="AK182" i="46"/>
  <c r="AJ125" i="46"/>
  <c r="AB147" i="46"/>
  <c r="AP140" i="46"/>
  <c r="AD187" i="46"/>
  <c r="AP80" i="46"/>
  <c r="AP192" i="46"/>
  <c r="AV154" i="46"/>
  <c r="AO84" i="46"/>
  <c r="AK155" i="46"/>
  <c r="AM90" i="46"/>
  <c r="AO142" i="46"/>
  <c r="AR83" i="46"/>
  <c r="AO93" i="46"/>
  <c r="AD115" i="46"/>
  <c r="AH192" i="46"/>
  <c r="AO176" i="46"/>
  <c r="AB144" i="46"/>
  <c r="AI126" i="46"/>
  <c r="AI93" i="46"/>
  <c r="AM183" i="46"/>
  <c r="AW176" i="46"/>
  <c r="AD70" i="46"/>
  <c r="AH139" i="46"/>
  <c r="AQ68" i="46"/>
  <c r="AB146" i="46"/>
  <c r="AW68" i="46"/>
  <c r="AF148" i="46"/>
  <c r="AS76" i="46"/>
  <c r="AW164" i="46"/>
  <c r="AO121" i="46"/>
  <c r="AC130" i="46"/>
  <c r="AE200" i="46"/>
  <c r="AD157" i="46"/>
  <c r="AB188" i="46"/>
  <c r="AB11" i="24"/>
  <c r="AK124" i="46"/>
  <c r="AR117" i="46"/>
  <c r="AJ153" i="46"/>
  <c r="AQ153" i="46"/>
  <c r="AS95" i="46"/>
  <c r="AF9" i="24"/>
  <c r="AC113" i="46"/>
  <c r="AU132" i="46"/>
  <c r="AH67" i="46"/>
  <c r="AD191" i="46"/>
  <c r="AQ91" i="46"/>
  <c r="AU200" i="46"/>
  <c r="AH187" i="46"/>
  <c r="AM87" i="46"/>
  <c r="AD142" i="46"/>
  <c r="AT171" i="46"/>
  <c r="AE197" i="46"/>
  <c r="AH121" i="46"/>
  <c r="AN104" i="46"/>
  <c r="AQ84" i="46"/>
  <c r="AO205" i="46"/>
  <c r="AI161" i="46"/>
  <c r="AT134" i="46"/>
  <c r="AN172" i="46"/>
  <c r="AQ157" i="46"/>
  <c r="AB132" i="46"/>
  <c r="AI90" i="46"/>
  <c r="AH157" i="46"/>
  <c r="AT117" i="46"/>
  <c r="AI83" i="46"/>
  <c r="AS138" i="46"/>
  <c r="AU93" i="46"/>
  <c r="AB135" i="46"/>
  <c r="AO74" i="46"/>
  <c r="AI106" i="46"/>
  <c r="AV101" i="46"/>
  <c r="AG147" i="46"/>
  <c r="AG133" i="46"/>
  <c r="AP123" i="46"/>
  <c r="AP178" i="46"/>
  <c r="AT139" i="46"/>
  <c r="AQ149" i="46"/>
  <c r="AF5" i="24"/>
  <c r="AJ115" i="46"/>
  <c r="AN118" i="46"/>
  <c r="AQ85" i="46"/>
  <c r="AD72" i="46"/>
  <c r="AI157" i="46"/>
  <c r="AW178" i="46"/>
  <c r="AG144" i="46"/>
  <c r="AL175" i="46"/>
  <c r="AQ156" i="46"/>
  <c r="AO161" i="46"/>
  <c r="AD198" i="46"/>
  <c r="AG190" i="46"/>
  <c r="AJ170" i="46"/>
  <c r="AO79" i="46"/>
  <c r="AR195" i="46"/>
  <c r="AB94" i="46"/>
  <c r="AT102" i="46"/>
  <c r="AF199" i="46"/>
  <c r="AR148" i="46"/>
  <c r="AN124" i="46"/>
  <c r="AI204" i="46"/>
  <c r="AC127" i="46"/>
  <c r="AB66" i="46"/>
  <c r="AQ184" i="46"/>
  <c r="AS150" i="46"/>
  <c r="AQ194" i="46"/>
  <c r="AW138" i="46"/>
  <c r="AL65" i="46"/>
  <c r="AK134" i="46"/>
  <c r="AS134" i="46"/>
  <c r="AC129" i="46"/>
  <c r="AO76" i="46"/>
  <c r="AJ97" i="46"/>
  <c r="AK111" i="46"/>
  <c r="AE122" i="46"/>
  <c r="AI108" i="46"/>
  <c r="AD176" i="46"/>
  <c r="AU198" i="46"/>
  <c r="AC193" i="46"/>
  <c r="AK196" i="46"/>
  <c r="AC21" i="62"/>
  <c r="AM70" i="46"/>
  <c r="AT125" i="46"/>
  <c r="AG180" i="46"/>
  <c r="AC140" i="46"/>
  <c r="AT193" i="46"/>
  <c r="AB111" i="46"/>
  <c r="AJ168" i="46"/>
  <c r="AL103" i="46"/>
  <c r="AS155" i="46"/>
  <c r="AO146" i="46"/>
  <c r="AO194" i="46"/>
  <c r="AC125" i="46"/>
  <c r="AF115" i="46"/>
  <c r="AG132" i="46"/>
  <c r="AE114" i="46"/>
  <c r="AP160" i="46"/>
  <c r="AV150" i="46"/>
  <c r="AP175" i="46"/>
  <c r="AP102" i="46"/>
  <c r="AW102" i="46"/>
  <c r="AT178" i="46"/>
  <c r="AM190" i="46"/>
  <c r="AQ71" i="46"/>
  <c r="AU183" i="46"/>
  <c r="AH145" i="46"/>
  <c r="AU114" i="46"/>
  <c r="AH177" i="46"/>
  <c r="AN72" i="46"/>
  <c r="AR200" i="46"/>
  <c r="AV104" i="46"/>
  <c r="AE70" i="46"/>
  <c r="AV116" i="46"/>
  <c r="AP99" i="46"/>
  <c r="AG179" i="46"/>
  <c r="AN129" i="46"/>
  <c r="AW73" i="46"/>
  <c r="AP149" i="46"/>
  <c r="AW137" i="46"/>
  <c r="AN93" i="46"/>
  <c r="AC159" i="46"/>
  <c r="AS195" i="46"/>
  <c r="AV105" i="46"/>
  <c r="AG75" i="46"/>
  <c r="AV144" i="46"/>
  <c r="AJ189" i="46"/>
  <c r="AM108" i="46"/>
  <c r="AL195" i="46"/>
  <c r="AQ83" i="46"/>
  <c r="AI134" i="46"/>
  <c r="AB105" i="46"/>
  <c r="AP69" i="46"/>
  <c r="AW71" i="46"/>
  <c r="AL149" i="46"/>
  <c r="AI205" i="46"/>
  <c r="AD172" i="46"/>
  <c r="AM106" i="46"/>
  <c r="AN108" i="46"/>
  <c r="AT143" i="46"/>
  <c r="AG70" i="46"/>
  <c r="AE71" i="46"/>
  <c r="AC147" i="46"/>
  <c r="AH94" i="46"/>
  <c r="AR65" i="46"/>
  <c r="AL90" i="46"/>
  <c r="AV132" i="46"/>
  <c r="AI158" i="46"/>
  <c r="AV95" i="46"/>
  <c r="AN156" i="46"/>
  <c r="AJ73" i="46"/>
  <c r="AQ190" i="46"/>
  <c r="AE79" i="46"/>
  <c r="AR151" i="46"/>
  <c r="AF130" i="46"/>
  <c r="AM140" i="46"/>
  <c r="AV193" i="46"/>
  <c r="AW109" i="46"/>
  <c r="AS201" i="46"/>
  <c r="AM78" i="46"/>
  <c r="AT149" i="46"/>
  <c r="AL111" i="46"/>
  <c r="AH164" i="46"/>
  <c r="AM162" i="46"/>
  <c r="AL109" i="46"/>
  <c r="AG115" i="46"/>
  <c r="AL76" i="46"/>
  <c r="AV125" i="46"/>
  <c r="AW120" i="46"/>
  <c r="AO73" i="46"/>
  <c r="AE11" i="62"/>
  <c r="AI67" i="46"/>
  <c r="AH193" i="46"/>
  <c r="AU111" i="46"/>
  <c r="AW129" i="46"/>
  <c r="AD8" i="42"/>
  <c r="AQ74" i="46"/>
  <c r="AQ181" i="46"/>
  <c r="AK174" i="46"/>
  <c r="AH75" i="46"/>
  <c r="AK121" i="46"/>
  <c r="AS166" i="46"/>
  <c r="AT186" i="46"/>
  <c r="AS187" i="46"/>
  <c r="AK95" i="46"/>
  <c r="AH99" i="46"/>
  <c r="AG192" i="46"/>
  <c r="AE189" i="46"/>
  <c r="AK189" i="46"/>
  <c r="AV96" i="46"/>
  <c r="AW103" i="46"/>
  <c r="AJ130" i="46"/>
  <c r="AR136" i="46"/>
  <c r="AB118" i="46"/>
  <c r="AK141" i="46"/>
  <c r="AB12" i="24"/>
  <c r="AN143" i="46"/>
  <c r="AM111" i="46"/>
  <c r="AJ96" i="46"/>
  <c r="AL205" i="46"/>
  <c r="AU180" i="46"/>
  <c r="AB67" i="46"/>
  <c r="AV66" i="46"/>
  <c r="AE111" i="46"/>
  <c r="AU149" i="46"/>
  <c r="AO87" i="46"/>
  <c r="AK129" i="46"/>
  <c r="AO196" i="46"/>
  <c r="AO85" i="46"/>
  <c r="AR114" i="46"/>
  <c r="AH117" i="46"/>
  <c r="AO86" i="46"/>
  <c r="AL156" i="46"/>
  <c r="AU129" i="46"/>
  <c r="AC165" i="46"/>
  <c r="AD8" i="24"/>
  <c r="AJ134" i="46"/>
  <c r="AS168" i="46"/>
  <c r="AR153" i="46"/>
  <c r="AE182" i="46"/>
  <c r="AE21" i="62"/>
  <c r="AS87" i="46"/>
  <c r="AE131" i="46"/>
  <c r="AR185" i="46"/>
  <c r="AL69" i="46"/>
  <c r="AO92" i="46"/>
  <c r="AI124" i="46"/>
  <c r="AG13" i="24"/>
  <c r="R62" i="61" l="1"/>
  <c r="K405" i="61"/>
  <c r="M307" i="61"/>
  <c r="O86" i="61"/>
  <c r="K373" i="61"/>
  <c r="M388" i="61"/>
  <c r="H57" i="61"/>
  <c r="Q349" i="61"/>
  <c r="K334" i="61"/>
  <c r="Q369" i="61"/>
  <c r="B287" i="61"/>
  <c r="Q400" i="61"/>
  <c r="B61" i="61"/>
  <c r="B338" i="61"/>
  <c r="K356" i="61"/>
  <c r="T323" i="61"/>
  <c r="E412" i="61"/>
  <c r="M407" i="61"/>
  <c r="O406" i="61"/>
  <c r="M386" i="61"/>
  <c r="I401" i="61"/>
  <c r="I294" i="61"/>
  <c r="M99" i="61"/>
  <c r="T349" i="61"/>
  <c r="Q331" i="61"/>
  <c r="O76" i="61"/>
  <c r="T340" i="61"/>
  <c r="E335" i="61"/>
  <c r="O369" i="61"/>
  <c r="M421" i="61"/>
  <c r="T329" i="61"/>
  <c r="K371" i="61"/>
  <c r="I410" i="61"/>
  <c r="K285" i="61"/>
  <c r="E290" i="61"/>
  <c r="O363" i="61"/>
  <c r="T291" i="61"/>
  <c r="B325" i="61"/>
  <c r="I303" i="61"/>
  <c r="E295" i="61"/>
  <c r="M415" i="61"/>
  <c r="T357" i="61"/>
  <c r="T293" i="61"/>
  <c r="E399" i="61"/>
  <c r="K420" i="61"/>
  <c r="Q334" i="61"/>
  <c r="Q403" i="61"/>
  <c r="I291" i="61"/>
  <c r="O398" i="61"/>
  <c r="T322" i="61"/>
  <c r="E352" i="61"/>
  <c r="M375" i="61"/>
  <c r="B331" i="61"/>
  <c r="O413" i="61"/>
  <c r="E400" i="61"/>
  <c r="O345" i="61"/>
  <c r="G86" i="61"/>
  <c r="Q418" i="61"/>
  <c r="M354" i="61"/>
  <c r="T358" i="61"/>
  <c r="I414" i="61"/>
  <c r="M370" i="61"/>
  <c r="I404" i="61"/>
  <c r="B286" i="61"/>
  <c r="K368" i="61"/>
  <c r="O322" i="61"/>
  <c r="B314" i="61"/>
  <c r="K415" i="61"/>
  <c r="E410" i="61"/>
  <c r="I376" i="61"/>
  <c r="E364" i="61"/>
  <c r="T398" i="61"/>
  <c r="I305" i="61"/>
  <c r="O54" i="61"/>
  <c r="I369" i="61"/>
  <c r="O359" i="61"/>
  <c r="E353" i="61"/>
  <c r="E367" i="61"/>
  <c r="B355" i="61"/>
  <c r="Q313" i="61"/>
  <c r="M358" i="61"/>
  <c r="O337" i="61"/>
  <c r="B352" i="61"/>
  <c r="I377" i="61"/>
  <c r="O354" i="61"/>
  <c r="I304" i="61"/>
  <c r="O391" i="61"/>
  <c r="Q420" i="61"/>
  <c r="I311" i="61"/>
  <c r="Q352" i="61"/>
  <c r="O58" i="61"/>
  <c r="M315" i="61"/>
  <c r="I373" i="61"/>
  <c r="K337" i="61"/>
  <c r="B60" i="61"/>
  <c r="B408" i="61"/>
  <c r="T384" i="61"/>
  <c r="M296" i="61"/>
  <c r="T288" i="61"/>
  <c r="B366" i="61"/>
  <c r="I288" i="61"/>
  <c r="T396" i="61"/>
  <c r="B364" i="61"/>
  <c r="K303" i="61"/>
  <c r="B367" i="61"/>
  <c r="M350" i="61"/>
  <c r="T368" i="61"/>
  <c r="M352" i="61"/>
  <c r="K404" i="61"/>
  <c r="B380" i="61"/>
  <c r="O305" i="61"/>
  <c r="R61" i="61"/>
  <c r="B399" i="61"/>
  <c r="T360" i="61"/>
  <c r="I370" i="61"/>
  <c r="Q337" i="61"/>
  <c r="B424" i="61"/>
  <c r="I362" i="61"/>
  <c r="G72" i="61"/>
  <c r="K309" i="61"/>
  <c r="O81" i="61"/>
  <c r="T298" i="61"/>
  <c r="E358" i="61"/>
  <c r="O318" i="61"/>
  <c r="E287" i="61"/>
  <c r="T409" i="61"/>
  <c r="Q336" i="61"/>
  <c r="I338" i="61"/>
  <c r="T353" i="61"/>
  <c r="O389" i="61"/>
  <c r="Q375" i="61"/>
  <c r="B358" i="61"/>
  <c r="O316" i="61"/>
  <c r="M420" i="61"/>
  <c r="Q393" i="61"/>
  <c r="I327" i="61"/>
  <c r="Q358" i="61"/>
  <c r="O336" i="61"/>
  <c r="I341" i="61"/>
  <c r="K308" i="61"/>
  <c r="M382" i="61"/>
  <c r="B368" i="61"/>
  <c r="O300" i="61"/>
  <c r="I335" i="61"/>
  <c r="I364" i="61"/>
  <c r="K322" i="61"/>
  <c r="T374" i="61"/>
  <c r="J56" i="61"/>
  <c r="B73" i="61"/>
  <c r="B347" i="61"/>
  <c r="O379" i="61"/>
  <c r="E421" i="61"/>
  <c r="O386" i="61"/>
  <c r="M333" i="61"/>
  <c r="O304" i="61"/>
  <c r="K362" i="61"/>
  <c r="Q376" i="61"/>
  <c r="O346" i="61"/>
  <c r="M423" i="61"/>
  <c r="T333" i="61"/>
  <c r="Q396" i="61"/>
  <c r="E336" i="61"/>
  <c r="M339" i="61"/>
  <c r="E394" i="61"/>
  <c r="M416" i="61"/>
  <c r="M290" i="61"/>
  <c r="I320" i="61"/>
  <c r="M424" i="61"/>
  <c r="I317" i="61"/>
  <c r="Q289" i="61"/>
  <c r="M331" i="61"/>
  <c r="J58" i="61"/>
  <c r="K320" i="61"/>
  <c r="B392" i="61"/>
  <c r="K298" i="61"/>
  <c r="I382" i="61"/>
  <c r="M96" i="61"/>
  <c r="T352" i="61"/>
  <c r="Q307" i="61"/>
  <c r="G81" i="61"/>
  <c r="R83" i="61"/>
  <c r="K375" i="61"/>
  <c r="B340" i="61"/>
  <c r="I419" i="61"/>
  <c r="B307" i="61"/>
  <c r="I361" i="61"/>
  <c r="E383" i="61"/>
  <c r="I353" i="61"/>
  <c r="R76" i="61"/>
  <c r="H61" i="61"/>
  <c r="E300" i="61"/>
  <c r="B402" i="61"/>
  <c r="M297" i="61"/>
  <c r="B290" i="61"/>
  <c r="M345" i="61"/>
  <c r="K307" i="61"/>
  <c r="M73" i="61"/>
  <c r="O72" i="61"/>
  <c r="B359" i="61"/>
  <c r="M389" i="61"/>
  <c r="E370" i="61"/>
  <c r="O85" i="61"/>
  <c r="R55" i="61"/>
  <c r="O396" i="61"/>
  <c r="M324" i="61"/>
  <c r="Q391" i="61"/>
  <c r="O328" i="61"/>
  <c r="M320" i="61"/>
  <c r="I406" i="61"/>
  <c r="O364" i="61"/>
  <c r="O335" i="61"/>
  <c r="K358" i="61"/>
  <c r="M86" i="61"/>
  <c r="K290" i="61"/>
  <c r="M80" i="61"/>
  <c r="O409" i="61"/>
  <c r="O411" i="61"/>
  <c r="G71" i="61"/>
  <c r="J55" i="61"/>
  <c r="I310" i="61"/>
  <c r="K318" i="61"/>
  <c r="O301" i="61"/>
  <c r="Q346" i="61"/>
  <c r="T424" i="61"/>
  <c r="Q316" i="61"/>
  <c r="K374" i="61"/>
  <c r="Q425" i="61"/>
  <c r="Q297" i="61"/>
  <c r="O353" i="61"/>
  <c r="Q345" i="61"/>
  <c r="M78" i="61"/>
  <c r="E369" i="61"/>
  <c r="I315" i="61"/>
  <c r="M306" i="61"/>
  <c r="O80" i="61"/>
  <c r="K387" i="61"/>
  <c r="M396" i="61"/>
  <c r="Q296" i="61"/>
  <c r="O57" i="61"/>
  <c r="Q326" i="61"/>
  <c r="M301" i="61"/>
  <c r="T386" i="61"/>
  <c r="K328" i="61"/>
  <c r="T366" i="61"/>
  <c r="M417" i="61"/>
  <c r="T373" i="61"/>
  <c r="O417" i="61"/>
  <c r="M402" i="61"/>
  <c r="K370" i="61"/>
  <c r="B306" i="61"/>
  <c r="K365" i="61"/>
  <c r="O415" i="61"/>
  <c r="O351" i="61"/>
  <c r="O334" i="61"/>
  <c r="K327" i="61"/>
  <c r="M372" i="61"/>
  <c r="I329" i="61"/>
  <c r="G79" i="61"/>
  <c r="K338" i="61"/>
  <c r="Q351" i="61"/>
  <c r="Q411" i="61"/>
  <c r="K398" i="61"/>
  <c r="Q319" i="61"/>
  <c r="E405" i="61"/>
  <c r="M317" i="61"/>
  <c r="I319" i="61"/>
  <c r="O324" i="61"/>
  <c r="Q302" i="61"/>
  <c r="T325" i="61"/>
  <c r="O292" i="61"/>
  <c r="B74" i="61"/>
  <c r="K395" i="61"/>
  <c r="B97" i="61"/>
  <c r="M70" i="61"/>
  <c r="O88" i="61"/>
  <c r="K360" i="61"/>
  <c r="T359" i="61"/>
  <c r="O62" i="61"/>
  <c r="I389" i="61"/>
  <c r="Q350" i="61"/>
  <c r="M288" i="61"/>
  <c r="E321" i="61"/>
  <c r="B321" i="61"/>
  <c r="E372" i="61"/>
  <c r="O332" i="61"/>
  <c r="G73" i="61"/>
  <c r="O393" i="61"/>
  <c r="K295" i="61"/>
  <c r="T417" i="61"/>
  <c r="M351" i="61"/>
  <c r="M403" i="61"/>
  <c r="Q300" i="61"/>
  <c r="E415" i="61"/>
  <c r="E355" i="61"/>
  <c r="E317" i="61"/>
  <c r="B370" i="61"/>
  <c r="M72" i="61"/>
  <c r="B295" i="61"/>
  <c r="T339" i="61"/>
  <c r="K353" i="61"/>
  <c r="Q371" i="61"/>
  <c r="K379" i="61"/>
  <c r="E323" i="61"/>
  <c r="T379" i="61"/>
  <c r="K367" i="61"/>
  <c r="B82" i="61"/>
  <c r="B342" i="61"/>
  <c r="O397" i="61"/>
  <c r="O425" i="61"/>
  <c r="T387" i="61"/>
  <c r="E386" i="61"/>
  <c r="M347" i="61"/>
  <c r="I337" i="61"/>
  <c r="T407" i="61"/>
  <c r="E379" i="61"/>
  <c r="B62" i="61"/>
  <c r="O310" i="61"/>
  <c r="K381" i="61"/>
  <c r="Q424" i="61"/>
  <c r="Q379" i="61"/>
  <c r="R56" i="61"/>
  <c r="R57" i="61"/>
  <c r="B343" i="61"/>
  <c r="E360" i="61"/>
  <c r="Q286" i="61"/>
  <c r="B390" i="61"/>
  <c r="O381" i="61"/>
  <c r="M387" i="61"/>
  <c r="E313" i="61"/>
  <c r="B377" i="61"/>
  <c r="B385" i="61"/>
  <c r="O296" i="61"/>
  <c r="O376" i="61"/>
  <c r="B383" i="61"/>
  <c r="K310" i="61"/>
  <c r="M88" i="61"/>
  <c r="Q309" i="61"/>
  <c r="Q321" i="61"/>
  <c r="E310" i="61"/>
  <c r="B317" i="61"/>
  <c r="I293" i="61"/>
  <c r="M97" i="61"/>
  <c r="M390" i="61"/>
  <c r="K390" i="61"/>
  <c r="T404" i="61"/>
  <c r="T364" i="61"/>
  <c r="I372" i="61"/>
  <c r="B396" i="61"/>
  <c r="M337" i="61"/>
  <c r="B388" i="61"/>
  <c r="T308" i="61"/>
  <c r="K396" i="61"/>
  <c r="I422" i="61"/>
  <c r="M312" i="61"/>
  <c r="M376" i="61"/>
  <c r="T330" i="61"/>
  <c r="E306" i="61"/>
  <c r="B403" i="61"/>
  <c r="O408" i="61"/>
  <c r="B411" i="61"/>
  <c r="T306" i="61"/>
  <c r="K407" i="61"/>
  <c r="K413" i="61"/>
  <c r="M356" i="61"/>
  <c r="T412" i="61"/>
  <c r="T346" i="61"/>
  <c r="B391" i="61"/>
  <c r="G83" i="61"/>
  <c r="E307" i="61"/>
  <c r="O73" i="61"/>
  <c r="K287" i="61"/>
  <c r="K401" i="61"/>
  <c r="E349" i="61"/>
  <c r="E357" i="61"/>
  <c r="M286" i="61"/>
  <c r="O356" i="61"/>
  <c r="K422" i="61"/>
  <c r="I357" i="61"/>
  <c r="Q333" i="61"/>
  <c r="T314" i="61"/>
  <c r="O327" i="61"/>
  <c r="Q402" i="61"/>
  <c r="B328" i="61"/>
  <c r="O309" i="61"/>
  <c r="B75" i="61"/>
  <c r="B405" i="61"/>
  <c r="B315" i="61"/>
  <c r="I360" i="61"/>
  <c r="I420" i="61"/>
  <c r="M374" i="61"/>
  <c r="G76" i="61"/>
  <c r="M384" i="61"/>
  <c r="M411" i="61"/>
  <c r="G74" i="61"/>
  <c r="M346" i="61"/>
  <c r="O299" i="61"/>
  <c r="O312" i="61"/>
  <c r="K346" i="61"/>
  <c r="M328" i="61"/>
  <c r="T377" i="61"/>
  <c r="B302" i="61"/>
  <c r="O290" i="61"/>
  <c r="H59" i="61"/>
  <c r="T343" i="61"/>
  <c r="Q381" i="61"/>
  <c r="O297" i="61"/>
  <c r="M410" i="61"/>
  <c r="T336" i="61"/>
  <c r="M330" i="61"/>
  <c r="I424" i="61"/>
  <c r="O56" i="61"/>
  <c r="O403" i="61"/>
  <c r="B98" i="61"/>
  <c r="M400" i="61"/>
  <c r="B333" i="61"/>
  <c r="M327" i="61"/>
  <c r="G70" i="61"/>
  <c r="T309" i="61"/>
  <c r="M310" i="61"/>
  <c r="I321" i="61"/>
  <c r="I412" i="61"/>
  <c r="O347" i="61"/>
  <c r="B350" i="61"/>
  <c r="O340" i="61"/>
  <c r="T350" i="61"/>
  <c r="O285" i="61"/>
  <c r="I374" i="61"/>
  <c r="T311" i="61"/>
  <c r="I390" i="61"/>
  <c r="O367" i="61"/>
  <c r="K409" i="61"/>
  <c r="E339" i="61"/>
  <c r="K335" i="61"/>
  <c r="I413" i="61"/>
  <c r="B326" i="61"/>
  <c r="O418" i="61"/>
  <c r="Q365" i="61"/>
  <c r="K305" i="61"/>
  <c r="I342" i="61"/>
  <c r="G82" i="61"/>
  <c r="T416" i="61"/>
  <c r="T425" i="61"/>
  <c r="I405" i="61"/>
  <c r="B84" i="61"/>
  <c r="E344" i="61"/>
  <c r="M75" i="61"/>
  <c r="K304" i="61"/>
  <c r="Q364" i="61"/>
  <c r="B398" i="61"/>
  <c r="K421" i="61"/>
  <c r="I346" i="61"/>
  <c r="I396" i="61"/>
  <c r="B292" i="61"/>
  <c r="R60" i="61"/>
  <c r="T304" i="61"/>
  <c r="M326" i="61"/>
  <c r="B312" i="61"/>
  <c r="O370" i="61"/>
  <c r="K297" i="61"/>
  <c r="B303" i="61"/>
  <c r="B363" i="61"/>
  <c r="I393" i="61"/>
  <c r="O419" i="61"/>
  <c r="T305" i="61"/>
  <c r="T347" i="61"/>
  <c r="M344" i="61"/>
  <c r="O298" i="61"/>
  <c r="B381" i="61"/>
  <c r="E393" i="61"/>
  <c r="E332" i="61"/>
  <c r="Q324" i="61"/>
  <c r="K363" i="61"/>
  <c r="Q409" i="61"/>
  <c r="T301" i="61"/>
  <c r="Q344" i="61"/>
  <c r="Q378" i="61"/>
  <c r="E299" i="61"/>
  <c r="I384" i="61"/>
  <c r="Q413" i="61"/>
  <c r="E388" i="61"/>
  <c r="B421" i="61"/>
  <c r="K378" i="61"/>
  <c r="T361" i="61"/>
  <c r="O394" i="61"/>
  <c r="Q386" i="61"/>
  <c r="I322" i="61"/>
  <c r="M414" i="61"/>
  <c r="J59" i="61"/>
  <c r="M363" i="61"/>
  <c r="B387" i="61"/>
  <c r="B77" i="61"/>
  <c r="B348" i="61"/>
  <c r="O390" i="61"/>
  <c r="M391" i="61"/>
  <c r="O84" i="61"/>
  <c r="I365" i="61"/>
  <c r="Q370" i="61"/>
  <c r="Q360" i="61"/>
  <c r="E363" i="61"/>
  <c r="E368" i="61"/>
  <c r="O341" i="61"/>
  <c r="M348" i="61"/>
  <c r="K340" i="61"/>
  <c r="E418" i="61"/>
  <c r="K397" i="61"/>
  <c r="I380" i="61"/>
  <c r="M373" i="61"/>
  <c r="M343" i="61"/>
  <c r="O355" i="61"/>
  <c r="Q301" i="61"/>
  <c r="E316" i="61"/>
  <c r="B379" i="61"/>
  <c r="B404" i="61"/>
  <c r="E409" i="61"/>
  <c r="O63" i="61"/>
  <c r="E404" i="61"/>
  <c r="O366" i="61"/>
  <c r="T406" i="61"/>
  <c r="I425" i="61"/>
  <c r="E289" i="61"/>
  <c r="I371" i="61"/>
  <c r="O412" i="61"/>
  <c r="B375" i="61"/>
  <c r="G75" i="61"/>
  <c r="T419" i="61"/>
  <c r="E350" i="61"/>
  <c r="M380" i="61"/>
  <c r="E345" i="61"/>
  <c r="I392" i="61"/>
  <c r="Q318" i="61"/>
  <c r="K402" i="61"/>
  <c r="T376" i="61"/>
  <c r="I313" i="61"/>
  <c r="Q416" i="61"/>
  <c r="R63" i="61"/>
  <c r="R54" i="61"/>
  <c r="O422" i="61"/>
  <c r="E311" i="61"/>
  <c r="T317" i="61"/>
  <c r="M321" i="61"/>
  <c r="K296" i="61"/>
  <c r="Q412" i="61"/>
  <c r="M378" i="61"/>
  <c r="I359" i="61"/>
  <c r="R79" i="61"/>
  <c r="J62" i="61"/>
  <c r="I394" i="61"/>
  <c r="T324" i="61"/>
  <c r="M349" i="61"/>
  <c r="E396" i="61"/>
  <c r="M309" i="61"/>
  <c r="B341" i="61"/>
  <c r="Q314" i="61"/>
  <c r="I379" i="61"/>
  <c r="R78" i="61"/>
  <c r="K313" i="61"/>
  <c r="R82" i="61"/>
  <c r="E392" i="61"/>
  <c r="E385" i="61"/>
  <c r="O338" i="61"/>
  <c r="M409" i="61"/>
  <c r="K361" i="61"/>
  <c r="E331" i="61"/>
  <c r="B336" i="61"/>
  <c r="Q303" i="61"/>
  <c r="Q347" i="61"/>
  <c r="I332" i="61"/>
  <c r="Q362" i="61"/>
  <c r="M329" i="61"/>
  <c r="E416" i="61"/>
  <c r="B320" i="61"/>
  <c r="E408" i="61"/>
  <c r="Q373" i="61"/>
  <c r="E422" i="61"/>
  <c r="B293" i="61"/>
  <c r="E303" i="61"/>
  <c r="O317" i="61"/>
  <c r="B349" i="61"/>
  <c r="M314" i="61"/>
  <c r="K288" i="61"/>
  <c r="M74" i="61"/>
  <c r="T363" i="61"/>
  <c r="Q327" i="61"/>
  <c r="Q299" i="61"/>
  <c r="E285" i="61"/>
  <c r="K399" i="61"/>
  <c r="I340" i="61"/>
  <c r="M298" i="61"/>
  <c r="K311" i="61"/>
  <c r="R85" i="61"/>
  <c r="O59" i="61"/>
  <c r="H60" i="61"/>
  <c r="Q335" i="61"/>
  <c r="B99" i="61"/>
  <c r="E351" i="61"/>
  <c r="K344" i="61"/>
  <c r="I300" i="61"/>
  <c r="B394" i="61"/>
  <c r="O291" i="61"/>
  <c r="B298" i="61"/>
  <c r="K419" i="61"/>
  <c r="O374" i="61"/>
  <c r="E423" i="61"/>
  <c r="B319" i="61"/>
  <c r="M300" i="61"/>
  <c r="M398" i="61"/>
  <c r="I301" i="61"/>
  <c r="O60" i="61"/>
  <c r="K349" i="61"/>
  <c r="I355" i="61"/>
  <c r="O410" i="61"/>
  <c r="B344" i="61"/>
  <c r="E362" i="61"/>
  <c r="O89" i="61"/>
  <c r="O388" i="61"/>
  <c r="M79" i="61"/>
  <c r="Q340" i="61"/>
  <c r="O375" i="61"/>
  <c r="M311" i="61"/>
  <c r="K406" i="61"/>
  <c r="B289" i="61"/>
  <c r="T337" i="61"/>
  <c r="E407" i="61"/>
  <c r="I400" i="61"/>
  <c r="M71" i="61"/>
  <c r="I296" i="61"/>
  <c r="K336" i="61"/>
  <c r="O414" i="61"/>
  <c r="T400" i="61"/>
  <c r="R75" i="61"/>
  <c r="Q305" i="61"/>
  <c r="O423" i="61"/>
  <c r="J60" i="61"/>
  <c r="B417" i="61"/>
  <c r="B420" i="61"/>
  <c r="E291" i="61"/>
  <c r="T292" i="61"/>
  <c r="Q421" i="61"/>
  <c r="K400" i="61"/>
  <c r="O387" i="61"/>
  <c r="O294" i="61"/>
  <c r="O368" i="61"/>
  <c r="Q287" i="61"/>
  <c r="I331" i="61"/>
  <c r="M368" i="61"/>
  <c r="T392" i="61"/>
  <c r="T414" i="61"/>
  <c r="Q343" i="61"/>
  <c r="O357" i="61"/>
  <c r="Q414" i="61"/>
  <c r="T365" i="61"/>
  <c r="O330" i="61"/>
  <c r="G84" i="61"/>
  <c r="R77" i="61"/>
  <c r="Q388" i="61"/>
  <c r="K355" i="61"/>
  <c r="E365" i="61"/>
  <c r="O71" i="61"/>
  <c r="O313" i="61"/>
  <c r="T348" i="61"/>
  <c r="K315" i="61"/>
  <c r="Q422" i="61"/>
  <c r="Q298" i="61"/>
  <c r="B351" i="61"/>
  <c r="B310" i="61"/>
  <c r="T372" i="61"/>
  <c r="M319" i="61"/>
  <c r="B324" i="61"/>
  <c r="O358" i="61"/>
  <c r="T327" i="61"/>
  <c r="Q417" i="61"/>
  <c r="E366" i="61"/>
  <c r="K348" i="61"/>
  <c r="T286" i="61"/>
  <c r="I375" i="61"/>
  <c r="M353" i="61"/>
  <c r="Q415" i="61"/>
  <c r="G89" i="61"/>
  <c r="I287" i="61"/>
  <c r="E395" i="61"/>
  <c r="T296" i="61"/>
  <c r="T297" i="61"/>
  <c r="K411" i="61"/>
  <c r="O365" i="61"/>
  <c r="I333" i="61"/>
  <c r="I297" i="61"/>
  <c r="B334" i="61"/>
  <c r="O339" i="61"/>
  <c r="K341" i="61"/>
  <c r="B322" i="61"/>
  <c r="M76" i="61"/>
  <c r="K293" i="61"/>
  <c r="E384" i="61"/>
  <c r="T341" i="61"/>
  <c r="O83" i="61"/>
  <c r="T356" i="61"/>
  <c r="Q288" i="61"/>
  <c r="M360" i="61"/>
  <c r="B425" i="61"/>
  <c r="M383" i="61"/>
  <c r="O380" i="61"/>
  <c r="B297" i="61"/>
  <c r="O420" i="61"/>
  <c r="M405" i="61"/>
  <c r="Q382" i="61"/>
  <c r="I314" i="61"/>
  <c r="I417" i="61"/>
  <c r="O323" i="61"/>
  <c r="B378" i="61"/>
  <c r="K414" i="61"/>
  <c r="E414" i="61"/>
  <c r="T289" i="61"/>
  <c r="B416" i="61"/>
  <c r="R84" i="61"/>
  <c r="E346" i="61"/>
  <c r="T287" i="61"/>
  <c r="O405" i="61"/>
  <c r="E340" i="61"/>
  <c r="B423" i="61"/>
  <c r="T420" i="61"/>
  <c r="K403" i="61"/>
  <c r="T375" i="61"/>
  <c r="T421" i="61"/>
  <c r="K331" i="61"/>
  <c r="M292" i="61"/>
  <c r="T300" i="61"/>
  <c r="T295" i="61"/>
  <c r="I358" i="61"/>
  <c r="M395" i="61"/>
  <c r="B89" i="61"/>
  <c r="Q392" i="61"/>
  <c r="T354" i="61"/>
  <c r="Q384" i="61"/>
  <c r="O321" i="61"/>
  <c r="M393" i="61"/>
  <c r="M412" i="61"/>
  <c r="T294" i="61"/>
  <c r="B83" i="61"/>
  <c r="T381" i="61"/>
  <c r="E337" i="61"/>
  <c r="I418" i="61"/>
  <c r="K352" i="61"/>
  <c r="M81" i="61"/>
  <c r="K332" i="61"/>
  <c r="E319" i="61"/>
  <c r="B422" i="61"/>
  <c r="O308" i="61"/>
  <c r="I290" i="61"/>
  <c r="E417" i="61"/>
  <c r="O360" i="61"/>
  <c r="J61" i="61"/>
  <c r="B81" i="61"/>
  <c r="I299" i="61"/>
  <c r="Q389" i="61"/>
  <c r="B63" i="61"/>
  <c r="K394" i="61"/>
  <c r="R71" i="61"/>
  <c r="Q291" i="61"/>
  <c r="T321" i="61"/>
  <c r="B374" i="61"/>
  <c r="K423" i="61"/>
  <c r="E294" i="61"/>
  <c r="K323" i="61"/>
  <c r="M305" i="61"/>
  <c r="I367" i="61"/>
  <c r="M77" i="61"/>
  <c r="B354" i="61"/>
  <c r="J57" i="61"/>
  <c r="B353" i="61"/>
  <c r="B305" i="61"/>
  <c r="O326" i="61"/>
  <c r="T334" i="61"/>
  <c r="Q407" i="61"/>
  <c r="I423" i="61"/>
  <c r="Q338" i="61"/>
  <c r="E374" i="61"/>
  <c r="B401" i="61"/>
  <c r="I399" i="61"/>
  <c r="K306" i="61"/>
  <c r="E402" i="61"/>
  <c r="E304" i="61"/>
  <c r="O344" i="61"/>
  <c r="B55" i="61"/>
  <c r="M338" i="61"/>
  <c r="K351" i="61"/>
  <c r="Q387" i="61"/>
  <c r="I295" i="61"/>
  <c r="B316" i="61"/>
  <c r="B393" i="61"/>
  <c r="Q353" i="61"/>
  <c r="O421" i="61"/>
  <c r="M377" i="61"/>
  <c r="I411" i="61"/>
  <c r="M336" i="61"/>
  <c r="J63" i="61"/>
  <c r="O286" i="61"/>
  <c r="I336" i="61"/>
  <c r="I307" i="61"/>
  <c r="O392" i="61"/>
  <c r="I298" i="61"/>
  <c r="O306" i="61"/>
  <c r="M342" i="61"/>
  <c r="T303" i="61"/>
  <c r="E314" i="61"/>
  <c r="K314" i="61"/>
  <c r="R87" i="61"/>
  <c r="O378" i="61"/>
  <c r="O329" i="61"/>
  <c r="I356" i="61"/>
  <c r="Q354" i="61"/>
  <c r="E354" i="61"/>
  <c r="B308" i="61"/>
  <c r="E318" i="61"/>
  <c r="M335" i="61"/>
  <c r="I324" i="61"/>
  <c r="T318" i="61"/>
  <c r="T405" i="61"/>
  <c r="T315" i="61"/>
  <c r="I408" i="61"/>
  <c r="T319" i="61"/>
  <c r="T385" i="61"/>
  <c r="Q325" i="61"/>
  <c r="O343" i="61"/>
  <c r="Q377" i="61"/>
  <c r="Q405" i="61"/>
  <c r="Q339" i="61"/>
  <c r="K418" i="61"/>
  <c r="B87" i="61"/>
  <c r="K319" i="61"/>
  <c r="E411" i="61"/>
  <c r="O407" i="61"/>
  <c r="I326" i="61"/>
  <c r="B360" i="61"/>
  <c r="B339" i="61"/>
  <c r="B309" i="61"/>
  <c r="B100" i="61"/>
  <c r="B384" i="61"/>
  <c r="I309" i="61"/>
  <c r="O287" i="61"/>
  <c r="Q356" i="61"/>
  <c r="E286" i="61"/>
  <c r="I285" i="61"/>
  <c r="O320" i="61"/>
  <c r="T413" i="61"/>
  <c r="B330" i="61"/>
  <c r="E320" i="61"/>
  <c r="I421" i="61"/>
  <c r="B96" i="61"/>
  <c r="B400" i="61"/>
  <c r="M294" i="61"/>
  <c r="M394" i="61"/>
  <c r="E293" i="61"/>
  <c r="Q294" i="61"/>
  <c r="O61" i="61"/>
  <c r="B389" i="61"/>
  <c r="K316" i="61"/>
  <c r="B56" i="61"/>
  <c r="T380" i="61"/>
  <c r="B346" i="61"/>
  <c r="M361" i="61"/>
  <c r="E327" i="61"/>
  <c r="I407" i="61"/>
  <c r="E325" i="61"/>
  <c r="K380" i="61"/>
  <c r="M293" i="61"/>
  <c r="B412" i="61"/>
  <c r="B79" i="61"/>
  <c r="E391" i="61"/>
  <c r="B357" i="61"/>
  <c r="G88" i="61"/>
  <c r="I306" i="61"/>
  <c r="K376" i="61"/>
  <c r="B345" i="61"/>
  <c r="E296" i="61"/>
  <c r="Q401" i="61"/>
  <c r="Q361" i="61"/>
  <c r="T370" i="61"/>
  <c r="E342" i="61"/>
  <c r="K369" i="61"/>
  <c r="M359" i="61"/>
  <c r="E397" i="61"/>
  <c r="I363" i="61"/>
  <c r="I350" i="61"/>
  <c r="I312" i="61"/>
  <c r="O382" i="61"/>
  <c r="E333" i="61"/>
  <c r="B291" i="61"/>
  <c r="M381" i="61"/>
  <c r="B361" i="61"/>
  <c r="O402" i="61"/>
  <c r="B78" i="61"/>
  <c r="B376" i="61"/>
  <c r="K339" i="61"/>
  <c r="I403" i="61"/>
  <c r="E343" i="61"/>
  <c r="B285" i="61"/>
  <c r="Q312" i="61"/>
  <c r="T302" i="61"/>
  <c r="O399" i="61"/>
  <c r="H54" i="61"/>
  <c r="Q359" i="61"/>
  <c r="O288" i="61"/>
  <c r="T371" i="61"/>
  <c r="E406" i="61"/>
  <c r="T326" i="61"/>
  <c r="Q394" i="61"/>
  <c r="O401" i="61"/>
  <c r="O342" i="61"/>
  <c r="I344" i="61"/>
  <c r="T290" i="61"/>
  <c r="I348" i="61"/>
  <c r="Q304" i="61"/>
  <c r="T342" i="61"/>
  <c r="E315" i="61"/>
  <c r="T344" i="61"/>
  <c r="O362" i="61"/>
  <c r="Q380" i="61"/>
  <c r="M357" i="61"/>
  <c r="R58" i="61"/>
  <c r="T285" i="61"/>
  <c r="B362" i="61"/>
  <c r="M303" i="61"/>
  <c r="B70" i="61"/>
  <c r="T382" i="61"/>
  <c r="I388" i="61"/>
  <c r="T395" i="61"/>
  <c r="E348" i="61"/>
  <c r="B313" i="61"/>
  <c r="M302" i="61"/>
  <c r="E382" i="61"/>
  <c r="K302" i="61"/>
  <c r="I345" i="61"/>
  <c r="E292" i="61"/>
  <c r="E301" i="61"/>
  <c r="M341" i="61"/>
  <c r="T299" i="61"/>
  <c r="B332" i="61"/>
  <c r="R74" i="61"/>
  <c r="K393" i="61"/>
  <c r="I316" i="61"/>
  <c r="K410" i="61"/>
  <c r="T355" i="61"/>
  <c r="I349" i="61"/>
  <c r="Q390" i="61"/>
  <c r="E330" i="61"/>
  <c r="M325" i="61"/>
  <c r="B294" i="61"/>
  <c r="O331" i="61"/>
  <c r="M100" i="61"/>
  <c r="M87" i="61"/>
  <c r="Q398" i="61"/>
  <c r="Q329" i="61"/>
  <c r="R72" i="61"/>
  <c r="M295" i="61"/>
  <c r="Q293" i="61"/>
  <c r="O96" i="61"/>
  <c r="M334" i="61"/>
  <c r="O350" i="61"/>
  <c r="Q292" i="61"/>
  <c r="O74" i="61"/>
  <c r="T331" i="61"/>
  <c r="T415" i="61"/>
  <c r="E359" i="61"/>
  <c r="T378" i="61"/>
  <c r="E328" i="61"/>
  <c r="I416" i="61"/>
  <c r="I409" i="61"/>
  <c r="O325" i="61"/>
  <c r="I385" i="61"/>
  <c r="I308" i="61"/>
  <c r="E334" i="61"/>
  <c r="Q330" i="61"/>
  <c r="Q328" i="61"/>
  <c r="O79" i="61"/>
  <c r="K416" i="61"/>
  <c r="I286" i="61"/>
  <c r="B386" i="61"/>
  <c r="M304" i="61"/>
  <c r="E309" i="61"/>
  <c r="E324" i="61"/>
  <c r="K291" i="61"/>
  <c r="B57" i="61"/>
  <c r="O319" i="61"/>
  <c r="Q419" i="61"/>
  <c r="Q308" i="61"/>
  <c r="M316" i="61"/>
  <c r="B372" i="61"/>
  <c r="B318" i="61"/>
  <c r="K321" i="61"/>
  <c r="T369" i="61"/>
  <c r="M98" i="61"/>
  <c r="T391" i="61"/>
  <c r="O395" i="61"/>
  <c r="E378" i="61"/>
  <c r="Q408" i="61"/>
  <c r="K359" i="61"/>
  <c r="O70" i="61"/>
  <c r="M397" i="61"/>
  <c r="T401" i="61"/>
  <c r="T389" i="61"/>
  <c r="K299" i="61"/>
  <c r="E288" i="61"/>
  <c r="E312" i="61"/>
  <c r="Q317" i="61"/>
  <c r="O77" i="61"/>
  <c r="R59" i="61"/>
  <c r="K385" i="61"/>
  <c r="T418" i="61"/>
  <c r="O377" i="61"/>
  <c r="B406" i="61"/>
  <c r="M369" i="61"/>
  <c r="B418" i="61"/>
  <c r="E341" i="61"/>
  <c r="M313" i="61"/>
  <c r="Q332" i="61"/>
  <c r="K325" i="61"/>
  <c r="B296" i="61"/>
  <c r="M379" i="61"/>
  <c r="I343" i="61"/>
  <c r="Q306" i="61"/>
  <c r="O371" i="61"/>
  <c r="R88" i="61"/>
  <c r="Q295" i="61"/>
  <c r="I391" i="61"/>
  <c r="B80" i="61"/>
  <c r="M422" i="61"/>
  <c r="Q310" i="61"/>
  <c r="O349" i="61"/>
  <c r="Q315" i="61"/>
  <c r="E347" i="61"/>
  <c r="Q320" i="61"/>
  <c r="B323" i="61"/>
  <c r="O55" i="61"/>
  <c r="T402" i="61"/>
  <c r="M419" i="61"/>
  <c r="M364" i="61"/>
  <c r="T388" i="61"/>
  <c r="K383" i="61"/>
  <c r="R80" i="61"/>
  <c r="B373" i="61"/>
  <c r="T399" i="61"/>
  <c r="T335" i="61"/>
  <c r="I398" i="61"/>
  <c r="H58" i="61"/>
  <c r="T351" i="61"/>
  <c r="B327" i="61"/>
  <c r="M371" i="61"/>
  <c r="I352" i="61"/>
  <c r="I318" i="61"/>
  <c r="M406" i="61"/>
  <c r="E377" i="61"/>
  <c r="Q341" i="61"/>
  <c r="K301" i="61"/>
  <c r="K357" i="61"/>
  <c r="K386" i="61"/>
  <c r="K424" i="61"/>
  <c r="T390" i="61"/>
  <c r="E419" i="61"/>
  <c r="O348" i="61"/>
  <c r="M365" i="61"/>
  <c r="M84" i="61"/>
  <c r="E361" i="61"/>
  <c r="B419" i="61"/>
  <c r="I378" i="61"/>
  <c r="R70" i="61"/>
  <c r="E403" i="61"/>
  <c r="K364" i="61"/>
  <c r="K388" i="61"/>
  <c r="G80" i="61"/>
  <c r="E425" i="61"/>
  <c r="B395" i="61"/>
  <c r="Q410" i="61"/>
  <c r="K412" i="61"/>
  <c r="Q399" i="61"/>
  <c r="T397" i="61"/>
  <c r="E420" i="61"/>
  <c r="E297" i="61"/>
  <c r="M425" i="61"/>
  <c r="G85" i="61"/>
  <c r="M289" i="61"/>
  <c r="I328" i="61"/>
  <c r="O384" i="61"/>
  <c r="E322" i="61"/>
  <c r="E326" i="61"/>
  <c r="O372" i="61"/>
  <c r="T394" i="61"/>
  <c r="B413" i="61"/>
  <c r="O311" i="61"/>
  <c r="Q374" i="61"/>
  <c r="K289" i="61"/>
  <c r="E376" i="61"/>
  <c r="E298" i="61"/>
  <c r="B299" i="61"/>
  <c r="Q342" i="61"/>
  <c r="T410" i="61"/>
  <c r="Q355" i="61"/>
  <c r="T423" i="61"/>
  <c r="I381" i="61"/>
  <c r="B85" i="61"/>
  <c r="Q366" i="61"/>
  <c r="M299" i="61"/>
  <c r="M385" i="61"/>
  <c r="K300" i="61"/>
  <c r="B301" i="61"/>
  <c r="O385" i="61"/>
  <c r="B337" i="61"/>
  <c r="K384" i="61"/>
  <c r="I330" i="61"/>
  <c r="O424" i="61"/>
  <c r="T383" i="61"/>
  <c r="I347" i="61"/>
  <c r="R86" i="61"/>
  <c r="B58" i="61"/>
  <c r="T393" i="61"/>
  <c r="E375" i="61"/>
  <c r="T320" i="61"/>
  <c r="K342" i="61"/>
  <c r="E424" i="61"/>
  <c r="K391" i="61"/>
  <c r="B335" i="61"/>
  <c r="M418" i="61"/>
  <c r="I366" i="61"/>
  <c r="O315" i="61"/>
  <c r="M366" i="61"/>
  <c r="M332" i="61"/>
  <c r="B414" i="61"/>
  <c r="B311" i="61"/>
  <c r="B72" i="61"/>
  <c r="I415" i="61"/>
  <c r="K312" i="61"/>
  <c r="K343" i="61"/>
  <c r="E371" i="61"/>
  <c r="M362" i="61"/>
  <c r="G87" i="61"/>
  <c r="E302" i="61"/>
  <c r="K382" i="61"/>
  <c r="K326" i="61"/>
  <c r="O404" i="61"/>
  <c r="R81" i="61"/>
  <c r="H63" i="61"/>
  <c r="K317" i="61"/>
  <c r="M413" i="61"/>
  <c r="H56" i="61"/>
  <c r="K408" i="61"/>
  <c r="T307" i="61"/>
  <c r="M85" i="61"/>
  <c r="T316" i="61"/>
  <c r="B409" i="61"/>
  <c r="E381" i="61"/>
  <c r="Q363" i="61"/>
  <c r="B371" i="61"/>
  <c r="Q357" i="61"/>
  <c r="E329" i="61"/>
  <c r="J54" i="61"/>
  <c r="M355" i="61"/>
  <c r="O383" i="61"/>
  <c r="Q311" i="61"/>
  <c r="B397" i="61"/>
  <c r="M322" i="61"/>
  <c r="Q404" i="61"/>
  <c r="B54" i="61"/>
  <c r="K354" i="61"/>
  <c r="G77" i="61"/>
  <c r="O82" i="61"/>
  <c r="Q383" i="61"/>
  <c r="K372" i="61"/>
  <c r="E305" i="61"/>
  <c r="T332" i="61"/>
  <c r="M89" i="61"/>
  <c r="B410" i="61"/>
  <c r="K425" i="61"/>
  <c r="T362" i="61"/>
  <c r="I386" i="61"/>
  <c r="B329" i="61"/>
  <c r="M399" i="61"/>
  <c r="M392" i="61"/>
  <c r="R73" i="61"/>
  <c r="K350" i="61"/>
  <c r="E401" i="61"/>
  <c r="T345" i="61"/>
  <c r="I397" i="61"/>
  <c r="B59" i="61"/>
  <c r="I383" i="61"/>
  <c r="G78" i="61"/>
  <c r="M323" i="61"/>
  <c r="O416" i="61"/>
  <c r="T328" i="61"/>
  <c r="M308" i="61"/>
  <c r="B369" i="61"/>
  <c r="E390" i="61"/>
  <c r="I395" i="61"/>
  <c r="I351" i="61"/>
  <c r="M367" i="61"/>
  <c r="O361" i="61"/>
  <c r="B300" i="61"/>
  <c r="M291" i="61"/>
  <c r="Q395" i="61"/>
  <c r="K347" i="61"/>
  <c r="E398" i="61"/>
  <c r="B365" i="61"/>
  <c r="Q322" i="61"/>
  <c r="Q397" i="61"/>
  <c r="H55" i="61"/>
  <c r="E387" i="61"/>
  <c r="T403" i="61"/>
  <c r="B76" i="61"/>
  <c r="O352" i="61"/>
  <c r="E308" i="61"/>
  <c r="B86" i="61"/>
  <c r="Q348" i="61"/>
  <c r="I289" i="61"/>
  <c r="M401" i="61"/>
  <c r="I368" i="61"/>
  <c r="M404" i="61"/>
  <c r="M408" i="61"/>
  <c r="O373" i="61"/>
  <c r="K324" i="61"/>
  <c r="Q368" i="61"/>
  <c r="T312" i="61"/>
  <c r="R89" i="61"/>
  <c r="I354" i="61"/>
  <c r="O303" i="61"/>
  <c r="K417" i="61"/>
  <c r="I334" i="61"/>
  <c r="T408" i="61"/>
  <c r="M83" i="61"/>
  <c r="B304" i="61"/>
  <c r="K377" i="61"/>
  <c r="M287" i="61"/>
  <c r="K330" i="61"/>
  <c r="E373" i="61"/>
  <c r="Q323" i="61"/>
  <c r="K333" i="61"/>
  <c r="M285" i="61"/>
  <c r="O302" i="61"/>
  <c r="Q372" i="61"/>
  <c r="T338" i="61"/>
  <c r="M340" i="61"/>
  <c r="B356" i="61"/>
  <c r="I325" i="61"/>
  <c r="O87" i="61"/>
  <c r="T313" i="61"/>
  <c r="K366" i="61"/>
  <c r="Q290" i="61"/>
  <c r="Q385" i="61"/>
  <c r="K294" i="61"/>
  <c r="B415" i="61"/>
  <c r="Q406" i="61"/>
  <c r="B71" i="61"/>
  <c r="I402" i="61"/>
  <c r="T367" i="61"/>
  <c r="Q423" i="61"/>
  <c r="K286" i="61"/>
  <c r="O314" i="61"/>
  <c r="I339" i="61"/>
  <c r="M82" i="61"/>
  <c r="O333" i="61"/>
  <c r="H62" i="61"/>
  <c r="E413" i="61"/>
  <c r="T310" i="61"/>
  <c r="O78" i="61"/>
  <c r="O75" i="61"/>
  <c r="T422" i="61"/>
  <c r="O295" i="61"/>
  <c r="E389" i="61"/>
  <c r="O400" i="61"/>
  <c r="B407" i="61"/>
  <c r="Q285" i="61"/>
  <c r="I323" i="61"/>
  <c r="E338" i="61"/>
  <c r="B382" i="61"/>
  <c r="O307" i="61"/>
  <c r="E356" i="61"/>
  <c r="K329" i="61"/>
  <c r="M318" i="61"/>
  <c r="Q367" i="61"/>
  <c r="E380" i="61"/>
  <c r="K345" i="61"/>
  <c r="I387" i="61"/>
  <c r="K389" i="61"/>
  <c r="T411" i="61"/>
  <c r="K392" i="61"/>
  <c r="B288" i="61"/>
  <c r="O289" i="61"/>
  <c r="I292" i="61"/>
  <c r="K292" i="61"/>
  <c r="I302" i="61"/>
  <c r="O293" i="61"/>
  <c r="B88" i="61"/>
  <c r="V10" i="48"/>
  <c r="V9" i="48" l="1"/>
  <c r="V8" i="48" l="1"/>
  <c r="V7" i="48" l="1"/>
  <c r="V6" i="48" l="1"/>
  <c r="S64" i="46" l="1"/>
  <c r="S63" i="46" l="1"/>
  <c r="S62" i="46" l="1"/>
  <c r="S61" i="46" l="1"/>
  <c r="S60" i="46" l="1"/>
  <c r="S59" i="46" l="1"/>
  <c r="S58" i="46" l="1"/>
  <c r="S57" i="46" l="1"/>
  <c r="S56" i="46" l="1"/>
  <c r="S55" i="46" l="1"/>
  <c r="S54" i="46" l="1"/>
  <c r="S53" i="46" l="1"/>
  <c r="AU51" i="48"/>
  <c r="AV14" i="48"/>
  <c r="AB33" i="48"/>
  <c r="AO38" i="48"/>
  <c r="AV29" i="48"/>
  <c r="AO54" i="48"/>
  <c r="AZ54" i="48"/>
  <c r="AN47" i="48"/>
  <c r="AV19" i="48"/>
  <c r="AB12" i="48"/>
  <c r="AV42" i="49"/>
  <c r="AF5" i="49"/>
  <c r="AQ26" i="48"/>
  <c r="AP12" i="48"/>
  <c r="AP28" i="49"/>
  <c r="AC30" i="48"/>
  <c r="AJ29" i="48"/>
  <c r="AE23" i="49"/>
  <c r="AR47" i="48"/>
  <c r="AT43" i="49"/>
  <c r="AE24" i="48"/>
  <c r="AU44" i="48"/>
  <c r="AO18" i="49"/>
  <c r="AD52" i="49"/>
  <c r="AH28" i="48"/>
  <c r="AO25" i="48"/>
  <c r="AX8" i="48"/>
  <c r="AF29" i="48"/>
  <c r="AQ45" i="48"/>
  <c r="AG45" i="49"/>
  <c r="AG48" i="48"/>
  <c r="AC34" i="49"/>
  <c r="AV11" i="49"/>
  <c r="AN40" i="48"/>
  <c r="AU13" i="48"/>
  <c r="AJ30" i="49"/>
  <c r="AF33" i="49"/>
  <c r="AP23" i="49"/>
  <c r="AN19" i="48"/>
  <c r="AR8" i="49"/>
  <c r="AF12" i="48"/>
  <c r="AK34" i="48"/>
  <c r="AP20" i="48"/>
  <c r="AC45" i="49"/>
  <c r="AO38" i="49"/>
  <c r="AL48" i="49"/>
  <c r="AB6" i="48"/>
  <c r="AF52" i="48"/>
  <c r="AV15" i="49"/>
  <c r="AK45" i="49"/>
  <c r="AL26" i="49"/>
  <c r="AC21" i="49"/>
  <c r="AD26" i="49"/>
  <c r="AR36" i="48"/>
  <c r="AW44" i="48"/>
  <c r="AU3" i="49"/>
  <c r="AO32" i="49"/>
  <c r="AH8" i="48"/>
  <c r="AB13" i="48"/>
  <c r="AB34" i="48"/>
  <c r="AV5" i="49"/>
  <c r="AF11" i="48"/>
  <c r="AS6" i="49"/>
  <c r="AE14" i="48"/>
  <c r="AF41" i="49"/>
  <c r="AL41" i="49"/>
  <c r="AC42" i="49"/>
  <c r="AS34" i="48"/>
  <c r="AN26" i="48"/>
  <c r="AG36" i="48"/>
  <c r="AF40" i="48"/>
  <c r="AR37" i="48"/>
  <c r="AI17" i="49"/>
  <c r="AN47" i="49"/>
  <c r="AL16" i="49"/>
  <c r="AB17" i="48"/>
  <c r="AM44" i="49"/>
  <c r="AD39" i="48"/>
  <c r="AW26" i="48"/>
  <c r="AB40" i="49"/>
  <c r="AH25" i="48"/>
  <c r="AO19" i="48"/>
  <c r="AK11" i="48"/>
  <c r="AS52" i="49"/>
  <c r="AR13" i="48"/>
  <c r="AE5" i="49"/>
  <c r="AO53" i="49"/>
  <c r="AI25" i="49"/>
  <c r="AT31" i="49"/>
  <c r="AS6" i="48"/>
  <c r="AG32" i="48"/>
  <c r="AP46" i="49"/>
  <c r="AP26" i="49"/>
  <c r="AE12" i="48"/>
  <c r="AP12" i="49"/>
  <c r="AQ44" i="48"/>
  <c r="AR24" i="49"/>
  <c r="AJ7" i="48"/>
  <c r="AJ48" i="49"/>
  <c r="AD37" i="49"/>
  <c r="AW23" i="49"/>
  <c r="AE20" i="48"/>
  <c r="AV6" i="49"/>
  <c r="AD49" i="49"/>
  <c r="AB21" i="48"/>
  <c r="AE30" i="48"/>
  <c r="AF39" i="48"/>
  <c r="AQ23" i="48"/>
  <c r="AG50" i="49"/>
  <c r="AK54" i="48"/>
  <c r="AF20" i="48"/>
  <c r="AS42" i="48"/>
  <c r="AK12" i="49"/>
  <c r="AY24" i="48"/>
  <c r="AE18" i="48"/>
  <c r="AP37" i="49"/>
  <c r="AK3" i="49"/>
  <c r="AT8" i="49"/>
  <c r="AD32" i="48"/>
  <c r="AM18" i="49"/>
  <c r="AG32" i="49"/>
  <c r="AU26" i="48"/>
  <c r="AR18" i="48"/>
  <c r="AN50" i="49"/>
  <c r="AH39" i="48"/>
  <c r="AM53" i="48"/>
  <c r="AH23" i="48"/>
  <c r="AK50" i="48"/>
  <c r="AZ21" i="48"/>
  <c r="AS10" i="48"/>
  <c r="AQ24" i="48"/>
  <c r="AV18" i="49"/>
  <c r="AW35" i="48"/>
  <c r="AH38" i="49"/>
  <c r="AJ39" i="49"/>
  <c r="AH15" i="49"/>
  <c r="AB53" i="49"/>
  <c r="AH29" i="49"/>
  <c r="AL31" i="49"/>
  <c r="AW4" i="49"/>
  <c r="AE21" i="49"/>
  <c r="AD13" i="49"/>
  <c r="AN45" i="48"/>
  <c r="AE44" i="49"/>
  <c r="AE43" i="49"/>
  <c r="AW36" i="48"/>
  <c r="AN24" i="48"/>
  <c r="AN55" i="48"/>
  <c r="AP13" i="49"/>
  <c r="AH34" i="48"/>
  <c r="AD21" i="49"/>
  <c r="AF54" i="48"/>
  <c r="AG26" i="48"/>
  <c r="AJ31" i="49"/>
  <c r="AG27" i="49"/>
  <c r="AG47" i="49"/>
  <c r="AM16" i="48"/>
  <c r="AR18" i="49"/>
  <c r="AY29" i="48"/>
  <c r="AL22" i="49"/>
  <c r="AN19" i="49"/>
  <c r="AW24" i="48"/>
  <c r="AJ7" i="49"/>
  <c r="AU32" i="48"/>
  <c r="AV39" i="48"/>
  <c r="AE32" i="48"/>
  <c r="AV29" i="49"/>
  <c r="AT39" i="49"/>
  <c r="AH28" i="49"/>
  <c r="AQ17" i="48"/>
  <c r="AJ10" i="48"/>
  <c r="AK6" i="49"/>
  <c r="AS24" i="49"/>
  <c r="AI24" i="49"/>
  <c r="AB42" i="49"/>
  <c r="AS12" i="49"/>
  <c r="AH52" i="48"/>
  <c r="AS52" i="48"/>
  <c r="AP38" i="49"/>
  <c r="AI18" i="49"/>
  <c r="AN21" i="48"/>
  <c r="AE46" i="48"/>
  <c r="AD13" i="48"/>
  <c r="AK8" i="49"/>
  <c r="AR7" i="48"/>
  <c r="AV34" i="48"/>
  <c r="AN43" i="49"/>
  <c r="AT42" i="49"/>
  <c r="AU4" i="49"/>
  <c r="AL46" i="48"/>
  <c r="AB51" i="48"/>
  <c r="AL55" i="49"/>
  <c r="AH45" i="49"/>
  <c r="AM47" i="49"/>
  <c r="AN51" i="49"/>
  <c r="AM43" i="49"/>
  <c r="AC6" i="49"/>
  <c r="AW17" i="49"/>
  <c r="AF44" i="49"/>
  <c r="AP17" i="49"/>
  <c r="AD44" i="48"/>
  <c r="AU48" i="48"/>
  <c r="AK6" i="48"/>
  <c r="AU22" i="49"/>
  <c r="AS25" i="49"/>
  <c r="AU33" i="49"/>
  <c r="AF23" i="49"/>
  <c r="AB7" i="48"/>
  <c r="AC22" i="49"/>
  <c r="AQ30" i="48"/>
  <c r="AJ36" i="49"/>
  <c r="AU17" i="49"/>
  <c r="AK28" i="48"/>
  <c r="AC47" i="49"/>
  <c r="AM48" i="49"/>
  <c r="AI12" i="48"/>
  <c r="AT40" i="49"/>
  <c r="AJ14" i="49"/>
  <c r="AS32" i="48"/>
  <c r="AR27" i="49"/>
  <c r="AW54" i="48"/>
  <c r="AR54" i="49"/>
  <c r="AV24" i="49"/>
  <c r="AN12" i="49"/>
  <c r="AQ32" i="49"/>
  <c r="AV50" i="49"/>
  <c r="AP13" i="48"/>
  <c r="AY31" i="48"/>
  <c r="AD42" i="48"/>
  <c r="AO27" i="49"/>
  <c r="AP25" i="48"/>
  <c r="AB20" i="48"/>
  <c r="AH51" i="49"/>
  <c r="AJ50" i="48"/>
  <c r="AT33" i="49"/>
  <c r="AD42" i="49"/>
  <c r="AI14" i="49"/>
  <c r="AH23" i="49"/>
  <c r="AU30" i="48"/>
  <c r="AS25" i="48"/>
  <c r="AS36" i="49"/>
  <c r="AJ8" i="48"/>
  <c r="AJ54" i="49"/>
  <c r="AV49" i="48"/>
  <c r="AE10" i="48"/>
  <c r="AM20" i="48"/>
  <c r="AD19" i="49"/>
  <c r="AR45" i="48"/>
  <c r="AG7" i="49"/>
  <c r="AK7" i="49"/>
  <c r="AZ41" i="48"/>
  <c r="AF54" i="49"/>
  <c r="AK43" i="48"/>
  <c r="AW13" i="49"/>
  <c r="AQ55" i="49"/>
  <c r="AZ24" i="48"/>
  <c r="AR3" i="49"/>
  <c r="AU12" i="49"/>
  <c r="AM13" i="49"/>
  <c r="AL52" i="48"/>
  <c r="AL5" i="49"/>
  <c r="AR38" i="48"/>
  <c r="AL15" i="48"/>
  <c r="AT48" i="48"/>
  <c r="AD9" i="49"/>
  <c r="AZ33" i="48"/>
  <c r="AI35" i="48"/>
  <c r="AX16" i="48"/>
  <c r="AK38" i="48"/>
  <c r="AT27" i="49"/>
  <c r="AS45" i="49"/>
  <c r="AL38" i="48"/>
  <c r="AT48" i="49"/>
  <c r="AO34" i="49"/>
  <c r="AJ38" i="49"/>
  <c r="AX45" i="48"/>
  <c r="AC25" i="49"/>
  <c r="AP14" i="48"/>
  <c r="AU45" i="49"/>
  <c r="AW42" i="48"/>
  <c r="AM25" i="48"/>
  <c r="AE34" i="49"/>
  <c r="AN15" i="48"/>
  <c r="AO44" i="49"/>
  <c r="AL29" i="48"/>
  <c r="AH30" i="49"/>
  <c r="AF45" i="48"/>
  <c r="AC51" i="48"/>
  <c r="AC28" i="49"/>
  <c r="AK5" i="49"/>
  <c r="AG50" i="48"/>
  <c r="AV44" i="49"/>
  <c r="AH43" i="48"/>
  <c r="AW45" i="48"/>
  <c r="AE8" i="49"/>
  <c r="AW48" i="49"/>
  <c r="AY25" i="48"/>
  <c r="AD26" i="48"/>
  <c r="AI31" i="49"/>
  <c r="AC6" i="48"/>
  <c r="AB5" i="49"/>
  <c r="AO15" i="49"/>
  <c r="AI38" i="48"/>
  <c r="AE39" i="49"/>
  <c r="AV41" i="49"/>
  <c r="AU34" i="49"/>
  <c r="AD49" i="48"/>
  <c r="AL33" i="48"/>
  <c r="AR50" i="48"/>
  <c r="AR22" i="48"/>
  <c r="AI8" i="48"/>
  <c r="AF17" i="49"/>
  <c r="AC52" i="48"/>
  <c r="AT24" i="49"/>
  <c r="AC55" i="49"/>
  <c r="AL40" i="48"/>
  <c r="AR20" i="49"/>
  <c r="AC28" i="48"/>
  <c r="AE54" i="48"/>
  <c r="AD40" i="48"/>
  <c r="AC53" i="49"/>
  <c r="AS7" i="48"/>
  <c r="AQ53" i="49"/>
  <c r="AV3" i="49"/>
  <c r="AS47" i="48"/>
  <c r="AN20" i="48"/>
  <c r="AH10" i="48"/>
  <c r="AT47" i="49"/>
  <c r="AI23" i="49"/>
  <c r="AD20" i="48"/>
  <c r="AM15" i="49"/>
  <c r="AW11" i="48"/>
  <c r="AV43" i="49"/>
  <c r="AL20" i="48"/>
  <c r="AH43" i="49"/>
  <c r="AU21" i="49"/>
  <c r="AT32" i="48"/>
  <c r="AW49" i="48"/>
  <c r="AO28" i="48"/>
  <c r="AE13" i="49"/>
  <c r="AS15" i="49"/>
  <c r="AH48" i="48"/>
  <c r="AS43" i="49"/>
  <c r="AG25" i="49"/>
  <c r="AG28" i="49"/>
  <c r="AP5" i="49"/>
  <c r="AT40" i="48"/>
  <c r="AJ43" i="49"/>
  <c r="AC10" i="48"/>
  <c r="AV24" i="48"/>
  <c r="AE41" i="48"/>
  <c r="AK4" i="49"/>
  <c r="AU53" i="48"/>
  <c r="AE20" i="49"/>
  <c r="AC8" i="49"/>
  <c r="AN50" i="48"/>
  <c r="AJ42" i="49"/>
  <c r="AI25" i="48"/>
  <c r="AL50" i="49"/>
  <c r="AO32" i="48"/>
  <c r="AF55" i="48"/>
  <c r="AQ42" i="48"/>
  <c r="AS5" i="49"/>
  <c r="AZ11" i="48"/>
  <c r="AW25" i="49"/>
  <c r="AF24" i="48"/>
  <c r="AK46" i="49"/>
  <c r="AS44" i="48"/>
  <c r="AH36" i="49"/>
  <c r="AI22" i="48"/>
  <c r="AW18" i="48"/>
  <c r="AX44" i="48"/>
  <c r="AK24" i="49"/>
  <c r="AG45" i="48"/>
  <c r="AK44" i="48"/>
  <c r="AO24" i="48"/>
  <c r="AX14" i="48"/>
  <c r="AF28" i="49"/>
  <c r="AD34" i="48"/>
  <c r="AV31" i="48"/>
  <c r="AW14" i="48"/>
  <c r="AL48" i="48"/>
  <c r="AJ36" i="48"/>
  <c r="AM50" i="49"/>
  <c r="AM3" i="49"/>
  <c r="AJ17" i="48"/>
  <c r="AW36" i="49"/>
  <c r="AI51" i="48"/>
  <c r="AH8" i="49"/>
  <c r="AI52" i="48"/>
  <c r="AM6" i="49"/>
  <c r="AN28" i="49"/>
  <c r="AQ34" i="48"/>
  <c r="AV12" i="48"/>
  <c r="AK24" i="48"/>
  <c r="AV34" i="49"/>
  <c r="AI11" i="48"/>
  <c r="AT44" i="49"/>
  <c r="AK9" i="48"/>
  <c r="AB16" i="49"/>
  <c r="AP49" i="48"/>
  <c r="AY12" i="48"/>
  <c r="AR26" i="48"/>
  <c r="AO20" i="49"/>
  <c r="AB15" i="48"/>
  <c r="AZ43" i="48"/>
  <c r="AS11" i="48"/>
  <c r="AQ11" i="48"/>
  <c r="AN33" i="49"/>
  <c r="AC33" i="49"/>
  <c r="AR12" i="48"/>
  <c r="AK40" i="49"/>
  <c r="AG9" i="49"/>
  <c r="AR52" i="49"/>
  <c r="AC15" i="49"/>
  <c r="AU9" i="49"/>
  <c r="AH7" i="49"/>
  <c r="AF35" i="49"/>
  <c r="AD25" i="48"/>
  <c r="AB25" i="49"/>
  <c r="AD36" i="48"/>
  <c r="AE40" i="48"/>
  <c r="AV52" i="49"/>
  <c r="AG18" i="48"/>
  <c r="AB52" i="49"/>
  <c r="AD46" i="49"/>
  <c r="AT50" i="49"/>
  <c r="AI13" i="49"/>
  <c r="AB42" i="48"/>
  <c r="AT12" i="48"/>
  <c r="AQ13" i="48"/>
  <c r="AT11" i="48"/>
  <c r="AW13" i="48"/>
  <c r="AE22" i="48"/>
  <c r="AM40" i="49"/>
  <c r="AY51" i="48"/>
  <c r="AC18" i="49"/>
  <c r="AT26" i="49"/>
  <c r="AD30" i="48"/>
  <c r="AX33" i="48"/>
  <c r="AG43" i="48"/>
  <c r="AW49" i="49"/>
  <c r="AJ28" i="49"/>
  <c r="AP28" i="48"/>
  <c r="AE27" i="48"/>
  <c r="AZ19" i="48"/>
  <c r="AO11" i="49"/>
  <c r="AB47" i="48"/>
  <c r="AX11" i="48"/>
  <c r="AK51" i="49"/>
  <c r="AJ32" i="49"/>
  <c r="AU35" i="49"/>
  <c r="AL22" i="48"/>
  <c r="AC22" i="48"/>
  <c r="AD27" i="49"/>
  <c r="AU14" i="49"/>
  <c r="AL28" i="49"/>
  <c r="AV22" i="48"/>
  <c r="AG51" i="49"/>
  <c r="AJ43" i="48"/>
  <c r="AP41" i="48"/>
  <c r="AC27" i="49"/>
  <c r="AD14" i="48"/>
  <c r="AI51" i="49"/>
  <c r="AJ5" i="49"/>
  <c r="AI7" i="48"/>
  <c r="AI19" i="48"/>
  <c r="AY30" i="48"/>
  <c r="AH20" i="48"/>
  <c r="AK21" i="49"/>
  <c r="AQ41" i="49"/>
  <c r="AH44" i="48"/>
  <c r="AE37" i="48"/>
  <c r="AC23" i="49"/>
  <c r="AV31" i="49"/>
  <c r="AO51" i="48"/>
  <c r="AU24" i="48"/>
  <c r="AX38" i="48"/>
  <c r="AW33" i="48"/>
  <c r="AL44" i="48"/>
  <c r="AT44" i="48"/>
  <c r="AB27" i="49"/>
  <c r="AJ35" i="48"/>
  <c r="AZ53" i="48"/>
  <c r="AW38" i="49"/>
  <c r="AS19" i="49"/>
  <c r="AB23" i="49"/>
  <c r="AP21" i="48"/>
  <c r="AS26" i="48"/>
  <c r="AT24" i="48"/>
  <c r="AB22" i="49"/>
  <c r="AD17" i="49"/>
  <c r="AF37" i="49"/>
  <c r="AY42" i="48"/>
  <c r="AG3" i="49"/>
  <c r="AG7" i="48"/>
  <c r="AO43" i="48"/>
  <c r="AS19" i="48"/>
  <c r="AK35" i="48"/>
  <c r="AW14" i="49"/>
  <c r="AP10" i="49"/>
  <c r="AU7" i="49"/>
  <c r="AZ51" i="48"/>
  <c r="AP35" i="49"/>
  <c r="AU54" i="48"/>
  <c r="AW45" i="49"/>
  <c r="AJ44" i="49"/>
  <c r="AU43" i="49"/>
  <c r="AS54" i="48"/>
  <c r="AV37" i="49"/>
  <c r="AQ37" i="48"/>
  <c r="AR41" i="48"/>
  <c r="AB11" i="48"/>
  <c r="AO21" i="48"/>
  <c r="AB49" i="49"/>
  <c r="AH37" i="49"/>
  <c r="AC55" i="48"/>
  <c r="AQ21" i="48"/>
  <c r="AR38" i="49"/>
  <c r="AF13" i="48"/>
  <c r="AF38" i="48"/>
  <c r="AR9" i="48"/>
  <c r="AI36" i="48"/>
  <c r="AO41" i="49"/>
  <c r="AB24" i="49"/>
  <c r="AJ53" i="48"/>
  <c r="AH40" i="48"/>
  <c r="AU23" i="49"/>
  <c r="AK49" i="49"/>
  <c r="AC32" i="48"/>
  <c r="AW37" i="49"/>
  <c r="AJ26" i="48"/>
  <c r="AP36" i="49"/>
  <c r="AH39" i="49"/>
  <c r="AH33" i="49"/>
  <c r="AM37" i="48"/>
  <c r="AG16" i="48"/>
  <c r="AN3" i="49"/>
  <c r="AP18" i="48"/>
  <c r="AM24" i="49"/>
  <c r="AL19" i="48"/>
  <c r="AW44" i="49"/>
  <c r="AR22" i="49"/>
  <c r="AW40" i="49"/>
  <c r="AF17" i="48"/>
  <c r="AM52" i="48"/>
  <c r="AT7" i="49"/>
  <c r="AL9" i="49"/>
  <c r="AV13" i="49"/>
  <c r="AG35" i="48"/>
  <c r="AI33" i="49"/>
  <c r="AG47" i="48"/>
  <c r="AO22" i="48"/>
  <c r="AG34" i="48"/>
  <c r="AG43" i="49"/>
  <c r="AQ47" i="48"/>
  <c r="AF20" i="49"/>
  <c r="AN37" i="48"/>
  <c r="AZ28" i="48"/>
  <c r="AD6" i="48"/>
  <c r="AS29" i="49"/>
  <c r="AW24" i="49"/>
  <c r="AE46" i="49"/>
  <c r="AV48" i="49"/>
  <c r="AM8" i="48"/>
  <c r="AH10" i="49"/>
  <c r="AE52" i="48"/>
  <c r="AD45" i="49"/>
  <c r="AP54" i="48"/>
  <c r="AO25" i="49"/>
  <c r="AN53" i="48"/>
  <c r="AR40" i="49"/>
  <c r="AS13" i="48"/>
  <c r="AT21" i="48"/>
  <c r="AL27" i="49"/>
  <c r="AP30" i="49"/>
  <c r="AB18" i="48"/>
  <c r="AU29" i="48"/>
  <c r="AE29" i="48"/>
  <c r="AH35" i="48"/>
  <c r="AN12" i="48"/>
  <c r="AE43" i="48"/>
  <c r="AG41" i="49"/>
  <c r="AL20" i="49"/>
  <c r="AT55" i="48"/>
  <c r="AQ8" i="48"/>
  <c r="AS55" i="48"/>
  <c r="AL28" i="48"/>
  <c r="AL54" i="49"/>
  <c r="AQ54" i="49"/>
  <c r="AB11" i="49"/>
  <c r="AQ27" i="49"/>
  <c r="AD35" i="48"/>
  <c r="AF24" i="49"/>
  <c r="AC41" i="48"/>
  <c r="AE28" i="48"/>
  <c r="AJ30" i="48"/>
  <c r="AL8" i="49"/>
  <c r="AQ7" i="49"/>
  <c r="AH14" i="48"/>
  <c r="AZ17" i="48"/>
  <c r="AB47" i="49"/>
  <c r="AK31" i="48"/>
  <c r="AV9" i="49"/>
  <c r="AQ40" i="49"/>
  <c r="AK28" i="49"/>
  <c r="AO55" i="48"/>
  <c r="AK23" i="48"/>
  <c r="AE7" i="49"/>
  <c r="AF4" i="49"/>
  <c r="AZ42" i="48"/>
  <c r="AP51" i="49"/>
  <c r="AD51" i="49"/>
  <c r="AJ55" i="48"/>
  <c r="AR33" i="49"/>
  <c r="AW46" i="49"/>
  <c r="AZ37" i="48"/>
  <c r="AL53" i="48"/>
  <c r="AR49" i="49"/>
  <c r="AS24" i="48"/>
  <c r="AK18" i="48"/>
  <c r="AG38" i="48"/>
  <c r="AF16" i="48"/>
  <c r="AJ46" i="49"/>
  <c r="AB31" i="49"/>
  <c r="AP11" i="48"/>
  <c r="AE12" i="49"/>
  <c r="AV36" i="49"/>
  <c r="AU27" i="48"/>
  <c r="AO8" i="49"/>
  <c r="AS54" i="49"/>
  <c r="AS11" i="49"/>
  <c r="AT5" i="49"/>
  <c r="AR50" i="49"/>
  <c r="AW32" i="48"/>
  <c r="AC54" i="48"/>
  <c r="AM46" i="48"/>
  <c r="AE25" i="48"/>
  <c r="AK37" i="48"/>
  <c r="AO19" i="49"/>
  <c r="AV35" i="49"/>
  <c r="AU5" i="49"/>
  <c r="AS51" i="49"/>
  <c r="AU47" i="49"/>
  <c r="AW9" i="48"/>
  <c r="AF12" i="49"/>
  <c r="AV28" i="49"/>
  <c r="AY20" i="48"/>
  <c r="AB8" i="48"/>
  <c r="AD29" i="48"/>
  <c r="AC38" i="48"/>
  <c r="AR35" i="48"/>
  <c r="AO42" i="49"/>
  <c r="AR16" i="49"/>
  <c r="AE19" i="48"/>
  <c r="AM21" i="49"/>
  <c r="AR54" i="48"/>
  <c r="AQ28" i="48"/>
  <c r="AT3" i="49"/>
  <c r="AL24" i="48"/>
  <c r="AP43" i="48"/>
  <c r="AC16" i="49"/>
  <c r="AG13" i="49"/>
  <c r="AF19" i="48"/>
  <c r="AL29" i="49"/>
  <c r="AQ39" i="48"/>
  <c r="AL37" i="49"/>
  <c r="AJ41" i="49"/>
  <c r="AZ36" i="48"/>
  <c r="AF49" i="48"/>
  <c r="AW27" i="49"/>
  <c r="AK48" i="49"/>
  <c r="AP4" i="49"/>
  <c r="AX23" i="48"/>
  <c r="AF28" i="48"/>
  <c r="AD52" i="48"/>
  <c r="AI54" i="49"/>
  <c r="AY10" i="48"/>
  <c r="AK8" i="48"/>
  <c r="AM29" i="48"/>
  <c r="AQ20" i="48"/>
  <c r="AM26" i="49"/>
  <c r="AF36" i="48"/>
  <c r="AF6" i="48"/>
  <c r="AM51" i="49"/>
  <c r="AQ19" i="48"/>
  <c r="AG35" i="49"/>
  <c r="AI41" i="48"/>
  <c r="AT51" i="48"/>
  <c r="AK42" i="49"/>
  <c r="AO20" i="48"/>
  <c r="AS17" i="48"/>
  <c r="AM10" i="48"/>
  <c r="AN16" i="49"/>
  <c r="AI6" i="48"/>
  <c r="AO44" i="48"/>
  <c r="AM55" i="49"/>
  <c r="AW43" i="49"/>
  <c r="AG17" i="48"/>
  <c r="AL55" i="48"/>
  <c r="AE31" i="48"/>
  <c r="AK7" i="48"/>
  <c r="AC9" i="48"/>
  <c r="AH54" i="48"/>
  <c r="AQ51" i="49"/>
  <c r="AC10" i="49"/>
  <c r="AB28" i="48"/>
  <c r="AR40" i="48"/>
  <c r="AQ49" i="48"/>
  <c r="AP15" i="49"/>
  <c r="AN23" i="49"/>
  <c r="AV35" i="48"/>
  <c r="AM18" i="48"/>
  <c r="AS48" i="49"/>
  <c r="AU20" i="48"/>
  <c r="AY15" i="48"/>
  <c r="AV7" i="48"/>
  <c r="AY21" i="48"/>
  <c r="AM31" i="49"/>
  <c r="AK35" i="49"/>
  <c r="AM10" i="49"/>
  <c r="AJ25" i="48"/>
  <c r="AO52" i="49"/>
  <c r="AI52" i="49"/>
  <c r="AZ25" i="48"/>
  <c r="AF47" i="48"/>
  <c r="AW43" i="48"/>
  <c r="AL10" i="48"/>
  <c r="AI7" i="49"/>
  <c r="AS15" i="48"/>
  <c r="AQ16" i="48"/>
  <c r="AP47" i="48"/>
  <c r="AJ51" i="49"/>
  <c r="AJ21" i="48"/>
  <c r="AO28" i="49"/>
  <c r="AT10" i="48"/>
  <c r="AV20" i="49"/>
  <c r="AH51" i="48"/>
  <c r="AI32" i="48"/>
  <c r="AT14" i="49"/>
  <c r="AS40" i="49"/>
  <c r="AM30" i="48"/>
  <c r="AL35" i="48"/>
  <c r="AJ6" i="49"/>
  <c r="AC19" i="49"/>
  <c r="AS14" i="49"/>
  <c r="AD47" i="48"/>
  <c r="AP32" i="48"/>
  <c r="AI49" i="49"/>
  <c r="AY39" i="48"/>
  <c r="AI9" i="48"/>
  <c r="AG8" i="48"/>
  <c r="AT9" i="49"/>
  <c r="AV37" i="48"/>
  <c r="AE33" i="49"/>
  <c r="AU52" i="48"/>
  <c r="AH50" i="49"/>
  <c r="AN46" i="49"/>
  <c r="AD39" i="49"/>
  <c r="AJ17" i="49"/>
  <c r="AE42" i="48"/>
  <c r="AS23" i="48"/>
  <c r="AR43" i="49"/>
  <c r="AP42" i="49"/>
  <c r="AB3" i="49"/>
  <c r="AW8" i="48"/>
  <c r="AC32" i="49"/>
  <c r="AW3" i="49"/>
  <c r="AP16" i="49"/>
  <c r="AH52" i="49"/>
  <c r="AV45" i="49"/>
  <c r="AF21" i="49"/>
  <c r="AX17" i="48"/>
  <c r="AO13" i="49"/>
  <c r="AP40" i="48"/>
  <c r="AK53" i="49"/>
  <c r="AK11" i="49"/>
  <c r="AT29" i="48"/>
  <c r="AL10" i="49"/>
  <c r="AQ18" i="49"/>
  <c r="AD27" i="48"/>
  <c r="AZ20" i="48"/>
  <c r="AP27" i="49"/>
  <c r="AP41" i="49"/>
  <c r="AT45" i="49"/>
  <c r="AQ36" i="48"/>
  <c r="AE33" i="48"/>
  <c r="AJ15" i="48"/>
  <c r="AK9" i="49"/>
  <c r="AK30" i="49"/>
  <c r="AE47" i="48"/>
  <c r="AG33" i="49"/>
  <c r="AO6" i="48"/>
  <c r="AW51" i="48"/>
  <c r="AX52" i="48"/>
  <c r="AC11" i="48"/>
  <c r="AM17" i="48"/>
  <c r="AK17" i="48"/>
  <c r="AQ35" i="48"/>
  <c r="AI30" i="49"/>
  <c r="AL51" i="48"/>
  <c r="AS53" i="48"/>
  <c r="AP45" i="48"/>
  <c r="AB17" i="49"/>
  <c r="AO17" i="49"/>
  <c r="AM52" i="49"/>
  <c r="AN14" i="49"/>
  <c r="AG44" i="49"/>
  <c r="AD43" i="48"/>
  <c r="AJ46" i="48"/>
  <c r="AC48" i="48"/>
  <c r="AE25" i="49"/>
  <c r="AZ48" i="48"/>
  <c r="AM53" i="49"/>
  <c r="AB23" i="48"/>
  <c r="AX53" i="48"/>
  <c r="AU12" i="48"/>
  <c r="AC30" i="49"/>
  <c r="AV27" i="49"/>
  <c r="AQ51" i="48"/>
  <c r="AT14" i="48"/>
  <c r="AH30" i="48"/>
  <c r="AO29" i="49"/>
  <c r="AT28" i="49"/>
  <c r="AH3" i="49"/>
  <c r="AE16" i="49"/>
  <c r="AE49" i="48"/>
  <c r="AI14" i="48"/>
  <c r="AB43" i="49"/>
  <c r="AC44" i="48"/>
  <c r="AF19" i="49"/>
  <c r="AM43" i="48"/>
  <c r="AO30" i="48"/>
  <c r="AD34" i="49"/>
  <c r="AI20" i="48"/>
  <c r="AO40" i="48"/>
  <c r="AL54" i="48"/>
  <c r="AJ53" i="49"/>
  <c r="AS28" i="49"/>
  <c r="AP46" i="48"/>
  <c r="AG44" i="48"/>
  <c r="AC25" i="48"/>
  <c r="AW51" i="49"/>
  <c r="AT25" i="49"/>
  <c r="AW50" i="48"/>
  <c r="AL51" i="49"/>
  <c r="AB29" i="49"/>
  <c r="AF30" i="48"/>
  <c r="AI12" i="49"/>
  <c r="AF49" i="49"/>
  <c r="AI28" i="48"/>
  <c r="AM39" i="48"/>
  <c r="AD28" i="48"/>
  <c r="AF26" i="49"/>
  <c r="AZ9" i="48"/>
  <c r="AT25" i="48"/>
  <c r="AF43" i="49"/>
  <c r="AE37" i="49"/>
  <c r="AD41" i="49"/>
  <c r="AH27" i="49"/>
  <c r="AI26" i="48"/>
  <c r="AC46" i="48"/>
  <c r="AC31" i="49"/>
  <c r="AY47" i="48"/>
  <c r="AL16" i="48"/>
  <c r="AW39" i="49"/>
  <c r="AB7" i="49"/>
  <c r="AL14" i="48"/>
  <c r="AL45" i="49"/>
  <c r="AD22" i="49"/>
  <c r="AT37" i="49"/>
  <c r="AC15" i="48"/>
  <c r="AQ37" i="49"/>
  <c r="AF10" i="49"/>
  <c r="AE16" i="48"/>
  <c r="AC53" i="48"/>
  <c r="AP48" i="48"/>
  <c r="AP34" i="48"/>
  <c r="AB36" i="48"/>
  <c r="AS18" i="49"/>
  <c r="AP22" i="48"/>
  <c r="AD12" i="49"/>
  <c r="AW34" i="49"/>
  <c r="AJ51" i="48"/>
  <c r="AU53" i="49"/>
  <c r="AF42" i="48"/>
  <c r="AR4" i="49"/>
  <c r="AF13" i="49"/>
  <c r="AX7" i="48"/>
  <c r="AH12" i="48"/>
  <c r="AD24" i="48"/>
  <c r="AL39" i="48"/>
  <c r="AN42" i="48"/>
  <c r="AB30" i="49"/>
  <c r="AQ9" i="48"/>
  <c r="AH53" i="48"/>
  <c r="AM19" i="48"/>
  <c r="AW52" i="49"/>
  <c r="AG54" i="49"/>
  <c r="AU16" i="48"/>
  <c r="AU52" i="49"/>
  <c r="AR34" i="48"/>
  <c r="AW6" i="48"/>
  <c r="AV49" i="49"/>
  <c r="AH20" i="49"/>
  <c r="AJ54" i="48"/>
  <c r="AN28" i="48"/>
  <c r="AP7" i="49"/>
  <c r="AM21" i="48"/>
  <c r="AW25" i="48"/>
  <c r="AF42" i="49"/>
  <c r="AW16" i="48"/>
  <c r="AW30" i="48"/>
  <c r="AD48" i="48"/>
  <c r="AG46" i="49"/>
  <c r="AC45" i="48"/>
  <c r="AW30" i="49"/>
  <c r="AQ17" i="49"/>
  <c r="AI37" i="49"/>
  <c r="AU15" i="48"/>
  <c r="AM26" i="48"/>
  <c r="AO30" i="49"/>
  <c r="AC39" i="48"/>
  <c r="AN53" i="49"/>
  <c r="AL42" i="48"/>
  <c r="AU41" i="48"/>
  <c r="AH17" i="48"/>
  <c r="AT16" i="48"/>
  <c r="AI43" i="49"/>
  <c r="AF8" i="49"/>
  <c r="AJ23" i="48"/>
  <c r="AU20" i="49"/>
  <c r="AE23" i="48"/>
  <c r="AL47" i="49"/>
  <c r="AL23" i="48"/>
  <c r="AS9" i="49"/>
  <c r="AC51" i="49"/>
  <c r="AU37" i="48"/>
  <c r="AL37" i="48"/>
  <c r="AH54" i="49"/>
  <c r="AO50" i="49"/>
  <c r="AT22" i="49"/>
  <c r="AD45" i="48"/>
  <c r="AL38" i="49"/>
  <c r="AD53" i="49"/>
  <c r="AU36" i="49"/>
  <c r="AJ11" i="48"/>
  <c r="AL32" i="48"/>
  <c r="AQ13" i="49"/>
  <c r="AR32" i="49"/>
  <c r="AX20" i="48"/>
  <c r="AN15" i="49"/>
  <c r="AF16" i="49"/>
  <c r="AY50" i="48"/>
  <c r="AL19" i="49"/>
  <c r="AR46" i="49"/>
  <c r="AI29" i="48"/>
  <c r="AP29" i="48"/>
  <c r="AV28" i="48"/>
  <c r="AB52" i="48"/>
  <c r="AC24" i="48"/>
  <c r="AP16" i="48"/>
  <c r="AL39" i="49"/>
  <c r="AR42" i="49"/>
  <c r="AN45" i="49"/>
  <c r="AB12" i="49"/>
  <c r="AN14" i="48"/>
  <c r="AJ47" i="48"/>
  <c r="AD53" i="48"/>
  <c r="AN52" i="49"/>
  <c r="AH35" i="49"/>
  <c r="AM11" i="49"/>
  <c r="AY37" i="48"/>
  <c r="AV22" i="49"/>
  <c r="AS37" i="48"/>
  <c r="AU43" i="48"/>
  <c r="AV33" i="49"/>
  <c r="AH13" i="49"/>
  <c r="AT49" i="48"/>
  <c r="AM49" i="49"/>
  <c r="AM7" i="48"/>
  <c r="AJ9" i="48"/>
  <c r="AP34" i="49"/>
  <c r="AU24" i="49"/>
  <c r="AK32" i="49"/>
  <c r="AK46" i="48"/>
  <c r="AE41" i="49"/>
  <c r="AF7" i="48"/>
  <c r="AM35" i="48"/>
  <c r="AW26" i="49"/>
  <c r="AC36" i="49"/>
  <c r="AR35" i="49"/>
  <c r="AK36" i="49"/>
  <c r="AQ32" i="48"/>
  <c r="AV10" i="48"/>
  <c r="AC23" i="48"/>
  <c r="AP26" i="48"/>
  <c r="AD54" i="49"/>
  <c r="AS18" i="48"/>
  <c r="AW28" i="48"/>
  <c r="AW20" i="49"/>
  <c r="AV21" i="49"/>
  <c r="AT46" i="49"/>
  <c r="AT22" i="48"/>
  <c r="AE17" i="49"/>
  <c r="AD31" i="49"/>
  <c r="AW8" i="49"/>
  <c r="AJ13" i="49"/>
  <c r="AE24" i="49"/>
  <c r="AK29" i="48"/>
  <c r="AI16" i="49"/>
  <c r="AB22" i="48"/>
  <c r="AK51" i="48"/>
  <c r="AO45" i="49"/>
  <c r="AS22" i="48"/>
  <c r="AR12" i="49"/>
  <c r="AF46" i="49"/>
  <c r="AG42" i="48"/>
  <c r="AH46" i="48"/>
  <c r="AX12" i="48"/>
  <c r="AZ31" i="48"/>
  <c r="AI33" i="48"/>
  <c r="AZ35" i="48"/>
  <c r="AY11" i="48"/>
  <c r="AE55" i="49"/>
  <c r="AD47" i="49"/>
  <c r="AN34" i="48"/>
  <c r="AN23" i="48"/>
  <c r="AG5" i="49"/>
  <c r="AP31" i="48"/>
  <c r="AO21" i="49"/>
  <c r="AE55" i="48"/>
  <c r="AW6" i="49"/>
  <c r="AK38" i="49"/>
  <c r="AQ34" i="49"/>
  <c r="AR31" i="49"/>
  <c r="AT21" i="49"/>
  <c r="AU28" i="48"/>
  <c r="AL15" i="49"/>
  <c r="AD24" i="49"/>
  <c r="AM23" i="49"/>
  <c r="AE42" i="49"/>
  <c r="AO15" i="48"/>
  <c r="AQ35" i="49"/>
  <c r="AI53" i="49"/>
  <c r="AG6" i="48"/>
  <c r="AN8" i="49"/>
  <c r="AW10" i="48"/>
  <c r="AX9" i="48"/>
  <c r="AB31" i="48"/>
  <c r="AD3" i="49"/>
  <c r="AG53" i="49"/>
  <c r="AH38" i="48"/>
  <c r="AH11" i="49"/>
  <c r="AT29" i="49"/>
  <c r="AH41" i="48"/>
  <c r="AU37" i="49"/>
  <c r="AC13" i="48"/>
  <c r="AP6" i="49"/>
  <c r="AU25" i="49"/>
  <c r="AF53" i="49"/>
  <c r="AH46" i="49"/>
  <c r="AR13" i="49"/>
  <c r="AS20" i="49"/>
  <c r="AI45" i="49"/>
  <c r="AG28" i="48"/>
  <c r="AM38" i="49"/>
  <c r="AH18" i="48"/>
  <c r="AM39" i="49"/>
  <c r="AR43" i="48"/>
  <c r="AB25" i="48"/>
  <c r="AC14" i="48"/>
  <c r="AM25" i="49"/>
  <c r="AQ55" i="48"/>
  <c r="AP21" i="49"/>
  <c r="AK36" i="48"/>
  <c r="AP37" i="48"/>
  <c r="AU46" i="48"/>
  <c r="AI3" i="49"/>
  <c r="AX21" i="48"/>
  <c r="AD4" i="49"/>
  <c r="AT15" i="48"/>
  <c r="AN44" i="49"/>
  <c r="AD10" i="48"/>
  <c r="AG19" i="48"/>
  <c r="AQ43" i="48"/>
  <c r="AB53" i="48"/>
  <c r="AX27" i="48"/>
  <c r="AN20" i="49"/>
  <c r="AV46" i="48"/>
  <c r="AW47" i="48"/>
  <c r="AX46" i="48"/>
  <c r="AG52" i="49"/>
  <c r="AL36" i="49"/>
  <c r="AT34" i="48"/>
  <c r="AM27" i="49"/>
  <c r="AT34" i="49"/>
  <c r="AU16" i="49"/>
  <c r="AH22" i="48"/>
  <c r="AC24" i="49"/>
  <c r="AC35" i="48"/>
  <c r="AM15" i="48"/>
  <c r="AM42" i="48"/>
  <c r="AF22" i="48"/>
  <c r="AB41" i="48"/>
  <c r="AI6" i="49"/>
  <c r="AQ19" i="49"/>
  <c r="AQ30" i="49"/>
  <c r="AU40" i="48"/>
  <c r="AT6" i="49"/>
  <c r="AB50" i="49"/>
  <c r="AV33" i="48"/>
  <c r="AG52" i="48"/>
  <c r="AO31" i="49"/>
  <c r="AC17" i="49"/>
  <c r="AJ41" i="48"/>
  <c r="AY22" i="48"/>
  <c r="AO53" i="48"/>
  <c r="AF31" i="49"/>
  <c r="AG26" i="49"/>
  <c r="AT32" i="49"/>
  <c r="AB32" i="49"/>
  <c r="AY17" i="48"/>
  <c r="AK27" i="48"/>
  <c r="AM38" i="48"/>
  <c r="AQ41" i="48"/>
  <c r="AV9" i="48"/>
  <c r="AE6" i="49"/>
  <c r="AW53" i="49"/>
  <c r="AH33" i="48"/>
  <c r="AJ35" i="49"/>
  <c r="AG9" i="48"/>
  <c r="AK23" i="49"/>
  <c r="AU8" i="48"/>
  <c r="AT54" i="49"/>
  <c r="AD20" i="49"/>
  <c r="AG41" i="48"/>
  <c r="AF36" i="49"/>
  <c r="AV32" i="49"/>
  <c r="AF21" i="48"/>
  <c r="AY33" i="48"/>
  <c r="AT26" i="48"/>
  <c r="AB26" i="49"/>
  <c r="AZ8" i="48"/>
  <c r="AI15" i="49"/>
  <c r="AL21" i="49"/>
  <c r="AQ39" i="49"/>
  <c r="AI10" i="48"/>
  <c r="AG33" i="48"/>
  <c r="AK43" i="49"/>
  <c r="AK15" i="49"/>
  <c r="AR45" i="49"/>
  <c r="AE29" i="49"/>
  <c r="AQ54" i="48"/>
  <c r="AF48" i="49"/>
  <c r="AV54" i="48"/>
  <c r="AB38" i="48"/>
  <c r="AQ50" i="49"/>
  <c r="AI17" i="48"/>
  <c r="AP36" i="48"/>
  <c r="AI55" i="49"/>
  <c r="AF39" i="49"/>
  <c r="AF15" i="49"/>
  <c r="AV44" i="48"/>
  <c r="AD55" i="48"/>
  <c r="AF10" i="48"/>
  <c r="AF45" i="49"/>
  <c r="AS43" i="48"/>
  <c r="AS29" i="48"/>
  <c r="AX32" i="48"/>
  <c r="AM11" i="48"/>
  <c r="AD10" i="49"/>
  <c r="AP31" i="49"/>
  <c r="AQ28" i="49"/>
  <c r="AM27" i="48"/>
  <c r="AY38" i="48"/>
  <c r="AG36" i="49"/>
  <c r="AW47" i="49"/>
  <c r="AN37" i="49"/>
  <c r="AG46" i="48"/>
  <c r="AR21" i="49"/>
  <c r="AW31" i="48"/>
  <c r="AK14" i="48"/>
  <c r="AM19" i="49"/>
  <c r="AF46" i="48"/>
  <c r="AG54" i="48"/>
  <c r="AK13" i="48"/>
  <c r="AZ27" i="48"/>
  <c r="AW32" i="49"/>
  <c r="AG49" i="48"/>
  <c r="AI30" i="48"/>
  <c r="AY34" i="48"/>
  <c r="AQ8" i="49"/>
  <c r="AM42" i="49"/>
  <c r="AZ45" i="48"/>
  <c r="AB45" i="49"/>
  <c r="AB15" i="49"/>
  <c r="AO31" i="48"/>
  <c r="AM28" i="48"/>
  <c r="AT28" i="48"/>
  <c r="AR36" i="49"/>
  <c r="AB10" i="48"/>
  <c r="AC42" i="48"/>
  <c r="AJ26" i="49"/>
  <c r="AJ24" i="48"/>
  <c r="AK18" i="49"/>
  <c r="AU50" i="49"/>
  <c r="AL27" i="48"/>
  <c r="AE38" i="49"/>
  <c r="AG14" i="49"/>
  <c r="AP40" i="49"/>
  <c r="AT36" i="48"/>
  <c r="AG39" i="48"/>
  <c r="AO43" i="49"/>
  <c r="AL53" i="49"/>
  <c r="AJ19" i="49"/>
  <c r="AU23" i="48"/>
  <c r="AG11" i="49"/>
  <c r="AS31" i="49"/>
  <c r="AO52" i="48"/>
  <c r="AW18" i="49"/>
  <c r="AV30" i="49"/>
  <c r="AR39" i="49"/>
  <c r="AV53" i="49"/>
  <c r="AV26" i="49"/>
  <c r="AU25" i="48"/>
  <c r="AI23" i="48"/>
  <c r="AK50" i="49"/>
  <c r="AC48" i="49"/>
  <c r="AF11" i="49"/>
  <c r="AR55" i="48"/>
  <c r="AP9" i="48"/>
  <c r="AL40" i="49"/>
  <c r="AX10" i="48"/>
  <c r="AD55" i="49"/>
  <c r="AZ38" i="48"/>
  <c r="AE26" i="48"/>
  <c r="AI38" i="49"/>
  <c r="AC50" i="49"/>
  <c r="AR6" i="48"/>
  <c r="AJ21" i="49"/>
  <c r="AU15" i="49"/>
  <c r="AE22" i="49"/>
  <c r="AC35" i="49"/>
  <c r="AT49" i="49"/>
  <c r="AM32" i="49"/>
  <c r="AH17" i="49"/>
  <c r="AJ33" i="49"/>
  <c r="AK41" i="49"/>
  <c r="AU19" i="49"/>
  <c r="AR53" i="49"/>
  <c r="AG15" i="49"/>
  <c r="AQ46" i="49"/>
  <c r="AV20" i="48"/>
  <c r="AN27" i="49"/>
  <c r="AO46" i="49"/>
  <c r="AK32" i="48"/>
  <c r="AP22" i="49"/>
  <c r="AI34" i="49"/>
  <c r="AT6" i="48"/>
  <c r="AJ16" i="49"/>
  <c r="AQ38" i="48"/>
  <c r="AB9" i="49"/>
  <c r="AP24" i="49"/>
  <c r="AD48" i="49"/>
  <c r="AB24" i="48"/>
  <c r="AL24" i="49"/>
  <c r="AJ19" i="48"/>
  <c r="AH21" i="48"/>
  <c r="AU48" i="49"/>
  <c r="AI18" i="48"/>
  <c r="AL26" i="48"/>
  <c r="AJ6" i="48"/>
  <c r="AM36" i="49"/>
  <c r="AE9" i="48"/>
  <c r="AB55" i="49"/>
  <c r="AB54" i="48"/>
  <c r="AD40" i="49"/>
  <c r="AU29" i="49"/>
  <c r="AN27" i="48"/>
  <c r="AT37" i="48"/>
  <c r="AQ52" i="48"/>
  <c r="AG37" i="48"/>
  <c r="AC50" i="48"/>
  <c r="AF44" i="48"/>
  <c r="AY35" i="48"/>
  <c r="AK55" i="48"/>
  <c r="AT38" i="48"/>
  <c r="AB33" i="49"/>
  <c r="AN54" i="48"/>
  <c r="AN31" i="48"/>
  <c r="AS16" i="48"/>
  <c r="AF6" i="49"/>
  <c r="AL44" i="49"/>
  <c r="AH19" i="49"/>
  <c r="AS22" i="49"/>
  <c r="AM12" i="48"/>
  <c r="AT20" i="49"/>
  <c r="AC7" i="48"/>
  <c r="AO22" i="49"/>
  <c r="AI21" i="48"/>
  <c r="AO51" i="49"/>
  <c r="AB44" i="48"/>
  <c r="AS41" i="49"/>
  <c r="AX42" i="48"/>
  <c r="AD30" i="49"/>
  <c r="AT52" i="49"/>
  <c r="AS46" i="48"/>
  <c r="AF40" i="49"/>
  <c r="AE17" i="48"/>
  <c r="AQ20" i="49"/>
  <c r="AP48" i="49"/>
  <c r="AM16" i="49"/>
  <c r="AI50" i="48"/>
  <c r="AR8" i="48"/>
  <c r="AO41" i="48"/>
  <c r="AG30" i="48"/>
  <c r="AS42" i="49"/>
  <c r="AD31" i="48"/>
  <c r="AR41" i="49"/>
  <c r="AO17" i="48"/>
  <c r="AD25" i="49"/>
  <c r="AJ9" i="49"/>
  <c r="AF25" i="48"/>
  <c r="AL45" i="48"/>
  <c r="AR37" i="49"/>
  <c r="AP7" i="48"/>
  <c r="AR48" i="48"/>
  <c r="AO37" i="49"/>
  <c r="AJ18" i="48"/>
  <c r="AQ24" i="49"/>
  <c r="AO18" i="48"/>
  <c r="AS38" i="49"/>
  <c r="AN17" i="48"/>
  <c r="AB10" i="49"/>
  <c r="AG24" i="48"/>
  <c r="AU42" i="49"/>
  <c r="AG25" i="48"/>
  <c r="AH37" i="48"/>
  <c r="AF18" i="48"/>
  <c r="AM17" i="49"/>
  <c r="AD51" i="48"/>
  <c r="AX41" i="48"/>
  <c r="AJ18" i="49"/>
  <c r="AE36" i="48"/>
  <c r="AJ27" i="48"/>
  <c r="AG31" i="49"/>
  <c r="AZ6" i="48"/>
  <c r="AG13" i="48"/>
  <c r="AR30" i="49"/>
  <c r="AT19" i="49"/>
  <c r="AM32" i="48"/>
  <c r="AL17" i="49"/>
  <c r="AP50" i="48"/>
  <c r="AJ12" i="49"/>
  <c r="AW7" i="49"/>
  <c r="AH53" i="49"/>
  <c r="AI39" i="48"/>
  <c r="AC40" i="48"/>
  <c r="AZ23" i="48"/>
  <c r="AH13" i="48"/>
  <c r="AL11" i="48"/>
  <c r="AF34" i="48"/>
  <c r="AQ45" i="49"/>
  <c r="AM40" i="48"/>
  <c r="AJ24" i="49"/>
  <c r="AQ22" i="49"/>
  <c r="AU46" i="49"/>
  <c r="AH44" i="49"/>
  <c r="AJ12" i="48"/>
  <c r="AI47" i="48"/>
  <c r="AS49" i="48"/>
  <c r="AD11" i="48"/>
  <c r="AL47" i="48"/>
  <c r="AE45" i="49"/>
  <c r="AV46" i="49"/>
  <c r="AP43" i="49"/>
  <c r="AQ29" i="49"/>
  <c r="AH55" i="49"/>
  <c r="AC19" i="48"/>
  <c r="AV43" i="48"/>
  <c r="AT45" i="48"/>
  <c r="AT53" i="49"/>
  <c r="AT10" i="49"/>
  <c r="AI27" i="49"/>
  <c r="AZ13" i="48"/>
  <c r="AV27" i="48"/>
  <c r="AD8" i="49"/>
  <c r="AO29" i="48"/>
  <c r="AD50" i="48"/>
  <c r="AC11" i="49"/>
  <c r="AU17" i="48"/>
  <c r="AO45" i="48"/>
  <c r="AD19" i="48"/>
  <c r="AP10" i="48"/>
  <c r="AL43" i="49"/>
  <c r="AM55" i="48"/>
  <c r="AV21" i="48"/>
  <c r="AG30" i="49"/>
  <c r="AU50" i="48"/>
  <c r="AL18" i="48"/>
  <c r="AV51" i="48"/>
  <c r="AP6" i="48"/>
  <c r="AW39" i="48"/>
  <c r="AW21" i="48"/>
  <c r="AI11" i="49"/>
  <c r="AU40" i="49"/>
  <c r="AO35" i="48"/>
  <c r="AS9" i="48"/>
  <c r="AD16" i="49"/>
  <c r="AO36" i="49"/>
  <c r="AP50" i="49"/>
  <c r="AC49" i="48"/>
  <c r="AG55" i="48"/>
  <c r="AG37" i="49"/>
  <c r="AT18" i="48"/>
  <c r="AP19" i="48"/>
  <c r="AU41" i="49"/>
  <c r="AP25" i="49"/>
  <c r="AI46" i="49"/>
  <c r="AB44" i="49"/>
  <c r="AC7" i="49"/>
  <c r="AH31" i="49"/>
  <c r="AH50" i="48"/>
  <c r="AE13" i="48"/>
  <c r="AG24" i="49"/>
  <c r="AU27" i="49"/>
  <c r="AT41" i="48"/>
  <c r="AD18" i="48"/>
  <c r="AQ7" i="48"/>
  <c r="AU38" i="49"/>
  <c r="AW9" i="49"/>
  <c r="AQ10" i="48"/>
  <c r="AE48" i="49"/>
  <c r="AZ7" i="48"/>
  <c r="AH6" i="49"/>
  <c r="AN10" i="49"/>
  <c r="AT20" i="48"/>
  <c r="AQ43" i="49"/>
  <c r="AG40" i="48"/>
  <c r="AO49" i="49"/>
  <c r="AY27" i="48"/>
  <c r="AD38" i="49"/>
  <c r="AQ6" i="48"/>
  <c r="AR33" i="48"/>
  <c r="AT13" i="49"/>
  <c r="AB32" i="48"/>
  <c r="AU26" i="49"/>
  <c r="AR30" i="48"/>
  <c r="AO33" i="49"/>
  <c r="AI37" i="48"/>
  <c r="AD7" i="49"/>
  <c r="AX40" i="48"/>
  <c r="AH25" i="49"/>
  <c r="AI22" i="49"/>
  <c r="AJ11" i="49"/>
  <c r="AS33" i="48"/>
  <c r="AO8" i="48"/>
  <c r="AE7" i="48"/>
  <c r="AJ37" i="48"/>
  <c r="AP39" i="49"/>
  <c r="AP45" i="49"/>
  <c r="AJ3" i="49"/>
  <c r="AI31" i="48"/>
  <c r="AI5" i="49"/>
  <c r="AN36" i="49"/>
  <c r="AU47" i="48"/>
  <c r="AY14" i="48"/>
  <c r="AB19" i="48"/>
  <c r="AK22" i="48"/>
  <c r="AP15" i="48"/>
  <c r="AH42" i="48"/>
  <c r="AN42" i="49"/>
  <c r="AN49" i="49"/>
  <c r="AB50" i="48"/>
  <c r="AN6" i="48"/>
  <c r="AQ15" i="48"/>
  <c r="AX54" i="48"/>
  <c r="AC29" i="48"/>
  <c r="AS28" i="48"/>
  <c r="AS31" i="48"/>
  <c r="AL3" i="49"/>
  <c r="AD32" i="49"/>
  <c r="AW23" i="48"/>
  <c r="AH26" i="48"/>
  <c r="AB14" i="48"/>
  <c r="AU31" i="48"/>
  <c r="AI21" i="49"/>
  <c r="AN36" i="48"/>
  <c r="AL30" i="49"/>
  <c r="AW28" i="49"/>
  <c r="AQ33" i="48"/>
  <c r="AV40" i="49"/>
  <c r="AR5" i="49"/>
  <c r="AV11" i="48"/>
  <c r="AN46" i="48"/>
  <c r="AN13" i="49"/>
  <c r="AR11" i="48"/>
  <c r="AT36" i="49"/>
  <c r="AF22" i="49"/>
  <c r="AY46" i="48"/>
  <c r="AM24" i="48"/>
  <c r="AB27" i="48"/>
  <c r="AV47" i="49"/>
  <c r="AV42" i="48"/>
  <c r="AQ26" i="49"/>
  <c r="AG14" i="48"/>
  <c r="AH11" i="48"/>
  <c r="AW15" i="49"/>
  <c r="AC38" i="49"/>
  <c r="AM4" i="49"/>
  <c r="AY41" i="48"/>
  <c r="AB29" i="48"/>
  <c r="AQ36" i="49"/>
  <c r="AR16" i="48"/>
  <c r="AF30" i="49"/>
  <c r="AM48" i="48"/>
  <c r="AH45" i="48"/>
  <c r="AQ38" i="49"/>
  <c r="AE49" i="49"/>
  <c r="AF8" i="48"/>
  <c r="AC26" i="49"/>
  <c r="AC18" i="48"/>
  <c r="AE35" i="48"/>
  <c r="AR17" i="48"/>
  <c r="AU11" i="49"/>
  <c r="AT23" i="48"/>
  <c r="AE19" i="49"/>
  <c r="AV23" i="48"/>
  <c r="AX36" i="48"/>
  <c r="AD16" i="48"/>
  <c r="AL17" i="48"/>
  <c r="AC14" i="49"/>
  <c r="AG15" i="48"/>
  <c r="AI47" i="49"/>
  <c r="AC47" i="48"/>
  <c r="AP42" i="48"/>
  <c r="AH49" i="48"/>
  <c r="AF27" i="49"/>
  <c r="AS34" i="49"/>
  <c r="AH55" i="48"/>
  <c r="AU8" i="49"/>
  <c r="AI53" i="48"/>
  <c r="AC16" i="48"/>
  <c r="AN41" i="48"/>
  <c r="AI41" i="49"/>
  <c r="AW19" i="48"/>
  <c r="AF25" i="49"/>
  <c r="AL52" i="49"/>
  <c r="AS49" i="49"/>
  <c r="AE32" i="49"/>
  <c r="AB16" i="48"/>
  <c r="AC33" i="48"/>
  <c r="AM6" i="48"/>
  <c r="AR19" i="48"/>
  <c r="AR9" i="49"/>
  <c r="AW35" i="49"/>
  <c r="AE18" i="49"/>
  <c r="AW41" i="49"/>
  <c r="AN32" i="49"/>
  <c r="AX26" i="48"/>
  <c r="AW15" i="48"/>
  <c r="AF3" i="49"/>
  <c r="AK26" i="48"/>
  <c r="AV8" i="49"/>
  <c r="AJ44" i="48"/>
  <c r="AX13" i="48"/>
  <c r="AO6" i="49"/>
  <c r="AU18" i="48"/>
  <c r="AW10" i="49"/>
  <c r="AV10" i="49"/>
  <c r="AM33" i="48"/>
  <c r="AN18" i="48"/>
  <c r="AL12" i="49"/>
  <c r="AK22" i="49"/>
  <c r="AN31" i="49"/>
  <c r="AL50" i="48"/>
  <c r="AG34" i="49"/>
  <c r="AC26" i="48"/>
  <c r="AI15" i="48"/>
  <c r="AS39" i="49"/>
  <c r="AI8" i="49"/>
  <c r="AM22" i="49"/>
  <c r="AV15" i="48"/>
  <c r="AS35" i="48"/>
  <c r="AW12" i="49"/>
  <c r="AK29" i="49"/>
  <c r="AR29" i="48"/>
  <c r="AX18" i="48"/>
  <c r="AH48" i="49"/>
  <c r="AD29" i="49"/>
  <c r="AX47" i="48"/>
  <c r="AP24" i="48"/>
  <c r="AO36" i="48"/>
  <c r="AO34" i="48"/>
  <c r="AN44" i="48"/>
  <c r="AL25" i="48"/>
  <c r="AN32" i="48"/>
  <c r="AK41" i="48"/>
  <c r="AS32" i="49"/>
  <c r="AT17" i="48"/>
  <c r="AB46" i="48"/>
  <c r="AI10" i="49"/>
  <c r="AL36" i="48"/>
  <c r="AF31" i="48"/>
  <c r="AS39" i="48"/>
  <c r="AE11" i="48"/>
  <c r="AQ11" i="49"/>
  <c r="AT41" i="49"/>
  <c r="AJ10" i="49"/>
  <c r="AJ31" i="48"/>
  <c r="AO48" i="48"/>
  <c r="AR39" i="48"/>
  <c r="AP52" i="49"/>
  <c r="AH16" i="49"/>
  <c r="AO26" i="48"/>
  <c r="AH12" i="49"/>
  <c r="AQ25" i="49"/>
  <c r="AF47" i="49"/>
  <c r="AL7" i="49"/>
  <c r="AT27" i="48"/>
  <c r="AQ25" i="48"/>
  <c r="AQ10" i="49"/>
  <c r="AN54" i="49"/>
  <c r="AW48" i="48"/>
  <c r="AE4" i="49"/>
  <c r="AM54" i="49"/>
  <c r="AH34" i="49"/>
  <c r="AR42" i="48"/>
  <c r="AE15" i="49"/>
  <c r="AN26" i="49"/>
  <c r="AF35" i="48"/>
  <c r="AZ34" i="48"/>
  <c r="AF29" i="49"/>
  <c r="AU35" i="48"/>
  <c r="AJ47" i="49"/>
  <c r="AI40" i="49"/>
  <c r="AX35" i="48"/>
  <c r="AN49" i="48"/>
  <c r="AR26" i="49"/>
  <c r="AN48" i="48"/>
  <c r="AY8" i="48"/>
  <c r="AR15" i="49"/>
  <c r="AB6" i="49"/>
  <c r="AE31" i="49"/>
  <c r="AG51" i="48"/>
  <c r="AP11" i="49"/>
  <c r="AP38" i="48"/>
  <c r="AQ27" i="48"/>
  <c r="AT30" i="49"/>
  <c r="AJ49" i="48"/>
  <c r="AR14" i="49"/>
  <c r="AX43" i="48"/>
  <c r="AB43" i="48"/>
  <c r="AQ40" i="48"/>
  <c r="AH32" i="48"/>
  <c r="AD44" i="49"/>
  <c r="AT39" i="48"/>
  <c r="AS44" i="49"/>
  <c r="AN34" i="49"/>
  <c r="AS13" i="49"/>
  <c r="AJ40" i="49"/>
  <c r="AK49" i="48"/>
  <c r="AO7" i="48"/>
  <c r="AO48" i="49"/>
  <c r="AB55" i="48"/>
  <c r="AU11" i="48"/>
  <c r="AV17" i="49"/>
  <c r="AH42" i="49"/>
  <c r="AO10" i="49"/>
  <c r="AK47" i="49"/>
  <c r="AD37" i="48"/>
  <c r="AK37" i="49"/>
  <c r="AR15" i="48"/>
  <c r="AS20" i="48"/>
  <c r="AK39" i="49"/>
  <c r="AG11" i="48"/>
  <c r="AR6" i="49"/>
  <c r="AN4" i="49"/>
  <c r="AR51" i="49"/>
  <c r="AT17" i="49"/>
  <c r="AD17" i="48"/>
  <c r="AH19" i="48"/>
  <c r="AS45" i="48"/>
  <c r="AC44" i="49"/>
  <c r="AT35" i="48"/>
  <c r="AO3" i="49"/>
  <c r="AF50" i="48"/>
  <c r="AE9" i="49"/>
  <c r="AN5" i="49"/>
  <c r="AR21" i="48"/>
  <c r="AM29" i="49"/>
  <c r="AK40" i="48"/>
  <c r="AE44" i="48"/>
  <c r="AC29" i="49"/>
  <c r="AN7" i="48"/>
  <c r="AO13" i="48"/>
  <c r="AM45" i="48"/>
  <c r="AU7" i="48"/>
  <c r="AJ45" i="49"/>
  <c r="AW29" i="48"/>
  <c r="AH9" i="48"/>
  <c r="AJ55" i="49"/>
  <c r="AJ25" i="49"/>
  <c r="AW22" i="49"/>
  <c r="AB34" i="49"/>
  <c r="AC40" i="49"/>
  <c r="AB48" i="49"/>
  <c r="AM28" i="49"/>
  <c r="AG16" i="49"/>
  <c r="AS26" i="49"/>
  <c r="AN52" i="48"/>
  <c r="AG40" i="49"/>
  <c r="AV30" i="48"/>
  <c r="AU54" i="49"/>
  <c r="AJ16" i="48"/>
  <c r="AS40" i="48"/>
  <c r="AN9" i="48"/>
  <c r="AH15" i="48"/>
  <c r="AK55" i="49"/>
  <c r="AD22" i="48"/>
  <c r="AH24" i="49"/>
  <c r="AR44" i="48"/>
  <c r="AP44" i="48"/>
  <c r="AZ12" i="48"/>
  <c r="AX48" i="48"/>
  <c r="AM36" i="48"/>
  <c r="AO12" i="49"/>
  <c r="AY53" i="48"/>
  <c r="AW41" i="48"/>
  <c r="AB14" i="49"/>
  <c r="AX34" i="48"/>
  <c r="AK26" i="49"/>
  <c r="AD11" i="49"/>
  <c r="AG22" i="48"/>
  <c r="AR7" i="49"/>
  <c r="AP55" i="49"/>
  <c r="AQ31" i="48"/>
  <c r="AO49" i="48"/>
  <c r="AF48" i="48"/>
  <c r="AY44" i="48"/>
  <c r="AJ20" i="48"/>
  <c r="AW33" i="49"/>
  <c r="AS50" i="48"/>
  <c r="AL9" i="48"/>
  <c r="AC4" i="49"/>
  <c r="AV23" i="49"/>
  <c r="AH5" i="49"/>
  <c r="AI48" i="49"/>
  <c r="AI32" i="49"/>
  <c r="AQ42" i="49"/>
  <c r="AB41" i="49"/>
  <c r="AQ44" i="49"/>
  <c r="AF14" i="49"/>
  <c r="AY16" i="48"/>
  <c r="AR23" i="48"/>
  <c r="AV38" i="49"/>
  <c r="AE54" i="49"/>
  <c r="AZ32" i="48"/>
  <c r="AW5" i="49"/>
  <c r="AI13" i="48"/>
  <c r="AE27" i="49"/>
  <c r="AF23" i="48"/>
  <c r="AK34" i="49"/>
  <c r="AL18" i="49"/>
  <c r="AB19" i="49"/>
  <c r="AP32" i="49"/>
  <c r="AH31" i="48"/>
  <c r="AT15" i="49"/>
  <c r="AJ32" i="48"/>
  <c r="AR28" i="48"/>
  <c r="AD46" i="48"/>
  <c r="AE6" i="48"/>
  <c r="AV36" i="48"/>
  <c r="AO16" i="48"/>
  <c r="AV13" i="48"/>
  <c r="AY45" i="48"/>
  <c r="AQ22" i="48"/>
  <c r="AY19" i="48"/>
  <c r="AM37" i="49"/>
  <c r="AY40" i="48"/>
  <c r="AL13" i="49"/>
  <c r="AU9" i="48"/>
  <c r="AT4" i="49"/>
  <c r="AH4" i="49"/>
  <c r="AO55" i="49"/>
  <c r="AW37" i="48"/>
  <c r="AW27" i="48"/>
  <c r="AC39" i="49"/>
  <c r="AJ15" i="49"/>
  <c r="AP9" i="49"/>
  <c r="AI35" i="49"/>
  <c r="AU51" i="49"/>
  <c r="AJ48" i="48"/>
  <c r="AX49" i="48"/>
  <c r="AO7" i="49"/>
  <c r="AX28" i="48"/>
  <c r="AU30" i="49"/>
  <c r="AG27" i="48"/>
  <c r="AP54" i="49"/>
  <c r="AY43" i="48"/>
  <c r="AT42" i="48"/>
  <c r="AI49" i="48"/>
  <c r="AI44" i="48"/>
  <c r="AE39" i="48"/>
  <c r="AI45" i="48"/>
  <c r="AJ33" i="48"/>
  <c r="AF52" i="49"/>
  <c r="AM35" i="49"/>
  <c r="AT30" i="48"/>
  <c r="AC21" i="48"/>
  <c r="AK15" i="48"/>
  <c r="AD6" i="49"/>
  <c r="AS17" i="49"/>
  <c r="AQ33" i="49"/>
  <c r="AO5" i="49"/>
  <c r="AE14" i="49"/>
  <c r="AP23" i="48"/>
  <c r="AK10" i="49"/>
  <c r="AJ42" i="48"/>
  <c r="AR34" i="49"/>
  <c r="AN25" i="48"/>
  <c r="AL33" i="49"/>
  <c r="AN6" i="49"/>
  <c r="AI19" i="49"/>
  <c r="AS14" i="48"/>
  <c r="AR49" i="48"/>
  <c r="AU33" i="48"/>
  <c r="AN39" i="49"/>
  <c r="AG38" i="49"/>
  <c r="AG12" i="49"/>
  <c r="AH16" i="48"/>
  <c r="AV7" i="49"/>
  <c r="AO9" i="49"/>
  <c r="AG23" i="48"/>
  <c r="AB48" i="48"/>
  <c r="AM13" i="48"/>
  <c r="AU14" i="48"/>
  <c r="AS38" i="48"/>
  <c r="AP49" i="49"/>
  <c r="AM7" i="49"/>
  <c r="AT43" i="48"/>
  <c r="AH26" i="49"/>
  <c r="AM45" i="49"/>
  <c r="AT46" i="48"/>
  <c r="AC36" i="48"/>
  <c r="AK14" i="49"/>
  <c r="AI16" i="48"/>
  <c r="AF32" i="48"/>
  <c r="AV47" i="48"/>
  <c r="AW12" i="48"/>
  <c r="AP44" i="49"/>
  <c r="AD9" i="48"/>
  <c r="AR11" i="49"/>
  <c r="AM14" i="49"/>
  <c r="AX39" i="48"/>
  <c r="AG49" i="49"/>
  <c r="AP52" i="48"/>
  <c r="AB38" i="49"/>
  <c r="AU44" i="49"/>
  <c r="AW53" i="48"/>
  <c r="AV51" i="49"/>
  <c r="AH41" i="49"/>
  <c r="AJ8" i="49"/>
  <c r="AC8" i="48"/>
  <c r="AF50" i="49"/>
  <c r="AX24" i="48"/>
  <c r="AI54" i="48"/>
  <c r="AH22" i="49"/>
  <c r="AK19" i="48"/>
  <c r="AW34" i="48"/>
  <c r="AE8" i="48"/>
  <c r="AZ16" i="48"/>
  <c r="AD41" i="48"/>
  <c r="AK21" i="48"/>
  <c r="AI48" i="48"/>
  <c r="AO24" i="49"/>
  <c r="AP14" i="49"/>
  <c r="AK19" i="49"/>
  <c r="AF55" i="49"/>
  <c r="AM34" i="49"/>
  <c r="AL34" i="49"/>
  <c r="AJ38" i="48"/>
  <c r="AV39" i="49"/>
  <c r="AY6" i="48"/>
  <c r="AP47" i="49"/>
  <c r="AZ40" i="48"/>
  <c r="AT12" i="49"/>
  <c r="AU49" i="48"/>
  <c r="AP17" i="48"/>
  <c r="AN9" i="49"/>
  <c r="AB28" i="49"/>
  <c r="AV19" i="49"/>
  <c r="AI20" i="49"/>
  <c r="AN22" i="49"/>
  <c r="AJ22" i="49"/>
  <c r="AW31" i="49"/>
  <c r="AT52" i="48"/>
  <c r="AD50" i="49"/>
  <c r="AU39" i="49"/>
  <c r="AW29" i="49"/>
  <c r="AM41" i="49"/>
  <c r="AZ39" i="48"/>
  <c r="AC37" i="49"/>
  <c r="AV54" i="49"/>
  <c r="AO40" i="49"/>
  <c r="AN29" i="49"/>
  <c r="AS21" i="48"/>
  <c r="AF38" i="49"/>
  <c r="AJ34" i="49"/>
  <c r="AI42" i="49"/>
  <c r="AF37" i="48"/>
  <c r="AL42" i="49"/>
  <c r="AF9" i="48"/>
  <c r="AL34" i="48"/>
  <c r="AR51" i="48"/>
  <c r="AR47" i="49"/>
  <c r="AO42" i="48"/>
  <c r="AC3" i="49"/>
  <c r="AP18" i="49"/>
  <c r="AR46" i="48"/>
  <c r="AM49" i="48"/>
  <c r="AQ12" i="48"/>
  <c r="AP29" i="49"/>
  <c r="AX50" i="48"/>
  <c r="AD36" i="49"/>
  <c r="AE50" i="48"/>
  <c r="AN35" i="48"/>
  <c r="AG4" i="49"/>
  <c r="AI50" i="49"/>
  <c r="AT47" i="48"/>
  <c r="AK30" i="48"/>
  <c r="AN33" i="48"/>
  <c r="AC12" i="49"/>
  <c r="AD8" i="48"/>
  <c r="AN21" i="49"/>
  <c r="AH18" i="49"/>
  <c r="AO9" i="48"/>
  <c r="AI40" i="48"/>
  <c r="AB45" i="48"/>
  <c r="AS4" i="49"/>
  <c r="AT7" i="48"/>
  <c r="AT13" i="48"/>
  <c r="AV14" i="49"/>
  <c r="AW7" i="48"/>
  <c r="AS47" i="49"/>
  <c r="AC17" i="48"/>
  <c r="AU32" i="49"/>
  <c r="AQ53" i="48"/>
  <c r="AV18" i="48"/>
  <c r="AS41" i="48"/>
  <c r="AP39" i="48"/>
  <c r="AC27" i="48"/>
  <c r="AI36" i="49"/>
  <c r="AP53" i="48"/>
  <c r="AQ16" i="49"/>
  <c r="AE53" i="48"/>
  <c r="AN51" i="48"/>
  <c r="AY28" i="48"/>
  <c r="AB37" i="49"/>
  <c r="AQ12" i="49"/>
  <c r="AG22" i="49"/>
  <c r="AE53" i="49"/>
  <c r="AV53" i="48"/>
  <c r="AT53" i="48"/>
  <c r="AT8" i="48"/>
  <c r="AN35" i="49"/>
  <c r="AX29" i="48"/>
  <c r="AQ4" i="49"/>
  <c r="AK52" i="49"/>
  <c r="AW38" i="48"/>
  <c r="AQ23" i="49"/>
  <c r="AI39" i="49"/>
  <c r="AL35" i="49"/>
  <c r="AH47" i="48"/>
  <c r="AK12" i="48"/>
  <c r="AE11" i="49"/>
  <c r="AG12" i="48"/>
  <c r="AF9" i="49"/>
  <c r="AG19" i="49"/>
  <c r="AG17" i="49"/>
  <c r="AQ15" i="49"/>
  <c r="AW54" i="49"/>
  <c r="AQ6" i="49"/>
  <c r="AG55" i="49"/>
  <c r="AF26" i="48"/>
  <c r="AM47" i="48"/>
  <c r="AR53" i="48"/>
  <c r="AG29" i="49"/>
  <c r="AC54" i="49"/>
  <c r="AG18" i="49"/>
  <c r="AJ34" i="48"/>
  <c r="AM9" i="49"/>
  <c r="AO16" i="49"/>
  <c r="AC46" i="49"/>
  <c r="AF53" i="48"/>
  <c r="AR29" i="49"/>
  <c r="AS21" i="49"/>
  <c r="AG31" i="48"/>
  <c r="AN38" i="49"/>
  <c r="AE47" i="49"/>
  <c r="AK27" i="49"/>
  <c r="AL14" i="49"/>
  <c r="AG8" i="49"/>
  <c r="AV16" i="48"/>
  <c r="AT54" i="48"/>
  <c r="AP55" i="48"/>
  <c r="AR14" i="48"/>
  <c r="AB54" i="49"/>
  <c r="AN43" i="48"/>
  <c r="AC34" i="48"/>
  <c r="AM9" i="48"/>
  <c r="AG42" i="49"/>
  <c r="AP35" i="48"/>
  <c r="AQ48" i="48"/>
  <c r="AQ49" i="49"/>
  <c r="AL41" i="48"/>
  <c r="AG10" i="48"/>
  <c r="AH47" i="49"/>
  <c r="AU49" i="49"/>
  <c r="AT50" i="48"/>
  <c r="AJ49" i="49"/>
  <c r="AD21" i="48"/>
  <c r="AR19" i="49"/>
  <c r="AN16" i="48"/>
  <c r="AB18" i="49"/>
  <c r="AN18" i="49"/>
  <c r="AF51" i="49"/>
  <c r="AN11" i="48"/>
  <c r="AL46" i="49"/>
  <c r="AS53" i="49"/>
  <c r="AK54" i="49"/>
  <c r="AV50" i="48"/>
  <c r="AG21" i="48"/>
  <c r="AD33" i="49"/>
  <c r="AU38" i="48"/>
  <c r="AN39" i="48"/>
  <c r="AL8" i="48"/>
  <c r="AL32" i="49"/>
  <c r="AO47" i="49"/>
  <c r="AO50" i="48"/>
  <c r="AD33" i="48"/>
  <c r="AN48" i="49"/>
  <c r="AF33" i="48"/>
  <c r="AR10" i="49"/>
  <c r="AC5" i="49"/>
  <c r="AM51" i="48"/>
  <c r="AC13" i="49"/>
  <c r="AW11" i="49"/>
  <c r="AS30" i="49"/>
  <c r="AN10" i="48"/>
  <c r="AV4" i="49"/>
  <c r="AR24" i="48"/>
  <c r="AD15" i="49"/>
  <c r="AS7" i="49"/>
  <c r="AP3" i="49"/>
  <c r="AF14" i="48"/>
  <c r="AB35" i="49"/>
  <c r="AE40" i="49"/>
  <c r="AU39" i="48"/>
  <c r="AU18" i="49"/>
  <c r="AR27" i="48"/>
  <c r="AN40" i="49"/>
  <c r="AB20" i="49"/>
  <c r="AD12" i="48"/>
  <c r="AY26" i="48"/>
  <c r="AH29" i="48"/>
  <c r="AY36" i="48"/>
  <c r="AU13" i="49"/>
  <c r="AO14" i="49"/>
  <c r="AC41" i="49"/>
  <c r="AQ9" i="49"/>
  <c r="AD14" i="49"/>
  <c r="AT18" i="49"/>
  <c r="AF34" i="49"/>
  <c r="AB8" i="49"/>
  <c r="AB4" i="49"/>
  <c r="AI44" i="49"/>
  <c r="AI42" i="48"/>
  <c r="AY52" i="48"/>
  <c r="AC9" i="49"/>
  <c r="AE51" i="49"/>
  <c r="AD18" i="49"/>
  <c r="AO23" i="49"/>
  <c r="AL43" i="48"/>
  <c r="AI9" i="49"/>
  <c r="AE34" i="48"/>
  <c r="AY7" i="48"/>
  <c r="AJ28" i="48"/>
  <c r="AM31" i="48"/>
  <c r="AK39" i="48"/>
  <c r="AB9" i="48"/>
  <c r="AP30" i="48"/>
  <c r="AR28" i="49"/>
  <c r="AE45" i="48"/>
  <c r="AD43" i="49"/>
  <c r="AS27" i="49"/>
  <c r="AU34" i="48"/>
  <c r="AL49" i="48"/>
  <c r="AC31" i="48"/>
  <c r="AC43" i="49"/>
  <c r="AL25" i="49"/>
  <c r="AX6" i="48"/>
  <c r="AB30" i="48"/>
  <c r="AI26" i="49"/>
  <c r="AN25" i="49"/>
  <c r="AZ26" i="48"/>
  <c r="AN55" i="49"/>
  <c r="AJ14" i="48"/>
  <c r="AD23" i="49"/>
  <c r="AS51" i="48"/>
  <c r="AB26" i="48"/>
  <c r="AU6" i="49"/>
  <c r="AC20" i="48"/>
  <c r="AQ21" i="49"/>
  <c r="AJ50" i="49"/>
  <c r="AS48" i="48"/>
  <c r="AO14" i="48"/>
  <c r="AP20" i="49"/>
  <c r="AZ18" i="48"/>
  <c r="AR20" i="48"/>
  <c r="AS3" i="49"/>
  <c r="AS37" i="49"/>
  <c r="AR31" i="48"/>
  <c r="AK25" i="48"/>
  <c r="AO35" i="49"/>
  <c r="AH36" i="48"/>
  <c r="AG23" i="49"/>
  <c r="AR23" i="49"/>
  <c r="AF15" i="48"/>
  <c r="AV12" i="49"/>
  <c r="AB49" i="48"/>
  <c r="AL4" i="49"/>
  <c r="AO39" i="49"/>
  <c r="AX30" i="48"/>
  <c r="AJ13" i="48"/>
  <c r="AL7" i="48"/>
  <c r="AP33" i="48"/>
  <c r="AI4" i="49"/>
  <c r="AZ30" i="48"/>
  <c r="AJ20" i="49"/>
  <c r="AT31" i="48"/>
  <c r="AS12" i="48"/>
  <c r="AJ22" i="48"/>
  <c r="AR25" i="49"/>
  <c r="AK20" i="48"/>
  <c r="AI27" i="48"/>
  <c r="AK48" i="48"/>
  <c r="AH14" i="49"/>
  <c r="AJ29" i="49"/>
  <c r="AN38" i="48"/>
  <c r="AN13" i="48"/>
  <c r="AW19" i="49"/>
  <c r="AS36" i="48"/>
  <c r="AN11" i="49"/>
  <c r="AL21" i="48"/>
  <c r="AE48" i="48"/>
  <c r="AM30" i="49"/>
  <c r="AV41" i="48"/>
  <c r="AL6" i="48"/>
  <c r="AO47" i="48"/>
  <c r="AM20" i="49"/>
  <c r="AZ29" i="48"/>
  <c r="AC20" i="49"/>
  <c r="AE36" i="49"/>
  <c r="AK16" i="49"/>
  <c r="AW50" i="49"/>
  <c r="AJ39" i="48"/>
  <c r="AQ14" i="49"/>
  <c r="AN30" i="49"/>
  <c r="AH49" i="49"/>
  <c r="AK17" i="49"/>
  <c r="AY9" i="48"/>
  <c r="AD15" i="48"/>
  <c r="AS16" i="49"/>
  <c r="AB39" i="49"/>
  <c r="AJ27" i="49"/>
  <c r="AZ10" i="48"/>
  <c r="AG48" i="49"/>
  <c r="AH6" i="48"/>
  <c r="AO12" i="48"/>
  <c r="AJ52" i="48"/>
  <c r="AW17" i="48"/>
  <c r="AK53" i="48"/>
  <c r="AO23" i="48"/>
  <c r="AK13" i="49"/>
  <c r="AJ37" i="49"/>
  <c r="AK47" i="48"/>
  <c r="AS8" i="49"/>
  <c r="AI28" i="49"/>
  <c r="AS50" i="49"/>
  <c r="AQ18" i="48"/>
  <c r="AK10" i="48"/>
  <c r="AS35" i="49"/>
  <c r="AE51" i="48"/>
  <c r="AG10" i="49"/>
  <c r="AK44" i="49"/>
  <c r="AL11" i="49"/>
  <c r="AP27" i="48"/>
  <c r="AR10" i="48"/>
  <c r="AE35" i="49"/>
  <c r="AE52" i="49"/>
  <c r="AY13" i="48"/>
  <c r="AF27" i="48"/>
  <c r="AP51" i="48"/>
  <c r="AX37" i="48"/>
  <c r="AB21" i="49"/>
  <c r="AO4" i="49"/>
  <c r="AT9" i="48"/>
  <c r="AB36" i="49"/>
  <c r="AV17" i="48"/>
  <c r="AF41" i="48"/>
  <c r="AH32" i="49"/>
  <c r="AU42" i="48"/>
  <c r="AM54" i="48"/>
  <c r="AU6" i="48"/>
  <c r="AR32" i="48"/>
  <c r="AR25" i="48"/>
  <c r="AS33" i="49"/>
  <c r="AV40" i="48"/>
  <c r="AJ4" i="49"/>
  <c r="AR44" i="49"/>
  <c r="AW42" i="49"/>
  <c r="AT38" i="49"/>
  <c r="AI29" i="49"/>
  <c r="AB46" i="49"/>
  <c r="AU10" i="49"/>
  <c r="AV48" i="48"/>
  <c r="AQ46" i="48"/>
  <c r="AF32" i="49"/>
  <c r="AV26" i="48"/>
  <c r="AJ45" i="48"/>
  <c r="AS46" i="49"/>
  <c r="AL23" i="49"/>
  <c r="AY54" i="48"/>
  <c r="AQ5" i="49"/>
  <c r="AM12" i="49"/>
  <c r="AR52" i="48"/>
  <c r="AH7" i="48"/>
  <c r="AG21" i="49"/>
  <c r="AH40" i="49"/>
  <c r="AU22" i="48"/>
  <c r="AB37" i="48"/>
  <c r="AW21" i="49"/>
  <c r="AB40" i="48"/>
  <c r="AO10" i="48"/>
  <c r="AW22" i="48"/>
  <c r="AD7" i="48"/>
  <c r="AO39" i="48"/>
  <c r="AQ52" i="49"/>
  <c r="AD35" i="49"/>
  <c r="AV16" i="49"/>
  <c r="AM34" i="48"/>
  <c r="AY48" i="48"/>
  <c r="AQ31" i="49"/>
  <c r="AT23" i="49"/>
  <c r="AZ44" i="48"/>
  <c r="AZ49" i="48"/>
  <c r="AW40" i="48"/>
  <c r="AD38" i="48"/>
  <c r="AY49" i="48"/>
  <c r="AU31" i="49"/>
  <c r="AX15" i="48"/>
  <c r="AE21" i="48"/>
  <c r="AG6" i="49"/>
  <c r="AD54" i="48"/>
  <c r="AC37" i="48"/>
  <c r="AM50" i="48"/>
  <c r="AK16" i="48"/>
  <c r="AK33" i="48"/>
  <c r="AE26" i="49"/>
  <c r="AQ3" i="49"/>
  <c r="AF7" i="49"/>
  <c r="AC52" i="49"/>
  <c r="AB13" i="49"/>
  <c r="AV25" i="49"/>
  <c r="AJ52" i="49"/>
  <c r="AM5" i="49"/>
  <c r="AO54" i="49"/>
  <c r="AK52" i="48"/>
  <c r="AE28" i="49"/>
  <c r="AO46" i="48"/>
  <c r="AZ50" i="48"/>
  <c r="AK45" i="48"/>
  <c r="AE3" i="49"/>
  <c r="AY18" i="48"/>
  <c r="AP19" i="49"/>
  <c r="AH21" i="49"/>
  <c r="AT33" i="48"/>
  <c r="AN30" i="48"/>
  <c r="AV8" i="48"/>
  <c r="AM23" i="48"/>
  <c r="AR48" i="49"/>
  <c r="AK25" i="49"/>
  <c r="AZ14" i="48"/>
  <c r="AK20" i="49"/>
  <c r="AM33" i="49"/>
  <c r="AU10" i="48"/>
  <c r="AG20" i="48"/>
  <c r="AG53" i="48"/>
  <c r="AV38" i="48"/>
  <c r="AQ29" i="48"/>
  <c r="AF43" i="48"/>
  <c r="AM46" i="49"/>
  <c r="AO26" i="49"/>
  <c r="AC43" i="48"/>
  <c r="AJ40" i="48"/>
  <c r="AW52" i="48"/>
  <c r="AG39" i="49"/>
  <c r="AT16" i="49"/>
  <c r="AU45" i="48"/>
  <c r="AZ22" i="48"/>
  <c r="AM41" i="48"/>
  <c r="AN24" i="49"/>
  <c r="AV25" i="48"/>
  <c r="AH27" i="48"/>
  <c r="AE10" i="49"/>
  <c r="AG20" i="49"/>
  <c r="AM22" i="48"/>
  <c r="AU28" i="49"/>
  <c r="AE50" i="49"/>
  <c r="AK31" i="49"/>
  <c r="AV52" i="48"/>
  <c r="AL30" i="48"/>
  <c r="AN17" i="49"/>
  <c r="AD23" i="48"/>
  <c r="AO11" i="48"/>
  <c r="AO37" i="48"/>
  <c r="AU36" i="48"/>
  <c r="AM8" i="49"/>
  <c r="AB35" i="48"/>
  <c r="AF51" i="48"/>
  <c r="AX25" i="48"/>
  <c r="AI24" i="48"/>
  <c r="AT51" i="49"/>
  <c r="AE15" i="48"/>
  <c r="AX22" i="48"/>
  <c r="AD28" i="49"/>
  <c r="AN8" i="48"/>
  <c r="AB51" i="49"/>
  <c r="AS30" i="48"/>
  <c r="AP8" i="49"/>
  <c r="AO27" i="48"/>
  <c r="AL13" i="48"/>
  <c r="AI46" i="48"/>
  <c r="AN29" i="48"/>
  <c r="AZ46" i="48"/>
  <c r="AL12" i="48"/>
  <c r="AS23" i="49"/>
  <c r="AW16" i="49"/>
  <c r="AK33" i="49"/>
  <c r="AN41" i="49"/>
  <c r="AC49" i="49"/>
  <c r="AT35" i="49"/>
  <c r="AQ48" i="49"/>
  <c r="AL49" i="49"/>
  <c r="AO33" i="48"/>
  <c r="AQ47" i="49"/>
  <c r="AZ15" i="48"/>
  <c r="AE38" i="48"/>
  <c r="AW46" i="48"/>
  <c r="AN22" i="48"/>
  <c r="AQ50" i="48"/>
  <c r="AW20" i="48"/>
  <c r="AD5" i="49"/>
  <c r="AQ14" i="48"/>
  <c r="AM14" i="48"/>
  <c r="AH9" i="49"/>
  <c r="AH24" i="48"/>
  <c r="AX51" i="48"/>
  <c r="AN7" i="49"/>
  <c r="AZ47" i="48"/>
  <c r="AT19" i="48"/>
  <c r="AU19" i="48"/>
  <c r="AP8" i="48"/>
  <c r="AI34" i="48"/>
  <c r="AS27" i="48"/>
  <c r="AL6" i="49"/>
  <c r="AG29" i="48"/>
  <c r="AE30" i="49"/>
  <c r="AC12" i="48"/>
  <c r="AS8" i="48"/>
  <c r="AU21" i="48"/>
  <c r="AX19" i="48"/>
  <c r="AF18" i="49"/>
  <c r="AM44" i="48"/>
  <c r="AK42" i="48"/>
  <c r="AP53" i="49"/>
  <c r="AU55" i="48"/>
  <c r="AI43" i="48"/>
  <c r="AZ52" i="48"/>
  <c r="AS10" i="49"/>
  <c r="AP33" i="49"/>
  <c r="AX31" i="48"/>
  <c r="AY32" i="48"/>
  <c r="AJ23" i="49"/>
  <c r="AB39" i="48"/>
  <c r="AL31" i="48"/>
  <c r="AV32" i="48"/>
  <c r="AR17" i="49"/>
  <c r="AV45" i="48"/>
  <c r="AT11" i="49"/>
  <c r="AI55" i="48"/>
  <c r="AY23" i="48"/>
  <c r="N550" i="61" l="1"/>
  <c r="N528" i="61"/>
  <c r="N515" i="61"/>
  <c r="B522" i="61"/>
  <c r="J562" i="61"/>
  <c r="R514" i="61"/>
  <c r="T535" i="61"/>
  <c r="L538" i="61"/>
  <c r="R502" i="61"/>
  <c r="L504" i="61"/>
  <c r="E569" i="61"/>
  <c r="L502" i="61"/>
  <c r="J502" i="61"/>
  <c r="T530" i="61"/>
  <c r="R534" i="61"/>
  <c r="P503" i="61"/>
  <c r="P529" i="61"/>
  <c r="E521" i="61"/>
  <c r="T498" i="61"/>
  <c r="N574" i="61"/>
  <c r="T555" i="61"/>
  <c r="T529" i="61"/>
  <c r="B590" i="61"/>
  <c r="R505" i="61"/>
  <c r="E498" i="61"/>
  <c r="N590" i="61"/>
  <c r="R508" i="61"/>
  <c r="B518" i="61"/>
  <c r="L519" i="61"/>
  <c r="N535" i="61"/>
  <c r="E589" i="61"/>
  <c r="Q567" i="61"/>
  <c r="E549" i="61"/>
  <c r="N508" i="61"/>
  <c r="T505" i="61"/>
  <c r="L528" i="61"/>
  <c r="N555" i="61"/>
  <c r="P535" i="61"/>
  <c r="H523" i="61"/>
  <c r="N521" i="61"/>
  <c r="L493" i="61"/>
  <c r="T497" i="61"/>
  <c r="N491" i="61"/>
  <c r="J516" i="61"/>
  <c r="T533" i="61"/>
  <c r="E567" i="61"/>
  <c r="J591" i="61"/>
  <c r="B552" i="61"/>
  <c r="E565" i="61"/>
  <c r="E504" i="61"/>
  <c r="R498" i="61"/>
  <c r="Q570" i="61"/>
  <c r="P523" i="61"/>
  <c r="T532" i="61"/>
  <c r="T527" i="61"/>
  <c r="N562" i="61"/>
  <c r="P505" i="61"/>
  <c r="B523" i="61"/>
  <c r="T560" i="61"/>
  <c r="B520" i="61"/>
  <c r="L505" i="61"/>
  <c r="H528" i="61"/>
  <c r="N509" i="61"/>
  <c r="N531" i="61"/>
  <c r="Q549" i="61"/>
  <c r="B585" i="61"/>
  <c r="N577" i="61"/>
  <c r="T581" i="61"/>
  <c r="N523" i="61"/>
  <c r="L489" i="61"/>
  <c r="L525" i="61"/>
  <c r="N500" i="61"/>
  <c r="B575" i="61"/>
  <c r="J492" i="61"/>
  <c r="B560" i="61"/>
  <c r="R520" i="61"/>
  <c r="E591" i="61"/>
  <c r="E574" i="61"/>
  <c r="E534" i="61"/>
  <c r="J576" i="61"/>
  <c r="P500" i="61"/>
  <c r="H535" i="61"/>
  <c r="T493" i="61"/>
  <c r="J566" i="61"/>
  <c r="B578" i="61"/>
  <c r="H522" i="61"/>
  <c r="T589" i="61"/>
  <c r="E575" i="61"/>
  <c r="T512" i="61"/>
  <c r="N524" i="61"/>
  <c r="E531" i="61"/>
  <c r="T558" i="61"/>
  <c r="J568" i="61"/>
  <c r="H505" i="61"/>
  <c r="J514" i="61"/>
  <c r="J559" i="61"/>
  <c r="T513" i="61"/>
  <c r="H496" i="61"/>
  <c r="R513" i="61"/>
  <c r="B532" i="61"/>
  <c r="T501" i="61"/>
  <c r="J589" i="61"/>
  <c r="Q545" i="61"/>
  <c r="B509" i="61"/>
  <c r="H497" i="61"/>
  <c r="T509" i="61"/>
  <c r="B513" i="61"/>
  <c r="R489" i="61"/>
  <c r="L517" i="61"/>
  <c r="E528" i="61"/>
  <c r="B492" i="61"/>
  <c r="H511" i="61"/>
  <c r="E517" i="61"/>
  <c r="E590" i="61"/>
  <c r="B547" i="61"/>
  <c r="N557" i="61"/>
  <c r="Q552" i="61"/>
  <c r="B559" i="61"/>
  <c r="Q557" i="61"/>
  <c r="L522" i="61"/>
  <c r="E579" i="61"/>
  <c r="B574" i="61"/>
  <c r="T550" i="61"/>
  <c r="L521" i="61"/>
  <c r="N533" i="61"/>
  <c r="B557" i="61"/>
  <c r="J588" i="61"/>
  <c r="J533" i="61"/>
  <c r="Q588" i="61"/>
  <c r="B593" i="61"/>
  <c r="J537" i="61"/>
  <c r="N499" i="61"/>
  <c r="E586" i="61"/>
  <c r="H517" i="61"/>
  <c r="T593" i="61"/>
  <c r="E550" i="61"/>
  <c r="P521" i="61"/>
  <c r="R512" i="61"/>
  <c r="J491" i="61"/>
  <c r="J536" i="61"/>
  <c r="N536" i="61"/>
  <c r="E592" i="61"/>
  <c r="B576" i="61"/>
  <c r="E536" i="61"/>
  <c r="N501" i="61"/>
  <c r="Q571" i="61"/>
  <c r="P490" i="61"/>
  <c r="J496" i="61"/>
  <c r="J490" i="61"/>
  <c r="B528" i="61"/>
  <c r="J530" i="61"/>
  <c r="E533" i="61"/>
  <c r="R533" i="61"/>
  <c r="J573" i="61"/>
  <c r="T522" i="61"/>
  <c r="T568" i="61"/>
  <c r="Q578" i="61"/>
  <c r="J535" i="61"/>
  <c r="T570" i="61"/>
  <c r="J561" i="61"/>
  <c r="B567" i="61"/>
  <c r="L532" i="61"/>
  <c r="N551" i="61"/>
  <c r="T523" i="61"/>
  <c r="H521" i="61"/>
  <c r="T499" i="61"/>
  <c r="E491" i="61"/>
  <c r="P517" i="61"/>
  <c r="R507" i="61"/>
  <c r="J547" i="61"/>
  <c r="P536" i="61"/>
  <c r="Q583" i="61"/>
  <c r="B577" i="61"/>
  <c r="R522" i="61"/>
  <c r="P495" i="61"/>
  <c r="N530" i="61"/>
  <c r="J529" i="61"/>
  <c r="J526" i="61"/>
  <c r="L497" i="61"/>
  <c r="B531" i="61"/>
  <c r="L516" i="61"/>
  <c r="H525" i="61"/>
  <c r="E553" i="61"/>
  <c r="J513" i="61"/>
  <c r="H516" i="61"/>
  <c r="E522" i="61"/>
  <c r="J525" i="61"/>
  <c r="Q569" i="61"/>
  <c r="R511" i="61"/>
  <c r="R532" i="61"/>
  <c r="H531" i="61"/>
  <c r="Q590" i="61"/>
  <c r="J554" i="61"/>
  <c r="P510" i="61"/>
  <c r="P520" i="61"/>
  <c r="L492" i="61"/>
  <c r="N496" i="61"/>
  <c r="N519" i="61"/>
  <c r="E489" i="61"/>
  <c r="H515" i="61"/>
  <c r="N554" i="61"/>
  <c r="B558" i="61"/>
  <c r="E566" i="61"/>
  <c r="T515" i="61"/>
  <c r="E593" i="61"/>
  <c r="B580" i="61"/>
  <c r="T572" i="61"/>
  <c r="H503" i="61"/>
  <c r="R517" i="61"/>
  <c r="B553" i="61"/>
  <c r="P524" i="61"/>
  <c r="R531" i="61"/>
  <c r="T495" i="61"/>
  <c r="H499" i="61"/>
  <c r="Q593" i="61"/>
  <c r="N513" i="61"/>
  <c r="B587" i="61"/>
  <c r="B573" i="61"/>
  <c r="T561" i="61"/>
  <c r="J564" i="61"/>
  <c r="P512" i="61"/>
  <c r="J584" i="61"/>
  <c r="L490" i="61"/>
  <c r="E527" i="61"/>
  <c r="E548" i="61"/>
  <c r="J518" i="61"/>
  <c r="N556" i="61"/>
  <c r="L494" i="61"/>
  <c r="B538" i="61"/>
  <c r="J579" i="61"/>
  <c r="J522" i="61"/>
  <c r="B526" i="61"/>
  <c r="R526" i="61"/>
  <c r="H532" i="61"/>
  <c r="N569" i="61"/>
  <c r="E570" i="61"/>
  <c r="B545" i="61"/>
  <c r="R518" i="61"/>
  <c r="J586" i="61"/>
  <c r="L518" i="61"/>
  <c r="T517" i="61"/>
  <c r="E554" i="61"/>
  <c r="P531" i="61"/>
  <c r="J510" i="61"/>
  <c r="H514" i="61"/>
  <c r="J549" i="61"/>
  <c r="N580" i="61"/>
  <c r="E494" i="61"/>
  <c r="B529" i="61"/>
  <c r="J500" i="61"/>
  <c r="R530" i="61"/>
  <c r="R501" i="61"/>
  <c r="T551" i="61"/>
  <c r="N498" i="61"/>
  <c r="T549" i="61"/>
  <c r="L501" i="61"/>
  <c r="R496" i="61"/>
  <c r="H527" i="61"/>
  <c r="P498" i="61"/>
  <c r="R509" i="61"/>
  <c r="T580" i="61"/>
  <c r="E557" i="61"/>
  <c r="T574" i="61"/>
  <c r="B499" i="61"/>
  <c r="E571" i="61"/>
  <c r="P502" i="61"/>
  <c r="Q547" i="61"/>
  <c r="R519" i="61"/>
  <c r="N506" i="61"/>
  <c r="E558" i="61"/>
  <c r="J506" i="61"/>
  <c r="Q550" i="61"/>
  <c r="E518" i="61"/>
  <c r="E588" i="61"/>
  <c r="B512" i="61"/>
  <c r="T554" i="61"/>
  <c r="N525" i="61"/>
  <c r="B510" i="61"/>
  <c r="N575" i="61"/>
  <c r="N494" i="61"/>
  <c r="T567" i="61"/>
  <c r="L514" i="61"/>
  <c r="B497" i="61"/>
  <c r="P506" i="61"/>
  <c r="R537" i="61"/>
  <c r="B533" i="61"/>
  <c r="B502" i="61"/>
  <c r="L530" i="61"/>
  <c r="H520" i="61"/>
  <c r="E490" i="61"/>
  <c r="J550" i="61"/>
  <c r="R523" i="61"/>
  <c r="Q565" i="61"/>
  <c r="B515" i="61"/>
  <c r="N552" i="61"/>
  <c r="J503" i="61"/>
  <c r="T490" i="61"/>
  <c r="E587" i="61"/>
  <c r="T548" i="61"/>
  <c r="Q577" i="61"/>
  <c r="J524" i="61"/>
  <c r="Q566" i="61"/>
  <c r="E496" i="61"/>
  <c r="B583" i="61"/>
  <c r="Q580" i="61"/>
  <c r="J501" i="61"/>
  <c r="Q579" i="61"/>
  <c r="P504" i="61"/>
  <c r="P522" i="61"/>
  <c r="N534" i="61"/>
  <c r="L533" i="61"/>
  <c r="N504" i="61"/>
  <c r="L500" i="61"/>
  <c r="N510" i="61"/>
  <c r="T496" i="61"/>
  <c r="N549" i="61"/>
  <c r="N592" i="61"/>
  <c r="J528" i="61"/>
  <c r="N526" i="61"/>
  <c r="E584" i="61"/>
  <c r="H495" i="61"/>
  <c r="Q585" i="61"/>
  <c r="J563" i="61"/>
  <c r="T506" i="61"/>
  <c r="T546" i="61"/>
  <c r="J551" i="61"/>
  <c r="N558" i="61"/>
  <c r="T489" i="61"/>
  <c r="H510" i="61"/>
  <c r="E519" i="61"/>
  <c r="J557" i="61"/>
  <c r="R524" i="61"/>
  <c r="Q581" i="61"/>
  <c r="B549" i="61"/>
  <c r="H501" i="61"/>
  <c r="J548" i="61"/>
  <c r="E500" i="61"/>
  <c r="N591" i="61"/>
  <c r="R525" i="61"/>
  <c r="B527" i="61"/>
  <c r="N559" i="61"/>
  <c r="B572" i="61"/>
  <c r="J521" i="61"/>
  <c r="J520" i="61"/>
  <c r="Q568" i="61"/>
  <c r="B537" i="61"/>
  <c r="B594" i="61"/>
  <c r="E492" i="61"/>
  <c r="H489" i="61"/>
  <c r="Q587" i="61"/>
  <c r="H502" i="61"/>
  <c r="B507" i="61"/>
  <c r="B548" i="61"/>
  <c r="J555" i="61"/>
  <c r="J489" i="61"/>
  <c r="N503" i="61"/>
  <c r="Q558" i="61"/>
  <c r="J572" i="61"/>
  <c r="N588" i="61"/>
  <c r="E561" i="61"/>
  <c r="Q554" i="61"/>
  <c r="J560" i="61"/>
  <c r="E509" i="61"/>
  <c r="T521" i="61"/>
  <c r="R493" i="61"/>
  <c r="L508" i="61"/>
  <c r="T557" i="61"/>
  <c r="L506" i="61"/>
  <c r="J558" i="61"/>
  <c r="J519" i="61"/>
  <c r="E577" i="61"/>
  <c r="Q589" i="61"/>
  <c r="H507" i="61"/>
  <c r="J565" i="61"/>
  <c r="B493" i="61"/>
  <c r="J511" i="61"/>
  <c r="B554" i="61"/>
  <c r="B584" i="61"/>
  <c r="T528" i="61"/>
  <c r="T571" i="61"/>
  <c r="T510" i="61"/>
  <c r="P514" i="61"/>
  <c r="T586" i="61"/>
  <c r="R515" i="61"/>
  <c r="N527" i="61"/>
  <c r="B521" i="61"/>
  <c r="N537" i="61"/>
  <c r="E568" i="61"/>
  <c r="T491" i="61"/>
  <c r="B565" i="61"/>
  <c r="J509" i="61"/>
  <c r="N593" i="61"/>
  <c r="L491" i="61"/>
  <c r="J574" i="61"/>
  <c r="T592" i="61"/>
  <c r="E545" i="61"/>
  <c r="N492" i="61"/>
  <c r="B571" i="61"/>
  <c r="N571" i="61"/>
  <c r="H524" i="61"/>
  <c r="N516" i="61"/>
  <c r="B589" i="61"/>
  <c r="N545" i="61"/>
  <c r="L523" i="61"/>
  <c r="B524" i="61"/>
  <c r="Q555" i="61"/>
  <c r="N573" i="61"/>
  <c r="J517" i="61"/>
  <c r="R529" i="61"/>
  <c r="P530" i="61"/>
  <c r="N529" i="61"/>
  <c r="R510" i="61"/>
  <c r="B536" i="61"/>
  <c r="J498" i="61"/>
  <c r="R504" i="61"/>
  <c r="L529" i="61"/>
  <c r="B508" i="61"/>
  <c r="Q564" i="61"/>
  <c r="Q576" i="61"/>
  <c r="N568" i="61"/>
  <c r="B514" i="61"/>
  <c r="R492" i="61"/>
  <c r="P493" i="61"/>
  <c r="E581" i="61"/>
  <c r="L511" i="61"/>
  <c r="N560" i="61"/>
  <c r="T545" i="61"/>
  <c r="E538" i="61"/>
  <c r="E594" i="61"/>
  <c r="T518" i="61"/>
  <c r="T514" i="61"/>
  <c r="R495" i="61"/>
  <c r="B505" i="61"/>
  <c r="E563" i="61"/>
  <c r="J552" i="61"/>
  <c r="T547" i="61"/>
  <c r="E556" i="61"/>
  <c r="J505" i="61"/>
  <c r="N585" i="61"/>
  <c r="T559" i="61"/>
  <c r="P511" i="61"/>
  <c r="N493" i="61"/>
  <c r="T565" i="61"/>
  <c r="E580" i="61"/>
  <c r="Q563" i="61"/>
  <c r="H492" i="61"/>
  <c r="J532" i="61"/>
  <c r="L526" i="61"/>
  <c r="H530" i="61"/>
  <c r="B551" i="61"/>
  <c r="B535" i="61"/>
  <c r="N511" i="61"/>
  <c r="R503" i="61"/>
  <c r="H494" i="61"/>
  <c r="Q575" i="61"/>
  <c r="N561" i="61"/>
  <c r="L520" i="61"/>
  <c r="E506" i="61"/>
  <c r="Q559" i="61"/>
  <c r="H506" i="61"/>
  <c r="J499" i="61"/>
  <c r="L524" i="61"/>
  <c r="L498" i="61"/>
  <c r="T569" i="61"/>
  <c r="P513" i="61"/>
  <c r="P499" i="61"/>
  <c r="P508" i="61"/>
  <c r="H537" i="61"/>
  <c r="P489" i="61"/>
  <c r="Q591" i="61"/>
  <c r="L499" i="61"/>
  <c r="T591" i="61"/>
  <c r="B569" i="61"/>
  <c r="R490" i="61"/>
  <c r="Q592" i="61"/>
  <c r="H534" i="61"/>
  <c r="T573" i="61"/>
  <c r="B519" i="61"/>
  <c r="E499" i="61"/>
  <c r="N576" i="61"/>
  <c r="B546" i="61"/>
  <c r="T578" i="61"/>
  <c r="E576" i="61"/>
  <c r="J508" i="61"/>
  <c r="T492" i="61"/>
  <c r="B568" i="61"/>
  <c r="P533" i="61"/>
  <c r="N564" i="61"/>
  <c r="T590" i="61"/>
  <c r="J592" i="61"/>
  <c r="B582" i="61"/>
  <c r="E532" i="61"/>
  <c r="E555" i="61"/>
  <c r="N567" i="61"/>
  <c r="J497" i="61"/>
  <c r="L495" i="61"/>
  <c r="R536" i="61"/>
  <c r="B506" i="61"/>
  <c r="T531" i="61"/>
  <c r="E564" i="61"/>
  <c r="H529" i="61"/>
  <c r="B556" i="61"/>
  <c r="R535" i="61"/>
  <c r="P534" i="61"/>
  <c r="E530" i="61"/>
  <c r="H498" i="61"/>
  <c r="E516" i="61"/>
  <c r="N584" i="61"/>
  <c r="T503" i="61"/>
  <c r="J512" i="61"/>
  <c r="R500" i="61"/>
  <c r="P491" i="61"/>
  <c r="E525" i="61"/>
  <c r="J556" i="61"/>
  <c r="L535" i="61"/>
  <c r="E572" i="61"/>
  <c r="N520" i="61"/>
  <c r="N548" i="61"/>
  <c r="J545" i="61"/>
  <c r="N553" i="61"/>
  <c r="J493" i="61"/>
  <c r="H504" i="61"/>
  <c r="J590" i="61"/>
  <c r="P526" i="61"/>
  <c r="T508" i="61"/>
  <c r="H508" i="61"/>
  <c r="N490" i="61"/>
  <c r="L503" i="61"/>
  <c r="N518" i="61"/>
  <c r="B511" i="61"/>
  <c r="E514" i="61"/>
  <c r="T582" i="61"/>
  <c r="J534" i="61"/>
  <c r="R506" i="61"/>
  <c r="T566" i="61"/>
  <c r="T519" i="61"/>
  <c r="J580" i="61"/>
  <c r="E502" i="61"/>
  <c r="B491" i="61"/>
  <c r="P492" i="61"/>
  <c r="Q586" i="61"/>
  <c r="E508" i="61"/>
  <c r="P515" i="61"/>
  <c r="L510" i="61"/>
  <c r="E551" i="61"/>
  <c r="B570" i="61"/>
  <c r="J585" i="61"/>
  <c r="T520" i="61"/>
  <c r="T585" i="61"/>
  <c r="H538" i="61"/>
  <c r="T525" i="61"/>
  <c r="E546" i="61"/>
  <c r="B586" i="61"/>
  <c r="T500" i="61"/>
  <c r="H513" i="61"/>
  <c r="E511" i="61"/>
  <c r="B550" i="61"/>
  <c r="J538" i="61"/>
  <c r="E526" i="61"/>
  <c r="E512" i="61"/>
  <c r="L512" i="61"/>
  <c r="B501" i="61"/>
  <c r="J504" i="61"/>
  <c r="E535" i="61"/>
  <c r="E585" i="61"/>
  <c r="T563" i="61"/>
  <c r="T511" i="61"/>
  <c r="N546" i="61"/>
  <c r="T579" i="61"/>
  <c r="T583" i="61"/>
  <c r="H509" i="61"/>
  <c r="T576" i="61"/>
  <c r="Q562" i="61"/>
  <c r="H536" i="61"/>
  <c r="B563" i="61"/>
  <c r="B588" i="61"/>
  <c r="B494" i="61"/>
  <c r="Q582" i="61"/>
  <c r="J583" i="61"/>
  <c r="T584" i="61"/>
  <c r="L537" i="61"/>
  <c r="T534" i="61"/>
  <c r="Q546" i="61"/>
  <c r="T553" i="61"/>
  <c r="B561" i="61"/>
  <c r="J507" i="61"/>
  <c r="B562" i="61"/>
  <c r="T577" i="61"/>
  <c r="T536" i="61"/>
  <c r="H518" i="61"/>
  <c r="B566" i="61"/>
  <c r="J527" i="61"/>
  <c r="P516" i="61"/>
  <c r="R521" i="61"/>
  <c r="L507" i="61"/>
  <c r="E520" i="61"/>
  <c r="H526" i="61"/>
  <c r="N505" i="61"/>
  <c r="Q553" i="61"/>
  <c r="Q574" i="61"/>
  <c r="J571" i="61"/>
  <c r="R494" i="61"/>
  <c r="B530" i="61"/>
  <c r="T502" i="61"/>
  <c r="E510" i="61"/>
  <c r="J567" i="61"/>
  <c r="T588" i="61"/>
  <c r="R516" i="61"/>
  <c r="N565" i="61"/>
  <c r="E505" i="61"/>
  <c r="P496" i="61"/>
  <c r="J494" i="61"/>
  <c r="J495" i="61"/>
  <c r="B525" i="61"/>
  <c r="N589" i="61"/>
  <c r="B591" i="61"/>
  <c r="E523" i="61"/>
  <c r="B564" i="61"/>
  <c r="Q548" i="61"/>
  <c r="T526" i="61"/>
  <c r="B498" i="61"/>
  <c r="B555" i="61"/>
  <c r="N583" i="61"/>
  <c r="N495" i="61"/>
  <c r="T575" i="61"/>
  <c r="H500" i="61"/>
  <c r="H519" i="61"/>
  <c r="P497" i="61"/>
  <c r="N514" i="61"/>
  <c r="R497" i="61"/>
  <c r="R527" i="61"/>
  <c r="P501" i="61"/>
  <c r="T564" i="61"/>
  <c r="T494" i="61"/>
  <c r="J581" i="61"/>
  <c r="E559" i="61"/>
  <c r="L536" i="61"/>
  <c r="E524" i="61"/>
  <c r="N507" i="61"/>
  <c r="J582" i="61"/>
  <c r="J523" i="61"/>
  <c r="E552" i="61"/>
  <c r="P532" i="61"/>
  <c r="J515" i="61"/>
  <c r="Q560" i="61"/>
  <c r="P494" i="61"/>
  <c r="N586" i="61"/>
  <c r="E537" i="61"/>
  <c r="N563" i="61"/>
  <c r="Q573" i="61"/>
  <c r="E578" i="61"/>
  <c r="T587" i="61"/>
  <c r="E547" i="61"/>
  <c r="P528" i="61"/>
  <c r="E573" i="61"/>
  <c r="P525" i="61"/>
  <c r="Q584" i="61"/>
  <c r="R528" i="61"/>
  <c r="J577" i="61"/>
  <c r="N587" i="61"/>
  <c r="N566" i="61"/>
  <c r="R499" i="61"/>
  <c r="T516" i="61"/>
  <c r="J531" i="61"/>
  <c r="Q551" i="61"/>
  <c r="T507" i="61"/>
  <c r="T552" i="61"/>
  <c r="T524" i="61"/>
  <c r="E493" i="61"/>
  <c r="N532" i="61"/>
  <c r="J593" i="61"/>
  <c r="H491" i="61"/>
  <c r="L513" i="61"/>
  <c r="N572" i="61"/>
  <c r="H533" i="61"/>
  <c r="B503" i="61"/>
  <c r="P537" i="61"/>
  <c r="J553" i="61"/>
  <c r="N579" i="61"/>
  <c r="Q556" i="61"/>
  <c r="J575" i="61"/>
  <c r="B490" i="61"/>
  <c r="Q572" i="61"/>
  <c r="Q561" i="61"/>
  <c r="L531" i="61"/>
  <c r="T556" i="61"/>
  <c r="B534" i="61"/>
  <c r="N581" i="61"/>
  <c r="N517" i="61"/>
  <c r="E529" i="61"/>
  <c r="B581" i="61"/>
  <c r="H493" i="61"/>
  <c r="N578" i="61"/>
  <c r="E515" i="61"/>
  <c r="N522" i="61"/>
  <c r="L515" i="61"/>
  <c r="J546" i="61"/>
  <c r="P507" i="61"/>
  <c r="J570" i="61"/>
  <c r="P519" i="61"/>
  <c r="E582" i="61"/>
  <c r="E583" i="61"/>
  <c r="E560" i="61"/>
  <c r="B592" i="61"/>
  <c r="J578" i="61"/>
  <c r="P518" i="61"/>
  <c r="T504" i="61"/>
  <c r="L509" i="61"/>
  <c r="N547" i="61"/>
  <c r="E501" i="61"/>
  <c r="E513" i="61"/>
  <c r="B504" i="61"/>
  <c r="E503" i="61"/>
  <c r="T562" i="61"/>
  <c r="J587" i="61"/>
  <c r="H490" i="61"/>
  <c r="E495" i="61"/>
  <c r="N570" i="61"/>
  <c r="B579" i="61"/>
  <c r="P509" i="61"/>
  <c r="B500" i="61"/>
  <c r="E497" i="61"/>
  <c r="B517" i="61"/>
  <c r="B496" i="61"/>
  <c r="P527" i="61"/>
  <c r="B489" i="61"/>
  <c r="J569" i="61"/>
  <c r="L496" i="61"/>
  <c r="R491" i="61"/>
  <c r="L527" i="61"/>
  <c r="E507" i="61"/>
  <c r="N582" i="61"/>
  <c r="E562" i="61"/>
  <c r="H512" i="61"/>
  <c r="B495" i="61"/>
  <c r="N502" i="61"/>
  <c r="T537" i="61"/>
  <c r="N512" i="61"/>
  <c r="B516" i="61"/>
  <c r="N497" i="61"/>
  <c r="L534" i="61"/>
  <c r="S52" i="46"/>
  <c r="S51" i="46" l="1"/>
  <c r="S50" i="46" l="1"/>
  <c r="S49" i="46" l="1"/>
  <c r="S48" i="46" l="1"/>
  <c r="S47" i="46" l="1"/>
  <c r="S46" i="46" l="1"/>
  <c r="S45" i="46" l="1"/>
  <c r="S44" i="46" l="1"/>
  <c r="S43" i="46" l="1"/>
  <c r="S42" i="46" l="1"/>
  <c r="S41" i="46" l="1"/>
  <c r="S40" i="46" l="1"/>
  <c r="S39" i="46" l="1"/>
  <c r="S38" i="46" l="1"/>
  <c r="S37" i="46" l="1"/>
  <c r="S36" i="46" l="1"/>
  <c r="S35" i="46" l="1"/>
  <c r="S34" i="46" l="1"/>
  <c r="S33" i="46" l="1"/>
  <c r="S32" i="46" l="1"/>
  <c r="S31" i="46" l="1"/>
  <c r="S30" i="46" l="1"/>
  <c r="AC55" i="47"/>
  <c r="AP38" i="46"/>
  <c r="AF35" i="46"/>
  <c r="AC18" i="47"/>
  <c r="AI5" i="48"/>
  <c r="AI55" i="47"/>
  <c r="AS56" i="46"/>
  <c r="AP20" i="47"/>
  <c r="AE61" i="46"/>
  <c r="AL23" i="47"/>
  <c r="AI12" i="47"/>
  <c r="AF16" i="47"/>
  <c r="AD43" i="47"/>
  <c r="AM53" i="47"/>
  <c r="AQ36" i="46"/>
  <c r="AU51" i="46"/>
  <c r="AC8" i="47"/>
  <c r="AK45" i="47"/>
  <c r="AK53" i="47"/>
  <c r="AT50" i="46"/>
  <c r="AK25" i="47"/>
  <c r="AC46" i="47"/>
  <c r="AO40" i="47"/>
  <c r="AD55" i="46"/>
  <c r="AB19" i="47"/>
  <c r="AS44" i="46"/>
  <c r="AP13" i="47"/>
  <c r="AM63" i="46"/>
  <c r="AH57" i="46"/>
  <c r="AS58" i="46"/>
  <c r="AN53" i="46"/>
  <c r="AC48" i="47"/>
  <c r="AE52" i="46"/>
  <c r="AB39" i="46"/>
  <c r="AG9" i="47"/>
  <c r="AM20" i="47"/>
  <c r="AR60" i="46"/>
  <c r="AQ63" i="46"/>
  <c r="AK4" i="47"/>
  <c r="AM39" i="46"/>
  <c r="AR58" i="46"/>
  <c r="AV43" i="46"/>
  <c r="AN44" i="47"/>
  <c r="AV46" i="46"/>
  <c r="AB38" i="47"/>
  <c r="AD6" i="47"/>
  <c r="AE46" i="47"/>
  <c r="AK31" i="47"/>
  <c r="AW47" i="46"/>
  <c r="AS60" i="46"/>
  <c r="AH47" i="46"/>
  <c r="AI39" i="47"/>
  <c r="AW51" i="46"/>
  <c r="AM17" i="47"/>
  <c r="AO44" i="46"/>
  <c r="AG22" i="47"/>
  <c r="AT56" i="46"/>
  <c r="AW38" i="46"/>
  <c r="AO57" i="46"/>
  <c r="AE35" i="46"/>
  <c r="AC33" i="47"/>
  <c r="AO21" i="47"/>
  <c r="AQ37" i="46"/>
  <c r="AH36" i="47"/>
  <c r="AL50" i="47"/>
  <c r="AM32" i="47"/>
  <c r="AF32" i="47"/>
  <c r="AE43" i="47"/>
  <c r="AB30" i="47"/>
  <c r="AB3" i="47"/>
  <c r="AH18" i="47"/>
  <c r="AG28" i="47"/>
  <c r="AF42" i="47"/>
  <c r="AT47" i="46"/>
  <c r="AO48" i="47"/>
  <c r="AO23" i="47"/>
  <c r="AH32" i="46"/>
  <c r="AX3" i="48"/>
  <c r="AE44" i="46"/>
  <c r="AM16" i="47"/>
  <c r="AN63" i="46"/>
  <c r="AK39" i="47"/>
  <c r="AQ46" i="47"/>
  <c r="AF63" i="46"/>
  <c r="AI40" i="47"/>
  <c r="AJ15" i="47"/>
  <c r="AE32" i="47"/>
  <c r="AC42" i="47"/>
  <c r="AN48" i="46"/>
  <c r="AO62" i="46"/>
  <c r="AD46" i="47"/>
  <c r="AH50" i="46"/>
  <c r="AB41" i="47"/>
  <c r="AK49" i="47"/>
  <c r="AJ48" i="46"/>
  <c r="AC46" i="46"/>
  <c r="AN52" i="46"/>
  <c r="AE16" i="47"/>
  <c r="AW62" i="46"/>
  <c r="AE41" i="47"/>
  <c r="AP25" i="47"/>
  <c r="AJ49" i="46"/>
  <c r="AF38" i="47"/>
  <c r="AC33" i="46"/>
  <c r="AR36" i="46"/>
  <c r="AL13" i="47"/>
  <c r="AH33" i="47"/>
  <c r="AS59" i="46"/>
  <c r="AE56" i="46"/>
  <c r="AI54" i="47"/>
  <c r="AF47" i="47"/>
  <c r="AH5" i="48"/>
  <c r="AI31" i="47"/>
  <c r="AC22" i="47"/>
  <c r="AK64" i="46"/>
  <c r="AQ49" i="46"/>
  <c r="AH35" i="46"/>
  <c r="AB28" i="47"/>
  <c r="AQ22" i="47"/>
  <c r="AJ20" i="47"/>
  <c r="AI23" i="47"/>
  <c r="AI51" i="47"/>
  <c r="AN45" i="46"/>
  <c r="AP31" i="47"/>
  <c r="AJ54" i="46"/>
  <c r="AI29" i="47"/>
  <c r="AG36" i="46"/>
  <c r="AB56" i="46"/>
  <c r="AP60" i="46"/>
  <c r="AF14" i="47"/>
  <c r="AD64" i="46"/>
  <c r="AQ24" i="47"/>
  <c r="AE50" i="46"/>
  <c r="AO10" i="47"/>
  <c r="AP3" i="47"/>
  <c r="AN10" i="47"/>
  <c r="AU34" i="46"/>
  <c r="AJ45" i="47"/>
  <c r="AK62" i="46"/>
  <c r="AN44" i="46"/>
  <c r="AC3" i="47"/>
  <c r="AV45" i="46"/>
  <c r="AP48" i="46"/>
  <c r="AD44" i="47"/>
  <c r="AB16" i="47"/>
  <c r="AB53" i="46"/>
  <c r="AB43" i="46"/>
  <c r="AH32" i="47"/>
  <c r="AK50" i="46"/>
  <c r="AU58" i="46"/>
  <c r="AQ62" i="46"/>
  <c r="AU48" i="46"/>
  <c r="AM31" i="47"/>
  <c r="AM51" i="46"/>
  <c r="AB31" i="47"/>
  <c r="AS64" i="46"/>
  <c r="AS36" i="46"/>
  <c r="AQ7" i="47"/>
  <c r="AB25" i="47"/>
  <c r="AN20" i="47"/>
  <c r="AG46" i="47"/>
  <c r="AH61" i="46"/>
  <c r="AJ61" i="46"/>
  <c r="AG56" i="46"/>
  <c r="AG41" i="46"/>
  <c r="AD49" i="46"/>
  <c r="AE35" i="47"/>
  <c r="AC16" i="47"/>
  <c r="AN31" i="46"/>
  <c r="AF44" i="46"/>
  <c r="AP7" i="47"/>
  <c r="AD23" i="47"/>
  <c r="AD32" i="46"/>
  <c r="AL64" i="46"/>
  <c r="AK29" i="47"/>
  <c r="AH60" i="46"/>
  <c r="AS46" i="46"/>
  <c r="AB54" i="46"/>
  <c r="AT59" i="46"/>
  <c r="AG16" i="47"/>
  <c r="AE54" i="46"/>
  <c r="AV33" i="46"/>
  <c r="AT53" i="46"/>
  <c r="AE9" i="47"/>
  <c r="AJ14" i="47"/>
  <c r="AU61" i="46"/>
  <c r="AL51" i="46"/>
  <c r="AP61" i="46"/>
  <c r="AM44" i="47"/>
  <c r="AF59" i="46"/>
  <c r="AE14" i="47"/>
  <c r="AN56" i="46"/>
  <c r="AR61" i="46"/>
  <c r="AP34" i="47"/>
  <c r="AQ38" i="46"/>
  <c r="AU55" i="46"/>
  <c r="AS40" i="46"/>
  <c r="AO7" i="47"/>
  <c r="AU44" i="46"/>
  <c r="AH10" i="47"/>
  <c r="AU64" i="46"/>
  <c r="AO42" i="46"/>
  <c r="AD18" i="47"/>
  <c r="AV58" i="46"/>
  <c r="AT33" i="46"/>
  <c r="AF34" i="46"/>
  <c r="AG43" i="46"/>
  <c r="AP30" i="46"/>
  <c r="AE30" i="46"/>
  <c r="AM30" i="46"/>
  <c r="AW43" i="46"/>
  <c r="AW55" i="46"/>
  <c r="AI4" i="48"/>
  <c r="AH22" i="47"/>
  <c r="AP54" i="46"/>
  <c r="AI33" i="46"/>
  <c r="AJ54" i="47"/>
  <c r="AN35" i="47"/>
  <c r="AH55" i="46"/>
  <c r="AJ35" i="47"/>
  <c r="AL34" i="46"/>
  <c r="AL46" i="46"/>
  <c r="AQ30" i="46"/>
  <c r="AK30" i="46"/>
  <c r="AK11" i="47"/>
  <c r="AQ55" i="46"/>
  <c r="AE49" i="46"/>
  <c r="AV60" i="46"/>
  <c r="AL40" i="47"/>
  <c r="AQ64" i="46"/>
  <c r="AP18" i="47"/>
  <c r="AH24" i="47"/>
  <c r="AU52" i="46"/>
  <c r="AU54" i="46"/>
  <c r="AD26" i="47"/>
  <c r="AL42" i="46"/>
  <c r="AJ33" i="46"/>
  <c r="AK30" i="47"/>
  <c r="AQ34" i="47"/>
  <c r="AG33" i="47"/>
  <c r="AC52" i="47"/>
  <c r="AP46" i="47"/>
  <c r="AW36" i="46"/>
  <c r="AE36" i="47"/>
  <c r="AW44" i="46"/>
  <c r="AI51" i="46"/>
  <c r="AH42" i="47"/>
  <c r="AT55" i="46"/>
  <c r="AC47" i="46"/>
  <c r="AB17" i="47"/>
  <c r="AG4" i="48"/>
  <c r="AP37" i="46"/>
  <c r="AL43" i="47"/>
  <c r="AS4" i="48"/>
  <c r="AF17" i="47"/>
  <c r="AN64" i="46"/>
  <c r="AB50" i="46"/>
  <c r="AM10" i="47"/>
  <c r="AO37" i="47"/>
  <c r="AD43" i="46"/>
  <c r="AD35" i="46"/>
  <c r="AD45" i="46"/>
  <c r="AI8" i="47"/>
  <c r="AB22" i="47"/>
  <c r="AG30" i="47"/>
  <c r="AE53" i="46"/>
  <c r="AP24" i="47"/>
  <c r="AG50" i="47"/>
  <c r="AG18" i="47"/>
  <c r="AG45" i="47"/>
  <c r="AQ48" i="47"/>
  <c r="AJ24" i="47"/>
  <c r="AB47" i="46"/>
  <c r="AR46" i="46"/>
  <c r="AH54" i="46"/>
  <c r="AM55" i="46"/>
  <c r="AC45" i="46"/>
  <c r="AH36" i="46"/>
  <c r="AN47" i="46"/>
  <c r="AP63" i="46"/>
  <c r="AJ58" i="46"/>
  <c r="AC38" i="46"/>
  <c r="AG34" i="46"/>
  <c r="AB41" i="46"/>
  <c r="AG40" i="46"/>
  <c r="AX4" i="48"/>
  <c r="AP30" i="47"/>
  <c r="AJ63" i="46"/>
  <c r="AP54" i="47"/>
  <c r="AI59" i="46"/>
  <c r="AK8" i="47"/>
  <c r="AN27" i="47"/>
  <c r="AQ13" i="47"/>
  <c r="AF39" i="47"/>
  <c r="AF37" i="47"/>
  <c r="AU33" i="46"/>
  <c r="AJ53" i="47"/>
  <c r="AV62" i="46"/>
  <c r="AE5" i="47"/>
  <c r="AR53" i="46"/>
  <c r="AN61" i="46"/>
  <c r="AC34" i="47"/>
  <c r="AN6" i="47"/>
  <c r="AG41" i="47"/>
  <c r="AW49" i="46"/>
  <c r="AP41" i="47"/>
  <c r="AQ47" i="47"/>
  <c r="AS42" i="46"/>
  <c r="AF25" i="47"/>
  <c r="AF5" i="47"/>
  <c r="AD50" i="46"/>
  <c r="AC51" i="47"/>
  <c r="AL15" i="47"/>
  <c r="AB29" i="47"/>
  <c r="AJ18" i="47"/>
  <c r="AI44" i="47"/>
  <c r="AV49" i="46"/>
  <c r="AN19" i="47"/>
  <c r="AG7" i="47"/>
  <c r="AL41" i="47"/>
  <c r="AV38" i="46"/>
  <c r="AG61" i="46"/>
  <c r="AV59" i="46"/>
  <c r="AB54" i="47"/>
  <c r="AS54" i="46"/>
  <c r="AY3" i="48"/>
  <c r="AT4" i="48"/>
  <c r="AV37" i="46"/>
  <c r="AN45" i="47"/>
  <c r="AN33" i="46"/>
  <c r="AM9" i="47"/>
  <c r="AX5" i="48"/>
  <c r="AD56" i="46"/>
  <c r="AJ36" i="47"/>
  <c r="AD7" i="47"/>
  <c r="AJ53" i="46"/>
  <c r="AG48" i="47"/>
  <c r="AQ5" i="47"/>
  <c r="AE31" i="46"/>
  <c r="AL49" i="46"/>
  <c r="AT32" i="46"/>
  <c r="AM26" i="47"/>
  <c r="AK54" i="46"/>
  <c r="AN21" i="47"/>
  <c r="AK43" i="47"/>
  <c r="AM49" i="46"/>
  <c r="AQ15" i="47"/>
  <c r="AD40" i="46"/>
  <c r="AB63" i="46"/>
  <c r="AM43" i="47"/>
  <c r="AK46" i="46"/>
  <c r="AK44" i="47"/>
  <c r="AG11" i="47"/>
  <c r="AQ40" i="46"/>
  <c r="AQ39" i="47"/>
  <c r="AQ19" i="47"/>
  <c r="AL37" i="47"/>
  <c r="AB40" i="47"/>
  <c r="AW3" i="48"/>
  <c r="AB31" i="46"/>
  <c r="AR34" i="46"/>
  <c r="AH46" i="46"/>
  <c r="AF49" i="47"/>
  <c r="AI9" i="47"/>
  <c r="AI37" i="46"/>
  <c r="AI18" i="47"/>
  <c r="AL54" i="47"/>
  <c r="AE50" i="47"/>
  <c r="AJ62" i="46"/>
  <c r="AE60" i="46"/>
  <c r="AD54" i="46"/>
  <c r="AV53" i="46"/>
  <c r="AB36" i="47"/>
  <c r="AE38" i="46"/>
  <c r="AI36" i="46"/>
  <c r="AF48" i="46"/>
  <c r="AJ37" i="46"/>
  <c r="AL22" i="47"/>
  <c r="AQ35" i="46"/>
  <c r="AK3" i="48"/>
  <c r="AD29" i="47"/>
  <c r="AM23" i="47"/>
  <c r="AQ52" i="46"/>
  <c r="AV47" i="46"/>
  <c r="AK12" i="47"/>
  <c r="AM15" i="47"/>
  <c r="AJ34" i="46"/>
  <c r="AG47" i="47"/>
  <c r="AD38" i="46"/>
  <c r="AG62" i="46"/>
  <c r="AD16" i="47"/>
  <c r="AJ32" i="47"/>
  <c r="AI16" i="47"/>
  <c r="AJ45" i="46"/>
  <c r="AJ49" i="47"/>
  <c r="AE30" i="47"/>
  <c r="AM53" i="46"/>
  <c r="AF32" i="46"/>
  <c r="AN57" i="46"/>
  <c r="AU56" i="46"/>
  <c r="AU31" i="46"/>
  <c r="AI62" i="46"/>
  <c r="AK45" i="46"/>
  <c r="AH49" i="47"/>
  <c r="AK35" i="47"/>
  <c r="AM39" i="47"/>
  <c r="AO41" i="47"/>
  <c r="AD33" i="46"/>
  <c r="AI21" i="47"/>
  <c r="AP9" i="47"/>
  <c r="AB37" i="46"/>
  <c r="AQ51" i="47"/>
  <c r="AT54" i="46"/>
  <c r="AR39" i="46"/>
  <c r="AB46" i="46"/>
  <c r="AO17" i="47"/>
  <c r="AL53" i="47"/>
  <c r="AN22" i="47"/>
  <c r="AN49" i="46"/>
  <c r="AC36" i="47"/>
  <c r="AV40" i="46"/>
  <c r="AE13" i="47"/>
  <c r="AR57" i="46"/>
  <c r="AE33" i="46"/>
  <c r="AF9" i="47"/>
  <c r="AQ37" i="47"/>
  <c r="AC3" i="48"/>
  <c r="AI52" i="46"/>
  <c r="AK20" i="47"/>
  <c r="AD50" i="47"/>
  <c r="AF27" i="47"/>
  <c r="AO5" i="48"/>
  <c r="AL33" i="47"/>
  <c r="AD53" i="46"/>
  <c r="AM4" i="48"/>
  <c r="AB8" i="47"/>
  <c r="AO47" i="46"/>
  <c r="AL62" i="46"/>
  <c r="AO34" i="47"/>
  <c r="AG23" i="47"/>
  <c r="AO44" i="47"/>
  <c r="AM36" i="47"/>
  <c r="AK21" i="47"/>
  <c r="AQ31" i="47"/>
  <c r="AD44" i="46"/>
  <c r="AP42" i="47"/>
  <c r="AD30" i="46"/>
  <c r="AC30" i="46"/>
  <c r="AV30" i="46"/>
  <c r="AK42" i="46"/>
  <c r="AB61" i="46"/>
  <c r="AL11" i="47"/>
  <c r="AM45" i="47"/>
  <c r="AL51" i="47"/>
  <c r="AB3" i="48"/>
  <c r="AQ31" i="46"/>
  <c r="AK32" i="47"/>
  <c r="AI30" i="46"/>
  <c r="AL4" i="47"/>
  <c r="AD19" i="47"/>
  <c r="AP32" i="46"/>
  <c r="AL55" i="46"/>
  <c r="AB20" i="47"/>
  <c r="AH21" i="47"/>
  <c r="AQ10" i="47"/>
  <c r="AI38" i="47"/>
  <c r="AI26" i="47"/>
  <c r="AM58" i="46"/>
  <c r="AK35" i="46"/>
  <c r="AG60" i="46"/>
  <c r="AC57" i="46"/>
  <c r="AH17" i="47"/>
  <c r="AP19" i="47"/>
  <c r="AN59" i="46"/>
  <c r="AE3" i="48"/>
  <c r="AQ58" i="46"/>
  <c r="AD13" i="47"/>
  <c r="AU42" i="46"/>
  <c r="AG53" i="46"/>
  <c r="AP50" i="47"/>
  <c r="AE22" i="47"/>
  <c r="AB33" i="46"/>
  <c r="AL38" i="46"/>
  <c r="AM59" i="46"/>
  <c r="AQ21" i="47"/>
  <c r="AC43" i="46"/>
  <c r="AI42" i="47"/>
  <c r="AL30" i="47"/>
  <c r="AG46" i="46"/>
  <c r="AG3" i="47"/>
  <c r="AJ10" i="47"/>
  <c r="AF48" i="47"/>
  <c r="AK37" i="47"/>
  <c r="AE17" i="47"/>
  <c r="AP10" i="47"/>
  <c r="AB48" i="46"/>
  <c r="AH41" i="46"/>
  <c r="AE20" i="47"/>
  <c r="AO13" i="47"/>
  <c r="AF10" i="47"/>
  <c r="AH37" i="47"/>
  <c r="AS38" i="46"/>
  <c r="AO38" i="46"/>
  <c r="AO34" i="46"/>
  <c r="AJ30" i="47"/>
  <c r="AF51" i="46"/>
  <c r="AG10" i="47"/>
  <c r="AT45" i="46"/>
  <c r="AI31" i="46"/>
  <c r="AW31" i="46"/>
  <c r="AD45" i="47"/>
  <c r="AJ19" i="47"/>
  <c r="AI14" i="47"/>
  <c r="AI48" i="47"/>
  <c r="AL31" i="47"/>
  <c r="AL20" i="47"/>
  <c r="AV50" i="46"/>
  <c r="AP14" i="47"/>
  <c r="AG25" i="47"/>
  <c r="AB34" i="46"/>
  <c r="AF7" i="47"/>
  <c r="AC27" i="47"/>
  <c r="AF34" i="47"/>
  <c r="AO39" i="46"/>
  <c r="AF36" i="47"/>
  <c r="AD37" i="46"/>
  <c r="AN34" i="46"/>
  <c r="AJ3" i="48"/>
  <c r="AV31" i="46"/>
  <c r="AB52" i="47"/>
  <c r="AB27" i="47"/>
  <c r="AO3" i="48"/>
  <c r="AM42" i="46"/>
  <c r="AF12" i="47"/>
  <c r="AL3" i="48"/>
  <c r="AN54" i="47"/>
  <c r="AJ50" i="47"/>
  <c r="AO36" i="47"/>
  <c r="AG17" i="47"/>
  <c r="AT49" i="46"/>
  <c r="AL8" i="47"/>
  <c r="AG39" i="46"/>
  <c r="AO31" i="47"/>
  <c r="AJ64" i="46"/>
  <c r="AP32" i="47"/>
  <c r="AQ53" i="46"/>
  <c r="AQ34" i="46"/>
  <c r="AJ12" i="47"/>
  <c r="AH19" i="47"/>
  <c r="AP48" i="47"/>
  <c r="AL33" i="46"/>
  <c r="AC37" i="47"/>
  <c r="AM34" i="47"/>
  <c r="AD3" i="47"/>
  <c r="AB62" i="46"/>
  <c r="AP43" i="46"/>
  <c r="AI20" i="47"/>
  <c r="AP22" i="47"/>
  <c r="AR35" i="46"/>
  <c r="AD36" i="46"/>
  <c r="AO25" i="47"/>
  <c r="AE39" i="46"/>
  <c r="AG35" i="46"/>
  <c r="AL38" i="47"/>
  <c r="AE55" i="47"/>
  <c r="AD53" i="47"/>
  <c r="AO43" i="47"/>
  <c r="AK55" i="46"/>
  <c r="AH55" i="47"/>
  <c r="AH30" i="47"/>
  <c r="AC61" i="46"/>
  <c r="AH6" i="47"/>
  <c r="AH40" i="47"/>
  <c r="AC32" i="47"/>
  <c r="AF53" i="46"/>
  <c r="AH7" i="47"/>
  <c r="AK47" i="46"/>
  <c r="AI46" i="46"/>
  <c r="AK26" i="47"/>
  <c r="AL48" i="46"/>
  <c r="AQ50" i="46"/>
  <c r="AW50" i="46"/>
  <c r="AK46" i="47"/>
  <c r="AO50" i="47"/>
  <c r="AE52" i="47"/>
  <c r="AF18" i="47"/>
  <c r="AD61" i="46"/>
  <c r="AF31" i="47"/>
  <c r="AG29" i="47"/>
  <c r="AF64" i="46"/>
  <c r="AE5" i="48"/>
  <c r="AD57" i="46"/>
  <c r="AL16" i="47"/>
  <c r="AB53" i="47"/>
  <c r="AL47" i="46"/>
  <c r="AB36" i="46"/>
  <c r="AY4" i="48"/>
  <c r="AQ59" i="46"/>
  <c r="AH35" i="47"/>
  <c r="AB42" i="47"/>
  <c r="AG38" i="47"/>
  <c r="AI55" i="46"/>
  <c r="AE36" i="46"/>
  <c r="AH44" i="46"/>
  <c r="AL12" i="47"/>
  <c r="AJ22" i="47"/>
  <c r="AP11" i="47"/>
  <c r="AI36" i="47"/>
  <c r="AO48" i="46"/>
  <c r="AT51" i="46"/>
  <c r="AJ13" i="47"/>
  <c r="AB51" i="47"/>
  <c r="AB60" i="46"/>
  <c r="AO61" i="46"/>
  <c r="AG32" i="46"/>
  <c r="AF20" i="47"/>
  <c r="AW48" i="46"/>
  <c r="AQ26" i="47"/>
  <c r="AN36" i="46"/>
  <c r="AK5" i="48"/>
  <c r="AD49" i="47"/>
  <c r="AW46" i="46"/>
  <c r="AS34" i="46"/>
  <c r="AU45" i="46"/>
  <c r="AO55" i="46"/>
  <c r="AI54" i="46"/>
  <c r="AP51" i="47"/>
  <c r="AC45" i="47"/>
  <c r="AR40" i="46"/>
  <c r="AE54" i="47"/>
  <c r="AC34" i="46"/>
  <c r="AL45" i="47"/>
  <c r="AO54" i="46"/>
  <c r="AT5" i="48"/>
  <c r="AF23" i="47"/>
  <c r="AB45" i="47"/>
  <c r="AK5" i="47"/>
  <c r="AQ4" i="47"/>
  <c r="AG3" i="48"/>
  <c r="AK15" i="47"/>
  <c r="AR43" i="46"/>
  <c r="AE33" i="47"/>
  <c r="AL42" i="47"/>
  <c r="AO19" i="47"/>
  <c r="AO47" i="47"/>
  <c r="AR38" i="46"/>
  <c r="AN46" i="47"/>
  <c r="AD24" i="47"/>
  <c r="AI43" i="47"/>
  <c r="AG43" i="47"/>
  <c r="AJ17" i="47"/>
  <c r="AH58" i="46"/>
  <c r="AJ46" i="46"/>
  <c r="AI27" i="47"/>
  <c r="AE40" i="47"/>
  <c r="AP44" i="47"/>
  <c r="AF54" i="47"/>
  <c r="AK38" i="46"/>
  <c r="AL10" i="47"/>
  <c r="AH47" i="47"/>
  <c r="AI58" i="46"/>
  <c r="AN53" i="47"/>
  <c r="AJ41" i="46"/>
  <c r="AO36" i="46"/>
  <c r="AM56" i="46"/>
  <c r="AO38" i="47"/>
  <c r="AF4" i="47"/>
  <c r="AC41" i="47"/>
  <c r="AH29" i="47"/>
  <c r="AF3" i="48"/>
  <c r="AV48" i="46"/>
  <c r="AF44" i="47"/>
  <c r="AS5" i="48"/>
  <c r="AN29" i="47"/>
  <c r="AJ5" i="47"/>
  <c r="AC62" i="46"/>
  <c r="AQ28" i="47"/>
  <c r="AM52" i="47"/>
  <c r="AI35" i="46"/>
  <c r="AM18" i="47"/>
  <c r="AC14" i="47"/>
  <c r="AK14" i="47"/>
  <c r="AL40" i="46"/>
  <c r="AS45" i="46"/>
  <c r="AO56" i="46"/>
  <c r="AI48" i="46"/>
  <c r="AH4" i="48"/>
  <c r="AN32" i="47"/>
  <c r="AP12" i="47"/>
  <c r="AC23" i="47"/>
  <c r="AF51" i="47"/>
  <c r="AE39" i="47"/>
  <c r="AP44" i="46"/>
  <c r="AI37" i="47"/>
  <c r="AB32" i="47"/>
  <c r="AE4" i="48"/>
  <c r="AD20" i="47"/>
  <c r="AF35" i="47"/>
  <c r="AL58" i="46"/>
  <c r="AK4" i="48"/>
  <c r="AT46" i="46"/>
  <c r="AD59" i="46"/>
  <c r="AP35" i="46"/>
  <c r="AM21" i="47"/>
  <c r="AI50" i="47"/>
  <c r="AB35" i="46"/>
  <c r="AO32" i="46"/>
  <c r="AG48" i="46"/>
  <c r="AO35" i="46"/>
  <c r="AK13" i="47"/>
  <c r="AD36" i="47"/>
  <c r="AR48" i="46"/>
  <c r="AM49" i="47"/>
  <c r="AF36" i="46"/>
  <c r="AP49" i="47"/>
  <c r="AI30" i="47"/>
  <c r="AK38" i="47"/>
  <c r="AW40" i="46"/>
  <c r="AH5" i="47"/>
  <c r="AM37" i="47"/>
  <c r="AB50" i="47"/>
  <c r="AD28" i="47"/>
  <c r="AN4" i="47"/>
  <c r="AL52" i="46"/>
  <c r="AQ9" i="47"/>
  <c r="AK19" i="47"/>
  <c r="AL17" i="47"/>
  <c r="AN50" i="47"/>
  <c r="AD17" i="47"/>
  <c r="AR41" i="46"/>
  <c r="AO4" i="47"/>
  <c r="AT31" i="46"/>
  <c r="AE15" i="47"/>
  <c r="AR33" i="46"/>
  <c r="AC7" i="47"/>
  <c r="AK50" i="47"/>
  <c r="AW33" i="46"/>
  <c r="AL57" i="46"/>
  <c r="AF40" i="46"/>
  <c r="AM27" i="47"/>
  <c r="AK33" i="47"/>
  <c r="AI32" i="47"/>
  <c r="AE3" i="47"/>
  <c r="AM44" i="46"/>
  <c r="AG42" i="47"/>
  <c r="AW59" i="46"/>
  <c r="AG49" i="46"/>
  <c r="AB51" i="46"/>
  <c r="AR51" i="46"/>
  <c r="AI41" i="47"/>
  <c r="AJ39" i="47"/>
  <c r="AU37" i="46"/>
  <c r="AI10" i="47"/>
  <c r="AG37" i="47"/>
  <c r="AQ41" i="47"/>
  <c r="AC38" i="47"/>
  <c r="AF49" i="46"/>
  <c r="AB34" i="47"/>
  <c r="AN5" i="47"/>
  <c r="AW5" i="48"/>
  <c r="AC5" i="48"/>
  <c r="AI28" i="47"/>
  <c r="AI19" i="47"/>
  <c r="AQ44" i="47"/>
  <c r="AM5" i="47"/>
  <c r="AI41" i="46"/>
  <c r="AH53" i="46"/>
  <c r="AW54" i="46"/>
  <c r="AP45" i="47"/>
  <c r="AC28" i="47"/>
  <c r="AS3" i="48"/>
  <c r="AB35" i="47"/>
  <c r="AQ4" i="48"/>
  <c r="AI6" i="47"/>
  <c r="AK51" i="46"/>
  <c r="AM35" i="46"/>
  <c r="AS61" i="46"/>
  <c r="AG55" i="46"/>
  <c r="AR37" i="46"/>
  <c r="AJ51" i="47"/>
  <c r="AP33" i="46"/>
  <c r="AG45" i="46"/>
  <c r="AL43" i="46"/>
  <c r="AG55" i="47"/>
  <c r="AU32" i="46"/>
  <c r="AO29" i="47"/>
  <c r="AO59" i="46"/>
  <c r="AG38" i="46"/>
  <c r="AU60" i="46"/>
  <c r="AU38" i="46"/>
  <c r="AH16" i="47"/>
  <c r="AT3" i="48"/>
  <c r="AJ27" i="47"/>
  <c r="AM38" i="47"/>
  <c r="AI5" i="47"/>
  <c r="AP37" i="47"/>
  <c r="AM13" i="47"/>
  <c r="AD47" i="46"/>
  <c r="AE34" i="47"/>
  <c r="AN15" i="47"/>
  <c r="AT44" i="46"/>
  <c r="AK24" i="47"/>
  <c r="AC32" i="46"/>
  <c r="AL44" i="47"/>
  <c r="AK51" i="47"/>
  <c r="AJ11" i="47"/>
  <c r="AL32" i="46"/>
  <c r="AC44" i="47"/>
  <c r="AM40" i="47"/>
  <c r="AJ60" i="46"/>
  <c r="AQ18" i="47"/>
  <c r="AQ50" i="47"/>
  <c r="AQ12" i="47"/>
  <c r="AM50" i="46"/>
  <c r="AG54" i="46"/>
  <c r="AE37" i="47"/>
  <c r="AN35" i="46"/>
  <c r="AB57" i="46"/>
  <c r="AO49" i="46"/>
  <c r="AP42" i="46"/>
  <c r="AM22" i="47"/>
  <c r="AK34" i="46"/>
  <c r="AB7" i="47"/>
  <c r="AB32" i="46"/>
  <c r="AQ60" i="46"/>
  <c r="AN11" i="47"/>
  <c r="AJ50" i="46"/>
  <c r="AB24" i="47"/>
  <c r="AQ54" i="46"/>
  <c r="AC24" i="47"/>
  <c r="AV3" i="48"/>
  <c r="AG26" i="47"/>
  <c r="AU41" i="46"/>
  <c r="AC53" i="46"/>
  <c r="AH56" i="46"/>
  <c r="AT64" i="46"/>
  <c r="AO39" i="47"/>
  <c r="AO5" i="47"/>
  <c r="AS63" i="46"/>
  <c r="AS55" i="46"/>
  <c r="AN51" i="46"/>
  <c r="AM30" i="47"/>
  <c r="AG35" i="47"/>
  <c r="AN26" i="47"/>
  <c r="AJ31" i="47"/>
  <c r="AC20" i="47"/>
  <c r="AT61" i="46"/>
  <c r="AM54" i="47"/>
  <c r="AG4" i="47"/>
  <c r="AH48" i="47"/>
  <c r="AD25" i="47"/>
  <c r="AH59" i="46"/>
  <c r="AJ35" i="46"/>
  <c r="AD32" i="47"/>
  <c r="AR52" i="46"/>
  <c r="AF58" i="46"/>
  <c r="AJ52" i="47"/>
  <c r="AJ42" i="46"/>
  <c r="AN60" i="46"/>
  <c r="AP62" i="46"/>
  <c r="AW52" i="46"/>
  <c r="AP23" i="47"/>
  <c r="AN46" i="46"/>
  <c r="AF11" i="47"/>
  <c r="AI24" i="47"/>
  <c r="AO50" i="46"/>
  <c r="AO45" i="47"/>
  <c r="AQ40" i="47"/>
  <c r="AK42" i="47"/>
  <c r="AQ39" i="46"/>
  <c r="AS31" i="46"/>
  <c r="AL30" i="46"/>
  <c r="AR30" i="46"/>
  <c r="AG64" i="46"/>
  <c r="AP52" i="46"/>
  <c r="AL32" i="47"/>
  <c r="AN9" i="47"/>
  <c r="AF30" i="47"/>
  <c r="AJ41" i="47"/>
  <c r="AJ59" i="46"/>
  <c r="AI39" i="46"/>
  <c r="AS53" i="46"/>
  <c r="AP41" i="46"/>
  <c r="AL39" i="47"/>
  <c r="AO32" i="47"/>
  <c r="AQ42" i="47"/>
  <c r="AL26" i="47"/>
  <c r="AF33" i="47"/>
  <c r="AJ33" i="47"/>
  <c r="AE63" i="46"/>
  <c r="AJ57" i="46"/>
  <c r="AJ52" i="46"/>
  <c r="AV32" i="46"/>
  <c r="AP46" i="46"/>
  <c r="AL24" i="47"/>
  <c r="AH26" i="47"/>
  <c r="AK52" i="47"/>
  <c r="AL49" i="47"/>
  <c r="AD35" i="47"/>
  <c r="AP58" i="46"/>
  <c r="AE51" i="46"/>
  <c r="AI45" i="47"/>
  <c r="AW37" i="46"/>
  <c r="AH46" i="47"/>
  <c r="AS57" i="46"/>
  <c r="AM5" i="48"/>
  <c r="AQ11" i="47"/>
  <c r="AP31" i="46"/>
  <c r="AE28" i="47"/>
  <c r="AO4" i="48"/>
  <c r="AI64" i="46"/>
  <c r="AK59" i="46"/>
  <c r="AB38" i="46"/>
  <c r="AC53" i="47"/>
  <c r="AG36" i="47"/>
  <c r="AF38" i="46"/>
  <c r="AC56" i="46"/>
  <c r="AB26" i="47"/>
  <c r="AF54" i="46"/>
  <c r="AL14" i="47"/>
  <c r="AP52" i="47"/>
  <c r="AE47" i="46"/>
  <c r="AE49" i="47"/>
  <c r="AR56" i="46"/>
  <c r="AB5" i="48"/>
  <c r="AJ3" i="47"/>
  <c r="AO51" i="47"/>
  <c r="AU43" i="46"/>
  <c r="AN47" i="47"/>
  <c r="AV61" i="46"/>
  <c r="AG51" i="47"/>
  <c r="AC21" i="47"/>
  <c r="AI3" i="48"/>
  <c r="AP56" i="46"/>
  <c r="AG24" i="47"/>
  <c r="AE31" i="47"/>
  <c r="AF55" i="47"/>
  <c r="AB45" i="46"/>
  <c r="AJ4" i="47"/>
  <c r="AG20" i="47"/>
  <c r="AM14" i="47"/>
  <c r="AD42" i="47"/>
  <c r="AB48" i="47"/>
  <c r="AR44" i="46"/>
  <c r="AN3" i="48"/>
  <c r="AL18" i="47"/>
  <c r="AJ34" i="47"/>
  <c r="AD37" i="47"/>
  <c r="AU50" i="46"/>
  <c r="AE55" i="46"/>
  <c r="AD52" i="46"/>
  <c r="AC37" i="46"/>
  <c r="AE59" i="46"/>
  <c r="AM3" i="48"/>
  <c r="AW63" i="46"/>
  <c r="AC29" i="47"/>
  <c r="AS35" i="46"/>
  <c r="AF6" i="47"/>
  <c r="AC6" i="47"/>
  <c r="AP36" i="46"/>
  <c r="AB14" i="47"/>
  <c r="AP29" i="47"/>
  <c r="AU3" i="48"/>
  <c r="AS37" i="46"/>
  <c r="AO45" i="46"/>
  <c r="AD33" i="47"/>
  <c r="AM36" i="46"/>
  <c r="AC43" i="47"/>
  <c r="AS62" i="46"/>
  <c r="AM28" i="47"/>
  <c r="AM48" i="47"/>
  <c r="AF57" i="46"/>
  <c r="AB47" i="47"/>
  <c r="AL35" i="46"/>
  <c r="AH15" i="47"/>
  <c r="AQ42" i="46"/>
  <c r="AI43" i="46"/>
  <c r="AB39" i="47"/>
  <c r="AK9" i="47"/>
  <c r="AO43" i="46"/>
  <c r="AE4" i="47"/>
  <c r="AC26" i="47"/>
  <c r="AK41" i="46"/>
  <c r="AV55" i="46"/>
  <c r="AK31" i="46"/>
  <c r="AE46" i="46"/>
  <c r="AZ5" i="48"/>
  <c r="AJ43" i="46"/>
  <c r="AG31" i="47"/>
  <c r="AL5" i="47"/>
  <c r="AH3" i="47"/>
  <c r="AR55" i="46"/>
  <c r="AK32" i="46"/>
  <c r="AQ14" i="47"/>
  <c r="AU36" i="46"/>
  <c r="AR32" i="46"/>
  <c r="AC54" i="46"/>
  <c r="AV56" i="46"/>
  <c r="AN7" i="47"/>
  <c r="AT63" i="46"/>
  <c r="AM38" i="46"/>
  <c r="AG63" i="46"/>
  <c r="AP55" i="46"/>
  <c r="AM47" i="47"/>
  <c r="AQ35" i="47"/>
  <c r="AH33" i="46"/>
  <c r="AN14" i="47"/>
  <c r="AE21" i="47"/>
  <c r="AK36" i="47"/>
  <c r="AV35" i="46"/>
  <c r="AD31" i="47"/>
  <c r="AD5" i="47"/>
  <c r="AO24" i="47"/>
  <c r="AW39" i="46"/>
  <c r="AL39" i="46"/>
  <c r="AF40" i="47"/>
  <c r="AN51" i="47"/>
  <c r="AJ38" i="47"/>
  <c r="AR3" i="48"/>
  <c r="AM46" i="47"/>
  <c r="AW41" i="46"/>
  <c r="AQ43" i="47"/>
  <c r="AC42" i="46"/>
  <c r="AL60" i="46"/>
  <c r="AK3" i="47"/>
  <c r="AD42" i="46"/>
  <c r="AW42" i="46"/>
  <c r="AO33" i="47"/>
  <c r="AD51" i="47"/>
  <c r="AC11" i="47"/>
  <c r="AK27" i="47"/>
  <c r="AO12" i="47"/>
  <c r="AO64" i="46"/>
  <c r="AD55" i="47"/>
  <c r="AM61" i="46"/>
  <c r="AI17" i="47"/>
  <c r="AJ9" i="47"/>
  <c r="AV51" i="46"/>
  <c r="AC41" i="46"/>
  <c r="AH43" i="46"/>
  <c r="AP3" i="48"/>
  <c r="AH52" i="46"/>
  <c r="AB12" i="47"/>
  <c r="AC60" i="46"/>
  <c r="AD62" i="46"/>
  <c r="AF29" i="47"/>
  <c r="AG34" i="47"/>
  <c r="AL3" i="47"/>
  <c r="AO22" i="47"/>
  <c r="AD14" i="47"/>
  <c r="AJ43" i="47"/>
  <c r="AO63" i="46"/>
  <c r="AQ36" i="47"/>
  <c r="AK44" i="46"/>
  <c r="AU35" i="46"/>
  <c r="AP45" i="46"/>
  <c r="AD63" i="46"/>
  <c r="AI49" i="46"/>
  <c r="AK22" i="47"/>
  <c r="AJ47" i="46"/>
  <c r="AH45" i="46"/>
  <c r="AE32" i="46"/>
  <c r="AM40" i="46"/>
  <c r="AF41" i="46"/>
  <c r="AO26" i="47"/>
  <c r="AC36" i="46"/>
  <c r="AD21" i="47"/>
  <c r="AP15" i="47"/>
  <c r="AS50" i="46"/>
  <c r="AH14" i="47"/>
  <c r="AC25" i="47"/>
  <c r="AF56" i="46"/>
  <c r="AU57" i="46"/>
  <c r="AT43" i="46"/>
  <c r="AQ17" i="47"/>
  <c r="AN49" i="47"/>
  <c r="AF31" i="46"/>
  <c r="AS43" i="46"/>
  <c r="AM46" i="46"/>
  <c r="AQ61" i="46"/>
  <c r="AE7" i="47"/>
  <c r="AJ29" i="47"/>
  <c r="AG13" i="47"/>
  <c r="AQ3" i="47"/>
  <c r="AN39" i="46"/>
  <c r="AF46" i="46"/>
  <c r="AB11" i="47"/>
  <c r="AH13" i="47"/>
  <c r="AB44" i="47"/>
  <c r="AO42" i="47"/>
  <c r="AD4" i="47"/>
  <c r="AB49" i="46"/>
  <c r="AI61" i="46"/>
  <c r="AE18" i="47"/>
  <c r="AE29" i="47"/>
  <c r="AH50" i="47"/>
  <c r="AJ38" i="46"/>
  <c r="AC40" i="46"/>
  <c r="AO30" i="46"/>
  <c r="AN30" i="46"/>
  <c r="AT30" i="46"/>
  <c r="AS51" i="46"/>
  <c r="AW56" i="46"/>
  <c r="AF41" i="47"/>
  <c r="AU5" i="48"/>
  <c r="AJ21" i="47"/>
  <c r="AT52" i="46"/>
  <c r="AU30" i="46"/>
  <c r="AN8" i="47"/>
  <c r="AO20" i="47"/>
  <c r="AF33" i="46"/>
  <c r="AE8" i="47"/>
  <c r="AD3" i="48"/>
  <c r="AE57" i="46"/>
  <c r="AG39" i="47"/>
  <c r="AS41" i="46"/>
  <c r="AO30" i="47"/>
  <c r="AH45" i="47"/>
  <c r="AC31" i="46"/>
  <c r="AW32" i="46"/>
  <c r="AQ51" i="46"/>
  <c r="AI25" i="47"/>
  <c r="AB5" i="47"/>
  <c r="AF43" i="47"/>
  <c r="AN52" i="47"/>
  <c r="AC50" i="47"/>
  <c r="AE38" i="47"/>
  <c r="AT42" i="46"/>
  <c r="AQ53" i="47"/>
  <c r="AL35" i="47"/>
  <c r="AN43" i="46"/>
  <c r="AO51" i="46"/>
  <c r="AD41" i="46"/>
  <c r="AV63" i="46"/>
  <c r="AK61" i="46"/>
  <c r="AJ40" i="47"/>
  <c r="AM52" i="46"/>
  <c r="AC35" i="46"/>
  <c r="AF53" i="47"/>
  <c r="AQ3" i="48"/>
  <c r="AG19" i="47"/>
  <c r="AL27" i="47"/>
  <c r="AM33" i="47"/>
  <c r="AV54" i="46"/>
  <c r="AB4" i="48"/>
  <c r="AP39" i="47"/>
  <c r="AB52" i="46"/>
  <c r="AD41" i="47"/>
  <c r="AC19" i="47"/>
  <c r="AT58" i="46"/>
  <c r="AP34" i="46"/>
  <c r="AC54" i="47"/>
  <c r="AE11" i="47"/>
  <c r="AE42" i="46"/>
  <c r="AJ40" i="46"/>
  <c r="AM11" i="47"/>
  <c r="AG15" i="47"/>
  <c r="AG37" i="46"/>
  <c r="AT48" i="46"/>
  <c r="AP5" i="48"/>
  <c r="AP53" i="46"/>
  <c r="AQ56" i="46"/>
  <c r="AL21" i="47"/>
  <c r="AQ45" i="47"/>
  <c r="AP27" i="47"/>
  <c r="AR47" i="46"/>
  <c r="AH49" i="46"/>
  <c r="AE12" i="47"/>
  <c r="AJ51" i="46"/>
  <c r="AC40" i="47"/>
  <c r="AB4" i="47"/>
  <c r="AN16" i="47"/>
  <c r="AV41" i="46"/>
  <c r="AJ56" i="46"/>
  <c r="AO53" i="47"/>
  <c r="AC39" i="46"/>
  <c r="AG57" i="46"/>
  <c r="AF37" i="46"/>
  <c r="AP59" i="46"/>
  <c r="AL50" i="46"/>
  <c r="AI35" i="47"/>
  <c r="AM35" i="47"/>
  <c r="AD38" i="47"/>
  <c r="AN5" i="48"/>
  <c r="AM48" i="46"/>
  <c r="AL53" i="46"/>
  <c r="AG5" i="48"/>
  <c r="AB10" i="47"/>
  <c r="AQ27" i="47"/>
  <c r="AE47" i="47"/>
  <c r="AC44" i="46"/>
  <c r="AL46" i="47"/>
  <c r="AL5" i="48"/>
  <c r="AQ20" i="47"/>
  <c r="AO33" i="46"/>
  <c r="AK56" i="46"/>
  <c r="AR4" i="48"/>
  <c r="AB9" i="47"/>
  <c r="AB13" i="47"/>
  <c r="AP57" i="46"/>
  <c r="AB18" i="47"/>
  <c r="AD31" i="46"/>
  <c r="AF4" i="48"/>
  <c r="AI53" i="46"/>
  <c r="AC15" i="47"/>
  <c r="AU59" i="46"/>
  <c r="AH39" i="46"/>
  <c r="AF19" i="47"/>
  <c r="AO3" i="47"/>
  <c r="AH64" i="46"/>
  <c r="AH31" i="47"/>
  <c r="AP38" i="47"/>
  <c r="AF42" i="46"/>
  <c r="AB6" i="47"/>
  <c r="AW35" i="46"/>
  <c r="AY5" i="48"/>
  <c r="AC13" i="47"/>
  <c r="AH54" i="47"/>
  <c r="AG40" i="47"/>
  <c r="AH3" i="48"/>
  <c r="AK6" i="47"/>
  <c r="AM51" i="47"/>
  <c r="AD54" i="47"/>
  <c r="AG50" i="46"/>
  <c r="AQ54" i="47"/>
  <c r="AP51" i="46"/>
  <c r="AZ4" i="48"/>
  <c r="AK7" i="47"/>
  <c r="AC5" i="47"/>
  <c r="AH53" i="47"/>
  <c r="AJ47" i="47"/>
  <c r="AL4" i="48"/>
  <c r="AH43" i="47"/>
  <c r="AF43" i="46"/>
  <c r="AP50" i="46"/>
  <c r="AJ7" i="47"/>
  <c r="AO40" i="46"/>
  <c r="AI63" i="46"/>
  <c r="AS47" i="46"/>
  <c r="AO60" i="46"/>
  <c r="AJ4" i="48"/>
  <c r="AV42" i="46"/>
  <c r="AF39" i="46"/>
  <c r="AE58" i="46"/>
  <c r="AT36" i="46"/>
  <c r="AG58" i="46"/>
  <c r="AO46" i="47"/>
  <c r="AD34" i="47"/>
  <c r="AQ38" i="47"/>
  <c r="AI3" i="47"/>
  <c r="AB21" i="47"/>
  <c r="AL45" i="46"/>
  <c r="AO15" i="47"/>
  <c r="AK18" i="47"/>
  <c r="AG53" i="47"/>
  <c r="AJ8" i="47"/>
  <c r="AO52" i="46"/>
  <c r="AP33" i="47"/>
  <c r="AH62" i="46"/>
  <c r="AH34" i="46"/>
  <c r="AE19" i="47"/>
  <c r="AF3" i="47"/>
  <c r="AO54" i="47"/>
  <c r="AI52" i="47"/>
  <c r="AJ37" i="47"/>
  <c r="AI47" i="46"/>
  <c r="AL29" i="47"/>
  <c r="AH41" i="47"/>
  <c r="AJ36" i="46"/>
  <c r="AL41" i="46"/>
  <c r="AJ31" i="46"/>
  <c r="AH4" i="47"/>
  <c r="AH42" i="46"/>
  <c r="AD11" i="47"/>
  <c r="AQ49" i="47"/>
  <c r="AP40" i="47"/>
  <c r="AH12" i="47"/>
  <c r="AT60" i="46"/>
  <c r="AI38" i="46"/>
  <c r="AU46" i="46"/>
  <c r="AL9" i="47"/>
  <c r="AE44" i="47"/>
  <c r="AW34" i="46"/>
  <c r="AT62" i="46"/>
  <c r="AU63" i="46"/>
  <c r="AE27" i="47"/>
  <c r="AQ33" i="47"/>
  <c r="AQ48" i="46"/>
  <c r="AM31" i="46"/>
  <c r="AO58" i="46"/>
  <c r="AN12" i="47"/>
  <c r="AQ8" i="47"/>
  <c r="AG21" i="47"/>
  <c r="AB42" i="46"/>
  <c r="AW58" i="46"/>
  <c r="AE10" i="47"/>
  <c r="AK63" i="46"/>
  <c r="AV39" i="46"/>
  <c r="AC17" i="47"/>
  <c r="AU4" i="48"/>
  <c r="AL52" i="47"/>
  <c r="AP40" i="46"/>
  <c r="AH40" i="46"/>
  <c r="AQ52" i="47"/>
  <c r="AQ5" i="48"/>
  <c r="AL34" i="47"/>
  <c r="AG33" i="46"/>
  <c r="AM45" i="46"/>
  <c r="AD51" i="46"/>
  <c r="AO49" i="47"/>
  <c r="AM64" i="46"/>
  <c r="AO41" i="46"/>
  <c r="AK16" i="47"/>
  <c r="AH52" i="47"/>
  <c r="AB59" i="46"/>
  <c r="AR64" i="46"/>
  <c r="AG52" i="46"/>
  <c r="AV44" i="46"/>
  <c r="AE40" i="46"/>
  <c r="AT38" i="46"/>
  <c r="AP35" i="47"/>
  <c r="AI44" i="46"/>
  <c r="AF50" i="46"/>
  <c r="AB43" i="47"/>
  <c r="AM57" i="46"/>
  <c r="AW61" i="46"/>
  <c r="AN54" i="46"/>
  <c r="AK60" i="46"/>
  <c r="AG42" i="46"/>
  <c r="AP16" i="47"/>
  <c r="AJ16" i="47"/>
  <c r="AC59" i="46"/>
  <c r="AC63" i="46"/>
  <c r="AN31" i="47"/>
  <c r="AB55" i="47"/>
  <c r="AO11" i="47"/>
  <c r="AP36" i="47"/>
  <c r="AN13" i="47"/>
  <c r="AB58" i="46"/>
  <c r="AE34" i="46"/>
  <c r="AP17" i="47"/>
  <c r="AN41" i="46"/>
  <c r="AI47" i="47"/>
  <c r="AS33" i="46"/>
  <c r="AI42" i="46"/>
  <c r="AG44" i="47"/>
  <c r="AP4" i="47"/>
  <c r="AQ6" i="47"/>
  <c r="AK40" i="47"/>
  <c r="AJ55" i="46"/>
  <c r="AD5" i="48"/>
  <c r="AP8" i="47"/>
  <c r="AL25" i="47"/>
  <c r="AE48" i="47"/>
  <c r="AV6" i="48"/>
  <c r="AM42" i="47"/>
  <c r="AN38" i="47"/>
  <c r="AV57" i="46"/>
  <c r="AH9" i="47"/>
  <c r="AB30" i="46"/>
  <c r="AW57" i="46"/>
  <c r="AB37" i="47"/>
  <c r="AJ6" i="47"/>
  <c r="AC49" i="47"/>
  <c r="AB44" i="46"/>
  <c r="AD9" i="47"/>
  <c r="AL36" i="47"/>
  <c r="AN18" i="47"/>
  <c r="AI49" i="47"/>
  <c r="AE24" i="47"/>
  <c r="AN58" i="46"/>
  <c r="AK53" i="46"/>
  <c r="AV5" i="48"/>
  <c r="AR50" i="46"/>
  <c r="AH25" i="47"/>
  <c r="AT40" i="46"/>
  <c r="AR54" i="46"/>
  <c r="AV52" i="46"/>
  <c r="AJ28" i="47"/>
  <c r="AB64" i="46"/>
  <c r="AF45" i="47"/>
  <c r="AC52" i="46"/>
  <c r="AK48" i="47"/>
  <c r="AO8" i="47"/>
  <c r="AK47" i="47"/>
  <c r="AB33" i="47"/>
  <c r="AL36" i="46"/>
  <c r="AO18" i="47"/>
  <c r="AH11" i="47"/>
  <c r="AG32" i="47"/>
  <c r="AN37" i="46"/>
  <c r="AH23" i="47"/>
  <c r="AC50" i="46"/>
  <c r="AL47" i="47"/>
  <c r="AH39" i="47"/>
  <c r="AN24" i="47"/>
  <c r="AK41" i="47"/>
  <c r="AO46" i="46"/>
  <c r="AR31" i="46"/>
  <c r="AQ44" i="46"/>
  <c r="AK54" i="47"/>
  <c r="AF8" i="47"/>
  <c r="AM12" i="47"/>
  <c r="AN28" i="47"/>
  <c r="AC35" i="47"/>
  <c r="AH37" i="46"/>
  <c r="AG49" i="47"/>
  <c r="AG52" i="47"/>
  <c r="AL28" i="47"/>
  <c r="AJ44" i="46"/>
  <c r="AO14" i="47"/>
  <c r="AG44" i="46"/>
  <c r="AN17" i="47"/>
  <c r="AQ46" i="46"/>
  <c r="AC12" i="47"/>
  <c r="AO28" i="47"/>
  <c r="AB15" i="47"/>
  <c r="AE37" i="46"/>
  <c r="AQ57" i="46"/>
  <c r="AH8" i="47"/>
  <c r="AM4" i="47"/>
  <c r="AL6" i="47"/>
  <c r="AI15" i="47"/>
  <c r="AL59" i="46"/>
  <c r="AL56" i="46"/>
  <c r="AF13" i="47"/>
  <c r="AR63" i="46"/>
  <c r="AN48" i="47"/>
  <c r="AM25" i="47"/>
  <c r="AF28" i="47"/>
  <c r="AM43" i="46"/>
  <c r="AK52" i="46"/>
  <c r="AN32" i="46"/>
  <c r="AE41" i="46"/>
  <c r="AN4" i="48"/>
  <c r="AI4" i="47"/>
  <c r="AK36" i="46"/>
  <c r="AM29" i="47"/>
  <c r="AO52" i="47"/>
  <c r="AQ45" i="46"/>
  <c r="AB49" i="47"/>
  <c r="AT39" i="46"/>
  <c r="AI53" i="47"/>
  <c r="AK10" i="47"/>
  <c r="AU39" i="46"/>
  <c r="AF21" i="47"/>
  <c r="AN34" i="47"/>
  <c r="AE62" i="46"/>
  <c r="AD15" i="47"/>
  <c r="AQ23" i="47"/>
  <c r="AM54" i="46"/>
  <c r="AM34" i="46"/>
  <c r="AM32" i="46"/>
  <c r="AK33" i="46"/>
  <c r="AP64" i="46"/>
  <c r="AU49" i="46"/>
  <c r="AF62" i="46"/>
  <c r="AC4" i="47"/>
  <c r="AN23" i="47"/>
  <c r="AM37" i="46"/>
  <c r="AD52" i="47"/>
  <c r="AM60" i="46"/>
  <c r="AH51" i="47"/>
  <c r="AH51" i="46"/>
  <c r="AG8" i="47"/>
  <c r="AK40" i="46"/>
  <c r="AC39" i="47"/>
  <c r="AC49" i="46"/>
  <c r="AU62" i="46"/>
  <c r="AH44" i="47"/>
  <c r="AM7" i="47"/>
  <c r="AD39" i="46"/>
  <c r="AP53" i="47"/>
  <c r="AE45" i="46"/>
  <c r="AB23" i="47"/>
  <c r="AE43" i="46"/>
  <c r="AC58" i="46"/>
  <c r="AV64" i="46"/>
  <c r="AP43" i="47"/>
  <c r="AM62" i="46"/>
  <c r="AL37" i="46"/>
  <c r="AL19" i="47"/>
  <c r="AI32" i="46"/>
  <c r="AN55" i="46"/>
  <c r="AQ47" i="46"/>
  <c r="AS52" i="46"/>
  <c r="AS39" i="46"/>
  <c r="AW53" i="46"/>
  <c r="AM47" i="46"/>
  <c r="AE26" i="47"/>
  <c r="AG5" i="47"/>
  <c r="AD47" i="47"/>
  <c r="AP5" i="47"/>
  <c r="AM41" i="46"/>
  <c r="AM33" i="46"/>
  <c r="AE42" i="47"/>
  <c r="AE6" i="47"/>
  <c r="AV34" i="46"/>
  <c r="AP26" i="47"/>
  <c r="AN39" i="47"/>
  <c r="AG59" i="46"/>
  <c r="AC9" i="47"/>
  <c r="AW4" i="48"/>
  <c r="AE45" i="47"/>
  <c r="AN50" i="46"/>
  <c r="AK57" i="46"/>
  <c r="AI46" i="47"/>
  <c r="AH38" i="46"/>
  <c r="AC64" i="46"/>
  <c r="AN41" i="47"/>
  <c r="AF55" i="46"/>
  <c r="AJ32" i="46"/>
  <c r="AD48" i="46"/>
  <c r="AG12" i="47"/>
  <c r="AH27" i="47"/>
  <c r="AJ39" i="46"/>
  <c r="AF61" i="46"/>
  <c r="AG6" i="47"/>
  <c r="AM41" i="47"/>
  <c r="AQ29" i="47"/>
  <c r="AO16" i="47"/>
  <c r="AF22" i="47"/>
  <c r="AP49" i="46"/>
  <c r="AL48" i="47"/>
  <c r="AM3" i="47"/>
  <c r="AG27" i="47"/>
  <c r="AD30" i="47"/>
  <c r="AC30" i="47"/>
  <c r="AF46" i="47"/>
  <c r="AP47" i="46"/>
  <c r="AK43" i="46"/>
  <c r="AH63" i="46"/>
  <c r="AF26" i="47"/>
  <c r="AK17" i="47"/>
  <c r="AF5" i="48"/>
  <c r="AD40" i="47"/>
  <c r="AD12" i="47"/>
  <c r="AK23" i="47"/>
  <c r="AN43" i="47"/>
  <c r="AT37" i="46"/>
  <c r="AT57" i="46"/>
  <c r="AE53" i="47"/>
  <c r="AL7" i="47"/>
  <c r="AJ25" i="47"/>
  <c r="AI13" i="47"/>
  <c r="AL54" i="46"/>
  <c r="AK34" i="47"/>
  <c r="AT35" i="46"/>
  <c r="AQ32" i="46"/>
  <c r="AP47" i="47"/>
  <c r="AB46" i="47"/>
  <c r="AK28" i="47"/>
  <c r="AR49" i="46"/>
  <c r="AI57" i="46"/>
  <c r="AI7" i="47"/>
  <c r="AD60" i="46"/>
  <c r="AN3" i="47"/>
  <c r="AJ42" i="47"/>
  <c r="AH38" i="47"/>
  <c r="AH28" i="47"/>
  <c r="AJ26" i="47"/>
  <c r="AP21" i="47"/>
  <c r="AS49" i="46"/>
  <c r="AR45" i="46"/>
  <c r="AF15" i="47"/>
  <c r="AH48" i="46"/>
  <c r="AO53" i="46"/>
  <c r="AT41" i="46"/>
  <c r="AO31" i="46"/>
  <c r="AG47" i="46"/>
  <c r="AH31" i="46"/>
  <c r="AN36" i="47"/>
  <c r="AG54" i="47"/>
  <c r="AI34" i="47"/>
  <c r="AG51" i="46"/>
  <c r="AO37" i="46"/>
  <c r="AD8" i="47"/>
  <c r="AP28" i="47"/>
  <c r="AG31" i="46"/>
  <c r="AK58" i="46"/>
  <c r="AF47" i="46"/>
  <c r="AD22" i="47"/>
  <c r="AQ16" i="47"/>
  <c r="AE51" i="47"/>
  <c r="AK49" i="46"/>
  <c r="AN37" i="47"/>
  <c r="AG30" i="46"/>
  <c r="AF30" i="46"/>
  <c r="AN40" i="47"/>
  <c r="AN33" i="47"/>
  <c r="AJ5" i="48"/>
  <c r="AD4" i="48"/>
  <c r="AO27" i="47"/>
  <c r="AN25" i="47"/>
  <c r="AP6" i="47"/>
  <c r="AR62" i="46"/>
  <c r="AM6" i="47"/>
  <c r="AO6" i="47"/>
  <c r="AF52" i="47"/>
  <c r="AK37" i="46"/>
  <c r="AD58" i="46"/>
  <c r="AL44" i="46"/>
  <c r="AL63" i="46"/>
  <c r="AG14" i="47"/>
  <c r="AI40" i="46"/>
  <c r="AM8" i="47"/>
  <c r="AS48" i="46"/>
  <c r="AB55" i="46"/>
  <c r="AV36" i="46"/>
  <c r="AI45" i="46"/>
  <c r="AQ30" i="47"/>
  <c r="AP39" i="46"/>
  <c r="AN42" i="47"/>
  <c r="AN42" i="46"/>
  <c r="AR42" i="46"/>
  <c r="AI56" i="46"/>
  <c r="AE23" i="47"/>
  <c r="AZ3" i="48"/>
  <c r="AQ25" i="47"/>
  <c r="AW60" i="46"/>
  <c r="AL31" i="46"/>
  <c r="AN40" i="46"/>
  <c r="AM24" i="47"/>
  <c r="AU47" i="46"/>
  <c r="AC10" i="47"/>
  <c r="AI33" i="47"/>
  <c r="AI60" i="46"/>
  <c r="AV4" i="48"/>
  <c r="AI11" i="47"/>
  <c r="AJ44" i="47"/>
  <c r="AD48" i="47"/>
  <c r="AC47" i="47"/>
  <c r="AE25" i="47"/>
  <c r="AQ32" i="47"/>
  <c r="AD34" i="46"/>
  <c r="AF60" i="46"/>
  <c r="AJ23" i="47"/>
  <c r="AB40" i="46"/>
  <c r="AD46" i="46"/>
  <c r="AW30" i="46"/>
  <c r="AL61" i="46"/>
  <c r="AO35" i="47"/>
  <c r="AF45" i="46"/>
  <c r="AD27" i="47"/>
  <c r="AI50" i="46"/>
  <c r="AJ48" i="47"/>
  <c r="AR5" i="48"/>
  <c r="AU53" i="46"/>
  <c r="AC55" i="46"/>
  <c r="AH20" i="47"/>
  <c r="AC48" i="46"/>
  <c r="AJ30" i="46"/>
  <c r="AC4" i="48"/>
  <c r="AU40" i="46"/>
  <c r="AQ41" i="46"/>
  <c r="AD10" i="47"/>
  <c r="AD39" i="47"/>
  <c r="AM50" i="47"/>
  <c r="AF24" i="47"/>
  <c r="AP4" i="48"/>
  <c r="AR59" i="46"/>
  <c r="AH30" i="46"/>
  <c r="AF50" i="47"/>
  <c r="AN38" i="46"/>
  <c r="AJ46" i="47"/>
  <c r="AI22" i="47"/>
  <c r="AE64" i="46"/>
  <c r="AT34" i="46"/>
  <c r="AO9" i="47"/>
  <c r="AH34" i="47"/>
  <c r="AQ33" i="46"/>
  <c r="AF52" i="46"/>
  <c r="AN62" i="46"/>
  <c r="AQ43" i="46"/>
  <c r="AK48" i="46"/>
  <c r="AC51" i="46"/>
  <c r="AK39" i="46"/>
  <c r="AS32" i="46"/>
  <c r="AI34" i="46"/>
  <c r="AW45" i="46"/>
  <c r="AC31" i="47"/>
  <c r="AN30" i="47"/>
  <c r="AE48" i="46"/>
  <c r="AM19" i="47"/>
  <c r="AR29" i="46"/>
  <c r="AQ29" i="46"/>
  <c r="AP29" i="46"/>
  <c r="AO29" i="46"/>
  <c r="AB29" i="46"/>
  <c r="AK29" i="46"/>
  <c r="AU29" i="46"/>
  <c r="AG29" i="46"/>
  <c r="AH29" i="46"/>
  <c r="AT29" i="46"/>
  <c r="AL29" i="46"/>
  <c r="AD29" i="46"/>
  <c r="AE29" i="46"/>
  <c r="AF29" i="46"/>
  <c r="AC29" i="46"/>
  <c r="AS30" i="46"/>
  <c r="AN29" i="46"/>
  <c r="AI29" i="46"/>
  <c r="AW29" i="46"/>
  <c r="AM29" i="46"/>
  <c r="AJ29" i="46"/>
  <c r="AV29" i="46"/>
  <c r="R456" i="61" l="1"/>
  <c r="T265" i="61"/>
  <c r="M252" i="61"/>
  <c r="I263" i="61"/>
  <c r="I253" i="61"/>
  <c r="O254" i="61"/>
  <c r="L472" i="61"/>
  <c r="H476" i="61"/>
  <c r="K279" i="61"/>
  <c r="H450" i="61"/>
  <c r="I261" i="61"/>
  <c r="Q260" i="61"/>
  <c r="Q273" i="61"/>
  <c r="L474" i="61"/>
  <c r="T250" i="61"/>
  <c r="B260" i="61"/>
  <c r="L449" i="61"/>
  <c r="E451" i="61"/>
  <c r="L470" i="61"/>
  <c r="Q267" i="61"/>
  <c r="T280" i="61"/>
  <c r="E449" i="61"/>
  <c r="K262" i="61"/>
  <c r="R468" i="61"/>
  <c r="B275" i="61"/>
  <c r="M268" i="61"/>
  <c r="J440" i="61"/>
  <c r="H478" i="61"/>
  <c r="K282" i="61"/>
  <c r="R451" i="61"/>
  <c r="R459" i="61"/>
  <c r="R466" i="61"/>
  <c r="E250" i="61"/>
  <c r="R463" i="61"/>
  <c r="E477" i="61"/>
  <c r="E251" i="61"/>
  <c r="E271" i="61"/>
  <c r="J480" i="61"/>
  <c r="R462" i="61"/>
  <c r="E267" i="61"/>
  <c r="O261" i="61"/>
  <c r="H441" i="61"/>
  <c r="K265" i="61"/>
  <c r="M269" i="61"/>
  <c r="L452" i="61"/>
  <c r="L468" i="61"/>
  <c r="K269" i="61"/>
  <c r="O454" i="61"/>
  <c r="B472" i="61"/>
  <c r="I252" i="61"/>
  <c r="O255" i="61"/>
  <c r="O460" i="61"/>
  <c r="L451" i="61"/>
  <c r="E479" i="61"/>
  <c r="O277" i="61"/>
  <c r="O257" i="61"/>
  <c r="R469" i="61"/>
  <c r="O449" i="61"/>
  <c r="O443" i="61"/>
  <c r="H452" i="61"/>
  <c r="H472" i="61"/>
  <c r="J453" i="61"/>
  <c r="H448" i="61"/>
  <c r="J432" i="61"/>
  <c r="J438" i="61"/>
  <c r="R467" i="61"/>
  <c r="E471" i="61"/>
  <c r="E279" i="61"/>
  <c r="R465" i="61"/>
  <c r="E432" i="61"/>
  <c r="E468" i="61"/>
  <c r="E452" i="61"/>
  <c r="T273" i="61"/>
  <c r="M259" i="61"/>
  <c r="M272" i="61"/>
  <c r="I267" i="61"/>
  <c r="B449" i="61"/>
  <c r="Q282" i="61"/>
  <c r="J434" i="61"/>
  <c r="R449" i="61"/>
  <c r="Q269" i="61"/>
  <c r="R460" i="61"/>
  <c r="H447" i="61"/>
  <c r="Q259" i="61"/>
  <c r="O436" i="61"/>
  <c r="O259" i="61"/>
  <c r="B475" i="61"/>
  <c r="I265" i="61"/>
  <c r="H454" i="61"/>
  <c r="R474" i="61"/>
  <c r="K283" i="61"/>
  <c r="H439" i="61"/>
  <c r="I277" i="61"/>
  <c r="B441" i="61"/>
  <c r="I266" i="61"/>
  <c r="R443" i="61"/>
  <c r="E264" i="61"/>
  <c r="J478" i="61"/>
  <c r="J475" i="61"/>
  <c r="R454" i="61"/>
  <c r="H434" i="61"/>
  <c r="O480" i="61"/>
  <c r="I264" i="61"/>
  <c r="K251" i="61"/>
  <c r="O467" i="61"/>
  <c r="R450" i="61"/>
  <c r="J458" i="61"/>
  <c r="B459" i="61"/>
  <c r="O473" i="61"/>
  <c r="O474" i="61"/>
  <c r="H471" i="61"/>
  <c r="B284" i="61"/>
  <c r="L454" i="61"/>
  <c r="K274" i="61"/>
  <c r="O260" i="61"/>
  <c r="K270" i="61"/>
  <c r="E450" i="61"/>
  <c r="R444" i="61"/>
  <c r="B264" i="61"/>
  <c r="L432" i="61"/>
  <c r="B463" i="61"/>
  <c r="T277" i="61"/>
  <c r="B250" i="61"/>
  <c r="R464" i="61"/>
  <c r="N489" i="61"/>
  <c r="E474" i="61"/>
  <c r="O466" i="61"/>
  <c r="J470" i="61"/>
  <c r="M253" i="61"/>
  <c r="B278" i="61"/>
  <c r="R439" i="61"/>
  <c r="B481" i="61"/>
  <c r="R457" i="61"/>
  <c r="L442" i="61"/>
  <c r="E262" i="61"/>
  <c r="T281" i="61"/>
  <c r="B469" i="61"/>
  <c r="O258" i="61"/>
  <c r="E272" i="61"/>
  <c r="K284" i="61"/>
  <c r="B279" i="61"/>
  <c r="O442" i="61"/>
  <c r="E253" i="61"/>
  <c r="E436" i="61"/>
  <c r="T278" i="61"/>
  <c r="B262" i="61"/>
  <c r="J447" i="61"/>
  <c r="R438" i="61"/>
  <c r="I268" i="61"/>
  <c r="E453" i="61"/>
  <c r="Q283" i="61"/>
  <c r="O282" i="61"/>
  <c r="T254" i="61"/>
  <c r="E470" i="61"/>
  <c r="Q266" i="61"/>
  <c r="O280" i="61"/>
  <c r="L463" i="61"/>
  <c r="E445" i="61"/>
  <c r="L434" i="61"/>
  <c r="J479" i="61"/>
  <c r="O444" i="61"/>
  <c r="B447" i="61"/>
  <c r="E278" i="61"/>
  <c r="O256" i="61"/>
  <c r="M267" i="61"/>
  <c r="L433" i="61"/>
  <c r="L473" i="61"/>
  <c r="O433" i="61"/>
  <c r="E270" i="61"/>
  <c r="O432" i="61"/>
  <c r="J466" i="61"/>
  <c r="T255" i="61"/>
  <c r="B432" i="61"/>
  <c r="H445" i="61"/>
  <c r="Q279" i="61"/>
  <c r="B444" i="61"/>
  <c r="B439" i="61"/>
  <c r="B435" i="61"/>
  <c r="E473" i="61"/>
  <c r="B436" i="61"/>
  <c r="E277" i="61"/>
  <c r="R442" i="61"/>
  <c r="E438" i="61"/>
  <c r="K267" i="61"/>
  <c r="I276" i="61"/>
  <c r="O268" i="61"/>
  <c r="E257" i="61"/>
  <c r="J441" i="61"/>
  <c r="E437" i="61"/>
  <c r="O278" i="61"/>
  <c r="B272" i="61"/>
  <c r="J445" i="61"/>
  <c r="H479" i="61"/>
  <c r="L466" i="61"/>
  <c r="O262" i="61"/>
  <c r="E464" i="61"/>
  <c r="R478" i="61"/>
  <c r="H469" i="61"/>
  <c r="I271" i="61"/>
  <c r="T252" i="61"/>
  <c r="M261" i="61"/>
  <c r="J465" i="61"/>
  <c r="E434" i="61"/>
  <c r="R434" i="61"/>
  <c r="Q250" i="61"/>
  <c r="O272" i="61"/>
  <c r="L447" i="61"/>
  <c r="H467" i="61"/>
  <c r="T276" i="61"/>
  <c r="M271" i="61"/>
  <c r="O250" i="61"/>
  <c r="E455" i="61"/>
  <c r="E444" i="61"/>
  <c r="B269" i="61"/>
  <c r="B470" i="61"/>
  <c r="B437" i="61"/>
  <c r="J439" i="61"/>
  <c r="L455" i="61"/>
  <c r="E433" i="61"/>
  <c r="I281" i="61"/>
  <c r="M263" i="61"/>
  <c r="R475" i="61"/>
  <c r="O263" i="61"/>
  <c r="Q277" i="61"/>
  <c r="M270" i="61"/>
  <c r="O448" i="61"/>
  <c r="Q255" i="61"/>
  <c r="L469" i="61"/>
  <c r="J460" i="61"/>
  <c r="H455" i="61"/>
  <c r="B438" i="61"/>
  <c r="L435" i="61"/>
  <c r="O453" i="61"/>
  <c r="T262" i="61"/>
  <c r="T261" i="61"/>
  <c r="L464" i="61"/>
  <c r="R477" i="61"/>
  <c r="H466" i="61"/>
  <c r="T259" i="61"/>
  <c r="O462" i="61"/>
  <c r="E447" i="61"/>
  <c r="R440" i="61"/>
  <c r="E283" i="61"/>
  <c r="O283" i="61"/>
  <c r="R433" i="61"/>
  <c r="K252" i="61"/>
  <c r="Q256" i="61"/>
  <c r="K275" i="61"/>
  <c r="J457" i="61"/>
  <c r="O435" i="61"/>
  <c r="B465" i="61"/>
  <c r="I262" i="61"/>
  <c r="B473" i="61"/>
  <c r="M282" i="61"/>
  <c r="M257" i="61"/>
  <c r="B440" i="61"/>
  <c r="H432" i="61"/>
  <c r="M255" i="61"/>
  <c r="T283" i="61"/>
  <c r="Q270" i="61"/>
  <c r="L460" i="61"/>
  <c r="K264" i="61"/>
  <c r="B474" i="61"/>
  <c r="J446" i="61"/>
  <c r="B265" i="61"/>
  <c r="H481" i="61"/>
  <c r="E457" i="61"/>
  <c r="J450" i="61"/>
  <c r="J477" i="61"/>
  <c r="R473" i="61"/>
  <c r="Q263" i="61"/>
  <c r="K276" i="61"/>
  <c r="E475" i="61"/>
  <c r="B452" i="61"/>
  <c r="J462" i="61"/>
  <c r="B258" i="61"/>
  <c r="E454" i="61"/>
  <c r="M277" i="61"/>
  <c r="T257" i="61"/>
  <c r="O478" i="61"/>
  <c r="L459" i="61"/>
  <c r="H459" i="61"/>
  <c r="M273" i="61"/>
  <c r="L467" i="61"/>
  <c r="H456" i="61"/>
  <c r="R435" i="61"/>
  <c r="E284" i="61"/>
  <c r="K250" i="61"/>
  <c r="M251" i="61"/>
  <c r="I259" i="61"/>
  <c r="O468" i="61"/>
  <c r="H437" i="61"/>
  <c r="T272" i="61"/>
  <c r="L478" i="61"/>
  <c r="K272" i="61"/>
  <c r="O281" i="61"/>
  <c r="L457" i="61"/>
  <c r="R452" i="61"/>
  <c r="J461" i="61"/>
  <c r="M275" i="61"/>
  <c r="M283" i="61"/>
  <c r="O284" i="61"/>
  <c r="Q261" i="61"/>
  <c r="J452" i="61"/>
  <c r="I274" i="61"/>
  <c r="B450" i="61"/>
  <c r="R437" i="61"/>
  <c r="I280" i="61"/>
  <c r="B252" i="61"/>
  <c r="B433" i="61"/>
  <c r="B277" i="61"/>
  <c r="E463" i="61"/>
  <c r="E274" i="61"/>
  <c r="L437" i="61"/>
  <c r="O477" i="61"/>
  <c r="O450" i="61"/>
  <c r="O264" i="61"/>
  <c r="R441" i="61"/>
  <c r="E460" i="61"/>
  <c r="L453" i="61"/>
  <c r="Q258" i="61"/>
  <c r="Q280" i="61"/>
  <c r="E258" i="61"/>
  <c r="Q252" i="61"/>
  <c r="J481" i="61"/>
  <c r="E265" i="61"/>
  <c r="L477" i="61"/>
  <c r="K257" i="61"/>
  <c r="E275" i="61"/>
  <c r="M281" i="61"/>
  <c r="B461" i="61"/>
  <c r="T274" i="61"/>
  <c r="B460" i="61"/>
  <c r="J463" i="61"/>
  <c r="Q257" i="61"/>
  <c r="L465" i="61"/>
  <c r="K271" i="61"/>
  <c r="B271" i="61"/>
  <c r="E269" i="61"/>
  <c r="T279" i="61"/>
  <c r="J468" i="61"/>
  <c r="O459" i="61"/>
  <c r="T253" i="61"/>
  <c r="O476" i="61"/>
  <c r="K253" i="61"/>
  <c r="E441" i="61"/>
  <c r="O251" i="61"/>
  <c r="K261" i="61"/>
  <c r="R476" i="61"/>
  <c r="O445" i="61"/>
  <c r="B476" i="61"/>
  <c r="T260" i="61"/>
  <c r="O464" i="61"/>
  <c r="K268" i="61"/>
  <c r="O439" i="61"/>
  <c r="E268" i="61"/>
  <c r="B255" i="61"/>
  <c r="O266" i="61"/>
  <c r="H461" i="61"/>
  <c r="B458" i="61"/>
  <c r="E465" i="61"/>
  <c r="H477" i="61"/>
  <c r="R458" i="61"/>
  <c r="M265" i="61"/>
  <c r="O440" i="61"/>
  <c r="R455" i="61"/>
  <c r="H470" i="61"/>
  <c r="R479" i="61"/>
  <c r="H480" i="61"/>
  <c r="E466" i="61"/>
  <c r="L443" i="61"/>
  <c r="J469" i="61"/>
  <c r="R472" i="61"/>
  <c r="K258" i="61"/>
  <c r="E459" i="61"/>
  <c r="K263" i="61"/>
  <c r="O441" i="61"/>
  <c r="B471" i="61"/>
  <c r="H449" i="61"/>
  <c r="E480" i="61"/>
  <c r="K260" i="61"/>
  <c r="Q265" i="61"/>
  <c r="M254" i="61"/>
  <c r="T266" i="61"/>
  <c r="T268" i="61"/>
  <c r="H446" i="61"/>
  <c r="E252" i="61"/>
  <c r="B280" i="61"/>
  <c r="B477" i="61"/>
  <c r="L439" i="61"/>
  <c r="O271" i="61"/>
  <c r="L448" i="61"/>
  <c r="J464" i="61"/>
  <c r="B468" i="61"/>
  <c r="I279" i="61"/>
  <c r="B256" i="61"/>
  <c r="B479" i="61"/>
  <c r="J455" i="61"/>
  <c r="H457" i="61"/>
  <c r="H444" i="61"/>
  <c r="E478" i="61"/>
  <c r="O472" i="61"/>
  <c r="T270" i="61"/>
  <c r="I270" i="61"/>
  <c r="O452" i="61"/>
  <c r="E481" i="61"/>
  <c r="E255" i="61"/>
  <c r="K255" i="61"/>
  <c r="B282" i="61"/>
  <c r="L438" i="61"/>
  <c r="I254" i="61"/>
  <c r="I273" i="61"/>
  <c r="E259" i="61"/>
  <c r="O269" i="61"/>
  <c r="J443" i="61"/>
  <c r="L476" i="61"/>
  <c r="R480" i="61"/>
  <c r="H438" i="61"/>
  <c r="B453" i="61"/>
  <c r="B478" i="61"/>
  <c r="H462" i="61"/>
  <c r="H460" i="61"/>
  <c r="H433" i="61"/>
  <c r="B254" i="61"/>
  <c r="J451" i="61"/>
  <c r="L445" i="61"/>
  <c r="T251" i="61"/>
  <c r="O265" i="61"/>
  <c r="J436" i="61"/>
  <c r="L456" i="61"/>
  <c r="M258" i="61"/>
  <c r="H436" i="61"/>
  <c r="E446" i="61"/>
  <c r="B268" i="61"/>
  <c r="E443" i="61"/>
  <c r="O463" i="61"/>
  <c r="H474" i="61"/>
  <c r="L436" i="61"/>
  <c r="E266" i="61"/>
  <c r="B253" i="61"/>
  <c r="E448" i="61"/>
  <c r="E273" i="61"/>
  <c r="Q262" i="61"/>
  <c r="I278" i="61"/>
  <c r="E280" i="61"/>
  <c r="B446" i="61"/>
  <c r="O458" i="61"/>
  <c r="I251" i="61"/>
  <c r="B281" i="61"/>
  <c r="O447" i="61"/>
  <c r="J449" i="61"/>
  <c r="B434" i="61"/>
  <c r="H453" i="61"/>
  <c r="O446" i="61"/>
  <c r="H435" i="61"/>
  <c r="K277" i="61"/>
  <c r="E439" i="61"/>
  <c r="R448" i="61"/>
  <c r="B266" i="61"/>
  <c r="K259" i="61"/>
  <c r="O274" i="61"/>
  <c r="B257" i="61"/>
  <c r="O461" i="61"/>
  <c r="Q251" i="61"/>
  <c r="Q276" i="61"/>
  <c r="E456" i="61"/>
  <c r="L475" i="61"/>
  <c r="L458" i="61"/>
  <c r="E282" i="61"/>
  <c r="J473" i="61"/>
  <c r="O438" i="61"/>
  <c r="I272" i="61"/>
  <c r="I255" i="61"/>
  <c r="B462" i="61"/>
  <c r="E476" i="61"/>
  <c r="H475" i="61"/>
  <c r="K254" i="61"/>
  <c r="B251" i="61"/>
  <c r="B466" i="61"/>
  <c r="I260" i="61"/>
  <c r="J437" i="61"/>
  <c r="O470" i="61"/>
  <c r="B283" i="61"/>
  <c r="O469" i="61"/>
  <c r="R447" i="61"/>
  <c r="O252" i="61"/>
  <c r="J474" i="61"/>
  <c r="L462" i="61"/>
  <c r="R471" i="61"/>
  <c r="M274" i="61"/>
  <c r="B480" i="61"/>
  <c r="E281" i="61"/>
  <c r="J433" i="61"/>
  <c r="R445" i="61"/>
  <c r="L444" i="61"/>
  <c r="B455" i="61"/>
  <c r="H451" i="61"/>
  <c r="M262" i="61"/>
  <c r="T269" i="61"/>
  <c r="J467" i="61"/>
  <c r="R432" i="61"/>
  <c r="K273" i="61"/>
  <c r="L479" i="61"/>
  <c r="Q253" i="61"/>
  <c r="H463" i="61"/>
  <c r="H465" i="61"/>
  <c r="R453" i="61"/>
  <c r="O434" i="61"/>
  <c r="E260" i="61"/>
  <c r="B261" i="61"/>
  <c r="E254" i="61"/>
  <c r="K266" i="61"/>
  <c r="B267" i="61"/>
  <c r="L450" i="61"/>
  <c r="J471" i="61"/>
  <c r="J444" i="61"/>
  <c r="J476" i="61"/>
  <c r="J456" i="61"/>
  <c r="B448" i="61"/>
  <c r="B270" i="61"/>
  <c r="H443" i="61"/>
  <c r="B443" i="61"/>
  <c r="O275" i="61"/>
  <c r="T264" i="61"/>
  <c r="E462" i="61"/>
  <c r="T256" i="61"/>
  <c r="J459" i="61"/>
  <c r="O456" i="61"/>
  <c r="Q274" i="61"/>
  <c r="Q272" i="61"/>
  <c r="I284" i="61"/>
  <c r="I275" i="61"/>
  <c r="O437" i="61"/>
  <c r="I250" i="61"/>
  <c r="L461" i="61"/>
  <c r="R461" i="61"/>
  <c r="L480" i="61"/>
  <c r="T275" i="61"/>
  <c r="T263" i="61"/>
  <c r="E263" i="61"/>
  <c r="O253" i="61"/>
  <c r="Q284" i="61"/>
  <c r="Q264" i="61"/>
  <c r="M260" i="61"/>
  <c r="Q275" i="61"/>
  <c r="I258" i="61"/>
  <c r="K281" i="61"/>
  <c r="E440" i="61"/>
  <c r="Q281" i="61"/>
  <c r="L440" i="61"/>
  <c r="E435" i="61"/>
  <c r="O273" i="61"/>
  <c r="J442" i="61"/>
  <c r="O279" i="61"/>
  <c r="B274" i="61"/>
  <c r="M266" i="61"/>
  <c r="O455" i="61"/>
  <c r="E461" i="61"/>
  <c r="E261" i="61"/>
  <c r="E276" i="61"/>
  <c r="J472" i="61"/>
  <c r="R446" i="61"/>
  <c r="B451" i="61"/>
  <c r="M256" i="61"/>
  <c r="M284" i="61"/>
  <c r="B457" i="61"/>
  <c r="Q268" i="61"/>
  <c r="I282" i="61"/>
  <c r="Q278" i="61"/>
  <c r="B263" i="61"/>
  <c r="B273" i="61"/>
  <c r="B442" i="61"/>
  <c r="L471" i="61"/>
  <c r="Q254" i="61"/>
  <c r="R436" i="61"/>
  <c r="H440" i="61"/>
  <c r="B276" i="61"/>
  <c r="E256" i="61"/>
  <c r="L446" i="61"/>
  <c r="B454" i="61"/>
  <c r="I269" i="61"/>
  <c r="H473" i="61"/>
  <c r="M279" i="61"/>
  <c r="K256" i="61"/>
  <c r="H464" i="61"/>
  <c r="E467" i="61"/>
  <c r="T282" i="61"/>
  <c r="E442" i="61"/>
  <c r="O475" i="61"/>
  <c r="B467" i="61"/>
  <c r="E458" i="61"/>
  <c r="L441" i="61"/>
  <c r="O465" i="61"/>
  <c r="O267" i="61"/>
  <c r="H468" i="61"/>
  <c r="J454" i="61"/>
  <c r="B456" i="61"/>
  <c r="E469" i="61"/>
  <c r="H458" i="61"/>
  <c r="I257" i="61"/>
  <c r="T258" i="61"/>
  <c r="O276" i="61"/>
  <c r="J448" i="61"/>
  <c r="T271" i="61"/>
  <c r="M280" i="61"/>
  <c r="T267" i="61"/>
  <c r="O457" i="61"/>
  <c r="E472" i="61"/>
  <c r="B464" i="61"/>
  <c r="R470" i="61"/>
  <c r="K278" i="61"/>
  <c r="I283" i="61"/>
  <c r="K280" i="61"/>
  <c r="J435" i="61"/>
  <c r="B259" i="61"/>
  <c r="M278" i="61"/>
  <c r="M264" i="61"/>
  <c r="B445" i="61"/>
  <c r="O451" i="61"/>
  <c r="O270" i="61"/>
  <c r="O479" i="61"/>
  <c r="O471" i="61"/>
  <c r="Q271" i="61"/>
  <c r="I256" i="61"/>
  <c r="H442" i="61"/>
  <c r="M276" i="61"/>
  <c r="T249" i="61"/>
  <c r="Q249" i="61"/>
  <c r="O249" i="61"/>
  <c r="M250" i="61"/>
  <c r="K249" i="61"/>
  <c r="I249" i="61"/>
  <c r="E249" i="61"/>
  <c r="B249" i="61"/>
  <c r="S29" i="46"/>
  <c r="AM28" i="46"/>
  <c r="AW28" i="46"/>
  <c r="AO28" i="46"/>
  <c r="AE28" i="46"/>
  <c r="AH28" i="46"/>
  <c r="AQ28" i="46"/>
  <c r="AS29" i="46"/>
  <c r="AG28" i="46"/>
  <c r="AL28" i="46"/>
  <c r="AB28" i="46"/>
  <c r="AC28" i="46"/>
  <c r="AJ28" i="46"/>
  <c r="AN28" i="46"/>
  <c r="AK28" i="46"/>
  <c r="AR28" i="46"/>
  <c r="AP28" i="46"/>
  <c r="AD28" i="46"/>
  <c r="AV28" i="46"/>
  <c r="AU28" i="46"/>
  <c r="AT28" i="46"/>
  <c r="AI28" i="46"/>
  <c r="AF28" i="46"/>
  <c r="T248" i="61" l="1"/>
  <c r="Q248" i="61"/>
  <c r="O248" i="61"/>
  <c r="I248" i="61"/>
  <c r="K248" i="61"/>
  <c r="M249" i="61"/>
  <c r="E248" i="61"/>
  <c r="B248" i="61"/>
  <c r="S28" i="46"/>
  <c r="AT27" i="46"/>
  <c r="AI27" i="46"/>
  <c r="AH27" i="46"/>
  <c r="AO27" i="46"/>
  <c r="AQ27" i="46"/>
  <c r="AL27" i="46"/>
  <c r="AV27" i="46"/>
  <c r="AN27" i="46"/>
  <c r="AE27" i="46"/>
  <c r="AD27" i="46"/>
  <c r="AM27" i="46"/>
  <c r="AF27" i="46"/>
  <c r="AB27" i="46"/>
  <c r="AG27" i="46"/>
  <c r="AW27" i="46"/>
  <c r="AK27" i="46"/>
  <c r="AP27" i="46"/>
  <c r="AS28" i="46"/>
  <c r="AJ27" i="46"/>
  <c r="AU27" i="46"/>
  <c r="AR27" i="46"/>
  <c r="AC27" i="46"/>
  <c r="T247" i="61" l="1"/>
  <c r="Q247" i="61"/>
  <c r="O247" i="61"/>
  <c r="M248" i="61"/>
  <c r="I247" i="61"/>
  <c r="K247" i="61"/>
  <c r="E247" i="61"/>
  <c r="B247" i="61"/>
  <c r="S27" i="46"/>
  <c r="AN26" i="46"/>
  <c r="AW26" i="46"/>
  <c r="AG26" i="46"/>
  <c r="AQ26" i="46"/>
  <c r="AE26" i="46"/>
  <c r="AF26" i="46"/>
  <c r="AM26" i="46"/>
  <c r="AH26" i="46"/>
  <c r="AU26" i="46"/>
  <c r="AP26" i="46"/>
  <c r="AT26" i="46"/>
  <c r="AJ26" i="46"/>
  <c r="AS27" i="46"/>
  <c r="AR26" i="46"/>
  <c r="AL26" i="46"/>
  <c r="AO26" i="46"/>
  <c r="AC26" i="46"/>
  <c r="AD26" i="46"/>
  <c r="AK26" i="46"/>
  <c r="AB26" i="46"/>
  <c r="AV26" i="46"/>
  <c r="AI26" i="46"/>
  <c r="T246" i="61" l="1"/>
  <c r="Q246" i="61"/>
  <c r="O246" i="61"/>
  <c r="K246" i="61"/>
  <c r="M247" i="61"/>
  <c r="I246" i="61"/>
  <c r="E246" i="61"/>
  <c r="B246" i="61"/>
  <c r="S26" i="46"/>
  <c r="AG25" i="46"/>
  <c r="AF25" i="46"/>
  <c r="AN25" i="46"/>
  <c r="AP25" i="46"/>
  <c r="AQ25" i="46"/>
  <c r="AC25" i="46"/>
  <c r="AT25" i="46"/>
  <c r="AJ25" i="46"/>
  <c r="AI25" i="46"/>
  <c r="AB25" i="46"/>
  <c r="AE25" i="46"/>
  <c r="AH25" i="46"/>
  <c r="AD25" i="46"/>
  <c r="AU25" i="46"/>
  <c r="AK25" i="46"/>
  <c r="AV25" i="46"/>
  <c r="AW25" i="46"/>
  <c r="AO25" i="46"/>
  <c r="AL25" i="46"/>
  <c r="AR25" i="46"/>
  <c r="AS26" i="46"/>
  <c r="AM25" i="46"/>
  <c r="T245" i="61" l="1"/>
  <c r="Q245" i="61"/>
  <c r="O245" i="61"/>
  <c r="K245" i="61"/>
  <c r="M246" i="61"/>
  <c r="I245" i="61"/>
  <c r="E245" i="61"/>
  <c r="B245" i="61"/>
  <c r="S25" i="46"/>
  <c r="AH24" i="46"/>
  <c r="AU24" i="46"/>
  <c r="AM24" i="46"/>
  <c r="AW24" i="46"/>
  <c r="AC24" i="46"/>
  <c r="AF24" i="46"/>
  <c r="AL24" i="46"/>
  <c r="AV24" i="46"/>
  <c r="AJ24" i="46"/>
  <c r="AG24" i="46"/>
  <c r="AP24" i="46"/>
  <c r="AI24" i="46"/>
  <c r="AE24" i="46"/>
  <c r="AT24" i="46"/>
  <c r="AD24" i="46"/>
  <c r="AO24" i="46"/>
  <c r="AN24" i="46"/>
  <c r="AS25" i="46"/>
  <c r="AB24" i="46"/>
  <c r="AQ24" i="46"/>
  <c r="AK24" i="46"/>
  <c r="AR24" i="46"/>
  <c r="T244" i="61" l="1"/>
  <c r="Q244" i="61"/>
  <c r="O244" i="61"/>
  <c r="K244" i="61"/>
  <c r="M245" i="61"/>
  <c r="I244" i="61"/>
  <c r="E244" i="61"/>
  <c r="B244" i="61"/>
  <c r="S24" i="46"/>
  <c r="AC23" i="46"/>
  <c r="AS24" i="46"/>
  <c r="AE23" i="46"/>
  <c r="AM23" i="46"/>
  <c r="AL23" i="46"/>
  <c r="AN23" i="46"/>
  <c r="AI23" i="46"/>
  <c r="AW23" i="46"/>
  <c r="AQ23" i="46"/>
  <c r="AB23" i="46"/>
  <c r="AT23" i="46"/>
  <c r="AG23" i="46"/>
  <c r="AK23" i="46"/>
  <c r="AV23" i="46"/>
  <c r="AF23" i="46"/>
  <c r="AH23" i="46"/>
  <c r="AP23" i="46"/>
  <c r="AJ23" i="46"/>
  <c r="AO23" i="46"/>
  <c r="AU23" i="46"/>
  <c r="AD23" i="46"/>
  <c r="AR23" i="46"/>
  <c r="T243" i="61" l="1"/>
  <c r="Q243" i="61"/>
  <c r="O243" i="61"/>
  <c r="M244" i="61"/>
  <c r="I243" i="61"/>
  <c r="K243" i="61"/>
  <c r="E243" i="61"/>
  <c r="B243" i="61"/>
  <c r="S23" i="46"/>
  <c r="AD22" i="46"/>
  <c r="AF22" i="46"/>
  <c r="AC22" i="46"/>
  <c r="AE22" i="46"/>
  <c r="AM22" i="46"/>
  <c r="AP22" i="46"/>
  <c r="AH22" i="46"/>
  <c r="AR22" i="46"/>
  <c r="AO22" i="46"/>
  <c r="AL22" i="46"/>
  <c r="AQ22" i="46"/>
  <c r="AI22" i="46"/>
  <c r="AG22" i="46"/>
  <c r="AB22" i="46"/>
  <c r="AK22" i="46"/>
  <c r="AT22" i="46"/>
  <c r="AN22" i="46"/>
  <c r="AJ22" i="46"/>
  <c r="AV22" i="46"/>
  <c r="AS23" i="46"/>
  <c r="AW22" i="46"/>
  <c r="AU22" i="46"/>
  <c r="T242" i="61" l="1"/>
  <c r="Q242" i="61"/>
  <c r="O242" i="61"/>
  <c r="M243" i="61"/>
  <c r="K242" i="61"/>
  <c r="I242" i="61"/>
  <c r="E242" i="61"/>
  <c r="B242" i="61"/>
  <c r="S22" i="46"/>
  <c r="AS22" i="46"/>
  <c r="AB21" i="46"/>
  <c r="AJ21" i="46"/>
  <c r="AL21" i="46"/>
  <c r="AH21" i="46"/>
  <c r="AT21" i="46"/>
  <c r="AO21" i="46"/>
  <c r="AF21" i="46"/>
  <c r="AK21" i="46"/>
  <c r="AN21" i="46"/>
  <c r="AP21" i="46"/>
  <c r="AD21" i="46"/>
  <c r="AC21" i="46"/>
  <c r="AU21" i="46"/>
  <c r="AR21" i="46"/>
  <c r="AW21" i="46"/>
  <c r="AI21" i="46"/>
  <c r="AM21" i="46"/>
  <c r="AQ21" i="46"/>
  <c r="AE21" i="46"/>
  <c r="AG21" i="46"/>
  <c r="AV21" i="46"/>
  <c r="T241" i="61" l="1"/>
  <c r="Q241" i="61"/>
  <c r="O241" i="61"/>
  <c r="I241" i="61"/>
  <c r="K241" i="61"/>
  <c r="M242" i="61"/>
  <c r="E241" i="61"/>
  <c r="B241" i="61"/>
  <c r="S21" i="46"/>
  <c r="AH20" i="46"/>
  <c r="AR20" i="46"/>
  <c r="AI20" i="46"/>
  <c r="AE20" i="46"/>
  <c r="AC20" i="46"/>
  <c r="AS21" i="46"/>
  <c r="AG20" i="46"/>
  <c r="AT20" i="46"/>
  <c r="AQ20" i="46"/>
  <c r="AB20" i="46"/>
  <c r="AM20" i="46"/>
  <c r="AJ20" i="46"/>
  <c r="AK20" i="46"/>
  <c r="AV20" i="46"/>
  <c r="AN20" i="46"/>
  <c r="AF20" i="46"/>
  <c r="AU20" i="46"/>
  <c r="AP20" i="46"/>
  <c r="AW20" i="46"/>
  <c r="AL20" i="46"/>
  <c r="AD20" i="46"/>
  <c r="AO20" i="46"/>
  <c r="T240" i="61" l="1"/>
  <c r="Q240" i="61"/>
  <c r="O240" i="61"/>
  <c r="M241" i="61"/>
  <c r="K240" i="61"/>
  <c r="I240" i="61"/>
  <c r="E240" i="61"/>
  <c r="B240" i="61"/>
  <c r="S20" i="46"/>
  <c r="AE19" i="46"/>
  <c r="AS20" i="46"/>
  <c r="AT19" i="46"/>
  <c r="AK19" i="46"/>
  <c r="AM19" i="46"/>
  <c r="AN19" i="46"/>
  <c r="AW19" i="46"/>
  <c r="AQ19" i="46"/>
  <c r="AI19" i="46"/>
  <c r="AF19" i="46"/>
  <c r="AJ19" i="46"/>
  <c r="AU19" i="46"/>
  <c r="AG19" i="46"/>
  <c r="AV19" i="46"/>
  <c r="AR19" i="46"/>
  <c r="AP19" i="46"/>
  <c r="AL19" i="46"/>
  <c r="AB19" i="46"/>
  <c r="AH19" i="46"/>
  <c r="AO19" i="46"/>
  <c r="AC19" i="46"/>
  <c r="AD19" i="46"/>
  <c r="T239" i="61" l="1"/>
  <c r="Q239" i="61"/>
  <c r="O239" i="61"/>
  <c r="M240" i="61"/>
  <c r="I239" i="61"/>
  <c r="K239" i="61"/>
  <c r="E239" i="61"/>
  <c r="B239" i="61"/>
  <c r="S19" i="46"/>
  <c r="AO18" i="46"/>
  <c r="AM18" i="46"/>
  <c r="AH18" i="46"/>
  <c r="AL18" i="46"/>
  <c r="AG18" i="46"/>
  <c r="AB18" i="46"/>
  <c r="AR18" i="46"/>
  <c r="AQ18" i="46"/>
  <c r="AJ18" i="46"/>
  <c r="AP18" i="46"/>
  <c r="AF18" i="46"/>
  <c r="AN18" i="46"/>
  <c r="AS19" i="46"/>
  <c r="AK18" i="46"/>
  <c r="AT18" i="46"/>
  <c r="AE18" i="46"/>
  <c r="AV18" i="46"/>
  <c r="AC18" i="46"/>
  <c r="AI18" i="46"/>
  <c r="AU18" i="46"/>
  <c r="AD18" i="46"/>
  <c r="AW18" i="46"/>
  <c r="T238" i="61" l="1"/>
  <c r="Q238" i="61"/>
  <c r="O238" i="61"/>
  <c r="M239" i="61"/>
  <c r="I238" i="61"/>
  <c r="K238" i="61"/>
  <c r="E238" i="61"/>
  <c r="B238" i="61"/>
  <c r="S18" i="46"/>
  <c r="AT17" i="46"/>
  <c r="AK17" i="46"/>
  <c r="AH17" i="46"/>
  <c r="AU17" i="46"/>
  <c r="AV17" i="46"/>
  <c r="AB17" i="46"/>
  <c r="AL17" i="46"/>
  <c r="AG17" i="46"/>
  <c r="AE17" i="46"/>
  <c r="AF17" i="46"/>
  <c r="AC17" i="46"/>
  <c r="AP17" i="46"/>
  <c r="AW17" i="46"/>
  <c r="AO17" i="46"/>
  <c r="AD17" i="46"/>
  <c r="AI17" i="46"/>
  <c r="AN17" i="46"/>
  <c r="AJ17" i="46"/>
  <c r="AR17" i="46"/>
  <c r="AQ17" i="46"/>
  <c r="AM17" i="46"/>
  <c r="AS18" i="46"/>
  <c r="T237" i="61" l="1"/>
  <c r="Q237" i="61"/>
  <c r="O237" i="61"/>
  <c r="M238" i="61"/>
  <c r="K237" i="61"/>
  <c r="I237" i="61"/>
  <c r="E237" i="61"/>
  <c r="B237" i="61"/>
  <c r="S17" i="46"/>
  <c r="AJ16" i="46"/>
  <c r="AU16" i="46"/>
  <c r="AS17" i="46"/>
  <c r="AH16" i="46"/>
  <c r="AB16" i="46"/>
  <c r="AW16" i="46"/>
  <c r="AP16" i="46"/>
  <c r="AV16" i="46"/>
  <c r="AL16" i="46"/>
  <c r="AD16" i="46"/>
  <c r="AO16" i="46"/>
  <c r="AG16" i="46"/>
  <c r="AQ16" i="46"/>
  <c r="AK16" i="46"/>
  <c r="AR16" i="46"/>
  <c r="AN16" i="46"/>
  <c r="AI16" i="46"/>
  <c r="AT16" i="46"/>
  <c r="AF16" i="46"/>
  <c r="AC16" i="46"/>
  <c r="AM16" i="46"/>
  <c r="AE16" i="46"/>
  <c r="T236" i="61" l="1"/>
  <c r="Q236" i="61"/>
  <c r="M237" i="61"/>
  <c r="E236" i="61"/>
  <c r="B236" i="61"/>
  <c r="I236" i="61"/>
  <c r="K236" i="61"/>
  <c r="O236" i="61"/>
  <c r="S16" i="46"/>
  <c r="AP15" i="46"/>
  <c r="AH15" i="46"/>
  <c r="AF15" i="46"/>
  <c r="AD15" i="46"/>
  <c r="AM15" i="46"/>
  <c r="AG15" i="46"/>
  <c r="AU15" i="46"/>
  <c r="AJ15" i="46"/>
  <c r="AO15" i="46"/>
  <c r="AC15" i="46"/>
  <c r="AN15" i="46"/>
  <c r="AK15" i="46"/>
  <c r="AB15" i="46"/>
  <c r="AL15" i="46"/>
  <c r="AT15" i="46"/>
  <c r="AE15" i="46"/>
  <c r="AW15" i="46"/>
  <c r="AS16" i="46"/>
  <c r="AV15" i="46"/>
  <c r="AR15" i="46"/>
  <c r="AQ15" i="46"/>
  <c r="AI15" i="46"/>
  <c r="T235" i="61" l="1"/>
  <c r="Q235" i="61"/>
  <c r="E235" i="61"/>
  <c r="B235" i="61"/>
  <c r="I235" i="61"/>
  <c r="K235" i="61"/>
  <c r="O235" i="61"/>
  <c r="M236" i="61"/>
  <c r="S15" i="46"/>
  <c r="AE14" i="46"/>
  <c r="AS15" i="46"/>
  <c r="AG14" i="46"/>
  <c r="AO14" i="46"/>
  <c r="AF14" i="46"/>
  <c r="AN14" i="46"/>
  <c r="AT14" i="46"/>
  <c r="AQ14" i="46"/>
  <c r="AI14" i="46"/>
  <c r="AD14" i="46"/>
  <c r="AK14" i="46"/>
  <c r="AB14" i="46"/>
  <c r="AH14" i="46"/>
  <c r="AM14" i="46"/>
  <c r="AW14" i="46"/>
  <c r="AC14" i="46"/>
  <c r="AL14" i="46"/>
  <c r="AV14" i="46"/>
  <c r="AU14" i="46"/>
  <c r="AP14" i="46"/>
  <c r="AJ14" i="46"/>
  <c r="AR14" i="46"/>
  <c r="T234" i="61" l="1"/>
  <c r="Q234" i="61"/>
  <c r="E234" i="61"/>
  <c r="B234" i="61"/>
  <c r="I234" i="61"/>
  <c r="K234" i="61"/>
  <c r="O234" i="61"/>
  <c r="M235" i="61"/>
  <c r="S14" i="46"/>
  <c r="AO13" i="46"/>
  <c r="AJ13" i="46"/>
  <c r="AU13" i="46"/>
  <c r="AI13" i="46"/>
  <c r="AQ13" i="46"/>
  <c r="AG13" i="46"/>
  <c r="AD13" i="46"/>
  <c r="AP13" i="46"/>
  <c r="AK13" i="46"/>
  <c r="AW13" i="46"/>
  <c r="AL13" i="46"/>
  <c r="AE13" i="46"/>
  <c r="AF13" i="46"/>
  <c r="AS14" i="46"/>
  <c r="AH13" i="46"/>
  <c r="AB13" i="46"/>
  <c r="AV13" i="46"/>
  <c r="AC13" i="46"/>
  <c r="AM13" i="46"/>
  <c r="AN13" i="46"/>
  <c r="AT13" i="46"/>
  <c r="AR13" i="46"/>
  <c r="T233" i="61" l="1"/>
  <c r="Q233" i="61"/>
  <c r="E233" i="61"/>
  <c r="B233" i="61"/>
  <c r="I233" i="61"/>
  <c r="K233" i="61"/>
  <c r="O233" i="61"/>
  <c r="M234" i="61"/>
  <c r="S13" i="46"/>
  <c r="AM12" i="46"/>
  <c r="AE12" i="46"/>
  <c r="AU12" i="46"/>
  <c r="AP12" i="46"/>
  <c r="AS13" i="46"/>
  <c r="AG12" i="46"/>
  <c r="AC12" i="46"/>
  <c r="AW12" i="46"/>
  <c r="AI12" i="46"/>
  <c r="AR12" i="46"/>
  <c r="AQ12" i="46"/>
  <c r="AJ12" i="46"/>
  <c r="AL12" i="46"/>
  <c r="AH12" i="46"/>
  <c r="AD12" i="46"/>
  <c r="AV12" i="46"/>
  <c r="AF12" i="46"/>
  <c r="AK12" i="46"/>
  <c r="AB12" i="46"/>
  <c r="AN12" i="46"/>
  <c r="AT12" i="46"/>
  <c r="AO12" i="46"/>
  <c r="T232" i="61" l="1"/>
  <c r="Q232" i="61"/>
  <c r="E232" i="61"/>
  <c r="B232" i="61"/>
  <c r="I232" i="61"/>
  <c r="K232" i="61"/>
  <c r="O232" i="61"/>
  <c r="M233" i="61"/>
  <c r="S12" i="46"/>
  <c r="AS12" i="46"/>
  <c r="AR11" i="46"/>
  <c r="AE11" i="46"/>
  <c r="AC11" i="46"/>
  <c r="AL11" i="46"/>
  <c r="AW11" i="46"/>
  <c r="AD11" i="46"/>
  <c r="AJ11" i="46"/>
  <c r="AG11" i="46"/>
  <c r="AB11" i="46"/>
  <c r="AU11" i="46"/>
  <c r="AN11" i="46"/>
  <c r="AV11" i="46"/>
  <c r="AM11" i="46"/>
  <c r="AT11" i="46"/>
  <c r="AI11" i="46"/>
  <c r="AP11" i="46"/>
  <c r="AK11" i="46"/>
  <c r="AO11" i="46"/>
  <c r="AH11" i="46"/>
  <c r="AF11" i="46"/>
  <c r="AQ11" i="46"/>
  <c r="T231" i="61" l="1"/>
  <c r="Q231" i="61"/>
  <c r="E231" i="61"/>
  <c r="B231" i="61"/>
  <c r="I231" i="61"/>
  <c r="K231" i="61"/>
  <c r="O231" i="61"/>
  <c r="M232" i="61"/>
  <c r="S11" i="46"/>
  <c r="AE10" i="46"/>
  <c r="AH10" i="46"/>
  <c r="AD10" i="46"/>
  <c r="AI10" i="46"/>
  <c r="AJ10" i="46"/>
  <c r="AV10" i="46"/>
  <c r="AL10" i="46"/>
  <c r="AG10" i="46"/>
  <c r="AT10" i="46"/>
  <c r="AP10" i="46"/>
  <c r="AN10" i="46"/>
  <c r="AW10" i="46"/>
  <c r="AQ10" i="46"/>
  <c r="AM10" i="46"/>
  <c r="AB10" i="46"/>
  <c r="AK10" i="46"/>
  <c r="AC10" i="46"/>
  <c r="AO10" i="46"/>
  <c r="AR10" i="46"/>
  <c r="AF10" i="46"/>
  <c r="AU10" i="46"/>
  <c r="AS11" i="46"/>
  <c r="T230" i="61" l="1"/>
  <c r="Q230" i="61"/>
  <c r="E230" i="61"/>
  <c r="B230" i="61"/>
  <c r="I230" i="61"/>
  <c r="K230" i="61"/>
  <c r="O230" i="61"/>
  <c r="M231" i="61"/>
  <c r="S10" i="46"/>
  <c r="AH9" i="46"/>
  <c r="AF9" i="46"/>
  <c r="AB9" i="46"/>
  <c r="AE9" i="46"/>
  <c r="AG9" i="46"/>
  <c r="AJ9" i="46"/>
  <c r="AC9" i="46"/>
  <c r="AU9" i="46"/>
  <c r="AI9" i="46"/>
  <c r="AQ9" i="46"/>
  <c r="AN9" i="46"/>
  <c r="AT9" i="46"/>
  <c r="AP9" i="46"/>
  <c r="AR9" i="46"/>
  <c r="AW9" i="46"/>
  <c r="AV9" i="46"/>
  <c r="AO9" i="46"/>
  <c r="AD9" i="46"/>
  <c r="AS10" i="46"/>
  <c r="AK9" i="46"/>
  <c r="AM9" i="46"/>
  <c r="AL9" i="46"/>
  <c r="T229" i="61" l="1"/>
  <c r="Q229" i="61"/>
  <c r="E229" i="61"/>
  <c r="B229" i="61"/>
  <c r="I229" i="61"/>
  <c r="K229" i="61"/>
  <c r="O229" i="61"/>
  <c r="M230" i="61"/>
  <c r="S9" i="46"/>
  <c r="AU8" i="46"/>
  <c r="AH8" i="46"/>
  <c r="AR8" i="46"/>
  <c r="AD8" i="46"/>
  <c r="AT8" i="46"/>
  <c r="AB8" i="46"/>
  <c r="AV8" i="46"/>
  <c r="AM8" i="46"/>
  <c r="AE8" i="46"/>
  <c r="AJ8" i="46"/>
  <c r="AN8" i="46"/>
  <c r="AF8" i="46"/>
  <c r="AS9" i="46"/>
  <c r="AG8" i="46"/>
  <c r="AP8" i="46"/>
  <c r="AI8" i="46"/>
  <c r="AK8" i="46"/>
  <c r="AQ8" i="46"/>
  <c r="AO8" i="46"/>
  <c r="AL8" i="46"/>
  <c r="AW8" i="46"/>
  <c r="AC8" i="46"/>
  <c r="E228" i="61" l="1"/>
  <c r="B228" i="61"/>
  <c r="I228" i="61"/>
  <c r="K228" i="61"/>
  <c r="O228" i="61"/>
  <c r="Q228" i="61"/>
  <c r="T228" i="61"/>
  <c r="M229" i="61"/>
  <c r="S8" i="46"/>
  <c r="AM7" i="46"/>
  <c r="AN7" i="46"/>
  <c r="AP7" i="46"/>
  <c r="AJ7" i="46"/>
  <c r="AU7" i="46"/>
  <c r="AK7" i="46"/>
  <c r="AL7" i="46"/>
  <c r="AO7" i="46"/>
  <c r="AI7" i="46"/>
  <c r="AC7" i="46"/>
  <c r="AV7" i="46"/>
  <c r="AT7" i="46"/>
  <c r="AQ7" i="46"/>
  <c r="AE7" i="46"/>
  <c r="AW7" i="46"/>
  <c r="AS8" i="46"/>
  <c r="AF7" i="46"/>
  <c r="AB7" i="46"/>
  <c r="AH7" i="46"/>
  <c r="AG7" i="46"/>
  <c r="AR7" i="46"/>
  <c r="AD7" i="46"/>
  <c r="E227" i="61" l="1"/>
  <c r="B227" i="61"/>
  <c r="I227" i="61"/>
  <c r="K227" i="61"/>
  <c r="O227" i="61"/>
  <c r="Q227" i="61"/>
  <c r="T227" i="61"/>
  <c r="M228" i="61"/>
  <c r="S7" i="46"/>
  <c r="AJ6" i="46"/>
  <c r="AW6" i="46"/>
  <c r="AL6" i="46"/>
  <c r="AB6" i="46"/>
  <c r="AV6" i="46"/>
  <c r="AC6" i="46"/>
  <c r="AF6" i="46"/>
  <c r="AQ6" i="46"/>
  <c r="AH6" i="46"/>
  <c r="AE6" i="46"/>
  <c r="AK6" i="46"/>
  <c r="AP6" i="46"/>
  <c r="AR6" i="46"/>
  <c r="AO6" i="46"/>
  <c r="AM6" i="46"/>
  <c r="AS7" i="46"/>
  <c r="AT6" i="46"/>
  <c r="AG6" i="46"/>
  <c r="AN6" i="46"/>
  <c r="AD6" i="46"/>
  <c r="AU6" i="46"/>
  <c r="AI6" i="46"/>
  <c r="E226" i="61" l="1"/>
  <c r="B226" i="61"/>
  <c r="I226" i="61"/>
  <c r="K226" i="61"/>
  <c r="O226" i="61"/>
  <c r="Q226" i="61"/>
  <c r="T226" i="61"/>
  <c r="M227" i="61"/>
  <c r="S6" i="46"/>
  <c r="A6" i="18" l="1"/>
  <c r="M17" i="18" l="1"/>
  <c r="N17" i="18" s="1"/>
  <c r="M16" i="18"/>
  <c r="N16" i="18" s="1"/>
  <c r="M15" i="18"/>
  <c r="N15" i="18" s="1"/>
  <c r="M14" i="18"/>
  <c r="N14" i="18" s="1"/>
  <c r="M13" i="18"/>
  <c r="N13" i="18" l="1"/>
  <c r="N771" i="61"/>
  <c r="M37" i="18"/>
  <c r="N37" i="18" s="1"/>
  <c r="M36" i="18"/>
  <c r="N36" i="18" s="1"/>
  <c r="M35" i="18"/>
  <c r="N35" i="18" s="1"/>
  <c r="M34" i="18"/>
  <c r="N34" i="18" s="1"/>
  <c r="M33" i="18"/>
  <c r="N33" i="18" s="1"/>
  <c r="M29" i="18"/>
  <c r="N29" i="18" s="1"/>
  <c r="M28" i="18"/>
  <c r="N28" i="18" s="1"/>
  <c r="Q167" i="61" l="1"/>
  <c r="N167" i="61"/>
  <c r="E58" i="64" s="1"/>
  <c r="S167" i="61"/>
  <c r="G58" i="64" s="1"/>
  <c r="J167" i="61"/>
  <c r="D58" i="64" s="1"/>
  <c r="B167" i="61"/>
  <c r="A58" i="64" s="1"/>
  <c r="F167" i="61"/>
  <c r="B58" i="64" s="1"/>
  <c r="H167" i="61"/>
  <c r="C58" i="64" s="1"/>
  <c r="AF64" i="64" l="1"/>
  <c r="AF67" i="64"/>
  <c r="AF80" i="64"/>
  <c r="AF83" i="64"/>
  <c r="AF96" i="64"/>
  <c r="AF99" i="64"/>
  <c r="AF62" i="64"/>
  <c r="AF65" i="64"/>
  <c r="AF78" i="64"/>
  <c r="AF81" i="64"/>
  <c r="AF94" i="64"/>
  <c r="AF97" i="64"/>
  <c r="AF60" i="64"/>
  <c r="AF63" i="64"/>
  <c r="AF76" i="64"/>
  <c r="AF79" i="64"/>
  <c r="AF92" i="64"/>
  <c r="AF95" i="64"/>
  <c r="AF108" i="64"/>
  <c r="AF88" i="64"/>
  <c r="AF93" i="64"/>
  <c r="AF98" i="64"/>
  <c r="AF103" i="64"/>
  <c r="AF59" i="64"/>
  <c r="AF69" i="64"/>
  <c r="AF90" i="64"/>
  <c r="AF100" i="64"/>
  <c r="AF105" i="64"/>
  <c r="AF109" i="64"/>
  <c r="AF61" i="64"/>
  <c r="AF66" i="64"/>
  <c r="AF71" i="64"/>
  <c r="AF102" i="64"/>
  <c r="AF107" i="64"/>
  <c r="AF73" i="64"/>
  <c r="AF89" i="64"/>
  <c r="AF106" i="64"/>
  <c r="AF68" i="64"/>
  <c r="AF84" i="64"/>
  <c r="AF85" i="64"/>
  <c r="AF104" i="64"/>
  <c r="AF82" i="64"/>
  <c r="AF75" i="64"/>
  <c r="AF101" i="64"/>
  <c r="AF70" i="64"/>
  <c r="AF72" i="64"/>
  <c r="AF91" i="64"/>
  <c r="AF74" i="64"/>
  <c r="AF77" i="64"/>
  <c r="AF86" i="64"/>
  <c r="AF87" i="64"/>
  <c r="EX4" i="23"/>
  <c r="AB44" i="44"/>
  <c r="AF18" i="44"/>
  <c r="FE5" i="23"/>
  <c r="AJ5" i="46"/>
  <c r="GQ6" i="23"/>
  <c r="AS5" i="46"/>
  <c r="AK21" i="44"/>
  <c r="AD30" i="44"/>
  <c r="EF5" i="23"/>
  <c r="AE6" i="22"/>
  <c r="EW5" i="23"/>
  <c r="DW4" i="23"/>
  <c r="AC33" i="44"/>
  <c r="AC47" i="44"/>
  <c r="AG21" i="44"/>
  <c r="AV5" i="22"/>
  <c r="AK28" i="44"/>
  <c r="AE31" i="44"/>
  <c r="AB6" i="22"/>
  <c r="DH5" i="23"/>
  <c r="FY3" i="23"/>
  <c r="AK33" i="44"/>
  <c r="DL6" i="23"/>
  <c r="AD12" i="44"/>
  <c r="AJ4" i="44"/>
  <c r="AC44" i="44"/>
  <c r="AH7" i="44"/>
  <c r="AC31" i="44"/>
  <c r="AQ7" i="22"/>
  <c r="AC48" i="44"/>
  <c r="AC34" i="44"/>
  <c r="AR7" i="22"/>
  <c r="DO6" i="23"/>
  <c r="AL28" i="44"/>
  <c r="AH40" i="44"/>
  <c r="FN3" i="23"/>
  <c r="DE4" i="23"/>
  <c r="EL3" i="23"/>
  <c r="AI41" i="44"/>
  <c r="AN5" i="46"/>
  <c r="AF5" i="44"/>
  <c r="AG53" i="44"/>
  <c r="AF47" i="44"/>
  <c r="AI5" i="46"/>
  <c r="AG5" i="44"/>
  <c r="AM55" i="47"/>
  <c r="AM5" i="46"/>
  <c r="AJ14" i="44"/>
  <c r="DT3" i="23"/>
  <c r="AC5" i="22"/>
  <c r="AJ41" i="44"/>
  <c r="AX5" i="22"/>
  <c r="FQ6" i="23"/>
  <c r="AK19" i="44"/>
  <c r="FC6" i="23"/>
  <c r="AS55" i="49"/>
  <c r="AD11" i="44"/>
  <c r="EG4" i="23"/>
  <c r="AE29" i="44"/>
  <c r="AG18" i="44"/>
  <c r="AC42" i="44"/>
  <c r="AJ29" i="44"/>
  <c r="GM4" i="23"/>
  <c r="AG34" i="44"/>
  <c r="AX6" i="22"/>
  <c r="AK40" i="44"/>
  <c r="AE23" i="44"/>
  <c r="GD4" i="23"/>
  <c r="EA5" i="23"/>
  <c r="DK5" i="23"/>
  <c r="AI6" i="22"/>
  <c r="AU4" i="46"/>
  <c r="GC6" i="23"/>
  <c r="AT4" i="46"/>
  <c r="FW6" i="23"/>
  <c r="EE4" i="23"/>
  <c r="AH53" i="44"/>
  <c r="FX6" i="23"/>
  <c r="FM5" i="23"/>
  <c r="AL19" i="44"/>
  <c r="AI43" i="44"/>
  <c r="AJ24" i="44"/>
  <c r="FT4" i="23"/>
  <c r="AD4" i="46"/>
  <c r="FV4" i="23"/>
  <c r="AF34" i="44"/>
  <c r="AE47" i="44"/>
  <c r="AB31" i="44"/>
  <c r="AI17" i="44"/>
  <c r="AD42" i="44"/>
  <c r="EI5" i="23"/>
  <c r="AI9" i="44"/>
  <c r="AJ11" i="44"/>
  <c r="AG46" i="44"/>
  <c r="EA3" i="23"/>
  <c r="AK37" i="44"/>
  <c r="AC50" i="44"/>
  <c r="DN6" i="23"/>
  <c r="AJ32" i="44"/>
  <c r="AD51" i="44"/>
  <c r="AD45" i="44"/>
  <c r="AH26" i="44"/>
  <c r="AC36" i="44"/>
  <c r="EZ4" i="23"/>
  <c r="GO3" i="23"/>
  <c r="AJ4" i="46"/>
  <c r="AC4" i="46"/>
  <c r="AB51" i="44"/>
  <c r="AK52" i="44"/>
  <c r="AI24" i="44"/>
  <c r="AZ7" i="22"/>
  <c r="AF21" i="44"/>
  <c r="AL5" i="22"/>
  <c r="FQ5" i="23"/>
  <c r="AK17" i="44"/>
  <c r="GU5" i="23"/>
  <c r="DP4" i="23"/>
  <c r="FY4" i="23"/>
  <c r="AB18" i="44"/>
  <c r="DJ3" i="23"/>
  <c r="DC6" i="23"/>
  <c r="AJ7" i="22"/>
  <c r="AF11" i="44"/>
  <c r="AE9" i="44"/>
  <c r="ER5" i="23"/>
  <c r="AF48" i="44"/>
  <c r="AE46" i="44"/>
  <c r="AF4" i="46"/>
  <c r="AJ52" i="44"/>
  <c r="AI38" i="44"/>
  <c r="AI6" i="44"/>
  <c r="AI5" i="22"/>
  <c r="FU4" i="23"/>
  <c r="EP3" i="23"/>
  <c r="AW5" i="46"/>
  <c r="AB50" i="44"/>
  <c r="AK15" i="44"/>
  <c r="AI12" i="44"/>
  <c r="ET4" i="23"/>
  <c r="AC19" i="44"/>
  <c r="AB40" i="44"/>
  <c r="AL49" i="44"/>
  <c r="AL7" i="22"/>
  <c r="AF49" i="44"/>
  <c r="AB21" i="44"/>
  <c r="AC17" i="44"/>
  <c r="AG13" i="44"/>
  <c r="AF29" i="44"/>
  <c r="AG16" i="44"/>
  <c r="AF27" i="44"/>
  <c r="FQ3" i="23"/>
  <c r="AB12" i="44"/>
  <c r="FD3" i="23"/>
  <c r="AE13" i="44"/>
  <c r="DG6" i="23"/>
  <c r="AI11" i="44"/>
  <c r="AQ5" i="46"/>
  <c r="AI51" i="44"/>
  <c r="DR5" i="23"/>
  <c r="AD24" i="44"/>
  <c r="FU3" i="23"/>
  <c r="AE5" i="44"/>
  <c r="EK3" i="23"/>
  <c r="ET6" i="23"/>
  <c r="FD6" i="23"/>
  <c r="AH5" i="44"/>
  <c r="AK54" i="44"/>
  <c r="AC53" i="44"/>
  <c r="AI13" i="44"/>
  <c r="AD16" i="44"/>
  <c r="AG40" i="44"/>
  <c r="AJ39" i="44"/>
  <c r="AP5" i="22"/>
  <c r="EH5" i="23"/>
  <c r="AB30" i="44"/>
  <c r="AB16" i="44"/>
  <c r="AG20" i="44"/>
  <c r="EH3" i="23"/>
  <c r="EJ5" i="23"/>
  <c r="AH7" i="22"/>
  <c r="AL50" i="44"/>
  <c r="AB38" i="44"/>
  <c r="AK5" i="44"/>
  <c r="GE5" i="23"/>
  <c r="AI33" i="44"/>
  <c r="AL10" i="44"/>
  <c r="DE3" i="23"/>
  <c r="FK3" i="23"/>
  <c r="FT5" i="23"/>
  <c r="AF25" i="44"/>
  <c r="AJ28" i="44"/>
  <c r="AC13" i="44"/>
  <c r="GP3" i="23"/>
  <c r="GK6" i="23"/>
  <c r="AD43" i="44"/>
  <c r="AK55" i="47"/>
  <c r="FK6" i="23"/>
  <c r="AK13" i="44"/>
  <c r="GM6" i="23"/>
  <c r="AL24" i="44"/>
  <c r="AE38" i="44"/>
  <c r="EP5" i="23"/>
  <c r="AD25" i="44"/>
  <c r="AK23" i="44"/>
  <c r="AE44" i="44"/>
  <c r="AE54" i="44"/>
  <c r="GJ5" i="23"/>
  <c r="AJ53" i="44"/>
  <c r="AH39" i="44"/>
  <c r="AK22" i="44"/>
  <c r="AW6" i="22"/>
  <c r="DZ3" i="23"/>
  <c r="ES6" i="23"/>
  <c r="AD6" i="44"/>
  <c r="AC14" i="44"/>
  <c r="FQ4" i="23"/>
  <c r="AF7" i="22"/>
  <c r="AJ31" i="44"/>
  <c r="AB22" i="44"/>
  <c r="DX3" i="23"/>
  <c r="AE4" i="46"/>
  <c r="AS6" i="22"/>
  <c r="AC22" i="44"/>
  <c r="AC3" i="43"/>
  <c r="AF52" i="44"/>
  <c r="GC5" i="23"/>
  <c r="AL21" i="44"/>
  <c r="AC30" i="44"/>
  <c r="AG31" i="44"/>
  <c r="AI40" i="44"/>
  <c r="FG6" i="23"/>
  <c r="DD6" i="23"/>
  <c r="AG54" i="44"/>
  <c r="GS5" i="23"/>
  <c r="AE35" i="44"/>
  <c r="GL3" i="23"/>
  <c r="AI14" i="44"/>
  <c r="FF5" i="23"/>
  <c r="AG5" i="46"/>
  <c r="AG23" i="44"/>
  <c r="AQ4" i="46"/>
  <c r="EZ3" i="23"/>
  <c r="AK43" i="44"/>
  <c r="FM4" i="23"/>
  <c r="AR6" i="22"/>
  <c r="AF45" i="44"/>
  <c r="AB25" i="44"/>
  <c r="FS5" i="23"/>
  <c r="EM6" i="23"/>
  <c r="DD5" i="23"/>
  <c r="AN4" i="46"/>
  <c r="FA3" i="23"/>
  <c r="AE14" i="44"/>
  <c r="DN3" i="23"/>
  <c r="AI29" i="44"/>
  <c r="AD48" i="44"/>
  <c r="FL4" i="23"/>
  <c r="AJ36" i="44"/>
  <c r="DX5" i="23"/>
  <c r="AD5" i="22"/>
  <c r="AK36" i="44"/>
  <c r="FI5" i="23"/>
  <c r="AD9" i="44"/>
  <c r="AC7" i="22"/>
  <c r="DI4" i="23"/>
  <c r="AE41" i="44"/>
  <c r="AC8" i="44"/>
  <c r="AK44" i="44"/>
  <c r="AD13" i="44"/>
  <c r="GF3" i="23"/>
  <c r="AD54" i="44"/>
  <c r="AC37" i="44"/>
  <c r="FC5" i="23"/>
  <c r="ED6" i="23"/>
  <c r="ED5" i="23"/>
  <c r="AY7" i="22"/>
  <c r="GD6" i="23"/>
  <c r="DU4" i="23"/>
  <c r="FN4" i="23"/>
  <c r="AO55" i="47"/>
  <c r="AL36" i="44"/>
  <c r="AB10" i="44"/>
  <c r="AM7" i="22"/>
  <c r="AF38" i="44"/>
  <c r="AE5" i="22"/>
  <c r="AI30" i="44"/>
  <c r="AI45" i="44"/>
  <c r="AH27" i="44"/>
  <c r="AJ55" i="47"/>
  <c r="AB34" i="44"/>
  <c r="AK41" i="44"/>
  <c r="AF44" i="44"/>
  <c r="EO4" i="23"/>
  <c r="AK6" i="44"/>
  <c r="AG45" i="44"/>
  <c r="AL48" i="44"/>
  <c r="AC20" i="44"/>
  <c r="GM3" i="23"/>
  <c r="AH51" i="44"/>
  <c r="AD28" i="44"/>
  <c r="EK5" i="23"/>
  <c r="AS6" i="46"/>
  <c r="AU5" i="22"/>
  <c r="AD5" i="44"/>
  <c r="EE6" i="23"/>
  <c r="GB6" i="23"/>
  <c r="FA4" i="23"/>
  <c r="AL54" i="44"/>
  <c r="GI3" i="23"/>
  <c r="AV55" i="49"/>
  <c r="EH4" i="23"/>
  <c r="FP6" i="23"/>
  <c r="AJ48" i="44"/>
  <c r="DO3" i="23"/>
  <c r="AH22" i="44"/>
  <c r="AC28" i="44"/>
  <c r="AL26" i="44"/>
  <c r="AE34" i="44"/>
  <c r="GN3" i="23"/>
  <c r="AE27" i="44"/>
  <c r="AC27" i="44"/>
  <c r="AC38" i="44"/>
  <c r="AL45" i="44"/>
  <c r="AN7" i="22"/>
  <c r="EQ5" i="23"/>
  <c r="DO4" i="23"/>
  <c r="AC9" i="44"/>
  <c r="EW3" i="23"/>
  <c r="AL18" i="44"/>
  <c r="AP7" i="22"/>
  <c r="FT6" i="23"/>
  <c r="AE7" i="44"/>
  <c r="AG5" i="22"/>
  <c r="DF3" i="23"/>
  <c r="AB5" i="46"/>
  <c r="AE33" i="44"/>
  <c r="AK51" i="44"/>
  <c r="EB5" i="23"/>
  <c r="EA6" i="23"/>
  <c r="AP5" i="46"/>
  <c r="AB47" i="44"/>
  <c r="AD8" i="44"/>
  <c r="AD14" i="44"/>
  <c r="FL6" i="23"/>
  <c r="W58" i="64"/>
  <c r="FM6" i="23"/>
  <c r="DP5" i="23"/>
  <c r="AF14" i="44"/>
  <c r="GS4" i="23"/>
  <c r="AH14" i="44"/>
  <c r="AD7" i="22"/>
  <c r="AC52" i="44"/>
  <c r="AJ33" i="44"/>
  <c r="AB24" i="44"/>
  <c r="AD39" i="44"/>
  <c r="EE5" i="23"/>
  <c r="AC6" i="43"/>
  <c r="AH13" i="44"/>
  <c r="AM5" i="22"/>
  <c r="AK12" i="44"/>
  <c r="AG39" i="44"/>
  <c r="AF32" i="44"/>
  <c r="EJ6" i="23"/>
  <c r="EB4" i="23"/>
  <c r="DP6" i="23"/>
  <c r="AK31" i="44"/>
  <c r="AG49" i="44"/>
  <c r="AD41" i="44"/>
  <c r="AH20" i="44"/>
  <c r="FV5" i="23"/>
  <c r="FW5" i="23"/>
  <c r="ER6" i="23"/>
  <c r="EN3" i="23"/>
  <c r="AP6" i="22"/>
  <c r="GB4" i="23"/>
  <c r="AD17" i="44"/>
  <c r="DU6" i="23"/>
  <c r="AC26" i="44"/>
  <c r="FJ3" i="23"/>
  <c r="AG24" i="44"/>
  <c r="AF30" i="44"/>
  <c r="AO4" i="46"/>
  <c r="DM6" i="23"/>
  <c r="FY5" i="23"/>
  <c r="DR6" i="23"/>
  <c r="FA5" i="23"/>
  <c r="AF5" i="46"/>
  <c r="AC15" i="44"/>
  <c r="GI4" i="23"/>
  <c r="FB3" i="23"/>
  <c r="FI3" i="23"/>
  <c r="AH12" i="44"/>
  <c r="FH6" i="23"/>
  <c r="AT6" i="22"/>
  <c r="DZ6" i="23"/>
  <c r="AR4" i="46"/>
  <c r="AH49" i="44"/>
  <c r="FB6" i="23"/>
  <c r="AC18" i="44"/>
  <c r="AH15" i="44"/>
  <c r="DS3" i="23"/>
  <c r="AH6" i="22"/>
  <c r="AH21" i="44"/>
  <c r="AJ23" i="44"/>
  <c r="FZ6" i="23"/>
  <c r="AI10" i="44"/>
  <c r="AL47" i="44"/>
  <c r="AI4" i="44"/>
  <c r="AF33" i="44"/>
  <c r="EA4" i="23"/>
  <c r="ET5" i="23"/>
  <c r="AH17" i="44"/>
  <c r="AJ5" i="22"/>
  <c r="AF40" i="44"/>
  <c r="AB52" i="44"/>
  <c r="AF50" i="44"/>
  <c r="AH28" i="44"/>
  <c r="FO5" i="23"/>
  <c r="FJ6" i="23"/>
  <c r="AC41" i="44"/>
  <c r="AK6" i="22"/>
  <c r="AY5" i="22"/>
  <c r="AK49" i="44"/>
  <c r="AB5" i="44"/>
  <c r="GG4" i="23"/>
  <c r="AK53" i="44"/>
  <c r="AF9" i="44"/>
  <c r="AF17" i="44"/>
  <c r="AH24" i="44"/>
  <c r="AG43" i="44"/>
  <c r="GN6" i="23"/>
  <c r="AL37" i="44"/>
  <c r="AG36" i="44"/>
  <c r="GK3" i="23"/>
  <c r="AD47" i="44"/>
  <c r="FF4" i="23"/>
  <c r="AG9" i="44"/>
  <c r="AG41" i="44"/>
  <c r="AB54" i="44"/>
  <c r="DG4" i="23"/>
  <c r="AD40" i="44"/>
  <c r="EZ5" i="23"/>
  <c r="AL25" i="44"/>
  <c r="AH6" i="44"/>
  <c r="AK9" i="44"/>
  <c r="DW3" i="23"/>
  <c r="EV3" i="23"/>
  <c r="AG48" i="44"/>
  <c r="AJ19" i="44"/>
  <c r="AH54" i="44"/>
  <c r="GI6" i="23"/>
  <c r="AB9" i="44"/>
  <c r="FL3" i="23"/>
  <c r="EY3" i="23"/>
  <c r="AK5" i="46"/>
  <c r="FK5" i="23"/>
  <c r="AJ46" i="44"/>
  <c r="AG4" i="46"/>
  <c r="GH6" i="23"/>
  <c r="EZ6" i="23"/>
  <c r="GO5" i="23"/>
  <c r="DJ5" i="23"/>
  <c r="AL27" i="44"/>
  <c r="AC25" i="44"/>
  <c r="AC51" i="44"/>
  <c r="AC45" i="44"/>
  <c r="DS6" i="23"/>
  <c r="AB36" i="44"/>
  <c r="GT4" i="23"/>
  <c r="FN5" i="23"/>
  <c r="GL5" i="23"/>
  <c r="GK5" i="23"/>
  <c r="AJ42" i="44"/>
  <c r="AU7" i="22"/>
  <c r="DZ4" i="23"/>
  <c r="AB35" i="44"/>
  <c r="AI32" i="44"/>
  <c r="ER3" i="23"/>
  <c r="AH42" i="44"/>
  <c r="AG51" i="44"/>
  <c r="AC10" i="44"/>
  <c r="AL43" i="44"/>
  <c r="AJ18" i="44"/>
  <c r="AG22" i="44"/>
  <c r="AD32" i="44"/>
  <c r="DF4" i="23"/>
  <c r="AF35" i="44"/>
  <c r="EI4" i="23"/>
  <c r="AC5" i="44"/>
  <c r="DQ5" i="23"/>
  <c r="AE26" i="44"/>
  <c r="EX5" i="23"/>
  <c r="FP5" i="23"/>
  <c r="DD3" i="23"/>
  <c r="AJ8" i="44"/>
  <c r="AK10" i="44"/>
  <c r="AG11" i="44"/>
  <c r="AD33" i="44"/>
  <c r="AH31" i="44"/>
  <c r="AU5" i="46"/>
  <c r="DK4" i="23"/>
  <c r="ET3" i="23"/>
  <c r="AG7" i="22"/>
  <c r="AD5" i="46"/>
  <c r="AY55" i="48"/>
  <c r="AG26" i="44"/>
  <c r="AH41" i="44"/>
  <c r="AG37" i="44"/>
  <c r="EU3" i="23"/>
  <c r="AE6" i="44"/>
  <c r="AE24" i="44"/>
  <c r="AG27" i="44"/>
  <c r="DK6" i="23"/>
  <c r="AG42" i="44"/>
  <c r="AG47" i="44"/>
  <c r="AD46" i="44"/>
  <c r="AJ37" i="44"/>
  <c r="EB6" i="23"/>
  <c r="AF23" i="44"/>
  <c r="EM4" i="23"/>
  <c r="AL17" i="44"/>
  <c r="GR6" i="23"/>
  <c r="AL33" i="44"/>
  <c r="GH5" i="23"/>
  <c r="FR4" i="23"/>
  <c r="AF13" i="44"/>
  <c r="AH23" i="44"/>
  <c r="GG3" i="23"/>
  <c r="AC4" i="44"/>
  <c r="FF6" i="23"/>
  <c r="FG4" i="23"/>
  <c r="AB13" i="44"/>
  <c r="AB4" i="46"/>
  <c r="FE6" i="23"/>
  <c r="AI50" i="44"/>
  <c r="AQ5" i="22"/>
  <c r="AL6" i="44"/>
  <c r="AE30" i="44"/>
  <c r="AI28" i="44"/>
  <c r="AB7" i="44"/>
  <c r="AK27" i="44"/>
  <c r="AF28" i="44"/>
  <c r="AH47" i="44"/>
  <c r="AC24" i="44"/>
  <c r="AM4" i="46"/>
  <c r="EU6" i="23"/>
  <c r="FC4" i="23"/>
  <c r="AD37" i="44"/>
  <c r="AK32" i="44"/>
  <c r="DF6" i="23"/>
  <c r="AH19" i="44"/>
  <c r="AI44" i="44"/>
  <c r="AJ43" i="44"/>
  <c r="DQ6" i="23"/>
  <c r="AG33" i="44"/>
  <c r="AJ7" i="44"/>
  <c r="AU6" i="22"/>
  <c r="AH25" i="44"/>
  <c r="EV5" i="23"/>
  <c r="FV3" i="23"/>
  <c r="AG15" i="44"/>
  <c r="AJ9" i="44"/>
  <c r="EI3" i="23"/>
  <c r="AE12" i="44"/>
  <c r="AK42" i="44"/>
  <c r="GL4" i="23"/>
  <c r="GH4" i="23"/>
  <c r="AD53" i="44"/>
  <c r="AJ51" i="44"/>
  <c r="AZ5" i="22"/>
  <c r="DY5" i="23"/>
  <c r="AC35" i="44"/>
  <c r="AJ34" i="44"/>
  <c r="AC16" i="44"/>
  <c r="AJ27" i="44"/>
  <c r="AK30" i="44"/>
  <c r="EP6" i="23"/>
  <c r="AF31" i="44"/>
  <c r="FS4" i="23"/>
  <c r="AF6" i="44"/>
  <c r="AE39" i="44"/>
  <c r="AB46" i="44"/>
  <c r="AB11" i="44"/>
  <c r="AL12" i="44"/>
  <c r="AI34" i="44"/>
  <c r="AW4" i="46"/>
  <c r="AL55" i="47"/>
  <c r="AE5" i="46"/>
  <c r="AD36" i="44"/>
  <c r="AK8" i="44"/>
  <c r="AF51" i="44"/>
  <c r="DO5" i="23"/>
  <c r="GE6" i="23"/>
  <c r="EV6" i="23"/>
  <c r="AL5" i="44"/>
  <c r="GJ6" i="23"/>
  <c r="FH3" i="23"/>
  <c r="FU5" i="23"/>
  <c r="FB4" i="23"/>
  <c r="DE6" i="23"/>
  <c r="AI7" i="22"/>
  <c r="AI27" i="44"/>
  <c r="AO5" i="46"/>
  <c r="V58" i="64"/>
  <c r="GU6" i="23"/>
  <c r="DY4" i="23"/>
  <c r="AH37" i="44"/>
  <c r="AD26" i="44"/>
  <c r="DX4" i="23"/>
  <c r="AJ54" i="44"/>
  <c r="AB48" i="44"/>
  <c r="AD21" i="44"/>
  <c r="AD15" i="44"/>
  <c r="AD34" i="44"/>
  <c r="EQ3" i="23"/>
  <c r="AE28" i="44"/>
  <c r="FH4" i="23"/>
  <c r="EB3" i="23"/>
  <c r="AI18" i="44"/>
  <c r="AB45" i="44"/>
  <c r="AG38" i="44"/>
  <c r="AF24" i="44"/>
  <c r="AH11" i="44"/>
  <c r="AI26" i="44"/>
  <c r="AG7" i="44"/>
  <c r="GT6" i="23"/>
  <c r="AE50" i="44"/>
  <c r="EP4" i="23"/>
  <c r="DY6" i="23"/>
  <c r="DI6" i="23"/>
  <c r="AH4" i="44"/>
  <c r="AI4" i="46"/>
  <c r="AI23" i="44"/>
  <c r="AF22" i="44"/>
  <c r="DM5" i="23"/>
  <c r="GA6" i="23"/>
  <c r="AH38" i="44"/>
  <c r="AY6" i="22"/>
  <c r="AL4" i="46"/>
  <c r="AH32" i="44"/>
  <c r="AU55" i="49"/>
  <c r="DQ4" i="23"/>
  <c r="GT3" i="23"/>
  <c r="GR3" i="23"/>
  <c r="AJ6" i="22"/>
  <c r="AE19" i="44"/>
  <c r="AL41" i="44"/>
  <c r="AF42" i="44"/>
  <c r="AH30" i="44"/>
  <c r="AC5" i="46"/>
  <c r="EO6" i="23"/>
  <c r="EX3" i="23"/>
  <c r="AI35" i="44"/>
  <c r="AI8" i="44"/>
  <c r="AL44" i="44"/>
  <c r="EC5" i="23"/>
  <c r="GJ3" i="23"/>
  <c r="AG44" i="44"/>
  <c r="AB41" i="44"/>
  <c r="EJ4" i="23"/>
  <c r="FJ5" i="23"/>
  <c r="AK24" i="44"/>
  <c r="AL34" i="44"/>
  <c r="AF8" i="44"/>
  <c r="AE22" i="44"/>
  <c r="DU3" i="23"/>
  <c r="FO4" i="23"/>
  <c r="AK46" i="44"/>
  <c r="DC5" i="23"/>
  <c r="AK7" i="22"/>
  <c r="GQ5" i="23"/>
  <c r="AI48" i="44"/>
  <c r="AC54" i="44"/>
  <c r="GR5" i="23"/>
  <c r="AD44" i="44"/>
  <c r="AG35" i="44"/>
  <c r="AC7" i="44"/>
  <c r="DM4" i="23"/>
  <c r="AL16" i="44"/>
  <c r="AI15" i="44"/>
  <c r="AB28" i="44"/>
  <c r="AB33" i="44"/>
  <c r="AT55" i="49"/>
  <c r="AT7" i="22"/>
  <c r="AI47" i="44"/>
  <c r="AG4" i="44"/>
  <c r="AL23" i="44"/>
  <c r="FN6" i="23"/>
  <c r="AE20" i="44"/>
  <c r="EL6" i="23"/>
  <c r="EM3" i="23"/>
  <c r="EC3" i="23"/>
  <c r="AB4" i="44"/>
  <c r="AG25" i="44"/>
  <c r="AD22" i="44"/>
  <c r="AB37" i="44"/>
  <c r="AO5" i="22"/>
  <c r="AB49" i="44"/>
  <c r="AD49" i="44"/>
  <c r="AL11" i="44"/>
  <c r="DE5" i="23"/>
  <c r="AD19" i="44"/>
  <c r="DC3" i="23"/>
  <c r="AH43" i="44"/>
  <c r="EM5" i="23"/>
  <c r="EK4" i="23"/>
  <c r="AL22" i="44"/>
  <c r="EW4" i="23"/>
  <c r="AL39" i="44"/>
  <c r="AH45" i="44"/>
  <c r="AC5" i="43"/>
  <c r="DL3" i="23"/>
  <c r="AL7" i="44"/>
  <c r="AF54" i="44"/>
  <c r="DH4" i="23"/>
  <c r="AH46" i="44"/>
  <c r="FU6" i="23"/>
  <c r="AD52" i="44"/>
  <c r="DN4" i="23"/>
  <c r="AI42" i="44"/>
  <c r="AE51" i="44"/>
  <c r="DV6" i="23"/>
  <c r="AI19" i="44"/>
  <c r="EO5" i="23"/>
  <c r="FX5" i="23"/>
  <c r="AE53" i="44"/>
  <c r="AD7" i="44"/>
  <c r="AK35" i="44"/>
  <c r="DP3" i="23"/>
  <c r="AN5" i="22"/>
  <c r="AJ12" i="44"/>
  <c r="EN6" i="23"/>
  <c r="AL32" i="44"/>
  <c r="GB5" i="23"/>
  <c r="AE43" i="44"/>
  <c r="AL38" i="44"/>
  <c r="AF19" i="44"/>
  <c r="AJ26" i="44"/>
  <c r="FS6" i="23"/>
  <c r="FI4" i="23"/>
  <c r="DG5" i="23"/>
  <c r="GU4" i="23"/>
  <c r="FL5" i="23"/>
  <c r="AO6" i="22"/>
  <c r="AH35" i="44"/>
  <c r="FB5" i="23"/>
  <c r="AK39" i="44"/>
  <c r="AB5" i="22"/>
  <c r="GF4" i="23"/>
  <c r="AW64" i="46"/>
  <c r="AG32" i="44"/>
  <c r="AB15" i="44"/>
  <c r="AL40" i="44"/>
  <c r="AW55" i="48"/>
  <c r="FR3" i="23"/>
  <c r="DI5" i="23"/>
  <c r="DQ3" i="23"/>
  <c r="AL30" i="44"/>
  <c r="AI53" i="44"/>
  <c r="AC6" i="44"/>
  <c r="AG28" i="44"/>
  <c r="AX7" i="22"/>
  <c r="AH4" i="46"/>
  <c r="DU5" i="23"/>
  <c r="FI6" i="23"/>
  <c r="AQ55" i="47"/>
  <c r="AF10" i="44"/>
  <c r="DZ5" i="23"/>
  <c r="EH6" i="23"/>
  <c r="DB3" i="23"/>
  <c r="DF5" i="23"/>
  <c r="AC11" i="44"/>
  <c r="AE16" i="44"/>
  <c r="EF6" i="23"/>
  <c r="AF5" i="22"/>
  <c r="GN5" i="23"/>
  <c r="AI39" i="44"/>
  <c r="GM5" i="23"/>
  <c r="AI52" i="44"/>
  <c r="EC6" i="23"/>
  <c r="AF12" i="44"/>
  <c r="AL13" i="44"/>
  <c r="AJ25" i="44"/>
  <c r="DH3" i="23"/>
  <c r="AL8" i="44"/>
  <c r="FO3" i="23"/>
  <c r="AJ17" i="44"/>
  <c r="AJ44" i="44"/>
  <c r="AV7" i="22"/>
  <c r="FR6" i="23"/>
  <c r="DJ6" i="23"/>
  <c r="AL52" i="44"/>
  <c r="DR4" i="23"/>
  <c r="EN5" i="23"/>
  <c r="AI46" i="44"/>
  <c r="AT5" i="22"/>
  <c r="FG5" i="23"/>
  <c r="EL4" i="23"/>
  <c r="AE40" i="44"/>
  <c r="AG52" i="44"/>
  <c r="AJ20" i="44"/>
  <c r="AJ13" i="44"/>
  <c r="AE18" i="44"/>
  <c r="AJ49" i="44"/>
  <c r="FF3" i="23"/>
  <c r="AF36" i="44"/>
  <c r="AJ5" i="44"/>
  <c r="EX6" i="23"/>
  <c r="DJ4" i="23"/>
  <c r="AH50" i="44"/>
  <c r="AF15" i="44"/>
  <c r="DW5" i="23"/>
  <c r="AR5" i="22"/>
  <c r="AV55" i="48"/>
  <c r="GI5" i="23"/>
  <c r="AT5" i="46"/>
  <c r="GP5" i="23"/>
  <c r="AR55" i="49"/>
  <c r="AG30" i="44"/>
  <c r="FR5" i="23"/>
  <c r="GO4" i="23"/>
  <c r="DB5" i="23"/>
  <c r="AF39" i="44"/>
  <c r="DW6" i="23"/>
  <c r="AH29" i="44"/>
  <c r="AH8" i="44"/>
  <c r="DY3" i="23"/>
  <c r="ES4" i="23"/>
  <c r="AJ47" i="44"/>
  <c r="AC49" i="44"/>
  <c r="AH36" i="44"/>
  <c r="FE4" i="23"/>
  <c r="AI21" i="44"/>
  <c r="AI16" i="44"/>
  <c r="AD6" i="22"/>
  <c r="AB53" i="44"/>
  <c r="EY5" i="23"/>
  <c r="AK7" i="44"/>
  <c r="AL20" i="44"/>
  <c r="AI54" i="44"/>
  <c r="AX55" i="48"/>
  <c r="GH3" i="23"/>
  <c r="GE4" i="23"/>
  <c r="AB39" i="44"/>
  <c r="GC3" i="23"/>
  <c r="GF6" i="23"/>
  <c r="AB26" i="44"/>
  <c r="AK4" i="44"/>
  <c r="AD31" i="44"/>
  <c r="AE49" i="44"/>
  <c r="DL5" i="23"/>
  <c r="AH5" i="46"/>
  <c r="AC39" i="44"/>
  <c r="EU5" i="23"/>
  <c r="EF4" i="23"/>
  <c r="AE21" i="44"/>
  <c r="DT5" i="23"/>
  <c r="AH44" i="44"/>
  <c r="AE32" i="44"/>
  <c r="AB23" i="44"/>
  <c r="AJ21" i="44"/>
  <c r="AL9" i="44"/>
  <c r="FP3" i="23"/>
  <c r="AC46" i="44"/>
  <c r="FM3" i="23"/>
  <c r="AE11" i="44"/>
  <c r="FE3" i="23"/>
  <c r="AI49" i="44"/>
  <c r="AD38" i="44"/>
  <c r="GF5" i="23"/>
  <c r="EG6" i="23"/>
  <c r="AE10" i="44"/>
  <c r="GK4" i="23"/>
  <c r="AL42" i="44"/>
  <c r="DV5" i="23"/>
  <c r="AK11" i="44"/>
  <c r="AC32" i="44"/>
  <c r="DK3" i="23"/>
  <c r="AK29" i="44"/>
  <c r="DC4" i="23"/>
  <c r="AG19" i="44"/>
  <c r="FW3" i="23"/>
  <c r="AJ45" i="44"/>
  <c r="AL46" i="44"/>
  <c r="AO7" i="22"/>
  <c r="AI37" i="44"/>
  <c r="AE8" i="44"/>
  <c r="GE3" i="23"/>
  <c r="GG5" i="23"/>
  <c r="AK48" i="44"/>
  <c r="AL53" i="44"/>
  <c r="AS4" i="46"/>
  <c r="FA6" i="23"/>
  <c r="AE48" i="44"/>
  <c r="AB8" i="44"/>
  <c r="DL4" i="23"/>
  <c r="AG6" i="22"/>
  <c r="AP4" i="46"/>
  <c r="AE7" i="22"/>
  <c r="DB4" i="23"/>
  <c r="AJ22" i="44"/>
  <c r="AJ50" i="44"/>
  <c r="GA5" i="23"/>
  <c r="AG6" i="44"/>
  <c r="AF43" i="44"/>
  <c r="AD18" i="44"/>
  <c r="AK20" i="44"/>
  <c r="DS4" i="23"/>
  <c r="ES3" i="23"/>
  <c r="GP6" i="23"/>
  <c r="ER4" i="23"/>
  <c r="AI7" i="44"/>
  <c r="AH18" i="44"/>
  <c r="AL6" i="22"/>
  <c r="FO6" i="23"/>
  <c r="AF6" i="22"/>
  <c r="FG3" i="23"/>
  <c r="AL51" i="44"/>
  <c r="EY4" i="23"/>
  <c r="ES5" i="23"/>
  <c r="AE52" i="44"/>
  <c r="AB42" i="44"/>
  <c r="DH6" i="23"/>
  <c r="DG3" i="23"/>
  <c r="AK4" i="46"/>
  <c r="AB29" i="44"/>
  <c r="GU3" i="23"/>
  <c r="GN4" i="23"/>
  <c r="AF26" i="44"/>
  <c r="AR5" i="46"/>
  <c r="AK18" i="44"/>
  <c r="AZ55" i="48"/>
  <c r="AK14" i="44"/>
  <c r="EQ4" i="23"/>
  <c r="GQ4" i="23"/>
  <c r="AB32" i="44"/>
  <c r="FC3" i="23"/>
  <c r="FX4" i="23"/>
  <c r="AK26" i="44"/>
  <c r="DX6" i="23"/>
  <c r="AL14" i="44"/>
  <c r="AJ15" i="44"/>
  <c r="AF46" i="44"/>
  <c r="FZ5" i="23"/>
  <c r="FT3" i="23"/>
  <c r="AE15" i="44"/>
  <c r="AE25" i="44"/>
  <c r="FX3" i="23"/>
  <c r="AL35" i="44"/>
  <c r="AG8" i="44"/>
  <c r="AS7" i="22"/>
  <c r="EF3" i="23"/>
  <c r="AB43" i="44"/>
  <c r="AH52" i="44"/>
  <c r="AC23" i="44"/>
  <c r="DN5" i="23"/>
  <c r="AP55" i="47"/>
  <c r="FS3" i="23"/>
  <c r="AG17" i="44"/>
  <c r="FK4" i="23"/>
  <c r="AV5" i="46"/>
  <c r="AF37" i="44"/>
  <c r="GL6" i="23"/>
  <c r="AK50" i="44"/>
  <c r="GS6" i="23"/>
  <c r="AE4" i="44"/>
  <c r="FD4" i="23"/>
  <c r="AH9" i="44"/>
  <c r="AE17" i="44"/>
  <c r="GG6" i="23"/>
  <c r="DR3" i="23"/>
  <c r="AE42" i="44"/>
  <c r="AH33" i="44"/>
  <c r="DV3" i="23"/>
  <c r="AG14" i="44"/>
  <c r="AK16" i="44"/>
  <c r="FY6" i="23"/>
  <c r="AG29" i="44"/>
  <c r="AG12" i="44"/>
  <c r="DM3" i="23"/>
  <c r="GD5" i="23"/>
  <c r="AD10" i="44"/>
  <c r="AS5" i="22"/>
  <c r="AE45" i="44"/>
  <c r="AI20" i="44"/>
  <c r="AZ6" i="22"/>
  <c r="EL5" i="23"/>
  <c r="GB3" i="23"/>
  <c r="AB17" i="44"/>
  <c r="AE36" i="44"/>
  <c r="EO3" i="23"/>
  <c r="FH5" i="23"/>
  <c r="AG50" i="44"/>
  <c r="DI3" i="23"/>
  <c r="AG10" i="44"/>
  <c r="AH48" i="44"/>
  <c r="AK38" i="44"/>
  <c r="EY6" i="23"/>
  <c r="EG5" i="23"/>
  <c r="AJ16" i="44"/>
  <c r="AL15" i="44"/>
  <c r="AB19" i="44"/>
  <c r="GT5" i="23"/>
  <c r="AD29" i="44"/>
  <c r="AI36" i="44"/>
  <c r="AH10" i="44"/>
  <c r="EN4" i="23"/>
  <c r="AJ35" i="44"/>
  <c r="AJ6" i="44"/>
  <c r="EV4" i="23"/>
  <c r="AW55" i="49"/>
  <c r="AF4" i="44"/>
  <c r="ED3" i="23"/>
  <c r="EE3" i="23"/>
  <c r="AL29" i="44"/>
  <c r="AD4" i="44"/>
  <c r="GO6" i="23"/>
  <c r="AD27" i="44"/>
  <c r="AH16" i="44"/>
  <c r="AF16" i="44"/>
  <c r="AI25" i="44"/>
  <c r="DS5" i="23"/>
  <c r="AF53" i="44"/>
  <c r="EG3" i="23"/>
  <c r="AM6" i="22"/>
  <c r="AI31" i="44"/>
  <c r="AK25" i="44"/>
  <c r="AC12" i="44"/>
  <c r="AK5" i="22"/>
  <c r="EK6" i="23"/>
  <c r="EU4" i="23"/>
  <c r="GD3" i="23"/>
  <c r="AV6" i="22"/>
  <c r="AK47" i="44"/>
  <c r="GA3" i="23"/>
  <c r="GR4" i="23"/>
  <c r="AD50" i="44"/>
  <c r="GC4" i="23"/>
  <c r="AD35" i="44"/>
  <c r="AC4" i="43"/>
  <c r="AJ10" i="44"/>
  <c r="AL5" i="46"/>
  <c r="AB14" i="44"/>
  <c r="DT6" i="23"/>
  <c r="ED4" i="23"/>
  <c r="AN6" i="22"/>
  <c r="AJ40" i="44"/>
  <c r="AF7" i="44"/>
  <c r="AL4" i="44"/>
  <c r="AI22" i="44"/>
  <c r="AW5" i="22"/>
  <c r="GA4" i="23"/>
  <c r="AV4" i="46"/>
  <c r="AK34" i="44"/>
  <c r="DB6" i="23"/>
  <c r="AF41" i="44"/>
  <c r="AQ6" i="22"/>
  <c r="FZ4" i="23"/>
  <c r="FZ3" i="23"/>
  <c r="AB20" i="44"/>
  <c r="AE37" i="44"/>
  <c r="AC29" i="44"/>
  <c r="AB27" i="44"/>
  <c r="DD4" i="23"/>
  <c r="EI6" i="23"/>
  <c r="GJ4" i="23"/>
  <c r="FW4" i="23"/>
  <c r="AJ38" i="44"/>
  <c r="AC43" i="44"/>
  <c r="FP4" i="23"/>
  <c r="EC4" i="23"/>
  <c r="AC6" i="22"/>
  <c r="AJ30" i="44"/>
  <c r="AB6" i="44"/>
  <c r="AC7" i="43"/>
  <c r="AL31" i="44"/>
  <c r="FD5" i="23"/>
  <c r="EJ3" i="23"/>
  <c r="AN55" i="47"/>
  <c r="EW6" i="23"/>
  <c r="AD20" i="44"/>
  <c r="AC40" i="44"/>
  <c r="AI5" i="44"/>
  <c r="AF20" i="44"/>
  <c r="EQ6" i="23"/>
  <c r="AW7" i="22"/>
  <c r="FV6" i="23"/>
  <c r="GP4" i="23"/>
  <c r="DV4" i="23"/>
  <c r="FJ4" i="23"/>
  <c r="AD23" i="44"/>
  <c r="AH34" i="44"/>
  <c r="GS3" i="23"/>
  <c r="AH5" i="22"/>
  <c r="AK45" i="44"/>
  <c r="AB7" i="22"/>
  <c r="GQ3" i="23"/>
  <c r="DT4" i="23"/>
  <c r="AC21" i="44"/>
  <c r="N147" i="61" l="1"/>
  <c r="E38" i="64" s="1"/>
  <c r="S158" i="61"/>
  <c r="G49" i="64" s="1"/>
  <c r="F157" i="61"/>
  <c r="B48" i="64" s="1"/>
  <c r="F163" i="61"/>
  <c r="B54" i="64" s="1"/>
  <c r="Q164" i="61"/>
  <c r="F126" i="61"/>
  <c r="B17" i="64" s="1"/>
  <c r="F17" i="61"/>
  <c r="F28" i="61"/>
  <c r="H142" i="61"/>
  <c r="C33" i="64" s="1"/>
  <c r="N121" i="61"/>
  <c r="E12" i="64" s="1"/>
  <c r="S140" i="61"/>
  <c r="G31" i="64" s="1"/>
  <c r="J139" i="61"/>
  <c r="D30" i="64" s="1"/>
  <c r="B129" i="61"/>
  <c r="A20" i="64" s="1"/>
  <c r="F26" i="61"/>
  <c r="S136" i="61"/>
  <c r="G27" i="64" s="1"/>
  <c r="F134" i="61"/>
  <c r="B25" i="64" s="1"/>
  <c r="B137" i="61"/>
  <c r="A28" i="64" s="1"/>
  <c r="F144" i="61"/>
  <c r="B35" i="64" s="1"/>
  <c r="N163" i="61"/>
  <c r="E54" i="64" s="1"/>
  <c r="Q129" i="61"/>
  <c r="Q161" i="61"/>
  <c r="N155" i="61"/>
  <c r="E46" i="64" s="1"/>
  <c r="B142" i="61"/>
  <c r="A33" i="64" s="1"/>
  <c r="Q124" i="61"/>
  <c r="H119" i="61"/>
  <c r="C10" i="64" s="1"/>
  <c r="J141" i="61"/>
  <c r="D32" i="64" s="1"/>
  <c r="F154" i="61"/>
  <c r="B45" i="64" s="1"/>
  <c r="B130" i="61"/>
  <c r="A21" i="64" s="1"/>
  <c r="Q158" i="61"/>
  <c r="Q153" i="61"/>
  <c r="N150" i="61"/>
  <c r="E41" i="64" s="1"/>
  <c r="F162" i="61"/>
  <c r="B53" i="64" s="1"/>
  <c r="F146" i="61"/>
  <c r="B37" i="64" s="1"/>
  <c r="B119" i="61"/>
  <c r="A10" i="64" s="1"/>
  <c r="S137" i="61"/>
  <c r="G28" i="64" s="1"/>
  <c r="N137" i="61"/>
  <c r="E28" i="64" s="1"/>
  <c r="B156" i="61"/>
  <c r="A47" i="64" s="1"/>
  <c r="J137" i="61"/>
  <c r="D28" i="64" s="1"/>
  <c r="Q122" i="61"/>
  <c r="B127" i="61"/>
  <c r="A18" i="64" s="1"/>
  <c r="B152" i="61"/>
  <c r="A43" i="64" s="1"/>
  <c r="S144" i="61"/>
  <c r="G35" i="64" s="1"/>
  <c r="S151" i="61"/>
  <c r="G42" i="64" s="1"/>
  <c r="H150" i="61"/>
  <c r="C41" i="64" s="1"/>
  <c r="J121" i="61"/>
  <c r="D12" i="64" s="1"/>
  <c r="B123" i="61"/>
  <c r="A14" i="64" s="1"/>
  <c r="H152" i="61"/>
  <c r="C43" i="64" s="1"/>
  <c r="J156" i="61"/>
  <c r="D47" i="64" s="1"/>
  <c r="H131" i="61"/>
  <c r="C22" i="64" s="1"/>
  <c r="B131" i="61"/>
  <c r="A22" i="64" s="1"/>
  <c r="B122" i="61"/>
  <c r="A13" i="64" s="1"/>
  <c r="G46" i="61"/>
  <c r="B150" i="61"/>
  <c r="A41" i="64" s="1"/>
  <c r="Q146" i="61"/>
  <c r="S145" i="61"/>
  <c r="G36" i="64" s="1"/>
  <c r="J126" i="61"/>
  <c r="D17" i="64" s="1"/>
  <c r="N124" i="61"/>
  <c r="E15" i="64" s="1"/>
  <c r="J150" i="61"/>
  <c r="D41" i="64" s="1"/>
  <c r="F139" i="61"/>
  <c r="B30" i="64" s="1"/>
  <c r="Q126" i="61"/>
  <c r="H135" i="61"/>
  <c r="C26" i="64" s="1"/>
  <c r="S131" i="61"/>
  <c r="G22" i="64" s="1"/>
  <c r="S119" i="61"/>
  <c r="G10" i="64" s="1"/>
  <c r="B43" i="61"/>
  <c r="N162" i="61"/>
  <c r="E53" i="64" s="1"/>
  <c r="N133" i="61"/>
  <c r="E24" i="64" s="1"/>
  <c r="J157" i="61"/>
  <c r="D48" i="64" s="1"/>
  <c r="N160" i="61"/>
  <c r="E51" i="64" s="1"/>
  <c r="N161" i="61"/>
  <c r="E52" i="64" s="1"/>
  <c r="N125" i="61"/>
  <c r="E16" i="64" s="1"/>
  <c r="N122" i="61"/>
  <c r="E13" i="64" s="1"/>
  <c r="J153" i="61"/>
  <c r="D44" i="64" s="1"/>
  <c r="F161" i="61"/>
  <c r="B52" i="64" s="1"/>
  <c r="J123" i="61"/>
  <c r="D14" i="64" s="1"/>
  <c r="I46" i="61"/>
  <c r="N154" i="61"/>
  <c r="E45" i="64" s="1"/>
  <c r="B166" i="61"/>
  <c r="A57" i="64" s="1"/>
  <c r="N129" i="61"/>
  <c r="E20" i="64" s="1"/>
  <c r="Q133" i="61"/>
  <c r="Q157" i="61"/>
  <c r="S127" i="61"/>
  <c r="G18" i="64" s="1"/>
  <c r="Q119" i="61"/>
  <c r="F29" i="61"/>
  <c r="H124" i="61"/>
  <c r="C15" i="64" s="1"/>
  <c r="K44" i="61"/>
  <c r="J142" i="61"/>
  <c r="D33" i="64" s="1"/>
  <c r="B133" i="61"/>
  <c r="A24" i="64" s="1"/>
  <c r="S149" i="61"/>
  <c r="G40" i="64" s="1"/>
  <c r="J165" i="61"/>
  <c r="D56" i="64" s="1"/>
  <c r="B163" i="61"/>
  <c r="A54" i="64" s="1"/>
  <c r="F148" i="61"/>
  <c r="B39" i="64" s="1"/>
  <c r="B141" i="61"/>
  <c r="A32" i="64" s="1"/>
  <c r="J125" i="61"/>
  <c r="D16" i="64" s="1"/>
  <c r="R538" i="61"/>
  <c r="J162" i="61"/>
  <c r="D53" i="64" s="1"/>
  <c r="Q123" i="61"/>
  <c r="S164" i="61"/>
  <c r="G55" i="64" s="1"/>
  <c r="N128" i="61"/>
  <c r="E19" i="64" s="1"/>
  <c r="S165" i="61"/>
  <c r="G56" i="64" s="1"/>
  <c r="F13" i="61"/>
  <c r="N127" i="61"/>
  <c r="E18" i="64" s="1"/>
  <c r="Q154" i="61"/>
  <c r="B165" i="61"/>
  <c r="A56" i="64" s="1"/>
  <c r="N123" i="61"/>
  <c r="E14" i="64" s="1"/>
  <c r="S130" i="61"/>
  <c r="G21" i="64" s="1"/>
  <c r="F135" i="61"/>
  <c r="B26" i="64" s="1"/>
  <c r="N157" i="61"/>
  <c r="E48" i="64" s="1"/>
  <c r="Q155" i="61"/>
  <c r="J158" i="61"/>
  <c r="D49" i="64" s="1"/>
  <c r="J129" i="61"/>
  <c r="D20" i="64" s="1"/>
  <c r="F14" i="61"/>
  <c r="C7" i="63" s="1"/>
  <c r="L481" i="61"/>
  <c r="H126" i="61"/>
  <c r="C17" i="64" s="1"/>
  <c r="I44" i="61"/>
  <c r="S152" i="61"/>
  <c r="G43" i="64" s="1"/>
  <c r="K46" i="61"/>
  <c r="B134" i="61"/>
  <c r="A25" i="64" s="1"/>
  <c r="B154" i="61"/>
  <c r="A45" i="64" s="1"/>
  <c r="B136" i="61"/>
  <c r="A27" i="64" s="1"/>
  <c r="B46" i="61"/>
  <c r="J144" i="61"/>
  <c r="D35" i="64" s="1"/>
  <c r="F23" i="61"/>
  <c r="H165" i="61"/>
  <c r="C56" i="64" s="1"/>
  <c r="H161" i="61"/>
  <c r="C52" i="64" s="1"/>
  <c r="H163" i="61"/>
  <c r="C54" i="64" s="1"/>
  <c r="H141" i="61"/>
  <c r="C32" i="64" s="1"/>
  <c r="N119" i="61"/>
  <c r="E10" i="64" s="1"/>
  <c r="Q144" i="61"/>
  <c r="S156" i="61"/>
  <c r="G47" i="64" s="1"/>
  <c r="S141" i="61"/>
  <c r="G32" i="64" s="1"/>
  <c r="Q118" i="61"/>
  <c r="S142" i="61"/>
  <c r="G33" i="64" s="1"/>
  <c r="B135" i="61"/>
  <c r="A26" i="64" s="1"/>
  <c r="J134" i="61"/>
  <c r="D25" i="64" s="1"/>
  <c r="S148" i="61"/>
  <c r="G39" i="64" s="1"/>
  <c r="B147" i="61"/>
  <c r="A38" i="64" s="1"/>
  <c r="S154" i="61"/>
  <c r="G45" i="64" s="1"/>
  <c r="Q138" i="61"/>
  <c r="B153" i="61"/>
  <c r="A44" i="64" s="1"/>
  <c r="F123" i="61"/>
  <c r="B14" i="64" s="1"/>
  <c r="J146" i="61"/>
  <c r="D37" i="64" s="1"/>
  <c r="B125" i="61"/>
  <c r="A16" i="64" s="1"/>
  <c r="J128" i="61"/>
  <c r="D19" i="64" s="1"/>
  <c r="S132" i="61"/>
  <c r="G23" i="64" s="1"/>
  <c r="F27" i="61"/>
  <c r="H122" i="61"/>
  <c r="C13" i="64" s="1"/>
  <c r="Q131" i="61"/>
  <c r="Q135" i="61"/>
  <c r="H155" i="61"/>
  <c r="C46" i="64" s="1"/>
  <c r="B160" i="61"/>
  <c r="A51" i="64" s="1"/>
  <c r="M226" i="61"/>
  <c r="H154" i="61"/>
  <c r="C45" i="64" s="1"/>
  <c r="F131" i="61"/>
  <c r="B22" i="64" s="1"/>
  <c r="H156" i="61"/>
  <c r="C47" i="64" s="1"/>
  <c r="F143" i="61"/>
  <c r="B34" i="64" s="1"/>
  <c r="B128" i="61"/>
  <c r="A19" i="64" s="1"/>
  <c r="H118" i="61"/>
  <c r="C9" i="64" s="1"/>
  <c r="D107" i="61"/>
  <c r="C13" i="63" s="1"/>
  <c r="B158" i="61"/>
  <c r="A49" i="64" s="1"/>
  <c r="F152" i="61"/>
  <c r="B43" i="64" s="1"/>
  <c r="J160" i="61"/>
  <c r="D51" i="64" s="1"/>
  <c r="G47" i="61"/>
  <c r="B149" i="61"/>
  <c r="A40" i="64" s="1"/>
  <c r="T284" i="61"/>
  <c r="Q163" i="61"/>
  <c r="F160" i="61"/>
  <c r="B51" i="64" s="1"/>
  <c r="S124" i="61"/>
  <c r="G15" i="64" s="1"/>
  <c r="Q150" i="61"/>
  <c r="F122" i="61"/>
  <c r="B13" i="64" s="1"/>
  <c r="B120" i="61"/>
  <c r="A11" i="64" s="1"/>
  <c r="S143" i="61"/>
  <c r="G34" i="64" s="1"/>
  <c r="H137" i="61"/>
  <c r="C28" i="64" s="1"/>
  <c r="S166" i="61"/>
  <c r="G57" i="64" s="1"/>
  <c r="F121" i="61"/>
  <c r="B12" i="64" s="1"/>
  <c r="Q136" i="61"/>
  <c r="Q125" i="61"/>
  <c r="H143" i="61"/>
  <c r="C34" i="64" s="1"/>
  <c r="H147" i="61"/>
  <c r="C38" i="64" s="1"/>
  <c r="J138" i="61"/>
  <c r="D29" i="64" s="1"/>
  <c r="F18" i="61"/>
  <c r="F19" i="61"/>
  <c r="G45" i="61"/>
  <c r="S123" i="61"/>
  <c r="G14" i="64" s="1"/>
  <c r="S135" i="61"/>
  <c r="G26" i="64" s="1"/>
  <c r="N141" i="61"/>
  <c r="E32" i="64" s="1"/>
  <c r="S134" i="61"/>
  <c r="G25" i="64" s="1"/>
  <c r="S163" i="61"/>
  <c r="G54" i="64" s="1"/>
  <c r="H166" i="61"/>
  <c r="C57" i="64" s="1"/>
  <c r="N594" i="61"/>
  <c r="J118" i="61"/>
  <c r="D9" i="64" s="1"/>
  <c r="H164" i="61"/>
  <c r="C55" i="64" s="1"/>
  <c r="H129" i="61"/>
  <c r="C20" i="64" s="1"/>
  <c r="J148" i="61"/>
  <c r="D39" i="64" s="1"/>
  <c r="F151" i="61"/>
  <c r="B42" i="64" s="1"/>
  <c r="F149" i="61"/>
  <c r="B40" i="64" s="1"/>
  <c r="N152" i="61"/>
  <c r="E43" i="64" s="1"/>
  <c r="J154" i="61"/>
  <c r="D45" i="64" s="1"/>
  <c r="N138" i="61"/>
  <c r="E29" i="64" s="1"/>
  <c r="S146" i="61"/>
  <c r="G37" i="64" s="1"/>
  <c r="H146" i="61"/>
  <c r="C37" i="64" s="1"/>
  <c r="J133" i="61"/>
  <c r="D24" i="64" s="1"/>
  <c r="N151" i="61"/>
  <c r="E42" i="64" s="1"/>
  <c r="I47" i="61"/>
  <c r="S138" i="61"/>
  <c r="G29" i="64" s="1"/>
  <c r="B164" i="61"/>
  <c r="A55" i="64" s="1"/>
  <c r="Q127" i="61"/>
  <c r="Q166" i="61"/>
  <c r="H138" i="61"/>
  <c r="C29" i="64" s="1"/>
  <c r="Q151" i="61"/>
  <c r="N165" i="61"/>
  <c r="E56" i="64" s="1"/>
  <c r="H130" i="61"/>
  <c r="C21" i="64" s="1"/>
  <c r="Q139" i="61"/>
  <c r="H151" i="61"/>
  <c r="C42" i="64" s="1"/>
  <c r="N538" i="61"/>
  <c r="H136" i="61"/>
  <c r="C27" i="64" s="1"/>
  <c r="K45" i="61"/>
  <c r="I45" i="61"/>
  <c r="J159" i="61"/>
  <c r="D50" i="64" s="1"/>
  <c r="N130" i="61"/>
  <c r="E21" i="64" s="1"/>
  <c r="F156" i="61"/>
  <c r="B47" i="64" s="1"/>
  <c r="Q134" i="61"/>
  <c r="Q152" i="61"/>
  <c r="B126" i="61"/>
  <c r="A17" i="64" s="1"/>
  <c r="F125" i="61"/>
  <c r="B16" i="64" s="1"/>
  <c r="T594" i="61"/>
  <c r="H145" i="61"/>
  <c r="C36" i="64" s="1"/>
  <c r="H160" i="61"/>
  <c r="C51" i="64" s="1"/>
  <c r="S118" i="61"/>
  <c r="G9" i="64" s="1"/>
  <c r="F22" i="61"/>
  <c r="F15" i="61"/>
  <c r="C8" i="63" s="1"/>
  <c r="H148" i="61"/>
  <c r="C39" i="64" s="1"/>
  <c r="F119" i="61"/>
  <c r="B10" i="64" s="1"/>
  <c r="N118" i="61"/>
  <c r="E9" i="64" s="1"/>
  <c r="Q162" i="61"/>
  <c r="J127" i="61"/>
  <c r="D18" i="64" s="1"/>
  <c r="B148" i="61"/>
  <c r="A39" i="64" s="1"/>
  <c r="F118" i="61"/>
  <c r="B9" i="64" s="1"/>
  <c r="H134" i="61"/>
  <c r="C25" i="64" s="1"/>
  <c r="Q142" i="61"/>
  <c r="F140" i="61"/>
  <c r="B31" i="64" s="1"/>
  <c r="J122" i="61"/>
  <c r="D13" i="64" s="1"/>
  <c r="S157" i="61"/>
  <c r="G48" i="64" s="1"/>
  <c r="D109" i="61"/>
  <c r="F165" i="61"/>
  <c r="B56" i="64" s="1"/>
  <c r="B159" i="61"/>
  <c r="A50" i="64" s="1"/>
  <c r="F130" i="61"/>
  <c r="B21" i="64" s="1"/>
  <c r="J164" i="61"/>
  <c r="D55" i="64" s="1"/>
  <c r="N132" i="61"/>
  <c r="E23" i="64" s="1"/>
  <c r="H127" i="61"/>
  <c r="C18" i="64" s="1"/>
  <c r="N120" i="61"/>
  <c r="E11" i="64" s="1"/>
  <c r="O481" i="61"/>
  <c r="K43" i="61"/>
  <c r="F147" i="61"/>
  <c r="B38" i="64" s="1"/>
  <c r="H162" i="61"/>
  <c r="C53" i="64" s="1"/>
  <c r="Q160" i="61"/>
  <c r="B44" i="61"/>
  <c r="J149" i="61"/>
  <c r="D40" i="64" s="1"/>
  <c r="F120" i="61"/>
  <c r="B11" i="64" s="1"/>
  <c r="J132" i="61"/>
  <c r="D23" i="64" s="1"/>
  <c r="F166" i="61"/>
  <c r="B57" i="64" s="1"/>
  <c r="F158" i="61"/>
  <c r="B49" i="64" s="1"/>
  <c r="J147" i="61"/>
  <c r="D38" i="64" s="1"/>
  <c r="J152" i="61"/>
  <c r="D43" i="64" s="1"/>
  <c r="J136" i="61"/>
  <c r="D27" i="64" s="1"/>
  <c r="H125" i="61"/>
  <c r="C16" i="64" s="1"/>
  <c r="B118" i="61"/>
  <c r="A9" i="64" s="1"/>
  <c r="N148" i="61"/>
  <c r="E39" i="64" s="1"/>
  <c r="S120" i="61"/>
  <c r="G11" i="64" s="1"/>
  <c r="S162" i="61"/>
  <c r="G53" i="64" s="1"/>
  <c r="B138" i="61"/>
  <c r="A29" i="64" s="1"/>
  <c r="F141" i="61"/>
  <c r="B32" i="64" s="1"/>
  <c r="Q132" i="61"/>
  <c r="F164" i="61"/>
  <c r="B55" i="64" s="1"/>
  <c r="Q140" i="61"/>
  <c r="B45" i="61"/>
  <c r="Q165" i="61"/>
  <c r="N134" i="61"/>
  <c r="E25" i="64" s="1"/>
  <c r="N144" i="61"/>
  <c r="E35" i="64" s="1"/>
  <c r="Q143" i="61"/>
  <c r="J140" i="61"/>
  <c r="D31" i="64" s="1"/>
  <c r="B121" i="61"/>
  <c r="A12" i="64" s="1"/>
  <c r="Q159" i="61"/>
  <c r="F155" i="61"/>
  <c r="B46" i="64" s="1"/>
  <c r="B145" i="61"/>
  <c r="A36" i="64" s="1"/>
  <c r="N126" i="61"/>
  <c r="E17" i="64" s="1"/>
  <c r="H159" i="61"/>
  <c r="C50" i="64" s="1"/>
  <c r="D108" i="61"/>
  <c r="H132" i="61"/>
  <c r="C23" i="64" s="1"/>
  <c r="H123" i="61"/>
  <c r="C14" i="64" s="1"/>
  <c r="S159" i="61"/>
  <c r="G50" i="64" s="1"/>
  <c r="F21" i="61"/>
  <c r="Q137" i="61"/>
  <c r="F30" i="61"/>
  <c r="C12" i="63" s="1"/>
  <c r="N145" i="61"/>
  <c r="E36" i="64" s="1"/>
  <c r="B143" i="61"/>
  <c r="A34" i="64" s="1"/>
  <c r="S155" i="61"/>
  <c r="G46" i="64" s="1"/>
  <c r="N131" i="61"/>
  <c r="E22" i="64" s="1"/>
  <c r="J145" i="61"/>
  <c r="D36" i="64" s="1"/>
  <c r="K47" i="61"/>
  <c r="N140" i="61"/>
  <c r="E31" i="64" s="1"/>
  <c r="H128" i="61"/>
  <c r="C19" i="64" s="1"/>
  <c r="J151" i="61"/>
  <c r="D42" i="64" s="1"/>
  <c r="N164" i="61"/>
  <c r="E55" i="64" s="1"/>
  <c r="H153" i="61"/>
  <c r="C44" i="64" s="1"/>
  <c r="B139" i="61"/>
  <c r="A30" i="64" s="1"/>
  <c r="F16" i="61"/>
  <c r="C9" i="63" s="1"/>
  <c r="H157" i="61"/>
  <c r="C48" i="64" s="1"/>
  <c r="H139" i="61"/>
  <c r="C30" i="64" s="1"/>
  <c r="Q145" i="61"/>
  <c r="S126" i="61"/>
  <c r="G17" i="64" s="1"/>
  <c r="S122" i="61"/>
  <c r="G13" i="64" s="1"/>
  <c r="J155" i="61"/>
  <c r="D46" i="64" s="1"/>
  <c r="B151" i="61"/>
  <c r="A42" i="64" s="1"/>
  <c r="Q147" i="61"/>
  <c r="F133" i="61"/>
  <c r="B24" i="64" s="1"/>
  <c r="F136" i="61"/>
  <c r="B27" i="64" s="1"/>
  <c r="N159" i="61"/>
  <c r="E50" i="64" s="1"/>
  <c r="Q156" i="61"/>
  <c r="B157" i="61"/>
  <c r="A48" i="64" s="1"/>
  <c r="H133" i="61"/>
  <c r="C24" i="64" s="1"/>
  <c r="B161" i="61"/>
  <c r="A52" i="64" s="1"/>
  <c r="Q149" i="61"/>
  <c r="H121" i="61"/>
  <c r="C12" i="64" s="1"/>
  <c r="J120" i="61"/>
  <c r="D11" i="64" s="1"/>
  <c r="Q121" i="61"/>
  <c r="H120" i="61"/>
  <c r="C11" i="64" s="1"/>
  <c r="F25" i="61"/>
  <c r="F145" i="61"/>
  <c r="B36" i="64" s="1"/>
  <c r="H149" i="61"/>
  <c r="C40" i="64" s="1"/>
  <c r="Q120" i="61"/>
  <c r="F137" i="61"/>
  <c r="B28" i="64" s="1"/>
  <c r="S150" i="61"/>
  <c r="G41" i="64" s="1"/>
  <c r="B140" i="61"/>
  <c r="A31" i="64" s="1"/>
  <c r="S129" i="61"/>
  <c r="G20" i="64" s="1"/>
  <c r="J135" i="61"/>
  <c r="D26" i="64" s="1"/>
  <c r="Q148" i="61"/>
  <c r="G43" i="61"/>
  <c r="B146" i="61"/>
  <c r="A37" i="64" s="1"/>
  <c r="F138" i="61"/>
  <c r="B29" i="64" s="1"/>
  <c r="F159" i="61"/>
  <c r="B50" i="64" s="1"/>
  <c r="F153" i="61"/>
  <c r="B44" i="64" s="1"/>
  <c r="R481" i="61"/>
  <c r="N158" i="61"/>
  <c r="E49" i="64" s="1"/>
  <c r="Q141" i="61"/>
  <c r="B47" i="61"/>
  <c r="Q128" i="61"/>
  <c r="N139" i="61"/>
  <c r="E30" i="64" s="1"/>
  <c r="S160" i="61"/>
  <c r="G51" i="64" s="1"/>
  <c r="J163" i="61"/>
  <c r="D54" i="64" s="1"/>
  <c r="N135" i="61"/>
  <c r="E26" i="64" s="1"/>
  <c r="B124" i="61"/>
  <c r="A15" i="64" s="1"/>
  <c r="S139" i="61"/>
  <c r="G30" i="64" s="1"/>
  <c r="H158" i="61"/>
  <c r="C49" i="64" s="1"/>
  <c r="J166" i="61"/>
  <c r="D57" i="64" s="1"/>
  <c r="F24" i="61"/>
  <c r="F20" i="61"/>
  <c r="N136" i="61"/>
  <c r="E27" i="64" s="1"/>
  <c r="J130" i="61"/>
  <c r="D21" i="64" s="1"/>
  <c r="F12" i="61"/>
  <c r="C6" i="63" s="1"/>
  <c r="J594" i="61"/>
  <c r="G44" i="61"/>
  <c r="S153" i="61"/>
  <c r="G44" i="64" s="1"/>
  <c r="F142" i="61"/>
  <c r="B33" i="64" s="1"/>
  <c r="S128" i="61"/>
  <c r="G19" i="64" s="1"/>
  <c r="F129" i="61"/>
  <c r="B20" i="64" s="1"/>
  <c r="P538" i="61"/>
  <c r="J143" i="61"/>
  <c r="D34" i="64" s="1"/>
  <c r="N156" i="61"/>
  <c r="E47" i="64" s="1"/>
  <c r="N146" i="61"/>
  <c r="E37" i="64" s="1"/>
  <c r="F128" i="61"/>
  <c r="B19" i="64" s="1"/>
  <c r="T538" i="61"/>
  <c r="N149" i="61"/>
  <c r="E40" i="64" s="1"/>
  <c r="I43" i="61"/>
  <c r="S121" i="61"/>
  <c r="G12" i="64" s="1"/>
  <c r="H140" i="61"/>
  <c r="C31" i="64" s="1"/>
  <c r="J131" i="61"/>
  <c r="D22" i="64" s="1"/>
  <c r="N153" i="61"/>
  <c r="E44" i="64" s="1"/>
  <c r="H144" i="61"/>
  <c r="C35" i="64" s="1"/>
  <c r="F150" i="61"/>
  <c r="B41" i="64" s="1"/>
  <c r="F124" i="61"/>
  <c r="B15" i="64" s="1"/>
  <c r="B132" i="61"/>
  <c r="A23" i="64" s="1"/>
  <c r="S147" i="61"/>
  <c r="G38" i="64" s="1"/>
  <c r="J124" i="61"/>
  <c r="D15" i="64" s="1"/>
  <c r="F132" i="61"/>
  <c r="B23" i="64" s="1"/>
  <c r="Q130" i="61"/>
  <c r="S125" i="61"/>
  <c r="G16" i="64" s="1"/>
  <c r="F127" i="61"/>
  <c r="B18" i="64" s="1"/>
  <c r="B144" i="61"/>
  <c r="A35" i="64" s="1"/>
  <c r="S161" i="61"/>
  <c r="G52" i="64" s="1"/>
  <c r="N143" i="61"/>
  <c r="E34" i="64" s="1"/>
  <c r="N142" i="61"/>
  <c r="E33" i="64" s="1"/>
  <c r="B162" i="61"/>
  <c r="A53" i="64" s="1"/>
  <c r="Q594" i="61"/>
  <c r="S133" i="61"/>
  <c r="G24" i="64" s="1"/>
  <c r="J161" i="61"/>
  <c r="D52" i="64" s="1"/>
  <c r="B155" i="61"/>
  <c r="A46" i="64" s="1"/>
  <c r="J119" i="61"/>
  <c r="D10" i="64" s="1"/>
  <c r="N166" i="61"/>
  <c r="E57" i="64" s="1"/>
  <c r="AF58" i="64"/>
  <c r="V31" i="64"/>
  <c r="W42" i="64"/>
  <c r="V32" i="64"/>
  <c r="V25" i="64"/>
  <c r="W25" i="64"/>
  <c r="V9" i="64"/>
  <c r="W51" i="64"/>
  <c r="V21" i="64"/>
  <c r="W18" i="64"/>
  <c r="W56" i="64"/>
  <c r="W16" i="64"/>
  <c r="V38" i="64"/>
  <c r="W44" i="64"/>
  <c r="V11" i="64"/>
  <c r="V47" i="64"/>
  <c r="V52" i="64"/>
  <c r="V28" i="64"/>
  <c r="W35" i="64"/>
  <c r="V26" i="64"/>
  <c r="W27" i="64"/>
  <c r="W15" i="64"/>
  <c r="W31" i="64"/>
  <c r="V46" i="64"/>
  <c r="V27" i="64"/>
  <c r="W9" i="64"/>
  <c r="V23" i="64"/>
  <c r="W12" i="64"/>
  <c r="V19" i="64"/>
  <c r="V44" i="64"/>
  <c r="V24" i="64"/>
  <c r="W28" i="64"/>
  <c r="V48" i="64"/>
  <c r="W19" i="64"/>
  <c r="W36" i="64"/>
  <c r="V56" i="64"/>
  <c r="V53" i="64"/>
  <c r="V17" i="64"/>
  <c r="W23" i="64"/>
  <c r="W46" i="64"/>
  <c r="W39" i="64"/>
  <c r="W41" i="64"/>
  <c r="V57" i="64"/>
  <c r="W47" i="64"/>
  <c r="W50" i="64"/>
  <c r="V16" i="64"/>
  <c r="W20" i="64"/>
  <c r="V50" i="64"/>
  <c r="V18" i="64"/>
  <c r="W29" i="64"/>
  <c r="V15" i="64"/>
  <c r="V33" i="64"/>
  <c r="V36" i="64"/>
  <c r="W53" i="64"/>
  <c r="V39" i="64"/>
  <c r="V40" i="64"/>
  <c r="W55" i="64"/>
  <c r="W37" i="64"/>
  <c r="W22" i="64"/>
  <c r="W33" i="64"/>
  <c r="V12" i="64"/>
  <c r="V29" i="64"/>
  <c r="V49" i="64"/>
  <c r="V54" i="64"/>
  <c r="W21" i="64"/>
  <c r="W34" i="64"/>
  <c r="W32" i="64"/>
  <c r="W48" i="64"/>
  <c r="V41" i="64"/>
  <c r="W49" i="64"/>
  <c r="W40" i="64"/>
  <c r="W26" i="64"/>
  <c r="V43" i="64"/>
  <c r="V22" i="64"/>
  <c r="V45" i="64"/>
  <c r="W10" i="64"/>
  <c r="W45" i="64"/>
  <c r="V37" i="64"/>
  <c r="W57" i="64"/>
  <c r="W30" i="64"/>
  <c r="V10" i="64"/>
  <c r="V30" i="64"/>
  <c r="W11" i="64"/>
  <c r="V35" i="64"/>
  <c r="V55" i="64"/>
  <c r="W17" i="64"/>
  <c r="W13" i="64"/>
  <c r="W24" i="64"/>
  <c r="V14" i="64"/>
  <c r="W38" i="64"/>
  <c r="V42" i="64"/>
  <c r="V51" i="64"/>
  <c r="W54" i="64"/>
  <c r="V20" i="64"/>
  <c r="V34" i="64"/>
  <c r="W43" i="64"/>
  <c r="V13" i="64"/>
  <c r="W14" i="64"/>
  <c r="W52" i="64"/>
  <c r="C10" i="63" l="1"/>
  <c r="C11" i="63"/>
  <c r="AF44" i="64"/>
  <c r="AF37" i="64"/>
  <c r="AF20" i="64"/>
  <c r="AF45" i="64"/>
  <c r="AF31" i="64"/>
  <c r="AF43" i="64"/>
  <c r="AF11" i="64"/>
  <c r="AF50" i="64"/>
  <c r="AF53" i="64"/>
  <c r="AF25" i="64"/>
  <c r="AF32" i="64"/>
  <c r="AF19" i="64"/>
  <c r="AF42" i="64"/>
  <c r="AF9" i="64"/>
  <c r="AF46" i="64"/>
  <c r="AF54" i="64"/>
  <c r="AF26" i="64"/>
  <c r="AF30" i="64"/>
  <c r="AF57" i="64"/>
  <c r="AF28" i="64"/>
  <c r="AF52" i="64"/>
  <c r="AF15" i="64"/>
  <c r="AF41" i="64"/>
  <c r="AF24" i="64"/>
  <c r="AF23" i="64"/>
  <c r="AF29" i="64"/>
  <c r="AF39" i="64"/>
  <c r="AF27" i="64"/>
  <c r="AF55" i="64"/>
  <c r="AF12" i="64"/>
  <c r="AF48" i="64"/>
  <c r="AF51" i="64"/>
  <c r="AF21" i="64"/>
  <c r="AF56" i="64"/>
  <c r="AF35" i="64"/>
  <c r="AF36" i="64"/>
  <c r="AF38" i="64"/>
  <c r="AF47" i="64"/>
  <c r="AF13" i="64"/>
  <c r="AF49" i="64"/>
  <c r="AF40" i="64"/>
  <c r="AF14" i="64"/>
  <c r="AF16" i="64"/>
  <c r="AF18" i="64"/>
  <c r="AF34" i="64"/>
  <c r="AF17" i="64"/>
  <c r="AF22" i="64"/>
  <c r="AF10" i="64"/>
  <c r="AF33" i="64"/>
  <c r="AB5" i="64" l="1"/>
  <c r="AC5" i="64" s="1"/>
  <c r="AD5" i="64" s="1"/>
  <c r="AB4" i="64"/>
  <c r="AC4" i="64" s="1"/>
  <c r="AD4" i="64" s="1"/>
  <c r="AE4" i="64" s="1"/>
  <c r="AF4" i="64" s="1"/>
  <c r="AG4" i="64" s="1"/>
  <c r="AH4" i="64" s="1"/>
  <c r="AB3" i="64"/>
  <c r="AC3" i="64" s="1"/>
  <c r="AD3" i="64" s="1"/>
  <c r="E4" i="64" l="1"/>
  <c r="F122" i="63" s="1"/>
  <c r="AE3" i="64"/>
  <c r="AF3" i="64" s="1"/>
  <c r="AG3" i="64" s="1"/>
  <c r="AH3" i="64" s="1"/>
  <c r="E3" i="64" s="1"/>
  <c r="F121" i="63" s="1"/>
  <c r="AE5" i="64"/>
  <c r="AF5" i="64" s="1"/>
  <c r="AG5" i="64" s="1"/>
  <c r="AH5" i="64" s="1"/>
  <c r="E5" i="64" l="1"/>
  <c r="F123" i="63" s="1"/>
</calcChain>
</file>

<file path=xl/comments1.xml><?xml version="1.0" encoding="utf-8"?>
<comments xmlns="http://schemas.openxmlformats.org/spreadsheetml/2006/main">
  <authors>
    <author>Автор</author>
  </authors>
  <commentList>
    <comment ref="CT3" authorId="0" shapeId="0">
      <text>
        <r>
          <rPr>
            <sz val="9"/>
            <color indexed="81"/>
            <rFont val="Tahoma"/>
            <family val="2"/>
            <charset val="204"/>
          </rPr>
          <t xml:space="preserve">Формат: 
+38 0XX XXX XX XX
</t>
        </r>
      </text>
    </comment>
  </commentList>
</comments>
</file>

<file path=xl/comments2.xml><?xml version="1.0" encoding="utf-8"?>
<comments xmlns="http://schemas.openxmlformats.org/spreadsheetml/2006/main">
  <authors>
    <author>Автор</author>
  </authors>
  <commentList>
    <comment ref="E4" authorId="0" shapeId="0">
      <text>
        <r>
          <rPr>
            <b/>
            <u/>
            <sz val="9"/>
            <color indexed="81"/>
            <rFont val="Tahoma"/>
            <family val="2"/>
            <charset val="204"/>
          </rPr>
          <t>УВАГА:</t>
        </r>
        <r>
          <rPr>
            <sz val="9"/>
            <color indexed="81"/>
            <rFont val="Tahoma"/>
            <family val="2"/>
            <charset val="204"/>
          </rPr>
          <t xml:space="preserve">
1. Вкладка "Анкета (зміст)" є обов'язковою до заповнення.
2. При заповненні таблиць ряд значень (складові частини адреси, роки, назва календарних місяців, основний вид діяльності тощо) обираються з випадаючих списків відповідного поля. У випадку відсутності випадаючих списків, необхідне значення копіювати з вкладки "Інші довідники".
3. Перед друком Анкети в режимі перегляду перевірте, чи правильно відображається текст. Якщо текст відображається не у повному обсязі, необхідно збільшити висоту рядка. 
5. Таблицями передбачено максимально можливу кількість рядків до заповнення. Перед роздруковуванням незаповнені рядки таблиць -  сховати.
</t>
        </r>
      </text>
    </comment>
  </commentList>
</comments>
</file>

<file path=xl/comments3.xml><?xml version="1.0" encoding="utf-8"?>
<comments xmlns="http://schemas.openxmlformats.org/spreadsheetml/2006/main">
  <authors>
    <author>Автор</author>
  </authors>
  <commentList>
    <comment ref="A7" authorId="0" shapeId="0">
      <text>
        <r>
          <rPr>
            <sz val="9"/>
            <color indexed="81"/>
            <rFont val="Tahoma"/>
            <family val="2"/>
            <charset val="204"/>
          </rPr>
          <t>перевіряти стан компанії, чи наявне рішення органу ліцензування та нагляду, суду або іншого уповноваженого органу про призначення тимчасової адміністрації, та/або віднесення до категорії неплатоспроможних, та/або визнання банкрутом, та/або відкликання/анулювання банківської ліцензії/всіх ліцензій на провадження діяльності з надання фінансових послуг/ліцензії на торгівлю валютними цінностями/ліцензії на здійснення валютних операцій (генеральної ліцензії на здійснення валютних операцій)/всіх ліцензій на окремі види професійної діяльності на ринках капіталу та організованих товарних ринках/припинення авторизації діяльності надавача фінансових платіжних послуг/надавача обмежених платіжних послуг за ініціативою органу ліцензування та нагляду, та/або застосування заходу впливу у вигляді виключення з Реєстру та/або Реєстру платіжної інфраструктури (далі - РПІ), та/або реєстру фінансових установ іншого органу ліцензування та нагляду, уповноваженого органу іноземної країни</t>
        </r>
      </text>
    </comment>
  </commentList>
</comments>
</file>

<file path=xl/sharedStrings.xml><?xml version="1.0" encoding="utf-8"?>
<sst xmlns="http://schemas.openxmlformats.org/spreadsheetml/2006/main" count="4072" uniqueCount="1289">
  <si>
    <t>пряма</t>
  </si>
  <si>
    <t>сукупна</t>
  </si>
  <si>
    <t>Дата народження</t>
  </si>
  <si>
    <t>Прізвище</t>
  </si>
  <si>
    <t>Обл.</t>
  </si>
  <si>
    <t>Тип нас. пункту</t>
  </si>
  <si>
    <t>Тип вулиці</t>
  </si>
  <si>
    <t>м.</t>
  </si>
  <si>
    <t>місто</t>
  </si>
  <si>
    <t>смт</t>
  </si>
  <si>
    <t>селище міського типу</t>
  </si>
  <si>
    <t>с.</t>
  </si>
  <si>
    <t>село</t>
  </si>
  <si>
    <t>хутір</t>
  </si>
  <si>
    <t>вул.</t>
  </si>
  <si>
    <t>вулиця</t>
  </si>
  <si>
    <t>б-р</t>
  </si>
  <si>
    <t>бульвар</t>
  </si>
  <si>
    <t>провулок</t>
  </si>
  <si>
    <t>пров.</t>
  </si>
  <si>
    <t>проспект</t>
  </si>
  <si>
    <t>Наименование</t>
  </si>
  <si>
    <t>Азербайджан</t>
  </si>
  <si>
    <t>Алжир</t>
  </si>
  <si>
    <t>Ангола</t>
  </si>
  <si>
    <t>Андорра</t>
  </si>
  <si>
    <t>Аргентина</t>
  </si>
  <si>
    <t>Аруба</t>
  </si>
  <si>
    <t>Бангладеш</t>
  </si>
  <si>
    <t>Барбадос</t>
  </si>
  <si>
    <t>Ботсвана</t>
  </si>
  <si>
    <t>Бутан</t>
  </si>
  <si>
    <t>Вануату</t>
  </si>
  <si>
    <t>Габон</t>
  </si>
  <si>
    <t>Гана</t>
  </si>
  <si>
    <t>Гваделупа</t>
  </si>
  <si>
    <t>Гватемала</t>
  </si>
  <si>
    <t>Гондурас</t>
  </si>
  <si>
    <t>Гренада</t>
  </si>
  <si>
    <t>Гуам</t>
  </si>
  <si>
    <t>Кабо-Верде</t>
  </si>
  <si>
    <t>Казахстан</t>
  </si>
  <si>
    <t>Камбоджа</t>
  </si>
  <si>
    <t>Камерун</t>
  </si>
  <si>
    <t>Канада</t>
  </si>
  <si>
    <t>Катар</t>
  </si>
  <si>
    <t>Китай</t>
  </si>
  <si>
    <t>Конго</t>
  </si>
  <si>
    <t>Куба</t>
  </si>
  <si>
    <t>Кувейт</t>
  </si>
  <si>
    <t>Лесото</t>
  </si>
  <si>
    <t>Литва</t>
  </si>
  <si>
    <t>Люксембург</t>
  </si>
  <si>
    <t>Мадагаскар</t>
  </si>
  <si>
    <t>Майотта</t>
  </si>
  <si>
    <t>Макао</t>
  </si>
  <si>
    <t>Мальта</t>
  </si>
  <si>
    <t>Марокко</t>
  </si>
  <si>
    <t>Мексика</t>
  </si>
  <si>
    <t>Монако</t>
  </si>
  <si>
    <t>Монтсеррат</t>
  </si>
  <si>
    <t>Науру</t>
  </si>
  <si>
    <t>Непал</t>
  </si>
  <si>
    <t>Оман</t>
  </si>
  <si>
    <t>Пакистан</t>
  </si>
  <si>
    <t>Палау</t>
  </si>
  <si>
    <t>Панама</t>
  </si>
  <si>
    <t>Парагвай</t>
  </si>
  <si>
    <t>Перу</t>
  </si>
  <si>
    <t>Руанда</t>
  </si>
  <si>
    <t>Сенегал</t>
  </si>
  <si>
    <t>Судан</t>
  </si>
  <si>
    <t>Таджикистан</t>
  </si>
  <si>
    <t>Того</t>
  </si>
  <si>
    <t>Токелау</t>
  </si>
  <si>
    <t>Тонга</t>
  </si>
  <si>
    <t>Тувалу</t>
  </si>
  <si>
    <t>Уганда</t>
  </si>
  <si>
    <t>Узбекистан</t>
  </si>
  <si>
    <t>Уругвай</t>
  </si>
  <si>
    <t>Чад</t>
  </si>
  <si>
    <t>Ямайка</t>
  </si>
  <si>
    <t>-</t>
  </si>
  <si>
    <t>площа</t>
  </si>
  <si>
    <t>пл.</t>
  </si>
  <si>
    <t>майдан</t>
  </si>
  <si>
    <t>набережна</t>
  </si>
  <si>
    <t>тупик</t>
  </si>
  <si>
    <t>узвіз</t>
  </si>
  <si>
    <t>просп.</t>
  </si>
  <si>
    <t>сел.</t>
  </si>
  <si>
    <t>селище</t>
  </si>
  <si>
    <t>не визначено</t>
  </si>
  <si>
    <t>Вінницька</t>
  </si>
  <si>
    <t>Волинська</t>
  </si>
  <si>
    <t>Дніпропетровська</t>
  </si>
  <si>
    <t>Донецька</t>
  </si>
  <si>
    <t>Житомирська</t>
  </si>
  <si>
    <t>Закарпатська</t>
  </si>
  <si>
    <t>Запорізька</t>
  </si>
  <si>
    <t>Івано-Франківська</t>
  </si>
  <si>
    <t>Київська</t>
  </si>
  <si>
    <t>Кіровоградська</t>
  </si>
  <si>
    <t>Автономна Республiка Крим</t>
  </si>
  <si>
    <t>Луганська</t>
  </si>
  <si>
    <t>Львівська</t>
  </si>
  <si>
    <t>Миколаївська</t>
  </si>
  <si>
    <t>Одеська</t>
  </si>
  <si>
    <t>Полтавська</t>
  </si>
  <si>
    <t>Рівненська</t>
  </si>
  <si>
    <t>Сумська</t>
  </si>
  <si>
    <t>Тернопільська</t>
  </si>
  <si>
    <t>Харківська</t>
  </si>
  <si>
    <t>Херсонська</t>
  </si>
  <si>
    <t>Хмельницька</t>
  </si>
  <si>
    <t>Черкаська</t>
  </si>
  <si>
    <t>Чернігівська</t>
  </si>
  <si>
    <t>Чернівецька</t>
  </si>
  <si>
    <t>Київ</t>
  </si>
  <si>
    <t>Оперу HБУ</t>
  </si>
  <si>
    <t>Центральне сховище HБУ</t>
  </si>
  <si>
    <t>Севастополь</t>
  </si>
  <si>
    <t>0. не визначено</t>
  </si>
  <si>
    <t>Країни світу</t>
  </si>
  <si>
    <t>Дата підписання Анкети:</t>
  </si>
  <si>
    <t>№ з/п</t>
  </si>
  <si>
    <t>Посада</t>
  </si>
  <si>
    <t>2.1.</t>
  </si>
  <si>
    <t>2.2.</t>
  </si>
  <si>
    <t>2.3.</t>
  </si>
  <si>
    <t>Країна, податковим резидентом якої є особа</t>
  </si>
  <si>
    <t>6.1.</t>
  </si>
  <si>
    <t>6.2.</t>
  </si>
  <si>
    <t>Ім’я</t>
  </si>
  <si>
    <t>8.1.</t>
  </si>
  <si>
    <t>8.2.</t>
  </si>
  <si>
    <t>7.1.</t>
  </si>
  <si>
    <t>7.2.</t>
  </si>
  <si>
    <t>Найменування юридичної особи</t>
  </si>
  <si>
    <t>Розмір участі, %</t>
  </si>
  <si>
    <t>4.1.</t>
  </si>
  <si>
    <t>4.2.</t>
  </si>
  <si>
    <t>7.3.</t>
  </si>
  <si>
    <t>9</t>
  </si>
  <si>
    <t>2.4.</t>
  </si>
  <si>
    <t>Відповідь (так/ні)</t>
  </si>
  <si>
    <t>Мова заповнення</t>
  </si>
  <si>
    <t>Українська мова</t>
  </si>
  <si>
    <t>Іноземна (англійська)</t>
  </si>
  <si>
    <t>3.1.</t>
  </si>
  <si>
    <t>3.2.</t>
  </si>
  <si>
    <t>11</t>
  </si>
  <si>
    <t>Назва</t>
  </si>
  <si>
    <t>Інформація</t>
  </si>
  <si>
    <t>Місце постійного проживання</t>
  </si>
  <si>
    <t>Місце тимчасового проживання (за наявності)</t>
  </si>
  <si>
    <t>Місце реєстрації</t>
  </si>
  <si>
    <t>10.1.</t>
  </si>
  <si>
    <t>10.2.</t>
  </si>
  <si>
    <t>12</t>
  </si>
  <si>
    <t>13</t>
  </si>
  <si>
    <t>Тип документа</t>
  </si>
  <si>
    <t>Дата видачі</t>
  </si>
  <si>
    <t>Орган видачі</t>
  </si>
  <si>
    <t>Серія документа</t>
  </si>
  <si>
    <t>Номер документа</t>
  </si>
  <si>
    <t>Рік закінчення навчання</t>
  </si>
  <si>
    <t>Спеціальність</t>
  </si>
  <si>
    <t>Ступінь (рівень)</t>
  </si>
  <si>
    <t>Країна навчального закладу</t>
  </si>
  <si>
    <t>Навчальний заклад</t>
  </si>
  <si>
    <t>Дата вступу на посаду</t>
  </si>
  <si>
    <t>Основні функціональні обов’язки</t>
  </si>
  <si>
    <t>Посада (посади)</t>
  </si>
  <si>
    <t>Сфера відповідальності</t>
  </si>
  <si>
    <t>Строк перебування на посаді</t>
  </si>
  <si>
    <t>Країна реєстрації юридичної особи</t>
  </si>
  <si>
    <t>Адреса веб-сайта юридичної особи</t>
  </si>
  <si>
    <t xml:space="preserve">По батькові  </t>
  </si>
  <si>
    <t>Ступінь родинного зв’язку</t>
  </si>
  <si>
    <t>Рік народження</t>
  </si>
  <si>
    <t>Місце проживання</t>
  </si>
  <si>
    <t>3.3.</t>
  </si>
  <si>
    <t>3.4.</t>
  </si>
  <si>
    <t>3.5.</t>
  </si>
  <si>
    <t>Чи позбавлено Вас права обіймати певні посади або займатися певною діяльністю згідно з вироком або іншим рішенням суду?</t>
  </si>
  <si>
    <t>По батькові (за наявності)</t>
  </si>
  <si>
    <t xml:space="preserve">Науковий ступінь, вчене звання (за наявності) </t>
  </si>
  <si>
    <t xml:space="preserve">Електронна адреса </t>
  </si>
  <si>
    <t>3.6.</t>
  </si>
  <si>
    <t>3.7.</t>
  </si>
  <si>
    <t>3.8.</t>
  </si>
  <si>
    <t>Адреса місцезнаходження</t>
  </si>
  <si>
    <t xml:space="preserve">Основний вид діяльності </t>
  </si>
  <si>
    <t>4.3.</t>
  </si>
  <si>
    <t>4.4.</t>
  </si>
  <si>
    <t>4.5.</t>
  </si>
  <si>
    <t>4.6.</t>
  </si>
  <si>
    <t>4.7.</t>
  </si>
  <si>
    <t>4.8.</t>
  </si>
  <si>
    <t>Основний вид діяльності</t>
  </si>
  <si>
    <t>Країна громадянства</t>
  </si>
  <si>
    <t xml:space="preserve">Інформація про отримання дозволу на набуття (збільшення) участі в банку (для іноземців) </t>
  </si>
  <si>
    <t>Відповідь</t>
  </si>
  <si>
    <t>Порядковий номер</t>
  </si>
  <si>
    <t xml:space="preserve">Роки </t>
  </si>
  <si>
    <t>Код</t>
  </si>
  <si>
    <t>Тип впливу</t>
  </si>
  <si>
    <t xml:space="preserve">Ступінь родинного зв'язку асоційованих осіб із фізичною особою (заявником) </t>
  </si>
  <si>
    <t>Так</t>
  </si>
  <si>
    <t>Січень</t>
  </si>
  <si>
    <t>Ні</t>
  </si>
  <si>
    <t>Лютий</t>
  </si>
  <si>
    <t xml:space="preserve">Березень </t>
  </si>
  <si>
    <t>Квітень</t>
  </si>
  <si>
    <t xml:space="preserve">Травень </t>
  </si>
  <si>
    <t>Червень</t>
  </si>
  <si>
    <t>Американське Самоа</t>
  </si>
  <si>
    <t>Липень</t>
  </si>
  <si>
    <t>Серпень</t>
  </si>
  <si>
    <t>Вересень</t>
  </si>
  <si>
    <t>Жовтень</t>
  </si>
  <si>
    <t>Листопад</t>
  </si>
  <si>
    <t>Антигуа і Барбуда</t>
  </si>
  <si>
    <t>Грудень</t>
  </si>
  <si>
    <t>В'єтнам</t>
  </si>
  <si>
    <t>Вільна економічна зона "Крим"</t>
  </si>
  <si>
    <t>Еквадор</t>
  </si>
  <si>
    <t>Єгипет</t>
  </si>
  <si>
    <t>Ємен</t>
  </si>
  <si>
    <t>Ізраїль</t>
  </si>
  <si>
    <t>Ірак</t>
  </si>
  <si>
    <t>Киргизстан</t>
  </si>
  <si>
    <t>М'янма</t>
  </si>
  <si>
    <t>Острови Кука</t>
  </si>
  <si>
    <t>Польща</t>
  </si>
  <si>
    <t>Пуерто-Рико</t>
  </si>
  <si>
    <t>Реюньйон</t>
  </si>
  <si>
    <t>Сальвадор</t>
  </si>
  <si>
    <t>Словаччина</t>
  </si>
  <si>
    <t>Сьєрра-Леоне</t>
  </si>
  <si>
    <t>Таїланд</t>
  </si>
  <si>
    <t>Туреччина</t>
  </si>
  <si>
    <t>Угорщина</t>
  </si>
  <si>
    <t>Україна</t>
  </si>
  <si>
    <t>Югославiя (Сербiя, Чорногорiя)</t>
  </si>
  <si>
    <t>10.3.</t>
  </si>
  <si>
    <t>Наявність впливу на юридичну особу</t>
  </si>
  <si>
    <t>Види діяльності</t>
  </si>
  <si>
    <t>Сільське господарство, лісове господарство та рибальство</t>
  </si>
  <si>
    <t>Добувна промисловість та розроблення кар’єрів</t>
  </si>
  <si>
    <t>Переробна промисловість, виробництво, ремонт</t>
  </si>
  <si>
    <t>Постачання електроенергії, газу, пари та кондиційованого повітря</t>
  </si>
  <si>
    <t xml:space="preserve">Водопостачання, каналізація, поводження з відходами </t>
  </si>
  <si>
    <t>Будівництво</t>
  </si>
  <si>
    <t>Оптова та роздрібна торгівля</t>
  </si>
  <si>
    <t>Перевезення, зберігання, поштова та кур'єрська діяльність</t>
  </si>
  <si>
    <t>Організація проживання та харчування</t>
  </si>
  <si>
    <t>Інформація та телекомунікації</t>
  </si>
  <si>
    <t>Комп'ютерне програмування, консультування та пов'язана з ними діяльність</t>
  </si>
  <si>
    <t>Банк</t>
  </si>
  <si>
    <t>Діяльність центрального банку</t>
  </si>
  <si>
    <t>Траст, фундація та подібні суб'єкти</t>
  </si>
  <si>
    <t>Інвестиційні компанії, фонди</t>
  </si>
  <si>
    <t>Фінансовий лізинг</t>
  </si>
  <si>
    <t>Інші види кредитування (кредити, міжнародне торговельне фінансування, поручительство)</t>
  </si>
  <si>
    <t>Кредитна спілка</t>
  </si>
  <si>
    <t>Ломбард</t>
  </si>
  <si>
    <t>Страхування (крім життя)</t>
  </si>
  <si>
    <t>Страхування життя</t>
  </si>
  <si>
    <t>Перестрахування</t>
  </si>
  <si>
    <t>Недержавне пенсійне забезпечення</t>
  </si>
  <si>
    <t>Факторинг</t>
  </si>
  <si>
    <t>Біржа</t>
  </si>
  <si>
    <t>Посередництво за договорами щодо цінних паперів або товарів</t>
  </si>
  <si>
    <t>Діяльність з обміну валют</t>
  </si>
  <si>
    <t>Переказ коштів, розрахункові, касові операції</t>
  </si>
  <si>
    <t>Діяльність з управління фондами, майном/активами</t>
  </si>
  <si>
    <t>Інші фінансові послуги</t>
  </si>
  <si>
    <t>Операції з нерухомим майном</t>
  </si>
  <si>
    <t>Діяльність у сфері бухгалтерського обліку й аудиту; консультування з оподатковування</t>
  </si>
  <si>
    <t>Здійснення аудиту банків та/або фінансової діяльності</t>
  </si>
  <si>
    <t>Послуги з оцінки майна</t>
  </si>
  <si>
    <t>Юридичні послуги</t>
  </si>
  <si>
    <t>Юридичні послуги у сфері фінансової та банківської діяльності</t>
  </si>
  <si>
    <t>Консультування з питань комерційної діяльності й керування</t>
  </si>
  <si>
    <t>Рекламна діяльність і дослідження кон'юнктури ринку</t>
  </si>
  <si>
    <t>Інша професійна, наукова та технічна діяльність</t>
  </si>
  <si>
    <t>Діяльність у сфері адміністративного та допоміжного обслуговування</t>
  </si>
  <si>
    <t>Державне управління та оборона</t>
  </si>
  <si>
    <t>Обов'язкове соціальне забезпечення</t>
  </si>
  <si>
    <t>Освіта</t>
  </si>
  <si>
    <t>Медицина та фармацевтика</t>
  </si>
  <si>
    <t>Мистецтво, спорт, розваги та відпочинок</t>
  </si>
  <si>
    <t>Інші послуги</t>
  </si>
  <si>
    <t>Діяльність домашніх господарств як роботодавців</t>
  </si>
  <si>
    <t>Діяльність екстериторіальних організацій та установ</t>
  </si>
  <si>
    <t>Номери телефонів</t>
  </si>
  <si>
    <t>дата обрання/ призначення</t>
  </si>
  <si>
    <t>дата припинення повноважень/ звільнення</t>
  </si>
  <si>
    <t>Причина припинення повноважень/ звільнення</t>
  </si>
  <si>
    <t>Ім'я</t>
  </si>
  <si>
    <t>Телефон</t>
  </si>
  <si>
    <t>Адреса електронної пошти контактної особи</t>
  </si>
  <si>
    <t>3.1</t>
  </si>
  <si>
    <t>Акціонер</t>
  </si>
  <si>
    <t>Статуси членів наглядової ради</t>
  </si>
  <si>
    <t>Інший вид діяльності</t>
  </si>
  <si>
    <t>Вид діяльності (автоматичний вибір)</t>
  </si>
  <si>
    <t>Місце роботи, посада</t>
  </si>
  <si>
    <t>8.3.</t>
  </si>
  <si>
    <t>8.4.</t>
  </si>
  <si>
    <t>9.1.</t>
  </si>
  <si>
    <t>9.2.</t>
  </si>
  <si>
    <t>3.9.</t>
  </si>
  <si>
    <t>3.10.</t>
  </si>
  <si>
    <t>4.9.</t>
  </si>
  <si>
    <t>4.10.</t>
  </si>
  <si>
    <t>опосеред-кована</t>
  </si>
  <si>
    <t>Ідентифікаційний/ податковий номер</t>
  </si>
  <si>
    <t>фотокартка</t>
  </si>
  <si>
    <t xml:space="preserve">. </t>
  </si>
  <si>
    <t xml:space="preserve">.,  </t>
  </si>
  <si>
    <t xml:space="preserve">, </t>
  </si>
  <si>
    <t>00.01.1900</t>
  </si>
  <si>
    <t>, №  від</t>
  </si>
  <si>
    <t>По батькові
 (за наявності)</t>
  </si>
  <si>
    <t>індекс</t>
  </si>
  <si>
    <t xml:space="preserve">країна </t>
  </si>
  <si>
    <t xml:space="preserve">область </t>
  </si>
  <si>
    <t>район</t>
  </si>
  <si>
    <t>тип населеного пункту</t>
  </si>
  <si>
    <t>тип вулиця</t>
  </si>
  <si>
    <t>назва вулиці</t>
  </si>
  <si>
    <t xml:space="preserve">будинок </t>
  </si>
  <si>
    <t>квартира</t>
  </si>
  <si>
    <t xml:space="preserve">найменування країни </t>
  </si>
  <si>
    <t>місяць зміни  податкової резидентості</t>
  </si>
  <si>
    <t>рік зміни податкової резидентості</t>
  </si>
  <si>
    <t xml:space="preserve">Уповноважений орган/уповноважена особа, що прийняв/прийняла рішення про обрання/призначення </t>
  </si>
  <si>
    <t>Дата рішення про обрання/призначення особи</t>
  </si>
  <si>
    <t>роботодавець</t>
  </si>
  <si>
    <t>країна реєстрації</t>
  </si>
  <si>
    <t>ідентифікаційний / реєстраційний / податковий  код/номер</t>
  </si>
  <si>
    <t xml:space="preserve">найменування </t>
  </si>
  <si>
    <t xml:space="preserve">країна реєстрації </t>
  </si>
  <si>
    <t xml:space="preserve">адреса веб-сайту </t>
  </si>
  <si>
    <t>3.11.</t>
  </si>
  <si>
    <t xml:space="preserve">опосередкована </t>
  </si>
  <si>
    <t>Ідентифікаційний / податковий номер</t>
  </si>
  <si>
    <t>назва населеного пункту</t>
  </si>
  <si>
    <t>найменування роботодавця</t>
  </si>
  <si>
    <t>країна реєстрації роботодавця</t>
  </si>
  <si>
    <t>посада</t>
  </si>
  <si>
    <t>ідентифікаційний/ реєстраційний/ податковий код/номер роботодавця</t>
  </si>
  <si>
    <t>Ідентифікаційний / реєстраційний код / номер юридичної особи</t>
  </si>
  <si>
    <t>4.11.</t>
  </si>
  <si>
    <t xml:space="preserve">ідентифікаційний/ реєстраційний код/номер </t>
  </si>
  <si>
    <t>Ідентифікаційний/ реєстраційний код/номер юридичної особи</t>
  </si>
  <si>
    <t>Таблиця 1</t>
  </si>
  <si>
    <t>Країна громадянства, рік набуття громадянства</t>
  </si>
  <si>
    <t xml:space="preserve">Дата народження </t>
  </si>
  <si>
    <t xml:space="preserve">Країна, податковим резидентом якої є особа </t>
  </si>
  <si>
    <t>Науковий ступінь, вчене звання (за наявності)</t>
  </si>
  <si>
    <t>Таблиця 2</t>
  </si>
  <si>
    <t>Серія та номер</t>
  </si>
  <si>
    <t>Таблиця 3</t>
  </si>
  <si>
    <t>Навчальний заклад, країна</t>
  </si>
  <si>
    <t>Таблиця 4</t>
  </si>
  <si>
    <t>Таблиця 5</t>
  </si>
  <si>
    <t>Таблиця 6</t>
  </si>
  <si>
    <t>№
з/п</t>
  </si>
  <si>
    <t>Основний вид діяльності роботодавця</t>
  </si>
  <si>
    <t>Таблиця 7</t>
  </si>
  <si>
    <t>Таблиця 8</t>
  </si>
  <si>
    <t>Адреса місцезна-ходження</t>
  </si>
  <si>
    <t xml:space="preserve">Основний вид діяльності  </t>
  </si>
  <si>
    <t>опосередко-вана</t>
  </si>
  <si>
    <t>Таблиця 9</t>
  </si>
  <si>
    <t>Прізвище, ім’я та по батькові</t>
  </si>
  <si>
    <t>Місце проживання (країна, населений пункт)</t>
  </si>
  <si>
    <t>Таблиця 10</t>
  </si>
  <si>
    <t>з/п</t>
  </si>
  <si>
    <t>опосеред-
кована</t>
  </si>
  <si>
    <t>Таблиця 12</t>
  </si>
  <si>
    <t>Таблиця 13</t>
  </si>
  <si>
    <t>Відповідь:</t>
  </si>
  <si>
    <t>4.1</t>
  </si>
  <si>
    <t>4.2</t>
  </si>
  <si>
    <t>4.3</t>
  </si>
  <si>
    <t>4.4</t>
  </si>
  <si>
    <t>4.5</t>
  </si>
  <si>
    <t>4.6</t>
  </si>
  <si>
    <t>Таблиця 15</t>
  </si>
  <si>
    <t xml:space="preserve"> ,0</t>
  </si>
  <si>
    <t xml:space="preserve"> (), , </t>
  </si>
  <si>
    <t>Місяці року</t>
  </si>
  <si>
    <t xml:space="preserve"> . .</t>
  </si>
  <si>
    <t xml:space="preserve">  , , </t>
  </si>
  <si>
    <t>5.1</t>
  </si>
  <si>
    <t>5.2</t>
  </si>
  <si>
    <t>5.3</t>
  </si>
  <si>
    <t>Країна громадянства-1</t>
  </si>
  <si>
    <t>Країна громадянства-2</t>
  </si>
  <si>
    <t>Країна громадянства-3</t>
  </si>
  <si>
    <t>рік набуття - 3</t>
  </si>
  <si>
    <t>країна - 3</t>
  </si>
  <si>
    <t>рік набуття - 2</t>
  </si>
  <si>
    <t>країна - 2</t>
  </si>
  <si>
    <t>рік набуття - 1</t>
  </si>
  <si>
    <t>країна - 1</t>
  </si>
  <si>
    <t>тип вулиці</t>
  </si>
  <si>
    <t xml:space="preserve"> ,  </t>
  </si>
  <si>
    <t xml:space="preserve">  ( ) ,     </t>
  </si>
  <si>
    <t xml:space="preserve"> .  </t>
  </si>
  <si>
    <t xml:space="preserve">  ( ),  ,  </t>
  </si>
  <si>
    <t>0 (0), 0, 0</t>
  </si>
  <si>
    <t xml:space="preserve"> ,    </t>
  </si>
  <si>
    <t xml:space="preserve"> , ( ),  ,  </t>
  </si>
  <si>
    <t xml:space="preserve"> ; </t>
  </si>
  <si>
    <t xml:space="preserve"> ;  </t>
  </si>
  <si>
    <t>Поля до заповнення</t>
  </si>
  <si>
    <t>ДОВІДНИК 1. СКЛАДОВІ АДРЕСИ</t>
  </si>
  <si>
    <t xml:space="preserve">ДОВІДНИК 3. </t>
  </si>
  <si>
    <t>ДОВІДНИК 2.</t>
  </si>
  <si>
    <t xml:space="preserve">ДОВІДНИК 4. </t>
  </si>
  <si>
    <t xml:space="preserve">ДОВІДНИК 6. </t>
  </si>
  <si>
    <t xml:space="preserve">ДОВІДНИК 7. </t>
  </si>
  <si>
    <t xml:space="preserve">ДОВІДНИК 8. </t>
  </si>
  <si>
    <t xml:space="preserve"> .  .  </t>
  </si>
  <si>
    <t>батько</t>
  </si>
  <si>
    <t>вітчим</t>
  </si>
  <si>
    <t>мати</t>
  </si>
  <si>
    <t>мачуха</t>
  </si>
  <si>
    <t>син</t>
  </si>
  <si>
    <t>пасинок</t>
  </si>
  <si>
    <t>дочка</t>
  </si>
  <si>
    <t>падчерка</t>
  </si>
  <si>
    <t>чоловік</t>
  </si>
  <si>
    <t>дружина</t>
  </si>
  <si>
    <t>сестра</t>
  </si>
  <si>
    <t>дід</t>
  </si>
  <si>
    <t>баба</t>
  </si>
  <si>
    <t>прадід</t>
  </si>
  <si>
    <t>прабаба</t>
  </si>
  <si>
    <t>правнук</t>
  </si>
  <si>
    <t>правнучка</t>
  </si>
  <si>
    <t>матір дружини</t>
  </si>
  <si>
    <t>батько чоловіка</t>
  </si>
  <si>
    <t>батько дружини</t>
  </si>
  <si>
    <t>матір чоловіка</t>
  </si>
  <si>
    <t>дружина сина</t>
  </si>
  <si>
    <t>чоловік доньки</t>
  </si>
  <si>
    <t>усиновлений</t>
  </si>
  <si>
    <t>сестра чоловіка</t>
  </si>
  <si>
    <t>брат чоловіка</t>
  </si>
  <si>
    <t>сестра дружини</t>
  </si>
  <si>
    <t>брат дружини</t>
  </si>
  <si>
    <t>усиновлювач</t>
  </si>
  <si>
    <t>чоловік сестри</t>
  </si>
  <si>
    <t>дружина брата</t>
  </si>
  <si>
    <t>особа, що перебуває під опікою</t>
  </si>
  <si>
    <t>особа, що перебуває під піклуванням</t>
  </si>
  <si>
    <t>піклувальник</t>
  </si>
  <si>
    <t>спільне проживання, що має характер сімейних відносин (пов'язаний спільним побутом і має взаємні права та обов'язки)</t>
  </si>
  <si>
    <t>опікун</t>
  </si>
  <si>
    <t>інше</t>
  </si>
  <si>
    <t xml:space="preserve">брат </t>
  </si>
  <si>
    <t>внук</t>
  </si>
  <si>
    <t>внучка</t>
  </si>
  <si>
    <t>баба дружини</t>
  </si>
  <si>
    <t>баба чоловіка</t>
  </si>
  <si>
    <t>дочка дружини</t>
  </si>
  <si>
    <t>дочка чоловіка</t>
  </si>
  <si>
    <t>дід дружини</t>
  </si>
  <si>
    <t>дід чоловіка</t>
  </si>
  <si>
    <t>дружина батька</t>
  </si>
  <si>
    <t>дружина діда</t>
  </si>
  <si>
    <t>дружина онука</t>
  </si>
  <si>
    <t>онук дружини</t>
  </si>
  <si>
    <t>онук чоловіка</t>
  </si>
  <si>
    <t>онука дружини</t>
  </si>
  <si>
    <t>онука чоловіка</t>
  </si>
  <si>
    <t>син дружини</t>
  </si>
  <si>
    <t>син чоловіка</t>
  </si>
  <si>
    <t>чоловік матері</t>
  </si>
  <si>
    <t>чоловік баби</t>
  </si>
  <si>
    <t>чоловік онуки</t>
  </si>
  <si>
    <t>Адреса місця реєстрації (2)</t>
  </si>
  <si>
    <t>Адреса місця постійного проживання (1)</t>
  </si>
  <si>
    <t>Адреса місця постійного проживання (2)</t>
  </si>
  <si>
    <t>Адреса місця тимчасового проживання (1)</t>
  </si>
  <si>
    <t>Адреса місця тимчасового проживання (2)</t>
  </si>
  <si>
    <t>місяць зміни  місця реєстрації</t>
  </si>
  <si>
    <t>рік зміни  місця реєстрації</t>
  </si>
  <si>
    <t>6.2</t>
  </si>
  <si>
    <t>6.3</t>
  </si>
  <si>
    <t>6.4</t>
  </si>
  <si>
    <t>6.5</t>
  </si>
  <si>
    <t>6.6</t>
  </si>
  <si>
    <t>6.7</t>
  </si>
  <si>
    <t>6.8</t>
  </si>
  <si>
    <t>6.9</t>
  </si>
  <si>
    <t>6.10</t>
  </si>
  <si>
    <t>6.11</t>
  </si>
  <si>
    <t>6.12</t>
  </si>
  <si>
    <t>6.13</t>
  </si>
  <si>
    <t>6.1</t>
  </si>
  <si>
    <t>7.1</t>
  </si>
  <si>
    <t>7.2</t>
  </si>
  <si>
    <t>7.3</t>
  </si>
  <si>
    <t>7.4</t>
  </si>
  <si>
    <t>7.5</t>
  </si>
  <si>
    <t>7.6</t>
  </si>
  <si>
    <t>7.7</t>
  </si>
  <si>
    <t>7.8</t>
  </si>
  <si>
    <t>7.9</t>
  </si>
  <si>
    <t>7.10</t>
  </si>
  <si>
    <t>7.11</t>
  </si>
  <si>
    <t>7.12</t>
  </si>
  <si>
    <t>7.13</t>
  </si>
  <si>
    <t>7.14</t>
  </si>
  <si>
    <t>7.15</t>
  </si>
  <si>
    <t>7.16</t>
  </si>
  <si>
    <t>7.17</t>
  </si>
  <si>
    <t>7.18</t>
  </si>
  <si>
    <t>7.19</t>
  </si>
  <si>
    <t>7.20</t>
  </si>
  <si>
    <t>7.21</t>
  </si>
  <si>
    <t>7.22</t>
  </si>
  <si>
    <t>7.23</t>
  </si>
  <si>
    <t>7.24</t>
  </si>
  <si>
    <t>7.25</t>
  </si>
  <si>
    <t>7.26</t>
  </si>
  <si>
    <t>8.1</t>
  </si>
  <si>
    <t>8.2</t>
  </si>
  <si>
    <t>8.3</t>
  </si>
  <si>
    <t>8.4</t>
  </si>
  <si>
    <t>8.5</t>
  </si>
  <si>
    <t>8.6</t>
  </si>
  <si>
    <t>8.7</t>
  </si>
  <si>
    <t>8.8</t>
  </si>
  <si>
    <t>8.9</t>
  </si>
  <si>
    <t>8.10</t>
  </si>
  <si>
    <t>8.11</t>
  </si>
  <si>
    <t>8.12</t>
  </si>
  <si>
    <t>8.13</t>
  </si>
  <si>
    <t>8.14</t>
  </si>
  <si>
    <t>8.15</t>
  </si>
  <si>
    <t>8.16</t>
  </si>
  <si>
    <t>8.17</t>
  </si>
  <si>
    <t>8.18</t>
  </si>
  <si>
    <t>8.19</t>
  </si>
  <si>
    <t>8.20</t>
  </si>
  <si>
    <t>8.21</t>
  </si>
  <si>
    <t>8.22</t>
  </si>
  <si>
    <t>8.23</t>
  </si>
  <si>
    <t>8.24</t>
  </si>
  <si>
    <t>8.25</t>
  </si>
  <si>
    <t>8.26</t>
  </si>
  <si>
    <t>Документ, що посвідчує особу (1)</t>
  </si>
  <si>
    <t>Документ, що посвідчує особу (2)</t>
  </si>
  <si>
    <t>Документ, що посвідчує особу (3)</t>
  </si>
  <si>
    <t>Документ, що посвідчує особу (4)</t>
  </si>
  <si>
    <t>Документ, що посвідчує особу (5)</t>
  </si>
  <si>
    <t>Незалежний</t>
  </si>
  <si>
    <t xml:space="preserve">Представник </t>
  </si>
  <si>
    <t xml:space="preserve"> ,  .  ,  . ,  </t>
  </si>
  <si>
    <t xml:space="preserve">ДОВІДНИК 5. </t>
  </si>
  <si>
    <t>Інформація щодо роботодавця</t>
  </si>
  <si>
    <t>6.14</t>
  </si>
  <si>
    <t>6.15</t>
  </si>
  <si>
    <t>6.16</t>
  </si>
  <si>
    <t>6.17</t>
  </si>
  <si>
    <t>6.18</t>
  </si>
  <si>
    <t>6.19</t>
  </si>
  <si>
    <t>6.20</t>
  </si>
  <si>
    <t>6.21</t>
  </si>
  <si>
    <t>6.22</t>
  </si>
  <si>
    <t>6.23</t>
  </si>
  <si>
    <t>6.24</t>
  </si>
  <si>
    <t>6.25</t>
  </si>
  <si>
    <t>6.26</t>
  </si>
  <si>
    <t>Інформація щодо юридичної особи</t>
  </si>
  <si>
    <t>країна</t>
  </si>
  <si>
    <t>вид діяльності
(автоматичний вибір)</t>
  </si>
  <si>
    <t>Опис (зазначається у випадку відповіді "так")</t>
  </si>
  <si>
    <t>Примітки до адреси</t>
  </si>
  <si>
    <t>- (-) , -  -</t>
  </si>
  <si>
    <t>примітки до адреси</t>
  </si>
  <si>
    <t>- (-), -, -</t>
  </si>
  <si>
    <t>-. -. -</t>
  </si>
  <si>
    <t>-, - -</t>
  </si>
  <si>
    <t>-, (-), -, -</t>
  </si>
  <si>
    <t>-;-</t>
  </si>
  <si>
    <t>-; -</t>
  </si>
  <si>
    <t xml:space="preserve"> ;   -  </t>
  </si>
  <si>
    <t>Адреса місця реєстрації (1)</t>
  </si>
  <si>
    <t>місяць зміни місця проживання</t>
  </si>
  <si>
    <t>рік зміни місця проживання</t>
  </si>
  <si>
    <t>(зазначити номера таблиць, в яких актуалізовано дані)</t>
  </si>
  <si>
    <t>зміни внесено у Табиці №:</t>
  </si>
  <si>
    <t>алея</t>
  </si>
  <si>
    <t>дорога</t>
  </si>
  <si>
    <t>лінія</t>
  </si>
  <si>
    <t>проїзд</t>
  </si>
  <si>
    <t>шосе</t>
  </si>
  <si>
    <t>квартира/офіс</t>
  </si>
  <si>
    <t>-, -, - обл., - р-н, - -, - -, буд. -, кв./оф. -.    -</t>
  </si>
  <si>
    <t>- - (- -) , - обл., - р-н, - -, - -, буд.-, кв./оф.-</t>
  </si>
  <si>
    <t xml:space="preserve">    (   ) ,   обл.,   р-н,    ,    , буд. , кв./оф. </t>
  </si>
  <si>
    <t xml:space="preserve"> ,  ,   обл.,   р-н,    ,    , буд.  , кв./оф. .     </t>
  </si>
  <si>
    <t>-, -, - обл., - р-н, - -, - -, буд. -, кв./оф.-.    -</t>
  </si>
  <si>
    <t>#</t>
  </si>
  <si>
    <t>028</t>
  </si>
  <si>
    <t>004</t>
  </si>
  <si>
    <t>008</t>
  </si>
  <si>
    <t>010</t>
  </si>
  <si>
    <t/>
  </si>
  <si>
    <t>значний вплив &lt;50%</t>
  </si>
  <si>
    <t>034</t>
  </si>
  <si>
    <t>036</t>
  </si>
  <si>
    <t>вирішальний  вплив &gt;50%</t>
  </si>
  <si>
    <t>035</t>
  </si>
  <si>
    <t>Австрія</t>
  </si>
  <si>
    <t>040</t>
  </si>
  <si>
    <t>Австралія</t>
  </si>
  <si>
    <t>012</t>
  </si>
  <si>
    <t>037</t>
  </si>
  <si>
    <t>031</t>
  </si>
  <si>
    <t>032</t>
  </si>
  <si>
    <t>038</t>
  </si>
  <si>
    <t>039</t>
  </si>
  <si>
    <t>Албанія</t>
  </si>
  <si>
    <t>044</t>
  </si>
  <si>
    <t>041</t>
  </si>
  <si>
    <t>016</t>
  </si>
  <si>
    <t>042</t>
  </si>
  <si>
    <t>Ангілья</t>
  </si>
  <si>
    <t>052</t>
  </si>
  <si>
    <t>043</t>
  </si>
  <si>
    <t>024</t>
  </si>
  <si>
    <t>020</t>
  </si>
  <si>
    <t>048</t>
  </si>
  <si>
    <t>045</t>
  </si>
  <si>
    <t>084</t>
  </si>
  <si>
    <t>046</t>
  </si>
  <si>
    <t>060</t>
  </si>
  <si>
    <t>047</t>
  </si>
  <si>
    <t>049</t>
  </si>
  <si>
    <t>050</t>
  </si>
  <si>
    <t>Білорусь</t>
  </si>
  <si>
    <t>068</t>
  </si>
  <si>
    <t>051</t>
  </si>
  <si>
    <t>096</t>
  </si>
  <si>
    <t>053</t>
  </si>
  <si>
    <t>054</t>
  </si>
  <si>
    <t>055</t>
  </si>
  <si>
    <t>Беліз</t>
  </si>
  <si>
    <t>056</t>
  </si>
  <si>
    <t>Бельгія</t>
  </si>
  <si>
    <t>057</t>
  </si>
  <si>
    <t>Бенін</t>
  </si>
  <si>
    <t>058</t>
  </si>
  <si>
    <t>059</t>
  </si>
  <si>
    <t>Болгарія</t>
  </si>
  <si>
    <t>061</t>
  </si>
  <si>
    <t>062</t>
  </si>
  <si>
    <t>Боснія і Герцеговина</t>
  </si>
  <si>
    <t>070</t>
  </si>
  <si>
    <t>063</t>
  </si>
  <si>
    <t>072</t>
  </si>
  <si>
    <t>064</t>
  </si>
  <si>
    <t>076</t>
  </si>
  <si>
    <t>065</t>
  </si>
  <si>
    <t>066</t>
  </si>
  <si>
    <t>086</t>
  </si>
  <si>
    <t>067</t>
  </si>
  <si>
    <t>Буркіна-Фасо</t>
  </si>
  <si>
    <t>069</t>
  </si>
  <si>
    <t>Бурунді</t>
  </si>
  <si>
    <t>071</t>
  </si>
  <si>
    <t>092</t>
  </si>
  <si>
    <t>090</t>
  </si>
  <si>
    <t>073</t>
  </si>
  <si>
    <t>Вірменія</t>
  </si>
  <si>
    <t>074</t>
  </si>
  <si>
    <t>075</t>
  </si>
  <si>
    <t>077</t>
  </si>
  <si>
    <t>078</t>
  </si>
  <si>
    <t>Гібралтар</t>
  </si>
  <si>
    <t>079</t>
  </si>
  <si>
    <t>080</t>
  </si>
  <si>
    <t>Гаїті</t>
  </si>
  <si>
    <t>081</t>
  </si>
  <si>
    <t>082</t>
  </si>
  <si>
    <t>Гамбія</t>
  </si>
  <si>
    <t>083</t>
  </si>
  <si>
    <t>Гвінея</t>
  </si>
  <si>
    <t>085</t>
  </si>
  <si>
    <t>Гвінея-Бісау</t>
  </si>
  <si>
    <t>087</t>
  </si>
  <si>
    <t>088</t>
  </si>
  <si>
    <t>Гернсі</t>
  </si>
  <si>
    <t>089</t>
  </si>
  <si>
    <t>200</t>
  </si>
  <si>
    <t>Гренландія</t>
  </si>
  <si>
    <t>Греція</t>
  </si>
  <si>
    <t>Грузія</t>
  </si>
  <si>
    <t>Данія</t>
  </si>
  <si>
    <t>Джерсі</t>
  </si>
  <si>
    <t>Джибуті</t>
  </si>
  <si>
    <t>Домініка</t>
  </si>
  <si>
    <t>Домініканська Республіка</t>
  </si>
  <si>
    <t>Екваторіальна Гвінея</t>
  </si>
  <si>
    <t>Естонія</t>
  </si>
  <si>
    <t>Ефіопія</t>
  </si>
  <si>
    <t>Зімбабве</t>
  </si>
  <si>
    <t>Замбія</t>
  </si>
  <si>
    <t>Західна Сахара</t>
  </si>
  <si>
    <t>Індія</t>
  </si>
  <si>
    <t>Індонезія</t>
  </si>
  <si>
    <t>Іран (Ісламська Республіка)</t>
  </si>
  <si>
    <t>Ірландія</t>
  </si>
  <si>
    <t>Ісландія</t>
  </si>
  <si>
    <t>Іспанія</t>
  </si>
  <si>
    <t>Італія</t>
  </si>
  <si>
    <t>Кіпр</t>
  </si>
  <si>
    <t>Кенія</t>
  </si>
  <si>
    <t>Колумбія</t>
  </si>
  <si>
    <t>Ліберія</t>
  </si>
  <si>
    <t>Ліван</t>
  </si>
  <si>
    <t>Ліхтенштейн</t>
  </si>
  <si>
    <t>Латвія</t>
  </si>
  <si>
    <t>Мікронезія (Федеративні Штати)</t>
  </si>
  <si>
    <t>Маврикій</t>
  </si>
  <si>
    <t>Мавританія</t>
  </si>
  <si>
    <t>Малі</t>
  </si>
  <si>
    <t>Малаві</t>
  </si>
  <si>
    <t>Малайзія</t>
  </si>
  <si>
    <t>Мальдіви</t>
  </si>
  <si>
    <t>Мозамбік</t>
  </si>
  <si>
    <t>Монголія</t>
  </si>
  <si>
    <t>Нігер</t>
  </si>
  <si>
    <t>Нігерія</t>
  </si>
  <si>
    <t>Нідерланди</t>
  </si>
  <si>
    <t>Нікарагуа</t>
  </si>
  <si>
    <t>Німеччина</t>
  </si>
  <si>
    <t>Намібія</t>
  </si>
  <si>
    <t>Нова Зеландія</t>
  </si>
  <si>
    <t>Нова Каледонія</t>
  </si>
  <si>
    <t>Норвегія</t>
  </si>
  <si>
    <t>Об'єднані Арабські Емірати</t>
  </si>
  <si>
    <t>Острів Буве</t>
  </si>
  <si>
    <t>Острів Мен</t>
  </si>
  <si>
    <t>Острів Норфолк</t>
  </si>
  <si>
    <t>Острів Різдва</t>
  </si>
  <si>
    <t>Південна Африка</t>
  </si>
  <si>
    <t>Північні Маріанські Острови</t>
  </si>
  <si>
    <t>Піткерн</t>
  </si>
  <si>
    <t>Португалія</t>
  </si>
  <si>
    <t>Російська Федерація</t>
  </si>
  <si>
    <t>Румунія</t>
  </si>
  <si>
    <t>Сінгапур</t>
  </si>
  <si>
    <t>Саудівська Аравія</t>
  </si>
  <si>
    <t>Сент-Кітс і Невіс</t>
  </si>
  <si>
    <t>Сент-Люсія</t>
  </si>
  <si>
    <t>Сербія</t>
  </si>
  <si>
    <t>Сирійська Арабська Республіка</t>
  </si>
  <si>
    <t>Словенія</t>
  </si>
  <si>
    <t>Соломонові Острови</t>
  </si>
  <si>
    <t>Сполучені Штати Америки</t>
  </si>
  <si>
    <t>Туніс</t>
  </si>
  <si>
    <t>Туркменістан</t>
  </si>
  <si>
    <t>Уолліс і Футуна</t>
  </si>
  <si>
    <t>Філіппіни</t>
  </si>
  <si>
    <t>Фінляндія</t>
  </si>
  <si>
    <t>Франція</t>
  </si>
  <si>
    <t>Франція, Метрополія</t>
  </si>
  <si>
    <t>Французькі Південні Території</t>
  </si>
  <si>
    <t>Французька Гвіана</t>
  </si>
  <si>
    <t>Французька Полінезія</t>
  </si>
  <si>
    <t>Хорватія</t>
  </si>
  <si>
    <t>Чорногорія</t>
  </si>
  <si>
    <t>Швейцарія</t>
  </si>
  <si>
    <t>Швеція</t>
  </si>
  <si>
    <t>Шрі-Ланка</t>
  </si>
  <si>
    <t>Югославія (Сербія, Чорногорія)</t>
  </si>
  <si>
    <t>Японія</t>
  </si>
  <si>
    <t>Примітка до Таблиці 1</t>
  </si>
  <si>
    <t>Примітка до Таблиці 2</t>
  </si>
  <si>
    <t>Примітка до Таблиці 3</t>
  </si>
  <si>
    <t>Примітка до Таблиці 4</t>
  </si>
  <si>
    <t>Примітка до Таблиці 5</t>
  </si>
  <si>
    <t>Примітка до Таблиці 6</t>
  </si>
  <si>
    <t>Примітка до Таблиці 7</t>
  </si>
  <si>
    <t>Примітка до Таблиці 8</t>
  </si>
  <si>
    <t>Примітка до Таблиці 9</t>
  </si>
  <si>
    <t>Примітка до Таблиці 10</t>
  </si>
  <si>
    <t>Примітка до Таблиці 11</t>
  </si>
  <si>
    <t>Примітка до Таблиці 12</t>
  </si>
  <si>
    <t>Примітка до Таблиці 13</t>
  </si>
  <si>
    <t>Примітка до Таблиці 15</t>
  </si>
  <si>
    <t>Вид діяльності 
(заповнюється якщо у стопчику 8.1 зазначено  "Інший вид діяльності")</t>
  </si>
  <si>
    <r>
      <t xml:space="preserve">Вид діяльності 
</t>
    </r>
    <r>
      <rPr>
        <b/>
        <sz val="10"/>
        <rFont val="Times New Roman"/>
        <family val="1"/>
        <charset val="204"/>
      </rPr>
      <t>(заповнюється якщо у стопчику 8.1 зазначено  "Інший вид діяльності")</t>
    </r>
  </si>
  <si>
    <t xml:space="preserve">-;   -  </t>
  </si>
  <si>
    <t>Бразилія</t>
  </si>
  <si>
    <t>Назва документа, що підтверджує отримання додаткової освіти/знань/управлінського досвіду/навичок</t>
  </si>
  <si>
    <t>Строк дії</t>
  </si>
  <si>
    <t xml:space="preserve">Серія та номер документа </t>
  </si>
  <si>
    <t>Серія та номер документа про вищу освіту</t>
  </si>
  <si>
    <t xml:space="preserve">Строк повноважень </t>
  </si>
  <si>
    <t>офіс/квартира</t>
  </si>
  <si>
    <t>Анкета керівника, головного бухгалтера, ключової особи заявника/надавача фінансових послуг</t>
  </si>
  <si>
    <t>Витяг з Анкети керівника, головного бухгалтера, ключової особи заявника/надавача фінансових послуг</t>
  </si>
  <si>
    <t>1. Загальна інформація</t>
  </si>
  <si>
    <t>2. Інформація про документ, що посвідчує особу</t>
  </si>
  <si>
    <t>3. Інформація про вищу освіту</t>
  </si>
  <si>
    <t>4. Інформація про отримання додаткової освіти, знань, управлінського досвіду та навичок</t>
  </si>
  <si>
    <t>ІІ. Відомості про професійну діяльність</t>
  </si>
  <si>
    <t>ІV. Оцінка реальних або потенційних конфліктів інтересів</t>
  </si>
  <si>
    <t>VI. Самостійна оцінка професійної придатності та ділової репутації</t>
  </si>
  <si>
    <t>VII. Ділова репутація</t>
  </si>
  <si>
    <t>21. Інша інформація щодо ділової репутації</t>
  </si>
  <si>
    <t>Власне ім’я та по батькові (за наявності)</t>
  </si>
  <si>
    <t>Найменування посади</t>
  </si>
  <si>
    <t>14. Зміни в інформації</t>
  </si>
  <si>
    <t>Зазначити інформацію про зміну прізвища, імені або по батькові:</t>
  </si>
  <si>
    <t>Дата зміни:</t>
  </si>
  <si>
    <t xml:space="preserve">Попереднє прізвище, власне ім’я, по батькові  </t>
  </si>
  <si>
    <t xml:space="preserve">інформація про зміну країни постійного проживання   </t>
  </si>
  <si>
    <t>Попередня країна</t>
  </si>
  <si>
    <t>Дата зміни</t>
  </si>
  <si>
    <t xml:space="preserve">Інформація про зміну країни, податковим резидентом якої є особа </t>
  </si>
  <si>
    <t>Дата змін</t>
  </si>
  <si>
    <t>дата зміни</t>
  </si>
  <si>
    <t>Номер рішення про обрання/призначення особи</t>
  </si>
  <si>
    <t>Блок, напрям діяльності, за який відповідає особа</t>
  </si>
  <si>
    <t>Найменування посади (посад)</t>
  </si>
  <si>
    <t>Таблиця 11</t>
  </si>
  <si>
    <t>Найменування юридичної особи, країна реєстрації, ідентифікаційний/ реєстраційний код/номер, адреса вебсайту</t>
  </si>
  <si>
    <t>Найменування юридичної особи, ідентифікаційний/реєстраційний код/номер, країна реєстрації, адреса вебсайта</t>
  </si>
  <si>
    <t>8</t>
  </si>
  <si>
    <t>Чи діяли щодо Вас протягом останніх трьох років санкції, застосовані з боку України, іноземних держав (крім держав, які здійснюють збройну агресію проти України), міждержавних об’єднань та/або міжнародних організацій? Чи застосовані такі санкції станом на дату підписання цієї анкети?</t>
  </si>
  <si>
    <t>Чи перебували Ви протягом останніх п’яти років у переліку осіб, пов’язаних зі здійсненням терористичної діяльності або щодо яких застосовано міжнародні санкції? Чи перебуваєте Ви в такому переліку станом на дату підписання цієї анкети?</t>
  </si>
  <si>
    <t xml:space="preserve">Чи траплялися протягом останніх трьох років випадки надання особою недостовірної інформації Національному банку, яка вплинула або могла вплинути на прийняття Національним банком рішення? </t>
  </si>
  <si>
    <t>Чи траплялися протягом останніх трьох років випадки невиконання особою взятих на себе особистих зобов’язань і/або гарантійних листів, наданих Національному банку? Якщо так, то надайте інформацію та пояснення</t>
  </si>
  <si>
    <t>Чи маєте Ви заборгованість зі сплати податків, зборів або інших обов’язкових платежів, яка є несуттєвим порушенням податкового зобов’язання? Якщо так, то надайте інформацію та пояснення</t>
  </si>
  <si>
    <t>Чи є таке порушення на дату підписання цієї анкети?</t>
  </si>
  <si>
    <t>Чи допускали Ви протягом останніх трьох років суттєве порушення зобов’язання зі сплати податків, зборів або інших обов’язкових платежів? Якщо так, то надайте інформацію та пояснення</t>
  </si>
  <si>
    <t>Чи є таке порушення станом на дату підписання цієї анкети?</t>
  </si>
  <si>
    <t>Чи визнавалися Ви банкрутом протягом останніх трьох років?</t>
  </si>
  <si>
    <t>Чи звільняли Вас упродовж останніх п’яти років за систематичне або одноразове грубе порушення посадових обов’язків та/або правил трудового розпорядку, порушення законодавства про протидію корупції, вчинення розкрадання, зловживання владою/службовим становищем або іншого правопорушення? Якщо так, то надайте інформацію та пояснення</t>
  </si>
  <si>
    <t>Чи застосовувалося до Вас протягом останніх трьох років дисциплінарне стягнення у вигляді позбавлення права на зайняття адвокатською діяльністю, анулювання виданого особі свідоцтва про право на зайняття нотаріальною діяльністю або діяльністю арбітражного керуючого (розпорядника майна, керуючого санацією, ліквідатора), позбавлення права на здійснення діяльності приватного виконавця? Якщо так, то надайте інформацію</t>
  </si>
  <si>
    <t>Чи звільняли Вас протягом останніх трьох років з посади судді, прокурора, працівника правоохоронного органу, з державної служби або служби в органах місцевого самоврядування у зв’язку з притягненням до дисциплінарної відповідальності? Якщо так, то надайте інформацію та пояснення</t>
  </si>
  <si>
    <t>Чи траплялись у Вас випадки припинення повноважень (звільнення) чи переведення на іншу посаду протягом останніх трьох років, якщо йому передувала вимога органу ліцензування та нагляду щодо заміни Вас на посаді у зв’язку з неналежним виконанням особою посадових обов’язків, яке призвело до порушення фінансовою установою законодавства України? Якщо так, то надайте інформацію та пояснення</t>
  </si>
  <si>
    <t>Чи існувало протягом останніх трьох років рішення суду, яке набрало законної сили, та яке пов’язане з порушенням Вами вимог антикорупційного законодавства, законодавства з питань фінансового моніторингу, законодавства про фінансові послуги? Якщо так, то надайте інформацію та пояснення</t>
  </si>
  <si>
    <t>Чи допускала особа істотні та/або суттєві та/або систематичні порушення вимог банківського, фінансового, валютного, податкового законодавства, законодавства з питань фінансового моніторингу, законодавства у сфері реалізації спеціальних економічних та інших обмежувальних заходів (санкцій), законодавства про цінні папери, акціонерні товариства та ринки капіталу, про захист прав споживачів, вимог законодавства про споживче кредитування (вимог до етичної поведінки)?</t>
  </si>
  <si>
    <t>Чи були факти невиконання особою інших фінансових зобов’язань (крім фінансових зобов’язань, визначених у главі 25 розділу IV Положення про ліцензування та реєстрацію надавачів фінансових послуг та умови провадження ними діяльності з надання фінансових послуг)?</t>
  </si>
  <si>
    <t>Таблиця 16</t>
  </si>
  <si>
    <t>1</t>
  </si>
  <si>
    <t>2</t>
  </si>
  <si>
    <t>3</t>
  </si>
  <si>
    <t>4</t>
  </si>
  <si>
    <t>5</t>
  </si>
  <si>
    <t>6</t>
  </si>
  <si>
    <t>Таблиця 17</t>
  </si>
  <si>
    <t>20.  Інформація щодо вчинення правопорушень</t>
  </si>
  <si>
    <t>7</t>
  </si>
  <si>
    <t>Примітка до Таблиці 16</t>
  </si>
  <si>
    <t>Примітка до Таблиці 17</t>
  </si>
  <si>
    <t>Таблиця 18</t>
  </si>
  <si>
    <t>Примітка до Таблиці 18</t>
  </si>
  <si>
    <t>Таблиця 19</t>
  </si>
  <si>
    <t>Примітка до Таблиці 19</t>
  </si>
  <si>
    <t>Таблиця 20</t>
  </si>
  <si>
    <t>Примітка до Таблиці 20</t>
  </si>
  <si>
    <t>Таблиця 21</t>
  </si>
  <si>
    <t>Номери контактних телефонів</t>
  </si>
  <si>
    <t>Зміна країни постійного проживання (зазначити інформацію про такі зміни - попередню країну проживання)</t>
  </si>
  <si>
    <t>Зміна країни, податковим резидентом якої є особа (зазначити інформацію про такі зміни – попередню країну, резидентом якої були)</t>
  </si>
  <si>
    <t>Участь в комітетах (за наявності)</t>
  </si>
  <si>
    <t>адреса вебсайту</t>
  </si>
  <si>
    <t>Роботодавець, країна реєстрації, ідентифікаційний/ реєстраційний/ податковий код/номер, адреса вебсайту</t>
  </si>
  <si>
    <t>Адреса вебсайтау юридичної особи</t>
  </si>
  <si>
    <t>Найменування юридичної особи, ідентифікаційний/ реєстраційний код/номер, країна реєстрації, адреса вебсайту</t>
  </si>
  <si>
    <t>Запитання</t>
  </si>
  <si>
    <t>Анкета в електронному вигляді подається у форматі xlsx разом з фотокарткою у форматі jpg або jpeg.</t>
  </si>
  <si>
    <t>Анкета у формі електронного документа подається у форматі xlsx з накладеним КЕП разом з фотокарткою у форматі jpg або jpeg.</t>
  </si>
  <si>
    <t>За наявності в особи кількох вищих освіт додається та заповнюється відповідна кількість рядків таблиці 3;</t>
  </si>
  <si>
    <t>ІІІ. Параметри заповнення розділу ІІ “Відомості про професійну діяльність”</t>
  </si>
  <si>
    <t>IV. Параметри заповнення розділу ІІІ “Відносини керівника, головного бухгалтера, ключової особи заявника/надавача фінансових послуг з іншими особами”</t>
  </si>
  <si>
    <t>V. Параметри заповнення розділу IV “Оцінка реальних або потенційних конфліктів інтересів”</t>
  </si>
  <si>
    <t>VI. Параметри заповнення розділу VІІ “Ділова репутація”</t>
  </si>
  <si>
    <t>2) у рядках 6 “Місце постійного проживання” та 7 “Місце тимчасового проживання (за наявності)” зазначаються повні адреси місць фактичного проживання особи станом на дату заповнення Анкети [індекс, країна, область, район, місто (населений пункт), вулиця, будинок, квартира тощо].;</t>
  </si>
  <si>
    <t>3) у рядку 8 “Місце реєстрації” зазначається повна адреса, за якою особа зареєстрована [індекс, країна, область, район, місто (населений пункт), вулиця, будинок, квартира тощо]. Якщо особа не є громадянином України і в країні її громадянства не здійснюється реєстрація місця проживання, то у відповідному полі проставляється прочерк;</t>
  </si>
  <si>
    <t>Параметри заповнення анкети</t>
  </si>
  <si>
    <t>І. Загальні параметри заповнення анкети</t>
  </si>
  <si>
    <t>6) у рядках 15 “ Зміна прізвища, імені або по батькові [зазначити інформацію про такі зміни – попередні прізвище, власне ім’я, по батькові (за наявності)]”, 16 “Зміна країни постійного проживання (зазначити інформацію про такі зміни - попередню країну проживання)”, 17 “Зміна країни, податковим резидентом якої є особа (зазначити інформацію про такі зміни – попередню країну, резидентом якої були)” у разі відсутності змін в інформації у відповідному полі проставляється прочерк.</t>
  </si>
  <si>
    <t>5) у рядку 10 “Країна, податковим резидентом якої є особа”, якщо протягом року до дати підписання Анкети змінилася країна, податковим резидентом якої є особа, то після назви країни зазначаються місяць і рік, коли відбулася зазначена зміна;</t>
  </si>
  <si>
    <t>2) у колонці 4 “Спеціальність” зазначається відповідна галузь знань, з якої отримано вищу освіту, відповідно до документа про освіту (наприклад, “Економіка”, “Право”);</t>
  </si>
  <si>
    <t>3) у колонці 5 “Ступінь (рівень)” зазначається відповідний ступінь (рівень) вищої освіти, отриманий за результатом навчання, відповідно до документа про освіту (наприклад, “магістр”, “бакалавр”, “спеціаліст”).</t>
  </si>
  <si>
    <t>4) у колонці 6 “Серія та номер документа про вищу освіту” зазначається (за наявності) унікальний (власний) номер документа про освіту.</t>
  </si>
  <si>
    <t>1) у колонці 2 “Уповноважений орган/уповноважена особа, що прийняв/прийняла рішення про обрання/призначення” зазначається відповідний уповноважений орган заявника/надавача фінансових послуг (наприклад, “загальні збори акціонерів”, “наглядова рада”) або відповідна уповноважена особа заявника/надавача фінансових послуг (наприклад, “керівник”);</t>
  </si>
  <si>
    <t>2) у колонці 5 “Дата вступу на посаду” зазначається дата фактичного вступу особи на посаду.</t>
  </si>
  <si>
    <t>1)  у рядку 1 “Блок, напрям діяльності, за який відповідає особа” зазначаються напрями діяльності, за які відповідає особа (наприклад, управління ризиками, комплаєнс тощо);</t>
  </si>
  <si>
    <t>2) у рядку 2 “Основні функціональні обов’язки” зазначаються стисла інформація про основні посадові обов’язки, функціональне навантаження та повноваження особи на займаній посаді.</t>
  </si>
  <si>
    <t>1) таблиця заповнюється за принципом “один рядок ‒ на одну посаду особи”. Таблиця заповнюється хронологічно у зворотному порядку (від поточної посади до найдавнішої). Відомості наводяться за весь період трудової діяльності;</t>
  </si>
  <si>
    <t>4) колонка 8 “Основний вид діяльності роботодавця” використовується для відображення інформації про узагальнений напрям/вид діяльності суб’єкта господарювання, заповнюється шляхом вибору виду діяльності із запропонованого у формі Анкети переліку. Якщо жоден із зазначених видів діяльності не підходить за суттю, то обирається запис “Інший вид діяльності”, а в примітках до відповідної таблиці зазначається інформація про узагальнений напрям діяльності суб’єкта господарювання.</t>
  </si>
  <si>
    <t>2) у колонці 3 “Адреса місцезнаходження” зазначаються індекс, країна, область, район, місто (населений пункт), вулиця, будинок, офіс тощо щодо фактичного місця провадження діяльності юридичної особи;</t>
  </si>
  <si>
    <t>4) у разі здійснення особою незалежно від формального володіння значного або вирішального впливу на управління або діяльність юридичної особи у колонці 7 “Наявність впливу на юридичну особу” зазначається “значний вплив – до 50%” або “вирішальний вплив – від 50%”. Визначення особи контролером юридичної особи здійснюється відповідно до визначення терміну, наведеного в статті 1 Закону України “Про фінансові послуги та державне регулювання ринків фінансових послуг”. За відсутності такого впливу у зазначеній колонці проставляється прочерк;</t>
  </si>
  <si>
    <t>5) колонка 8 “Основний вид діяльності” використовується для відображення інформації про узагальнений напрямок/вид діяльності суб’єкта господарювання, заповнюється шляхом вибору виду діяльності із запропонованого у формі Анкети переліку. Якщо жоден із зазначених видів діяльності не підходить за суттю, то обирається запис “Інший вид діяльності”, та зазначається інформація про узагальнений напрям діяльності суб’єкта господарювання;</t>
  </si>
  <si>
    <t>3) у колонці 5 “Країна громадянства” зазначається країна громадянства асоційованої/близької особи станом на дату заповнення Анкети;</t>
  </si>
  <si>
    <t>5) у колонці 7 “Місце проживання (країна, населений пункт)” зазначаються країна та населений пункт місця фактичного проживання асоційованої/близької особи станом на дату заповнення Анкети;</t>
  </si>
  <si>
    <t>3) у колонці 4 “Адреса місцезнаходження” зазначаються індекс, країна, область, район, місто (населений пункт), вулиця, будинок, офіс тощо щодо фактичного місця провадження діяльності юридичної особи;</t>
  </si>
  <si>
    <t>5) у разі здійснення особою незалежно від формального володіння значного або вирішального впливу на управління або діяльність юридичної особи у колонці 8 “Наявність впливу на юридичну особу” зазначається “значний вплив – до 50%” або “вирішальний вплив – від 50%”. Визначення особи контролером юридичної особи здійснюється відповідно до визначення терміна, наведеного в статті 1 Закону України “Про фінансові послуги та державне регулювання ринків фінансових послуг”. За відсутності такого впливу у зазначеній колонці проставляється прочерк;</t>
  </si>
  <si>
    <t>2) у пункті 5 під майновим інтересом розуміється інтерес щодо збереження або збільшення обсягу, якості нерухомого та рухомого майна керівника, головного бухгалтера, ключової особи заявника/надавача фінансових послуг чи його асоційованих/близьких осіб;</t>
  </si>
  <si>
    <t>9. Якщо немає можливості надати інформацію за окремими пунктами Анкети, або наявні коментарі до даних, то на вкладці "Для друку" причина щодо неможливості її подання або інший коментар зазначається під відповідною таблицею у рядку   "Примітка до Таблиці___".</t>
  </si>
  <si>
    <t>2.  Доступна для завантаження та заповнення форма Анкети в електронному вигляді у форматі xlsx розміщується на сторінці офіційного Інтернет-представництва Національного банку України.</t>
  </si>
  <si>
    <t>3.  Зміст паперової та електронної версій Анкети має бути ідентичним.</t>
  </si>
  <si>
    <t>4.  Для подання Анкети в паперовому вигляді роздруковується заповнена форма Анкети у форматі Excel, завантажена зі сторінки офіційного Інтернет-представництва Національного банку України. Заповнена Анкета після роздрукування підписується керівником, головним бухгалтером, ключовою особою заявника/надавача фінансових послуг та керівником заявника/надавача фінансових послуг та подається разом з кольоровою фотокарткою особи, яка наклеюється на Анкету у визначеному місці.</t>
  </si>
  <si>
    <t>7.  Прізвище, ім’я та по батькові (за наявності) зазначаються повністю.</t>
  </si>
  <si>
    <t>8.  Дати в Анкеті заповнюються у форматі ДД.ММ.РРРР.</t>
  </si>
  <si>
    <t>Повне найменування заявника/надавача фінансових послуг/надавача фінансових платіжних послуг/надавача обмежених платіжних послуг</t>
  </si>
  <si>
    <t>Код ЄДРПОУ заявника/надавача фінансових послуг/надавача фінансових платіжних послуг/надавача обмежених платіжних послуг:</t>
  </si>
  <si>
    <t>Інформація щодо контактної особи заявника/надавача фінансових послуг/надавача фінансових платіжних послуг/надавача обмежених платіжних послуг</t>
  </si>
  <si>
    <t>Анкета 
керівника, головного бухгалтера, ключової особи заявника/надавача фінансових послуг/надавача фінансових платіжних послуг/надавача обмежених платіжних послуг</t>
  </si>
  <si>
    <t>І. Інформація про керівника, головного бухгалтера, ключову особу заявника/надавача фінансових послуг/надавача фінансових платіжних послуг/надавача обмежених платіжних послуг</t>
  </si>
  <si>
    <t>(повне найменування заявника/надавача фінансових послуг/надавача фінансових платіжних послуг/надавача обмежених платіжних послуг)</t>
  </si>
  <si>
    <t>6. Відомості щодо сфери відповідальності керівника, головного бухгалтера, ключової особи заявника/надавача фінансових послуг/надавача фінансових платіжних послуг/надавача обмежених платіжних послуг</t>
  </si>
  <si>
    <t>7. Інформація про професійну діяльність керівника, головного бухгалтера, ключової особи заявника/надавача фінансових послуг/надавача фінансових платіжних послуг/надавача обмежених платіжних послуг</t>
  </si>
  <si>
    <t>ІІІ. Відносини керівника, головного бухгалтера, ключової особи заявника/надавача фінансових послуг/надавача фінансових платіжних послуг/надавача обмежених платіжних послуг з іншими особами</t>
  </si>
  <si>
    <t>8. Інформація про юридичних осіб, у яких керівник, головний бухгалтер, ключова особа заявника/надавача фінансових послуг/надавача фінансових платіжних послуг/надавача обмежених платіжних послуг є власником істотної участі або контролером</t>
  </si>
  <si>
    <t>Наявність зв’язку юридичної особи із заявником / надавачем фінансових послуг / надавачем фінансових платіжних послуг / надавачем обмежених платіжних послуг та його опис</t>
  </si>
  <si>
    <t>9. Інформація про асоційованих осіб керівника, головного бухгалтера, ключової особи заявника/надавача фінансових послуг/надавача фінансових платіжних послуг/надавача обмежених платіжних послуг</t>
  </si>
  <si>
    <t xml:space="preserve">Прізвище, власне ім’я та по батькові </t>
  </si>
  <si>
    <t>Наявність зв’язку юридичної особи із заявником / надавачем фінансових послуг / надавача фінансових платіжних послуг / надавача обмежених платіжних послуг та його опис</t>
  </si>
  <si>
    <t>Наявність зв’язку юридичної особи з заявником / надавачем фінансових послуг / надавачем фінансових платіжних послуг / надавачем обмежених платіжних послуг та його опис</t>
  </si>
  <si>
    <t>12. Інформація щодо реального або потенційного конфлікту інтересів</t>
  </si>
  <si>
    <t xml:space="preserve">13. Інформація щодо наявності/відсутності достатнього часу для виконання своїх обов’язків </t>
  </si>
  <si>
    <t>Чи буде посада керівника, головного бухгалтера, ключової особи заявника/надавача фінансових послуг/надавача фінансових платіжних послуг суміщена з іншими посадами в інших юридичних особах? Якщо так, то яку кількість годин щотижнево Ви будете витрачати на виконання обов’язків на посадах у таких юридичних особах?</t>
  </si>
  <si>
    <t>Яку кількість годин щотижнево Ви готові присвячувати виконанню обов’язків керівника, головного бухгалтера, ключової особи заявника/надавача фінансових послуг/надавача фінансових платіжних послуг?</t>
  </si>
  <si>
    <t>Чи буде посада керівника, головного бухгалтера, ключової особи заявника/надавача фінансових послуг/надавача фінансових платіжних послуг суміщена з іншими посадами в заявнику/надавачі фінансових послуг/надавачі фінансових платіжних послуг? Якщо так, то зазначте ці посади та надайте опис функціональних обов’язків, що будуть виконуватися Вами на таких посадах</t>
  </si>
  <si>
    <t>14. Інформація щодо відповідності особи вимогам щодо професійної придатності</t>
  </si>
  <si>
    <t>15. Інформація щодо дотримання закону та публічного порядку</t>
  </si>
  <si>
    <t>Просимо навести обґрунтування Вашої відповідності вимогам щодо професійної придатності з урахуванням типу та розміру надавача фінансових послуг/надавача фінансових платіжних послуг, особливостей його діяльності та бізнес-моделі, характеру й обсягів фінансових послуг, профілю ризику та діяльності фінансової групи, до якої входить надавач фінансових послуг/надавач фінансових платіжних послуг, а також функціонального навантаження та сфери відповідальності (має містити детальне обґрунтування Вашої відповідності таким вимогам з урахуванням особливостей діяльності заявника/надавача фінансових послуг/надавача фінансових платіжних послуг та Вашого попереднього професійного досвіду)</t>
  </si>
  <si>
    <t>Чи особа зареєстрована та/або є податковим резидентом та/або її місцезнаходженням є держава, що здійснює/здійснювала збройну агресію проти України у значенні, наведеному в статті 1 Закону України “Про оборону України”?</t>
  </si>
  <si>
    <t>16. Інформація щодо виконання фінансових зобов’язань</t>
  </si>
  <si>
    <t>17. Інформація, пов’язана з професійною діяльністю</t>
  </si>
  <si>
    <t>18. Інформація щодо обіймання посад або володіння істотною участю у фінансових установах</t>
  </si>
  <si>
    <t>19. Інформація, пов’язана з функціонуванням платіжних систем</t>
  </si>
  <si>
    <t>,</t>
  </si>
  <si>
    <t>Примітка до Таблиці 21</t>
  </si>
  <si>
    <t>Чи мали Ви можливість незалежно від обіймання посад і володіння участю в платіжній організації/ операторі платіжної системи надавати обов’язкові вказівки або іншим чином визначати чи істотно впливати на дії платіжної організації/оператора платіжної системи станом на будь-яку дату протягом одного року, що передує прийняттю Національним банком рішення про скасування реєстрації такої платіжної системи за порушення вимог законодавства України у сфері реалізації спеціальних економічних та інших обмежувальних заходів (санкцій) та/або у зв'язку із наявністю документально підтвердженої інформації від державного правоохоронного органу спеціального призначення, який забезпечує державну безпеку України, про те, що діяльність платіжної системи містить ризики виникнення загроз національній безпеці України?</t>
  </si>
  <si>
    <t>[прізвище, власне ім’я, по батькові (за наявності) керівника, головного бухгалтера, ключової особи заявника/надавача фінансових послуг/надавача фінансових платіжних послуг/надавача обмежених платіжних послуг]</t>
  </si>
  <si>
    <t>[прізвище, власне ім’я, по батькові (за наявності) керівника заявника/надавача фінансових послуг/надавача фінансових платіжних послуг/надавача обмежених платіжних послуг)]</t>
  </si>
  <si>
    <t>Таблиця/Запитання</t>
  </si>
  <si>
    <t>Аландські Острови</t>
  </si>
  <si>
    <t>Антарктика</t>
  </si>
  <si>
    <t>Афганістан</t>
  </si>
  <si>
    <t>Багамські Острови</t>
  </si>
  <si>
    <t>Бахрейн</t>
  </si>
  <si>
    <t>Бермудські Острови</t>
  </si>
  <si>
    <t>Болівія (Багатонаціональна Держава)</t>
  </si>
  <si>
    <t>Бонайре, Сінт-Естатіус і Саба</t>
  </si>
  <si>
    <t>Британська територія в Індійському океані</t>
  </si>
  <si>
    <t>Бруней-Даруссалам</t>
  </si>
  <si>
    <t>Венесуела (Боліварська Республіка)</t>
  </si>
  <si>
    <t>Віргінські Острови (Британія)</t>
  </si>
  <si>
    <t>Віргінські Острови (США)</t>
  </si>
  <si>
    <t>Гаяна</t>
  </si>
  <si>
    <t>Гонконг</t>
  </si>
  <si>
    <t>Еритрея</t>
  </si>
  <si>
    <t>Есватіні</t>
  </si>
  <si>
    <t>Йорданія</t>
  </si>
  <si>
    <t>Кайманові Острови</t>
  </si>
  <si>
    <t>Кірибаті</t>
  </si>
  <si>
    <t>Кокосові (Кілінг) Острови</t>
  </si>
  <si>
    <t>Комори</t>
  </si>
  <si>
    <t>Конго (Демократична Республіка)</t>
  </si>
  <si>
    <t>Корейська Народно-Демократична Республіка</t>
  </si>
  <si>
    <t>Корея (Республіка)</t>
  </si>
  <si>
    <t>Коста-Рика</t>
  </si>
  <si>
    <t>Кот-Д'Івуар</t>
  </si>
  <si>
    <t>Кюрасао</t>
  </si>
  <si>
    <t>Лаоська Народно-Демократична Республіка</t>
  </si>
  <si>
    <t>Лівія</t>
  </si>
  <si>
    <t>Малі Віддалені Острови США</t>
  </si>
  <si>
    <t>Мартиніка</t>
  </si>
  <si>
    <t>Маршаллові Острови</t>
  </si>
  <si>
    <t>Молдова (Республіка)</t>
  </si>
  <si>
    <t>Нідерландські Антильські Острови</t>
  </si>
  <si>
    <t>Ніуе</t>
  </si>
  <si>
    <t>Острів Герд і Острови МакДональд</t>
  </si>
  <si>
    <t>Острови Святої Єлени, Вознесіння та Тристан-да-Кунья</t>
  </si>
  <si>
    <t>Острови Теркс і Кайкос</t>
  </si>
  <si>
    <t>Острови Шпіцберген та Ян-Маєн</t>
  </si>
  <si>
    <t xml:space="preserve">Палестина (Держава) </t>
  </si>
  <si>
    <t>Папуа-Нова Гвінея</t>
  </si>
  <si>
    <t>Південна Джорджія та Південні Сандвічеві Острови</t>
  </si>
  <si>
    <t>Південний Судан</t>
  </si>
  <si>
    <t>Північна Македонія</t>
  </si>
  <si>
    <t>Самоа</t>
  </si>
  <si>
    <t>Сан-Марино</t>
  </si>
  <si>
    <t>Сан-Томе і Принсіпі</t>
  </si>
  <si>
    <t>Сарк</t>
  </si>
  <si>
    <t>Святий Престол</t>
  </si>
  <si>
    <t>Сейшельські Острови</t>
  </si>
  <si>
    <t>Сен-Бартелемі</t>
  </si>
  <si>
    <t>Сен-Мартен (частина Франції)</t>
  </si>
  <si>
    <t>Сен-П'єр і Мікелон</t>
  </si>
  <si>
    <t>Сент-Вінсент і Гренадіни</t>
  </si>
  <si>
    <t>Сінт-Мартен (частина Нідерландів)</t>
  </si>
  <si>
    <t>Сомалі</t>
  </si>
  <si>
    <t>Сполучене Королівство Великої Британії та Північної Ірландії</t>
  </si>
  <si>
    <t>Суринам</t>
  </si>
  <si>
    <t>Тайвань (Провінція Китаю)</t>
  </si>
  <si>
    <t xml:space="preserve">Танзанія (Об'єднана Республіка) </t>
  </si>
  <si>
    <t>Тимор-Лешті</t>
  </si>
  <si>
    <t>Тринідад і Тобаго</t>
  </si>
  <si>
    <t>Фарерські Острови</t>
  </si>
  <si>
    <t>Фіджі</t>
  </si>
  <si>
    <t>Фолклендські Острови (Мальвінські)</t>
  </si>
  <si>
    <t>Центральноафриканська Республіка</t>
  </si>
  <si>
    <t>Чехія</t>
  </si>
  <si>
    <t>Чилі</t>
  </si>
  <si>
    <t>Зміна прізвища, власного імені або по батькові [зазначити інформацію про такі зміни – попередні прізвище, власне ім’я, по батькові (за наявності)]</t>
  </si>
  <si>
    <t>У який спосіб будуть урегульовані реальні або потенційні конфлікти інтересів у разі їх наявності?</t>
  </si>
  <si>
    <t>Просимо навести перелік документів, на підставі яких проводилася перевірка Вашої ділової репутації (зазначте назву документа, ким та коли він був виданий, дату отримання)</t>
  </si>
  <si>
    <t>Чи маєте Ви судимість, яка не погашена або не знята в установленому законодавством України порядку, за вчинення тероризму, корисливих злочинів і злочинів у сфері господарської діяльності, злочинів проти громадської безпеки, злочинів проти власності, злочинів у сфері використання електронно-обчислювальних машин (комп’ютерів), систем та комп’ютерних мереж і мереж електрозв’язку та злочинів у сфері службової діяльності та професійної діяльності, пов’язаної з наданням публічних послуг? Якщо так, то надайте детальну інформацію та пояснення</t>
  </si>
  <si>
    <t>Чи допускали Ви порушення (невиконання або неналежне виконання) зобов’язання фінансового характеру, сума якого перевищує 100 розмірів мінімальної місячної заробітної плати, установленої законодавством України на період, у якому вчинено порушення, або еквівалент цієї суми в іноземній валюті, а строк порушення перевищує 30 днів поспіль, перед будь-яким банком або іншою юридичною чи фізичною особою протягом останніх трьох років? Якщо так, то надайте опис [обов’язково зазначте повне найменування або прізвище, власне ім’я та по батькові (за наявності) контрагента, зобов’язання перед яким порушено, вид правочину, на підставі якого таке зобов’язання виникло, його реквізити (дата, номер), суму та валюту заборгованості, строк порушення (у днях)], пояснення та зазначте дату усунення порушення</t>
  </si>
  <si>
    <t>Чи перебували Ви протягом останніх трьох років на посаді керівника, головного бухгалтера фінансової установи або керівника підрозділу внутрішнього аудиту фінансової установи (виконували обов’язки за посадою) сукупно понад шість місяців без погодження Національного банку, якщо таке погодження було обов’язковим відповідно до законодавства України та/або в разі невідповідності особи вимогам щодо ділової репутації без повідомлення про це Національному банку? Якщо так, то надайте інформацію та пояснення</t>
  </si>
  <si>
    <t>Чи діє зазначене дисциплінарне стягнення на дату підписання цієї анкети?</t>
  </si>
  <si>
    <t>Чи володіли Ви істотною участю у фінансових установах, іноземних фінансових установах, операторі поштового зв’язку, лізингодавці, надавачі обмежених платіжних послуг станом на будь-яку дату протягом року, що передує даті рішення органу ліцензування та нагляду, суду чи іншого уповноваженого органу про призначення тимчасової адміністрації, та/або віднесення до категорії неплатоспроможних, та/або визнання банкрутом, та/або відкликання/анулювання банківської ліцензії/усіх ліцензій на провадження діяльності з надання фінансових послуг/ліцензії на торгівлю валютними цінностями/ ліцензії на здійснення валютних операцій (генеральної ліцензії на здійснення валютних операцій)/усіх ліцензій на окремі види професійної діяльності на ринках капіталу та організованих товарних ринках/припинення авторизації діяльності надавача фінансових платіжних послуг/надавача обмежених платіжних послуг за ініціативою органу ліцензування та нагляду (крім відкликання/анулювання ліцензії у зв’язку з ненаданням фінансовою установою жодної фінансової послуги протягом року з дня її отримання/якщо професійний учасник ринків капіталу не розпочав провадження професійної діяльності на ринках капіталу та організованих товарних ринках та/або не надав додаткових послуг, передбачених ліцензією на провадження певного виду діяльності, протягом року з дати отримання такої ліцензії/не провадив професійної діяльності на ринках капіталу та організованих товарних ринках та/або не надавав додаткових послуг, передбачених ліцензією на провадження певного виду професійної діяльності, протягом шести місяців поспіль, якщо інший строк не встановлено спеціальним законом, що регулює такий вид професійної діяльності/припинення авторизації діяльності надавача фінансових/обмежених платіжних послуг у зв’язку з тим, що надавач фінансових/обмежених платіжних послуг не розпочав провадження діяльності з надання фінансових/обмежених платіжних послуг або припинив надання таких послуг протягом строків, визначених нормативно-правовим актом Національного банку), та/або застосування заходу впливу у вигляді виключення з Реєстру та/або Реєстру платіжної інфраструктури, та/або реєстру фінансових установ іншого органу ліцензування та нагляду, уповноваженого органу іноземної країни? Якщо так, то надайте інформацію та пояснення.</t>
  </si>
  <si>
    <t>Чи перебували Ви сукупно протягом більше шести місяців у складі органу управління або контролю або на посаді керівника та/або головного бухгалтера фінансової установи, іноземної фінансової установи, оператора поштового зв’язку, лізингодавця, надавача обмежених платіжних послуг або керівника підрозділу внутрішнього аудиту/контролю фінансової установи, іноземної фінансової установи, (або виконання обов’язків за посадою) протягом року, що передує даті рішення органу ліцензування та нагляду, суду або іншого уповноваженого органу про призначення тимчасової адміністрації, та/або віднесення до категорії неплатоспроможних, та/або визнання банкрутом, та/або відкликання/анулювання банківської ліцензії/усіх ліцензій на провадження діяльності з надання фінансових послуг/ліцензії на торгівлю валютними цінностями/ ліцензії на здійснення валютних операцій (генеральної ліцензії на здійснення валютних операцій)/усіх ліцензій на окремі види професійної діяльності на ринках капіталу та організованих товарних ринках за ініціативою органу ліцензування, (крім відкликання/анулювання ліцензії у зв’язку з ненаданням фінансовою установою жодної фінансової послуги протягом року з дня її отримання/якщо професійний учасник ринків капіталу не розпочав провадження професійної діяльності на ринках капіталу та організованих товарних ринках та/або не надав додаткових послуг, передбачених ліцензією на провадження певного виду діяльності, протягом року з дати отримання такої ліцензії/не провадив професійної діяльності на ринках капіталу та організованих товарних ринках та/або не надавав додаткових послуг, передбачених ліцензією на провадження певного виду професійної діяльності, протягом шести місяців поспіль, якщо інший строк не встановлено спеціальним законом, що регулює такий вид професійної діяльності/припинення авторизації діяльності надавача фінансових/обмежених платіжних послуг у зв’язку з тим, що надавач фінансових/обмежених платіжних послуг не розпочав провадження діяльності з надання фінансових/обмежених платіжних послуг або припинив надання таких послуг протягом строків, визначених нормативно-правовим актом Національного банку), та/або застосування заходу впливу у вигляді виключення з Реєстру та/або Реєстру платіжної інфраструктури, та/або реєстру фінансових установ іншого органу ліцензування та нагляду, уповноваженого органу іноземної країни? Якщо так, то надайте інформацію та пояснення</t>
  </si>
  <si>
    <t>Чи мали Ви можливість незалежно від обіймання посад і володіння участю в фінансовій установі, іноземній фінансовій установі, оператора поштового зв’язку, лізингодавця, надавача обмежених платіжних послуг надавати обов’язкові вказівки або іншим чином визначати чи істотно впливати на дії фінансової установи, іноземної фінансової установи, оператора поштового зв’язку, лізингодавця, надавача обмежених платіжних послуг станом на будь-яку дату протягом року, що передує даті рішення органу ліцензування та нагляду, суду або іншого уповноваженого органу про призначення тимчасової адміністрації, та/або віднесення до категорії неплатоспроможних, та/або визнання банкрутом, та/або відкликання/анулювання банківської ліцензії/усіх ліцензій на провадження діяльності з надання фінансових послуг/ліцензії на торгівлю валютними цінностями/ліцензії на здійснення валютних операцій (генеральної ліцензії на здійснення валютних операцій)/усіх ліцензій на окремі види професійної діяльності на ринках капіталу та організованих товарних ринках за ініціативою органу ліцензування, (крім відкликання/анулювання ліцензії у зв’язку з ненаданням фінансовою установою жодної фінансової послуги протягом року з дня її отримання/якщо професійний учасник ринків капіталу не розпочав провадження професійної діяльності на ринках капіталу та організованих товарних ринках та/або не надав додаткових послуг, передбачених ліцензією на провадження певного виду діяльності, протягом року з дати отримання такої ліцензії/не провадив професійну діяльність на ринках капіталу та організованих товарних ринках та/або не надавав додаткові послуги, передбачені ліцензією на провадження певного виду професійної діяльності, протягом шести місяців поспіль, якщо інший строк не встановлено спеціальним законом, що регулює такий вид професійної діяльності/припинення авторизації діяльності надавача фінансових/обмежених платіжних послуг у зв’язку з тим, що надавач фінансових/обмежених платіжних послуг не розпочав провадження діяльності з надання фінансових/обмежених платіжних послуг або припинив надання таких послуг протягом строків, визначених нормативно-правовим актом Національного банку), та/або застосування заходу впливу у вигляді виключення з Реєстру та/або Реєстру платіжної інфраструктури, та/або реєстру фінансових установ іншого органу ліцензування та нагляду, уповноваженого органу іноземної країни? Якщо так, то надайте інформацію та пояснення</t>
  </si>
  <si>
    <t>Чи володіли Ви істотною участю в платіжній організації/операторі платіжної системи станом на будь-яку дату протягом одного року, що передує прийняттю Національним банком рішення про скасування реєстрації такої платіжної системи за порушення вимог законодавства України у сфері реалізації спеціальних економічних та інших обмежувальних заходів (санкцій) та/або у зв’язку з наявністю документально підтвердженої інформації від державного правоохоронного органу спеціального призначення, який забезпечує державну безпеку України, про те, що діяльність платіжної системи містить ризики виникнення загроз національній безпеці України?</t>
  </si>
  <si>
    <t>Чи перебували Ви сукупно протягом більше шести місяців у складі органу управління або контролю або на посаді керівника та/або головного бухгалтера та/або відповідального за фінансовий моніторинг в платіжній організації/операторі платіжної системи чи виконання обов'язків зазначених осіб або протягом одного року, що передує прийняттю Національним банком рішення про скасування реєстрації такої платіжної системи за порушення вимог законодавства України у сфері реалізації спеціальних економічних та інших обмежувальних заходів (санкцій) та/або у зв’язку з наявністю документально підтвердженої інформації від державного правоохоронного органу спеціального призначення, який забезпечує державну безпеку України, про те, що діяльність платіжної системи містить ризики виникнення загроз національній безпеці України?</t>
  </si>
  <si>
    <t>Чи відкрито щодо Вас провадження у справі про банкрутство?</t>
  </si>
  <si>
    <t>22. Я,</t>
  </si>
  <si>
    <t>стверджую, що інформація, надана в анкеті, є правдивою і повною, я розумію наслідки подання недостовірної інформації Національному банку та надаю дозвіл на перевірку Національним банком інформації про мене, достовірності поданих документів і персональних даних, що в них містяться, у тому числі, але не виключно, шляхом надання цієї інформації іншим державним органам України. 
      23. Запевняю, що мною отримано згоду на обробку персональних даних фізичних осіб, щодо яких надаються персональні дані. Надаю згоду на обробку вказаних у цій анкеті персональних даних осіб, їх зберігання, перевірку та передавання іншим державним органам України.
      24. Стверджую, що повідомлю заявника/надавача фінансових послуг/надавача фінансових платіжних послуг/надавача обмежених платіжних послуг про зміни щодо інформації, наданої в анкеті.
      25. Стверджую, що належним чином виконую вимоги законодавства України, законодавства країни свого громадянства та країни постійного місця проживання з питань запобігання та протидії легалізації (відмиванню) доходів, одержаних злочинним шляхом, та фінансування тероризму.</t>
  </si>
  <si>
    <t>Дата підписання анкети</t>
  </si>
  <si>
    <t>Особистий підпис керівника, головного бухгалтера, ключової особи заявника / надавача фінансових послуг / надавача фінансових платіжних послуг / надавача обмежених платіжних послуг</t>
  </si>
  <si>
    <t>Власне ім’я по батькові (за наявності) ПРІЗВИЩЕ</t>
  </si>
  <si>
    <t>26.Я,</t>
  </si>
  <si>
    <t xml:space="preserve">стверджую, що на підставі аналізу документів та інформації, наданої керівником, головним бухгалтером, ключовою особою, та за результатами проведеної перевірки інформація, надана в анкеті, є правдивою і повною, та розумію наслідки надання недостовірної інформації Національному банку. 
     27. Стверджую, що заявник/надавач фінансових послуг/надавач фінансових платіжних послуг/надавач обмежених платіжних послуг повідомить Національний банк про зміни щодо інформації, наданої в анкеті.
     28. Стверджую, що заявник/надавач фінансових послуг/надавач фінансових платіжних послуг/надавач обмежених платіжних послуг провів перевірку відповідності керівника, головного бухгалтера, ключової особи заявника/надавача фінансових /надавача фінансових платіжних послуг/надавача обмежених платіжних послугвимогам щодо професійної придатності та наявності бездоганної ділової репутації і зробив висновок, що керівник, головний бухгалтер, ключова особа заявника/надавача фінансових послуг/надавача фінансових платіжних послуг/надавача обмежених платіжних послуг має бездоганну ділову репутацію та відповідає вимогам щодо професійної придатності. 
</t>
  </si>
  <si>
    <t>Особистий підпис керівника заявника / надавача фінансових послуг / надавача фінансових платіжних послуг / надавача обмежених платіжних послуг</t>
  </si>
  <si>
    <t xml:space="preserve">Власне ім’я по батькові ПРІЗВИЩЕ
</t>
  </si>
  <si>
    <t xml:space="preserve">(ініціали, прізвище, телефон, адреса електронної пошти контактної особи заявника/надавача фінансових послуг / надавача фінансових платіжних послуг / надавача обмежених платіжних послуг)
</t>
  </si>
  <si>
    <t>5. Інформація про рішення уповноваженого органу/уповноваженої особи заявника/надавача фінансових послуг/надавача фінансових платіжних послуг/надавача обмежених платіжних послуг щодо обрання/призначення керівника, головного бухгалтера, ключової особи заявн</t>
  </si>
  <si>
    <t xml:space="preserve">10. Інформація про перелік юридичних осіб, у яких асоційовані/близькі особи керівника, головного бухгалтера, ключової особи заявника/надавача фінансових послуг/надавача фінансових платіжних послуг/надавача обмежених платіжних послуг є власниками істотної </t>
  </si>
  <si>
    <t>11. Інформація про перелік юридичних осіб, у яких асоційовані особи керівника, головного бухгалтера, ключової особи заявника/надавача фінансових послуг/надавача фінансових платіжних послуг/надавача обмежених платіжних послуг є керівниками/входять до склад</t>
  </si>
  <si>
    <t>V. Оцінка достатності часу для виконання обов’язків керівника, головного бухгалтера, ключової особи заявника/надавача фінансових послуг/надавача фінансових платіжних послуг</t>
  </si>
  <si>
    <t>VIII. Запевнення щодо інформації, наданої в анкеті</t>
  </si>
  <si>
    <t>IX. Запевнення щодо інформації, наданої в анкеті (заповнюється заявником/надавачем фінансових послуг/надавачем фінансових платіжних послуг/надавачем обмежених платіжних послуг)</t>
  </si>
  <si>
    <t>Додаток 1</t>
  </si>
  <si>
    <t>Картка аналізу і перевірки документів, поданих  для погодження 
керівника/головного бухгалтера заявника</t>
  </si>
  <si>
    <t>Загальна інформація</t>
  </si>
  <si>
    <t>Посада, на яку погоджується особа</t>
  </si>
  <si>
    <t>Загальна інформація про розгляд пакета документів</t>
  </si>
  <si>
    <t>Дати подання пакета документів</t>
  </si>
  <si>
    <t>&lt;- проставити відмітку щодо комплектності/некомплектності пакету документів</t>
  </si>
  <si>
    <t>Дати подання додаткових документів</t>
  </si>
  <si>
    <t>&lt;- документи, які не продовжують строк розгляду документів</t>
  </si>
  <si>
    <t>Дата повідомлення СК про призначення</t>
  </si>
  <si>
    <t>строк подання повідомленням п. 449</t>
  </si>
  <si>
    <t>Форма подання документів</t>
  </si>
  <si>
    <t>&lt;- зазначити Так/Ні, в залежності від того, чи виконані умови щодо подання електронних копій для паперових документів або наявності КУП для електронних документів</t>
  </si>
  <si>
    <t>Надання зауважень та/або вимога про отримання додаткової інформації, документів, пояснень</t>
  </si>
  <si>
    <t>Продовження строку розгляду пакета документів на підставі клопотання</t>
  </si>
  <si>
    <t>Призупинка строку розгляду у зв'язку з неприбуттям / непроходженням тестування та співбесіди</t>
  </si>
  <si>
    <t xml:space="preserve">Продовження строку розгляду пакета документів </t>
  </si>
  <si>
    <t xml:space="preserve">&lt;-- не більше ніж на 30 робочих днів </t>
  </si>
  <si>
    <t>Запити</t>
  </si>
  <si>
    <t>Структурний підрозділ НБУ/Установа</t>
  </si>
  <si>
    <t>Дата запиту</t>
  </si>
  <si>
    <t>Дата відповіді</t>
  </si>
  <si>
    <t>Примітки (короткий зміст відповіді)</t>
  </si>
  <si>
    <t>Департамент фінансового моніторингу</t>
  </si>
  <si>
    <t>Департамент нагляду за ринком небанківських фінансових послуг</t>
  </si>
  <si>
    <t>&lt;- короткий зміст: вибрати зі списку або зазначити інший варіант коментаря</t>
  </si>
  <si>
    <t>Управління захисту прав споживачів фінансових послуг</t>
  </si>
  <si>
    <t>Департамент інспектування</t>
  </si>
  <si>
    <t>&lt;-Заповнюється у разі надсилання запитів іншим підрозділам / установам. За відсутності - приховати рядки</t>
  </si>
  <si>
    <t>документ</t>
  </si>
  <si>
    <t>наявність</t>
  </si>
  <si>
    <t>примітки</t>
  </si>
  <si>
    <t>Анкета керівника, головного бухгалтера, ключової особи  (додаток 5)</t>
  </si>
  <si>
    <t>Анкета в форматі Excel</t>
  </si>
  <si>
    <t>Документи для ідентифікації  громадянина України, який постійно проживає в Україні</t>
  </si>
  <si>
    <t>&lt;- Заповнюється інформація щодо особи, якої цей блок стосується. Інші блоки щодо ідентифікації - видалити/приховати</t>
  </si>
  <si>
    <t>Копія паспорта громадянина України</t>
  </si>
  <si>
    <t>Копії документа з інформацією про реєстраційний номер облікової картки платника податків (якщо паспорт оформлено у вигляді книжечки)</t>
  </si>
  <si>
    <t>Копія документа з інформацією про реєстрацію місця проживання фізичної особи (якщо паспорт оформлено у вигляді картки)</t>
  </si>
  <si>
    <t>Документи для ідентифікації громадянина України, який виїхав на постійне/тимчасове проживання за кордон</t>
  </si>
  <si>
    <t>Копія паспорта громадянина України для виїзду за кордон</t>
  </si>
  <si>
    <t>Копія документа з інформацією про реєстраційний номер облікової картки платника податків (за наявності)</t>
  </si>
  <si>
    <t>Копія документа з інформацією про місце постійного/тимчасового проживання фізичної особи</t>
  </si>
  <si>
    <t>Копія документа, що підтверджує правові підстави постійного/тимчасового проживання фізичної особи на території іноземної країни</t>
  </si>
  <si>
    <t>Документи для ідентифікації іноземного громадянина, який постійно проживає в іноземній країні</t>
  </si>
  <si>
    <t>Копія паспорта іноземного громадянина</t>
  </si>
  <si>
    <t>Копія документа з інформацією, що підтверджує місце постійного проживання фізичної особи (якщо такої інформації в паспорті немає)</t>
  </si>
  <si>
    <t>Документи для ідентифікації  іноземного громадянина, який постійно/тимчасово проживає в Україні</t>
  </si>
  <si>
    <t>Копія посвідки на постійне/тимчасове проживання фізичної особи в Україні</t>
  </si>
  <si>
    <t>Копія документа з інформацією про реєстраційний номер облікової картки платника податків в Україні (за наявності)</t>
  </si>
  <si>
    <t>Документи для оцінки відповідності особи вимогам щодо бездоганної ділової репутації та професійної придатності</t>
  </si>
  <si>
    <t xml:space="preserve"> Відомості щодо проведеної перевірки ділової репутації</t>
  </si>
  <si>
    <t>ознаки</t>
  </si>
  <si>
    <t>Ознаки небездоганної ділової репутації, пов’язані з дотриманням закону та публічного порядку</t>
  </si>
  <si>
    <t>Наявність в особи судимості, яка не погашена або не знята в установленому законом порядку</t>
  </si>
  <si>
    <t>Застосування санкцій до особи з боку України, іноземних держав, міждержавних об’єднань та/або міжнародних організацій</t>
  </si>
  <si>
    <t xml:space="preserve"> (крім держав, які здійснюють збройну агресію проти України) застосовується протягом строку дії санкцій і протягом трьох років після їх скасування або закінчення строку, на який їх було введено</t>
  </si>
  <si>
    <t xml:space="preserve">Включення особи до переліку осіб, пов’язаних із здійсненням терористичної діяльності або стосовно яких застосовано міжнародні санкції </t>
  </si>
  <si>
    <t>Позбавлення особи права обіймати певні посади або займатися певною діяльністю згідно з вироком або іншим рішенням суду</t>
  </si>
  <si>
    <t xml:space="preserve">Надання особою недостовірної інформації НБУ, яка вплинула або могла вплинути на прийняття НБУ рішення </t>
  </si>
  <si>
    <t>застосовується протягом трьох років із дня встановлення факту недостовірності такої інформації</t>
  </si>
  <si>
    <t xml:space="preserve">Невиконання особою взятих на себе особистих зобов’язань і/або гарантійних листів, наданих Національному банку </t>
  </si>
  <si>
    <t>(протягом останніх 3 років)</t>
  </si>
  <si>
    <t>Ознаки небездоганної ділової репутації, пов’язані з виконанням фінансових зобов’язань</t>
  </si>
  <si>
    <t xml:space="preserve">Суттєве порушення особою податкових зобов’язань </t>
  </si>
  <si>
    <t>(&gt; = 100 розмірів мінімальної місячної заробітної плати)___(протягом останніх 3 років)</t>
  </si>
  <si>
    <t xml:space="preserve">Порушення  особою зобов’язання фінансового характеру 
</t>
  </si>
  <si>
    <t>(&gt; 100 розмірів мінімальної місячної заробітної плати , &gt; 30 днів) (протягом останніх 3 років)</t>
  </si>
  <si>
    <t>Ознаки небездоганної ділової репутації, пов’язані з  професійною діяльністю</t>
  </si>
  <si>
    <t>Звільнення впродовж останніх п’яти років за систематичне або одноразове грубе порушення посадових обов’язків та/або правил трудового розпорядку, порушення законодавства про протидію корупції, вчинення розкрадання, зловживання владою/службовим становищем або іншого правопорушення</t>
  </si>
  <si>
    <t>Перебування особи на посаді керівника, головного бухгалтера фінансової установи або керівника підрозділу внутрішнього аудиту фінансової установи (виконання обов'язків за посадою) сукупно понад шість місяців без погодження Національного банку</t>
  </si>
  <si>
    <t>застосовується з першого дня сьомого місяця після дня обрання (призначення) особи на посаду (у разі обіймання кількох посад або однієї посади кілька разів без погодження будь-якої фінансової установи - після дня обрання (призначення) особи на першу з таких посад) та протягом трьох років із дати усунення цього порушення</t>
  </si>
  <si>
    <t xml:space="preserve">Застосування дисциплінарного стягнення у вигляді позбавлення права на зайняття адвокатською діяльністю, анулювання виданого особі свідоцтва про право на зайняття нотаріальною діяльністю або діяльністю арбітражного керуючого (розпорядника майна, керуючого санацією, ліквідатора), позбавлення права на здійснення діяльності приватного виконавця
</t>
  </si>
  <si>
    <t>(протягом останніх трьох років)</t>
  </si>
  <si>
    <t xml:space="preserve">Звільнення з посади судді, прокурора, працівника правоохоронного органу, з державної служби або служби в органах місцевого самоврядування у зв’язку з притягненням до дисциплінарної відповідальності
</t>
  </si>
  <si>
    <t xml:space="preserve">Ознаки небездоганної ділової репутації, пов’язані з обійманням посад або володінням істотною участю </t>
  </si>
  <si>
    <t>Ознаки, передбачені в пункті 226 глави 25 розділу IV цього Положення, застосовуються щодо фізичних осіб, ділова репутація яких оцінюється у випадках, визначених у пункті 220 глави 24 розділу IV цього Положення, щодо страховика та кредитної спілки, заявників, які мають намір отримати статус страховика, кредитної спілки, - протягом 10 років із дня прийняття відповідного рішення.</t>
  </si>
  <si>
    <t>Припинення повноважень (звільнення) особи чи її переведення на іншу посаду протягом останніх трьох років, якщо йому передувала вимога органу ліцензування та нагляду щодо заміни цієї особи на посаді у зв’язку з неналежним виконанням особою посадових обов’язків, яке призвело до порушення фінансовою установою вимог законодавства України</t>
  </si>
  <si>
    <t xml:space="preserve">Рішення суду, яке набрало законної сили, та яке пов’язане з порушенням особою вимог антикорупційного законодавства, законодавства з питань фінансового моніторингу, законодавства про фінансові послуги
</t>
  </si>
  <si>
    <t xml:space="preserve">(протягом останніх трьох років) </t>
  </si>
  <si>
    <t>Істотні та/або суттєві та/або систематичні порушення вимог банківського, фінансового, валютного, податкового законодавства, законодавства з питань фінансового моніторингу, законодавства у сфері реалізації спеціальних економічних та інших обмежувальних заходів (санкцій), законодавства про цінні папери, акціонерні товариства та ринки капіталу, про захист прав споживачів, вимог законодавства про споживче кредитування (вимог до етичної поведінки)</t>
  </si>
  <si>
    <t>Факти невиконання особою інших фінансових зобов’язань (крім вищевказаних фінансових зобов’язань)</t>
  </si>
  <si>
    <t>Відкриття щодо особи провадження у справі про банкрутство</t>
  </si>
  <si>
    <t>критерії</t>
  </si>
  <si>
    <t>відповід-ність</t>
  </si>
  <si>
    <t>Наявність повної цивільної дієздатності</t>
  </si>
  <si>
    <t xml:space="preserve">Наявність сукупності знань, професійного та управлінського досвіду в необхідному обсязі </t>
  </si>
  <si>
    <t>Відсутність реальних або потенційних конфліктів інтересів, що можуть зашкодити належному виконанню обов’язків</t>
  </si>
  <si>
    <t xml:space="preserve">Дотримання обмежень, визначених статтею 26 Закону України “Про запобігання корупції” </t>
  </si>
  <si>
    <t>Досвід роботи за фахом у фінансовому секторі 
(для головного бухгалтера страховика та об’єднаної кредитної спілки) у сукупності не менше п’яти років;</t>
  </si>
  <si>
    <t>Перевірку здійснив(ли)</t>
  </si>
  <si>
    <t>ПІБ виконавця</t>
  </si>
  <si>
    <t>ПІБ менеджера</t>
  </si>
  <si>
    <t>Відомості про професійну діяльність</t>
  </si>
  <si>
    <t>дни</t>
  </si>
  <si>
    <t>г</t>
  </si>
  <si>
    <t>м</t>
  </si>
  <si>
    <t>д</t>
  </si>
  <si>
    <t>Досвід роботи в  фінансовому секторі</t>
  </si>
  <si>
    <t xml:space="preserve">голова правління &gt;5, у тч керівний &gt;3; член правління &gt;3; </t>
  </si>
  <si>
    <t>в т.ч. керівний</t>
  </si>
  <si>
    <t>голова ради &gt;3</t>
  </si>
  <si>
    <t>в т.ч. за відповідним фахом</t>
  </si>
  <si>
    <t xml:space="preserve">гол.бух. &gt;5; </t>
  </si>
  <si>
    <r>
      <rPr>
        <sz val="10"/>
        <color rgb="FF0070C0"/>
        <rFont val="Wingdings"/>
        <charset val="2"/>
      </rPr>
      <t>ò</t>
    </r>
    <r>
      <rPr>
        <sz val="10"/>
        <color rgb="FF0070C0"/>
        <rFont val="Times New Roman"/>
        <family val="1"/>
        <charset val="204"/>
      </rPr>
      <t xml:space="preserve">  </t>
    </r>
    <r>
      <rPr>
        <sz val="11"/>
        <color rgb="FF0070C0"/>
        <rFont val="Times New Roman"/>
        <family val="1"/>
        <charset val="204"/>
      </rPr>
      <t>заповнюється виконавцем</t>
    </r>
  </si>
  <si>
    <t>Період перебування на посаді</t>
  </si>
  <si>
    <t>вид діяльності</t>
  </si>
  <si>
    <t>Фнансова установа</t>
  </si>
  <si>
    <t>дата призначення</t>
  </si>
  <si>
    <t>дата звільнення</t>
  </si>
  <si>
    <t>загальний</t>
  </si>
  <si>
    <t>Таблиця 14</t>
  </si>
  <si>
    <t>Примітка до Таблиці 14</t>
  </si>
  <si>
    <r>
      <t xml:space="preserve">Місце роботи  
</t>
    </r>
    <r>
      <rPr>
        <sz val="9"/>
        <rFont val="Times New Roman"/>
        <family val="1"/>
        <charset val="204"/>
      </rPr>
      <t>(</t>
    </r>
    <r>
      <rPr>
        <sz val="9"/>
        <color rgb="FFFF0000"/>
        <rFont val="Times New Roman"/>
        <family val="1"/>
        <charset val="204"/>
      </rPr>
      <t>червоним кольором</t>
    </r>
    <r>
      <rPr>
        <sz val="9"/>
        <rFont val="Times New Roman"/>
        <family val="1"/>
        <charset val="204"/>
      </rPr>
      <t xml:space="preserve"> зазначити  дату неплатоспроможності / ліквідації /банкрутства/ анулювання ліцензій тощо)</t>
    </r>
  </si>
  <si>
    <t>Керівна посада</t>
  </si>
  <si>
    <t xml:space="preserve">Робота за фахом </t>
  </si>
  <si>
    <t>Чи маєте Ви (Ваші асоційовані особи) або юридичні особи, з якими Ви (Ваші асоційовані особи) перебуваєте в трудових відносинах, або в яких Ви (Ваші асоційовані особи) є керівником, головним бухгалтером, ключовою особою або власником істотної участі/контролером, зобов’язання майнового характеру перед заявником/надавачем фінансових послуг/надавачем фінансових платіжних послуг, до якого Вас обрано керівником, головним бухгалтером, ключовою особою, його материнською та/або дочірніми компаніями?  Якщо так, то надайте пояснення</t>
  </si>
  <si>
    <t>Чи володієте Ви (Ваші асоційовані особи) прямо або опосередковано часткою/акціями/є членом заявника/надавача фінансових послуг/надавача фінансових платіжних послуг, до якого Вас обрано керівником, головним бухгалтером, ключовою особою, його материнської та/або дочірніх компаній?  Якщо так, то надайте пояснення</t>
  </si>
  <si>
    <t>Чи є Ви (Ваші асоційовані особи) учасниками, працівниками, консультантами тощо юридичної особи, яка перебуває в ділових відносинах із заявником/надавачем фінансових послуг/надавачем фінансових платіжних послуг, до якого Вас обрано керівником, головним бухгалтером, ключовою особою?  Якщо так, то надайте пояснення</t>
  </si>
  <si>
    <t>Чи берете Ви (Ваші асоційовані особи) участь у будь-якій іншій діяльності, що конкурує в будь-якій формі з інтересами заявника/надавача фінансових послуг/надавача фінансових платіжних послуг, до якого Вас обрано керівником, головним бухгалтером, ключовою особою?  Якщо так, то надайте пояснення</t>
  </si>
  <si>
    <t>Чи маєте Ви (Ваші асоційовані особи) інші майнові або немайнові інтереси, які можуть призвести до конфлікту інтересів під час обіймання Вами посади керівника, головного бухгалтера, ключової особи заявника/надавача фінансових послуг/надавача фінансових платіжних послуг, на яку Вас  обрано (призначено)? Якщо так, то надайте пояснення</t>
  </si>
  <si>
    <t>Чи порушуються Вами вимоги статті 26 Закону України “Про запобігання корупції”? Якщо так, то надайте пояснення</t>
  </si>
  <si>
    <t>Чи порушуються Вами (Вашими родичами першого ступеня споріднення) вимоги статті 65 Закону України “Про Національний банк України”? Якщо так, то надайте пояснення</t>
  </si>
  <si>
    <t>1.  Анкета керівника, головного бухгалтера, ключової особи заявника/надавача фінансових послуг/надавача фінансових платіжних послуг/надавача обмежених платіжних послуг (далі ‒ Анкета) подається у формі електронного документа у форматі xlsx з накладеним КЕП або в паперовому вигляді з одночасним її поданням в електронному вигляді у форматі xlsx.</t>
  </si>
  <si>
    <t>5.  Анкета в паперовому вигляді подається на аркушах А4, орієнтація сторінки ‒ альбомна, шрифт ‒ Times New Roman, розмір шрифту ‒ 10 друкарських пунктів, має бути прошита та на звороті останньої сторінки зазначена загальна кількість аркушів.</t>
  </si>
  <si>
    <t>6.  Анкета подається до Національного банку України виключно в один із способів, передбачених пунктом 20 розділу 2 глави І Положення про ліцензування та реєстрацію надавачів фінансових послуг та умови провадження ними діяльності з надання фінансових послуг, затвердженого постановою Правління Національного банку України від 24 грудня 2021 року № 153 (далі – Положення про ліцензування та реєстрацію).</t>
  </si>
  <si>
    <t>ІІ.  Параметри заповнення розділу І “ Інформація про керівника, головного бухгалтера, ключову особу заявника/надавача фінансових послуг/надавача фінансових платіжних послуг/надавача обмежених платіжних послуг”</t>
  </si>
  <si>
    <t>1) у рядку 4 “Країна громадянства, рік набуття громадянства” зазначається країна громадянства особи станом на дату заповнення Анкети (якщо особа є громадянином кількох країн, то зазначаються всі такі країни), а також - рік, з якого особа є громадянином відповідної країни (країн);</t>
  </si>
  <si>
    <t>4) у рядку 9 “Ідентифікаційний/податковий номер” для податкового резидента України зазначається реєстраційний номер облікової картки платника податків (для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і мають відмітку в паспорті, - серія (за наявності) та номер такого паспорта), для особи, яка не є податковим резидентом України, ‒ індивідуальний номер платника податків (або аналогічний йому код/номер) такої особи в країні податкового резидентства (за наявності);</t>
  </si>
  <si>
    <t>1) у колонці 2 “Навчальний заклад, країна” зазначаються повне найменування та країна місцезнаходження навчального закладу (наприклад, “Київський національний університет імені Тараса Шевченка, Україна”);</t>
  </si>
  <si>
    <t>2) у колонці 2 “Роботодавець, країна реєстрації, ідентифікаційний/реєстраційний/податковий код/номер, адреса вебсайту” зазначається скорочене (якщо немає скороченого - повне) найменування роботодавця – юридичної особи або прізвище, ім’я та по батькові роботодавця – фізичної особи на момент вступу особи на відповідну посаду. Ідентифікаційний код щодо юридичних осіб України зазначається згідно з даними Єдиного державного реєстру юридичних осіб, фізичних осіб-підприємців та громадських формувань, реєстраційний номер щодо іноземних юридичних осіб - згідно з торговим, судовим, комерційним або іншим аналогічним офіційним реєстром юридичних осіб. Якщо особа працювала за сумісництвом, цивільно-правовим договором, то в дужках після посади робиться відповідне уточнення;</t>
  </si>
  <si>
    <t>3) у колонці 6 “Сфера відповідальності” зазначаються стисла інформація про основні функціональні обов’язки та напрями діяльності особи на займаній посаді;</t>
  </si>
  <si>
    <t>1) у колонці 2 “Найменування юридичної особи, країна реєстрації, ідентифікаційний/реєстраційний код/номер, адреса вебсайту” зазначається скорочене (якщо немає скороченого – повне) найменування юридичної особи. Ідентифікаційний код щодо юридичних осіб України зазначається згідно з даними Єдиного державного реєстру юридичних осіб, фізичних осіб-підприємців та громадських формувань, реєстраційний номер щодо іноземних юридичних осіб - згідно з торговим, судовим, комерційним або іншим аналогічним офіційним реєстром юридичних осіб;</t>
  </si>
  <si>
    <t>3) колонки 4‒6 “Розмір участі, %” заповнюються згідно з вимогами щодо розрахунку розміру участі в надавачі фінансових послуг, визначеними нормативно-правовим актом Національного банку України з питань установлення вимог до структури власності надавачів фінансових послуг;</t>
  </si>
  <si>
    <t>6) у колонці 9 “Наявність зв’язку юридичної особи із заявником/ надавачем фінансових послуг/надавачем фінансових платіжних послуг/надавачем обмежених платіжних послуг та його опис” зазначаються (за наявності) будь-які наявні відносини юридичної особи із заявником/ надавачем фінансових послуг/надавачем фінансових платіжних послуг/надавачем обмежених платіжних послуг щодо надання/отримання фінансових, юридичних, консультаційних послуг, постачання/споживання товарів, майнових/немайнових інтересів, тощо [наприклад, отримання кредитів, , надання/отримання в оренду нерухомого/рухомого майна, спільна інфраструктура (місцезнаходження, інтернет-адреса, номери телефонів, тощо), наявність осіб, які суміщають посади в юридичній особі та взаявнику/надавачі фінансових послуг/надавачем фінансових платіжних послуг/надавачем обмежених платіжних послуг, наявність ознак економічної залежності один від одного, володіння участю один в одному та інше].</t>
  </si>
  <si>
    <t>1) керівник, головний бухгалтер, ключова особа заявника/надавача фінансових послуг/надавача фінансових платіжних послуг/надавача обмежених платіжних послуг зазначають асоційованих осіб згідно з визначенням терміну “асоційована особа”, наведеним у підпункті 1 пункту 4 розділу 1 глави І Положення про ліцензування та реєстрацію;</t>
  </si>
  <si>
    <t>2) колонка 3 “Ступінь родинного зв’язку” заповнюється згідно з переліком, наведеним у підпункті 1 пункту 4 розділу 1 глави І Положення про ліцензування та реєстрацію;</t>
  </si>
  <si>
    <t>4) у колонці 6 “Ідентифікаційний/податковий номер” для податкового резидента України зазначається реєстраційний номер облікової картки платника податків (для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і мають відмітку в паспорті, - серія (за наявності) та номер такого паспорта), для особи, яка не є податковим резидентом України, ‒ індивідуальний номер платника податків (або аналогічний йому) такої особи в країні податкового резидентства (за наявності);</t>
  </si>
  <si>
    <t>6) у колонці 8 “Місце роботи, посада” зазначається інформація про місце роботи асоційованої/близької особи [скорочене (якщо немає скороченого - повне) найменування юридичної особи, країна реєстрації, ідентифікаційний код (щодо юридичних осіб України зазначається згідно з даними Єдиного державного реєстру юридичних осіб, фізичних осіб-підприємців та громадських формувань), реєстраційний номер щодо іноземних юридичних осіб - згідно з торговим, судовим, комерційним або іншим аналогічним офіційним реєстром юридичних осіб] та займану посаду станом на дату заповнення Анкети.</t>
  </si>
  <si>
    <t>1) керівник, головний бухгалтер, ключова особа заявника/надавача фінансових послуг/надавача фінансових платіжних послуг/надавача обмежених платіжних послуг зазначають асоційованих осіб згідно з визначенням терміна “асоційована особа”, наведеним у підпункті 1 пункту 4 розділу 1 глави І Положення про ліцензування та реєстрацію;</t>
  </si>
  <si>
    <t>2) у колонці 3 “Найменування юридичної особи, країна реєстрації, ідентифікаційний/реєстраційний код/номер, адреса вебсайту” зазначається скорочене (якщо немає скороченого - повне) найменування юридичної особи.  Ідентифікаційний код щодо юридичних осіб України зазначається згідно з даними Єдиного державного реєстру юридичних осіб, фізичних осіб-підприємців та громадських формувань, реєстраційний номер щодо іноземних юридичних осіб - згідно з торговим, судовим, комерційним або іншим аналогічним офіційним реєстром юридичних осіб;</t>
  </si>
  <si>
    <t>4) колонки 5‒7 “Розмір участі, %” заповнюються згідно з вимогами щодо розрахунку розміру участі в надавачі фінансових послуг, визначеними нормативно-правовим актом Національного банку України з питань установлення вимог до структури власності надавачів фінансових послуг;</t>
  </si>
  <si>
    <t>6) колонка 9 “Основний вид діяльності” використовується для відображення інформації про узагальнений напрям/вид діяльності суб’єкта господарювання, заповнюється шляхом вибору виду діяльності із запропонованого у формі Анкети переліку. Якщо жоден із зазначених видів діяльності не підходить за суттю, то обирається запис “Інший вид діяльності”, та зазначається інформація про узагальнений напрям діяльності суб’єкта господарювання;</t>
  </si>
  <si>
    <t>7) у колонці 10 “Наявність зв’язку юридичної особи із заявником/надавачем фінансових послуг/надавачем фінансових платіжних послуг/надавачем обмежених платіжних послуг та його опис” зазначаються (за наявності) будь-які наявні відносини юридичної особи із заявником/надавачем фінансових послуг щодо надання/отримання фінансових, юридичних, консультаційних послуг, постачання/споживання товарів, майнових/немайнових інтересів, тощо [наприклад, отримання кредитів, розміщення депозитів, надання/отримання в оренду нерухомого/рухомого майна, спільна інфраструктура (місцезнаходження, інтернет-адреса, номери телефонів тощо), наявність осіб, які суміщають посади в юридичній особі та в заявнику/надавачі фінансових послуг, наявність ознак економічної залежності один від одного, володіння участю один в одному та інше].</t>
  </si>
  <si>
    <t>1) у пункті 3 під діловими відносинами із заявником/надавачем фінансових послуг/надавачем фінансових платіжних послуг/надавачем обмежених платіжних послуг визнаються ділові відносини згідно з переліком, наведеним у статті 53-1 Закону України “Про акціонерні товариства”;</t>
  </si>
  <si>
    <t>3) у пункті 5 під немайновим інтересом розуміється інтерес, спрямований на задоволення особистих фізичних (біологічних), духовних, моральних, культурних, соціальних чи інших нематеріальних потреб керівника, головного бухгалтера, ключової особи заявника/надавача фінансових послуг/надавача фінансових платіжних послуг/надавача обмежених платіжних послуг чи асоційованих (близьких) йому осіб.</t>
  </si>
  <si>
    <t>10. Якщо немає інформації за окремими пунктами Анкети, то у відповідних колонках таблиць проставляється прочерк.</t>
  </si>
  <si>
    <t>11. У колонці 3 таблиці 1 “Загальна інформація”:</t>
  </si>
  <si>
    <t>12. У таблиці 2 “Інформація про документ, що посвідчує особу” у колонці 2 “Тип документа” для громадянина України зазначається “паспорт громадянина України”, для громадян інших країн, осіб без громадянства ‒ тип відповідного документа (наприклад, “закордонний паспорт”). Якщо особа має декілька документів, зокрема, виданих різними державами, та які є дійсними на дату заповнення Анкети, то зазначаються реквізити і тип кожного з таких документів.</t>
  </si>
  <si>
    <t>13. У таблиці 3 “Інформація про вищу освіту”:</t>
  </si>
  <si>
    <t>14. У таблиці 4 “Інформація про отримання додаткової освіти, знань, управлінського досвіду та навичок” надається інформація про отримання особою додаткової освіти, знань, управлінського досвіду та практичних навиків, які є бажаними або необхідними для виконання особою її посадових обов’язків із урахуванням типу та розміру заявника/надавача фінансових послуг, особливостей його діяльності та бізнес-моделі, характеру й обсягів фінансових послуг, профілю ризику та діяльності фінансової групи, до якої входить відповідний надавач фінансових послуг , а також функціонального навантаження та сфери відповідальності особи.</t>
  </si>
  <si>
    <t>15. У таблиці 5 “Інформація про рішення уповноваженого органу/уповноваженої особи заявника/надавача фінансових послуг/надавача фінансових платіжних послуг/надавача обмежених платіжних послуг щодо обрання/призначення керівника, головного бухгалтера, ключової особи заявника/надавача фінансових послуг/надавача фінансових платіжних послуг/надавача обмежених платіжних послуг”:</t>
  </si>
  <si>
    <t>16. У колонці 3 “Інформація” таблиці 6 “Відомості щодо сфери відповідальності керівника, головного бухгалтера, ключової особи заявника/надавача фінансових послуг/надавача фінансових платіжних послуг/надавача обмежених платіжних послуг”:</t>
  </si>
  <si>
    <t>17. Термін “роботодавець” включає юридичних осіб, що створені та здійснюють діяльність в Україні та інших країнах, а також фізичних осіб – громадян України та іноземних громадян.</t>
  </si>
  <si>
    <t>18. У таблиці 7 “Інформація про професійну діяльність керівника, головного бухгалтера, ключової особи заявника/надавача фінансових послуг/надавача фінансових платіжних послуг/надавача обмежених платіжних послуг” надається інформація про займані особою посади в роботодавців - юридичних осіб, уключаючи за цивільно-правовими договорами, за сумісництвом, у разі виконання функцій голови/члена наглядової ради, а також працевлаштування в роботодавців – фізичних осіб на підставі укладених трудових договорів:</t>
  </si>
  <si>
    <t>19. У таблиці 8 “Інформація про юридичних осіб, у яких керівник, головний бухгалтер, ключова особа заявника/надавача фінансових послуг/надавача фінансових платіжних послуг/надавача обмежених платіжних послуг є власником істотної участі або контролером”:</t>
  </si>
  <si>
    <t>20. У таблиці 9 “Інформація про асоційованих осіб керівника, головного бухгалтера, ключової особи заявника/надавача фінансових послуг/надавача фінансових платіжних послуг/надавача обмежених платіжних послуг”:</t>
  </si>
  <si>
    <t>21. У таблиці 10 “Інформація про перелік юридичних осіб, у яких асоційовані/близькі особи керівника, головного бухгалтера, ключової особи заявника/надавача фінансових послуг/надавача фінансових платіжних послуг/надавача обмежених платіжних послуг є власниками істотної участі або контролерами”:</t>
  </si>
  <si>
    <t>22. Під час заповнення таблиці 11 “Інформація про перелік юридичних осіб, у яких асоційовані особи керівника, головного бухгалтера, ключової особи заявника/надавача фінансових послуг/надавача фінансових платіжних послуг/надавача обмежених платіжних послуг є керівниками/входять до складу органів управління” необхідно керуватися за аналогією поясненням до таблиці 11 “Інформація про перелік юридичних осіб, у яких асоційовані/близькі особи керівника, головного бухгалтера, ключової особи заявника/надавача фінансових послуг/надавача фінансових платіжних послуг/надавача обмежених платіжних послуг є власниками істотної участі або контролерами”.</t>
  </si>
  <si>
    <t>23. У таблиці 12 “Інформація щодо реального або потенційного конфлікту інтересів”:</t>
  </si>
  <si>
    <t>24. Відомості про ділову репутацію особи надаються у вигляді відповідей на запитання, спрямовані на перевірку наявності/відсутності ознак небездоганної ділової репутації.</t>
  </si>
  <si>
    <t>25. Якщо особа відповідає на наведені питання “ні”, то пояснення не надаються.</t>
  </si>
  <si>
    <t>26. Якщо особа відповідає на питання (крім запитань 1–7 таблиці 15 “Інформація щодо дотримання закону та публічного порядку”) “так”, це свідчить про наявність у неї умовних ознак небездоганної ділової репутації. У цьому разі в рамках кожного такого питання наводиться опис ситуації з відповідним обґрунтуванням можливості незастосування до особи виявленої ознаки.</t>
  </si>
  <si>
    <t>27. Якщо особа/заявник/надавач фінансових послуг/надавач фінансових платіжних послуг/надавач обмежених платіжних послуг звертається з клопотанням про незастосування до особи окремих ознак відсутності бездоганної ділової репутації в порядку, визначеному Положенням про ліцензування та реєстрацію, про це також зазначається (наприклад: “Щодо мене застосовується ознака відсутності бездоганної ділової репутації, а саме: порушення зобов’язання фінансового характеру ‒ заборгованість за кредитним договором від 01 квітня 2020 року № 006 із “Банком 1”, загальний строк заборгованості ‒ 150 днів, період заборгованості з 15 липня до 24 грудня 2020 року, сума заборгованості ‒ 600 000 грн. До пакета документів додано пояснення про причини виникнення заборгованості і запевнення кредитора щодо відсутності претензій до мене щодо поточного стану виконання зобов’язання”).</t>
  </si>
  <si>
    <t>28. Термін “іноземна фінансова установа” уживається в значенні, наведеному в підпункті 16 пункту 4 розділу 1 глави І Положення про ліцензування та реєстрацію.</t>
  </si>
  <si>
    <t>29. Термін “остаточний ключовий учасник” уживається в значенні, наведеному в Положенні про вимоги до структури власності надавачів фінансових послуг, затвердженому постановою Правління Національного банку України від 14 квітня 2021 року № 30.</t>
  </si>
  <si>
    <t>30. Термін “суттєве порушення податкових зобов’язань” уживається в значенні, наведеному в главі 25 розділу ІV Положення про ліцензування та реєстрацію.</t>
  </si>
  <si>
    <t>керівника, головного бухгалтера об’єднаної кредитної спілки, страховика, платіжної установи (крім малої платіжної установи), установи електронних грошей, оператора поштового зв’язку, що має право на надання фінансових платіжних послуг</t>
  </si>
  <si>
    <t xml:space="preserve">Порядок розгляду </t>
  </si>
  <si>
    <t>&lt;-вибрати з випадаючого списка</t>
  </si>
  <si>
    <t>&lt;-вибрати з випадаючого списка у разі наявності ознаки/клопотання. За відсутності - приховати рядок/залишити пустим</t>
  </si>
  <si>
    <t>&lt;- тип установи вибрати з випадаючого списка,</t>
  </si>
  <si>
    <t>* Cтрок розгляду розпочинає перебіг з першого робочого дня, наступного за днем припинення воєнного стану  (пп. 2 п. 18 Постанови № 39).</t>
  </si>
  <si>
    <t>&lt;-  Строк розгляду*</t>
  </si>
  <si>
    <t xml:space="preserve">Дата рішення про обрання/призначення </t>
  </si>
  <si>
    <t>&lt;- документи відповідно до переліку, визначеного Положенням 153</t>
  </si>
  <si>
    <t>Інформація щодо особи, яка виконує обов'язки за посадою, на яку погоджується особа (за наявності)</t>
  </si>
  <si>
    <t>&lt;- у разі відсутності в.о. приховати розділ</t>
  </si>
  <si>
    <t>Прізвище Ім’я та по батькові</t>
  </si>
  <si>
    <t>446. Надавач фінансових послуг покладає виконання обов’язків керівника, головного бухгалтера, ключової особи надавача фінансових послуг на особу, яка відповідає вимогам, установленим цим Положенням до відповідної особи, відповідно до умов, передбачених статутом та внутрішніми положеннями надавача фінансових послуг</t>
  </si>
  <si>
    <t>Посада, яку обіймає особа</t>
  </si>
  <si>
    <t>Рішення про покладання виконання обов'язків (реквізити)</t>
  </si>
  <si>
    <t>!!! Перевірити коректність оформлення рішення (не повинно бути "прийняття на посаду"/"призначення на посаду"/т.п.)</t>
  </si>
  <si>
    <t>Період виконання обов'язків за посадою</t>
  </si>
  <si>
    <t xml:space="preserve">&lt;-внести дату початку виконання обов'язків (стовбчик D) </t>
  </si>
  <si>
    <t>Наявність/виявлення інформації про невідповідність в.о. вимогам щодо ділової репутації та професійної придатності</t>
  </si>
  <si>
    <t>&lt;- короткий зміст невідповідності, вжиті заходи/комунікація (за наявності)</t>
  </si>
  <si>
    <t>Призупинка/продовження строку розгляду  (період продовження)</t>
  </si>
  <si>
    <t>початкова 
дата</t>
  </si>
  <si>
    <t xml:space="preserve">установлена дата  </t>
  </si>
  <si>
    <t xml:space="preserve">кінцева (фактична) дата </t>
  </si>
  <si>
    <t xml:space="preserve"> &lt;- в поле"кінцева (фактична) дата" проставляється дата усунення зауважень/подання додаткових документів/проходження співбесіди/тестування
</t>
  </si>
  <si>
    <t>Відомості щодо перевірки пакету документів на комплектність</t>
  </si>
  <si>
    <t>Копія рішення уповноваженого органу  про призначення (обрання)</t>
  </si>
  <si>
    <t>в примітках зазначити "подано із повідомленням про призначення"/"попереднє погодження"/ ін. за потреби</t>
  </si>
  <si>
    <t xml:space="preserve"> Інформація органу нагляду іноземної країни або іноземної фінансової установи, у якому особа обіймає/обіймала посаду, про відсутність фактів порушень нею законодавства про фінансові послуги та професійної етики </t>
  </si>
  <si>
    <t>Документи, що підтверджують інформацію про посадові обов’язки та повноваження особи, її функціональне навантаження та сфери відповідальності, участь члена ради в комітетах ради</t>
  </si>
  <si>
    <t xml:space="preserve">Чинна організаційна структура </t>
  </si>
  <si>
    <t>Копія рішення уповноваженого органу про затвердження організаційної структури</t>
  </si>
  <si>
    <t>Довідка компетентного органу країни постійного місця проживання та громадянства фізичної особи про те, є чи немає в неї судимості</t>
  </si>
  <si>
    <t>щодо особи, яка обіймає або протягом останніх трьох років обіймала посаду в іноземному надавачі фінансових послуг, іноземній платіжній установі, іноземній установі електронних грошей, - інформацію органу нагляду за небанківськими фінансовими установами іноземної країни або іноземної фінансової установи, у якому особа обіймає або обіймала посаду, про те, що фактів порушень нею вимог законодавства про фінансові послуги та професійної етики немає (якщо особа обіймала посаду у фінансовій установі, що входить до іноземної банківської групи або небанківської фінансової групи, інформація може надаватися іноземним материнським банком або контролером відповідно)</t>
  </si>
  <si>
    <t>посадова інструкція, положення про орган управління, наказ про розподіл сфер відповідальності між членами органу управління (кураторство) або інший аналогічний документ</t>
  </si>
  <si>
    <t>(застосовується протягом строку перебування особи в переліку та протягом п’яти років після її виключення з нього)</t>
  </si>
  <si>
    <t>(застосовується впродовж строку дії такого покарання)</t>
  </si>
  <si>
    <t>Особа є громадянином чи податковим резидентом або місцем її постійного проживання є держава, що здійснює/здійснювала збройну агресію проти України</t>
  </si>
  <si>
    <t xml:space="preserve">Несуттєве порушенням податкових зобов’язань </t>
  </si>
  <si>
    <t>Особу було визнано банкрутом</t>
  </si>
  <si>
    <t>в фінансовій установі, іноземній фінансовій установі, операторі поштового зв’язку, лізингодавці, надавачі обмежених платіжних послуг</t>
  </si>
  <si>
    <t>Володіння істотною участю у фінансовій установі/іноземній фінансовій установі станом на будь-яку дату протягом року, що передує даті рішення про банкрутство/відкликання ліцензії/виключення з реєстру</t>
  </si>
  <si>
    <t>Перебування сукупно &gt; 6 місяців у складі органу управління або контролю або на посаді керівника та/або головного бухгалтера або керівника підрозділу внутрішнього аудиту/контролю фінансової установи, іноземної фінансової установи (або в. о. за посадою) протягом року, що передує даті рішення про банкрутство/відкликання ліцензії/виключення з реєстру</t>
  </si>
  <si>
    <t>Можливість незалежно від обіймання посад і володіння участю в установі надавати обов’язкові вказівки/іншим чином визначати/істотно впливати на дії установи станом на будь-яку дату протягом року, що передує даті рішення про банкрутство/відкликання ліцензії/виключення з реєстру</t>
  </si>
  <si>
    <r>
      <t xml:space="preserve">Ознаки, </t>
    </r>
    <r>
      <rPr>
        <i/>
        <sz val="10"/>
        <rFont val="Times New Roman"/>
        <family val="1"/>
        <charset val="204"/>
      </rPr>
      <t>передбачені в </t>
    </r>
    <r>
      <rPr>
        <i/>
        <u/>
        <sz val="10"/>
        <rFont val="Times New Roman"/>
        <family val="1"/>
        <charset val="204"/>
      </rPr>
      <t>пункті 226</t>
    </r>
    <r>
      <rPr>
        <i/>
        <sz val="10"/>
        <rFont val="Times New Roman"/>
        <family val="1"/>
        <charset val="204"/>
      </rPr>
      <t> глави 25 розділу IV цього Положення, застосовуються щодо фізичних осіб, ділова репутація яких оцінюється у випадках, визначених у </t>
    </r>
    <r>
      <rPr>
        <i/>
        <u/>
        <sz val="10"/>
        <rFont val="Times New Roman"/>
        <family val="1"/>
        <charset val="204"/>
      </rPr>
      <t>пункті 220</t>
    </r>
    <r>
      <rPr>
        <i/>
        <sz val="10"/>
        <rFont val="Times New Roman"/>
        <family val="1"/>
        <charset val="204"/>
      </rPr>
      <t> глави 24 розділу IV цього Положення, щодо страховика та кредитної спілки, заявників, які мають намір отримати статус страховика, кредитної спілки, - протягом 10 років із дня прийняття відповідного рішення.</t>
    </r>
  </si>
  <si>
    <t>Інші ознаки/підстави для визнання ділової репутації фізичних осіб небездоганною</t>
  </si>
  <si>
    <t>Наявність ознак небездоганної ділової репутації фізичної особи, пов'язаними з функціонуванням платіжних систем</t>
  </si>
  <si>
    <t>п.226-1 Положення № 153 (ознака застосовується протягом трьох років із дня прийняття рішення)</t>
  </si>
  <si>
    <t>Відомості щодо проведеної перевірки професійної придатності та ін. Вимогам</t>
  </si>
  <si>
    <t>Наявність вищої освіти не нижче першого (бакалаврського) рівня або прирівняної до неї</t>
  </si>
  <si>
    <t>Відповідність незалежного члена ради вимогам щодо незалежності, установленим законами України, що регулюють відносини у сфері діяльності суб’єктів господарювання відповідних організаційно-правових форм.</t>
  </si>
  <si>
    <t>Дотримання вимог щодо суміщення посад</t>
  </si>
  <si>
    <t xml:space="preserve">!!! Керівник та головний бухгалтер надавача фінансових послуг мають відповідати таким додатковим вимогам щодо професійної придатності:
1) голова правління (одноосібний виконавчий орган) надавача фінансових послуг (крім об’єднаної кредитної спілки, кредитної спілки, страховика) повинен мати досвід роботи у фінансовому секторі у сукупності не менше трьох років;
2) голова правління (одноосібний виконавчий орган) об’єднаної кредитної спілки, страховика повинен мати досвід роботи у фінансовому секторі не менше п’яти років у сукупності, уключаючи досвід роботи на керівних посадах – не менше трьох років;
3) голова правління кредитної спілки, член правління кредитної спілки/об’єднаної кредитної спілки, страховика повинен мати досвід роботи у фінансовому секторі у сукупності не менше трьох років; 
4) головний бухгалтер страховика, об’єднаної кредитної спілки повинен мати досвід роботи за фахом у фінансовому секторі у сукупності не менше п’яти років;
5) головний бухгалтер надавача фінансових послуг (крім об’єднаної кредитної спілки,  страховика) повинен мати досвід роботи, пов’язаний з фінансовою або бухгалтерською діяльністю, не менше трьох років;
6) голова ради об’єднаної кредитної спілки, страховика повинен мати досвід роботи у фінансовому секторі не менше трьох років.
</t>
  </si>
  <si>
    <t>глава 19 розділу II Положення про ліцензування</t>
  </si>
  <si>
    <t>кількість днів продовження (календарних)</t>
  </si>
  <si>
    <r>
      <t xml:space="preserve">&lt;- Дата подання повного пакета </t>
    </r>
    <r>
      <rPr>
        <i/>
        <sz val="10"/>
        <color rgb="FFFF0000"/>
        <rFont val="Times New Roman"/>
        <family val="1"/>
        <charset val="204"/>
      </rPr>
      <t>(розрахункове значення)</t>
    </r>
  </si>
  <si>
    <r>
      <t>!!!дотримання строку подання повідомленням п. 449</t>
    </r>
    <r>
      <rPr>
        <i/>
        <sz val="10"/>
        <color rgb="FFFF0000"/>
        <rFont val="Times New Roman"/>
        <family val="1"/>
        <charset val="204"/>
      </rPr>
      <t xml:space="preserve"> (розрахункове значення)</t>
    </r>
  </si>
  <si>
    <r>
      <t xml:space="preserve">!!!дотримання строку подання пакета документів протягом одного місяця з дня обрання/призначення п. 459 </t>
    </r>
    <r>
      <rPr>
        <i/>
        <sz val="10"/>
        <color rgb="FFFF0000"/>
        <rFont val="Times New Roman"/>
        <family val="1"/>
        <charset val="204"/>
      </rPr>
      <t>(розрахункове значення)</t>
    </r>
  </si>
  <si>
    <r>
      <t xml:space="preserve">кількість днів виконання обов'язків станом на поточну дату </t>
    </r>
    <r>
      <rPr>
        <i/>
        <sz val="10"/>
        <color rgb="FFFF0000"/>
        <rFont val="Times New Roman"/>
        <family val="1"/>
        <charset val="204"/>
      </rPr>
      <t xml:space="preserve"> (розрахункове значення, станом на СЬОГОДНІ)</t>
    </r>
  </si>
  <si>
    <t>(&gt; = 2 розмірів мінімальної місячної заробітної плати)___(на дату підписання анкети)</t>
  </si>
  <si>
    <t>ОБРАТИ ЗІ СПИСКУ</t>
  </si>
  <si>
    <t>Прізвище, ім'я та по батькові (за наявності)</t>
  </si>
  <si>
    <t>Можливості приділяти достатньо часу для виконання покладених обов’язків керівника банку</t>
  </si>
  <si>
    <t xml:space="preserve">Сукупний досвід роботи у фінансовому секторі  (для голови правління (одноосібного виконавчого органу) надавача фінансових послуг (не менше п’яти років у сукупності); членів правління кредитної спілки/ об’єднаної кредитної спілки, страховика  (не менше трьох років); голови ради об’єднаної кредитної спілки, страховика) (не менше трьох років)
</t>
  </si>
  <si>
    <t>Керівний досвід роботи у фінансовому секторі 
(для голови правління (одноосібного виконавчого органу) об’єднаної кредитної спілки, страховика) не менше трьох років</t>
  </si>
  <si>
    <t>Додаток 5
до Положення про ліцензування та реєстрацію надавачів фінансових послуг 
та умови провадження ними діяльності з надання фінансових послуг
 (у редакції постанови Правління Національного банку України №216 від 07.10.2022)
 (підпункт 1 пункту 24 глави 2 розділу I)</t>
  </si>
  <si>
    <t>{Додаток 5 в редакції Постанови Національного банку № 216 від 07.10.2022}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</si>
</sst>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000%"/>
    <numFmt numFmtId="165" formatCode="0.000000%"/>
    <numFmt numFmtId="166" formatCode="0.000000"/>
    <numFmt numFmtId="167" formatCode="#,##0.000000"/>
    <numFmt numFmtId="168" formatCode="_-* #,##0.00_₴_-;\-* #,##0.00_₴_-;_-* &quot;-&quot;??_₴_-;_-@_-"/>
  </numFmts>
  <fonts count="78" x14ac:knownFonts="1">
    <font>
      <sz val="11"/>
      <color theme="1"/>
      <name val="Calibri"/>
      <family val="2"/>
      <charset val="204"/>
      <scheme val="minor"/>
    </font>
    <font>
      <sz val="12"/>
      <name val="Times New Roman"/>
      <family val="1"/>
      <charset val="204"/>
    </font>
    <font>
      <sz val="11"/>
      <color rgb="FF006100"/>
      <name val="Calibri"/>
      <family val="2"/>
      <charset val="204"/>
      <scheme val="minor"/>
    </font>
    <font>
      <sz val="11"/>
      <color rgb="FF9C0006"/>
      <name val="Calibri"/>
      <family val="2"/>
      <charset val="204"/>
      <scheme val="minor"/>
    </font>
    <font>
      <u/>
      <sz val="11"/>
      <color theme="10"/>
      <name val="Calibri"/>
      <family val="2"/>
      <charset val="204"/>
      <scheme val="minor"/>
    </font>
    <font>
      <sz val="10"/>
      <color theme="1"/>
      <name val="Calibri"/>
      <family val="2"/>
      <charset val="204"/>
      <scheme val="minor"/>
    </font>
    <font>
      <b/>
      <sz val="12"/>
      <name val="Times New Roman"/>
      <family val="1"/>
      <charset val="204"/>
    </font>
    <font>
      <b/>
      <sz val="10"/>
      <name val="Times New Roman"/>
      <family val="1"/>
      <charset val="204"/>
    </font>
    <font>
      <sz val="10"/>
      <name val="Times New Roman"/>
      <family val="1"/>
      <charset val="204"/>
    </font>
    <font>
      <b/>
      <sz val="10"/>
      <color theme="1"/>
      <name val="Times New Roman"/>
      <family val="1"/>
      <charset val="204"/>
    </font>
    <font>
      <sz val="10"/>
      <color theme="1"/>
      <name val="Times New Roman"/>
      <family val="1"/>
      <charset val="204"/>
    </font>
    <font>
      <sz val="11"/>
      <color theme="0"/>
      <name val="Calibri"/>
      <family val="2"/>
      <charset val="204"/>
      <scheme val="minor"/>
    </font>
    <font>
      <sz val="10"/>
      <color theme="0"/>
      <name val="Times New Roman"/>
      <family val="1"/>
      <charset val="204"/>
    </font>
    <font>
      <sz val="10"/>
      <color rgb="FF000000"/>
      <name val="Times New Roman"/>
      <family val="1"/>
      <charset val="204"/>
    </font>
    <font>
      <sz val="8"/>
      <name val="Times New Roman"/>
      <family val="1"/>
      <charset val="204"/>
    </font>
    <font>
      <sz val="6"/>
      <name val="Times New Roman"/>
      <family val="1"/>
      <charset val="204"/>
    </font>
    <font>
      <sz val="11"/>
      <color theme="1"/>
      <name val="Calibri"/>
      <family val="2"/>
      <charset val="204"/>
      <scheme val="minor"/>
    </font>
    <font>
      <sz val="11"/>
      <name val="Times New Roman"/>
      <family val="1"/>
      <charset val="204"/>
    </font>
    <font>
      <sz val="11"/>
      <name val="Calibri"/>
      <family val="2"/>
      <charset val="204"/>
      <scheme val="minor"/>
    </font>
    <font>
      <sz val="10"/>
      <name val="Calibri"/>
      <family val="2"/>
      <charset val="204"/>
      <scheme val="minor"/>
    </font>
    <font>
      <sz val="7"/>
      <name val="Times New Roman"/>
      <family val="1"/>
      <charset val="204"/>
    </font>
    <font>
      <sz val="8"/>
      <color theme="0" tint="-0.249977111117893"/>
      <name val="Times New Roman"/>
      <family val="1"/>
      <charset val="204"/>
    </font>
    <font>
      <b/>
      <sz val="10"/>
      <color theme="0"/>
      <name val="Times New Roman"/>
      <family val="1"/>
      <charset val="204"/>
    </font>
    <font>
      <sz val="10"/>
      <color indexed="64"/>
      <name val="Times New Roman"/>
      <family val="1"/>
      <charset val="204"/>
    </font>
    <font>
      <b/>
      <sz val="10"/>
      <color theme="1"/>
      <name val="Calibri"/>
      <family val="2"/>
      <charset val="204"/>
      <scheme val="minor"/>
    </font>
    <font>
      <sz val="8"/>
      <color theme="1"/>
      <name val="Times New Roman"/>
      <family val="1"/>
      <charset val="204"/>
    </font>
    <font>
      <sz val="9"/>
      <color indexed="81"/>
      <name val="Tahoma"/>
      <family val="2"/>
      <charset val="204"/>
    </font>
    <font>
      <b/>
      <u/>
      <sz val="9"/>
      <color indexed="81"/>
      <name val="Tahoma"/>
      <family val="2"/>
      <charset val="204"/>
    </font>
    <font>
      <sz val="1"/>
      <color theme="0"/>
      <name val="Calibri"/>
      <family val="2"/>
      <charset val="204"/>
      <scheme val="minor"/>
    </font>
    <font>
      <sz val="1"/>
      <color theme="0"/>
      <name val="Times New Roman"/>
      <family val="1"/>
      <charset val="204"/>
    </font>
    <font>
      <b/>
      <sz val="14"/>
      <name val="Times New Roman"/>
      <family val="1"/>
      <charset val="204"/>
    </font>
    <font>
      <sz val="11"/>
      <color indexed="8"/>
      <name val="Calibri"/>
      <family val="2"/>
      <charset val="204"/>
    </font>
    <font>
      <b/>
      <sz val="11"/>
      <color theme="1"/>
      <name val="Times New Roman"/>
      <family val="1"/>
      <charset val="204"/>
    </font>
    <font>
      <b/>
      <sz val="11"/>
      <name val="Times New Roman"/>
      <family val="1"/>
      <charset val="204"/>
    </font>
    <font>
      <u/>
      <sz val="11"/>
      <color theme="8" tint="-0.499984740745262"/>
      <name val="Times New Roman"/>
      <family val="1"/>
      <charset val="204"/>
    </font>
    <font>
      <sz val="6"/>
      <color theme="0" tint="-0.34998626667073579"/>
      <name val="Times New Roman"/>
      <family val="1"/>
      <charset val="204"/>
    </font>
    <font>
      <sz val="10"/>
      <color rgb="FFFF0000"/>
      <name val="Calibri"/>
      <family val="2"/>
      <charset val="204"/>
      <scheme val="minor"/>
    </font>
    <font>
      <sz val="10"/>
      <name val="Wingdings 3"/>
      <family val="1"/>
      <charset val="2"/>
    </font>
    <font>
      <sz val="28"/>
      <color rgb="FFC00000"/>
      <name val="Wingdings 3"/>
      <family val="1"/>
      <charset val="2"/>
    </font>
    <font>
      <b/>
      <i/>
      <sz val="10"/>
      <name val="Times New Roman"/>
      <family val="1"/>
      <charset val="204"/>
    </font>
    <font>
      <sz val="9"/>
      <name val="Calibri"/>
      <family val="2"/>
      <charset val="204"/>
      <scheme val="minor"/>
    </font>
    <font>
      <i/>
      <sz val="14"/>
      <name val="Times New Roman"/>
      <family val="1"/>
      <charset val="204"/>
    </font>
    <font>
      <sz val="1"/>
      <name val="Times New Roman"/>
      <family val="1"/>
      <charset val="204"/>
    </font>
    <font>
      <b/>
      <sz val="10"/>
      <name val="Calibri"/>
      <family val="2"/>
      <charset val="204"/>
      <scheme val="minor"/>
    </font>
    <font>
      <b/>
      <sz val="12"/>
      <color theme="1"/>
      <name val="Times New Roman"/>
      <family val="1"/>
      <charset val="204"/>
    </font>
    <font>
      <sz val="10"/>
      <color rgb="FFFF0000"/>
      <name val="Times New Roman"/>
      <family val="1"/>
      <charset val="204"/>
    </font>
    <font>
      <i/>
      <sz val="10"/>
      <name val="Times New Roman"/>
      <family val="1"/>
      <charset val="204"/>
    </font>
    <font>
      <sz val="10"/>
      <color rgb="FF7030A0"/>
      <name val="Times New Roman"/>
      <family val="1"/>
      <charset val="204"/>
    </font>
    <font>
      <i/>
      <sz val="10"/>
      <color rgb="FF7030A0"/>
      <name val="Times New Roman"/>
      <family val="1"/>
      <charset val="204"/>
    </font>
    <font>
      <i/>
      <sz val="10"/>
      <color rgb="FF000000"/>
      <name val="Times New Roman"/>
      <family val="1"/>
      <charset val="204"/>
    </font>
    <font>
      <b/>
      <sz val="10"/>
      <color rgb="FF000000"/>
      <name val="Times New Roman"/>
      <family val="1"/>
      <charset val="204"/>
    </font>
    <font>
      <u/>
      <sz val="10"/>
      <color theme="10"/>
      <name val="Times New Roman"/>
      <family val="1"/>
      <charset val="204"/>
    </font>
    <font>
      <u/>
      <sz val="10"/>
      <name val="Times New Roman"/>
      <family val="1"/>
      <charset val="204"/>
    </font>
    <font>
      <i/>
      <vertAlign val="superscript"/>
      <sz val="10"/>
      <name val="Times New Roman"/>
      <family val="1"/>
      <charset val="204"/>
    </font>
    <font>
      <sz val="10"/>
      <color rgb="FF0070C0"/>
      <name val="Times New Roman"/>
      <family val="1"/>
      <charset val="204"/>
    </font>
    <font>
      <sz val="10"/>
      <color rgb="FF0070C0"/>
      <name val="Wingdings"/>
      <charset val="2"/>
    </font>
    <font>
      <sz val="11"/>
      <color rgb="FF0070C0"/>
      <name val="Times New Roman"/>
      <family val="1"/>
      <charset val="204"/>
    </font>
    <font>
      <sz val="9"/>
      <name val="Times New Roman"/>
      <family val="1"/>
      <charset val="204"/>
    </font>
    <font>
      <sz val="9"/>
      <color rgb="FFFF0000"/>
      <name val="Times New Roman"/>
      <family val="1"/>
      <charset val="204"/>
    </font>
    <font>
      <sz val="11"/>
      <color rgb="FFFF0000"/>
      <name val="Calibri"/>
      <family val="2"/>
      <charset val="204"/>
      <scheme val="minor"/>
    </font>
    <font>
      <i/>
      <sz val="10"/>
      <color theme="1"/>
      <name val="Times New Roman"/>
      <family val="1"/>
      <charset val="204"/>
    </font>
    <font>
      <i/>
      <sz val="9"/>
      <name val="Times New Roman"/>
      <family val="1"/>
      <charset val="204"/>
    </font>
    <font>
      <i/>
      <sz val="8"/>
      <name val="Times New Roman"/>
      <family val="1"/>
      <charset val="204"/>
    </font>
    <font>
      <i/>
      <sz val="8"/>
      <color rgb="FF000000"/>
      <name val="Times New Roman"/>
      <family val="1"/>
      <charset val="204"/>
    </font>
    <font>
      <i/>
      <sz val="8"/>
      <color theme="1"/>
      <name val="Times New Roman"/>
      <family val="1"/>
      <charset val="204"/>
    </font>
    <font>
      <i/>
      <u/>
      <sz val="10"/>
      <name val="Times New Roman"/>
      <family val="1"/>
      <charset val="204"/>
    </font>
    <font>
      <sz val="8"/>
      <color theme="1"/>
      <name val="Calibri"/>
      <family val="2"/>
      <charset val="204"/>
      <scheme val="minor"/>
    </font>
    <font>
      <i/>
      <sz val="11"/>
      <color theme="1"/>
      <name val="Calibri"/>
      <family val="2"/>
      <charset val="204"/>
      <scheme val="minor"/>
    </font>
    <font>
      <i/>
      <sz val="10"/>
      <color theme="1"/>
      <name val="Calibri"/>
      <family val="2"/>
      <charset val="204"/>
      <scheme val="minor"/>
    </font>
    <font>
      <i/>
      <sz val="12"/>
      <color theme="1"/>
      <name val="Times New Roman"/>
      <family val="1"/>
      <charset val="204"/>
    </font>
    <font>
      <i/>
      <sz val="10"/>
      <color rgb="FFFF0000"/>
      <name val="Times New Roman"/>
      <family val="1"/>
      <charset val="204"/>
    </font>
    <font>
      <i/>
      <sz val="10"/>
      <color theme="8" tint="-0.249977111117893"/>
      <name val="Times New Roman"/>
      <family val="1"/>
      <charset val="204"/>
    </font>
    <font>
      <i/>
      <sz val="9"/>
      <color rgb="FF7030A0"/>
      <name val="Times New Roman"/>
      <family val="1"/>
      <charset val="204"/>
    </font>
    <font>
      <sz val="9"/>
      <color theme="1"/>
      <name val="Times New Roman"/>
      <family val="1"/>
      <charset val="204"/>
    </font>
    <font>
      <b/>
      <i/>
      <sz val="10"/>
      <color rgb="FFC00000"/>
      <name val="Times New Roman"/>
      <family val="1"/>
      <charset val="204"/>
    </font>
    <font>
      <i/>
      <sz val="10"/>
      <color rgb="FFC00000"/>
      <name val="Times New Roman"/>
      <family val="1"/>
      <charset val="204"/>
    </font>
    <font>
      <i/>
      <sz val="9"/>
      <color theme="1"/>
      <name val="Times New Roman"/>
      <family val="1"/>
      <charset val="204"/>
    </font>
    <font>
      <sz val="12"/>
      <name val="Calibri"/>
      <family val="2"/>
      <charset val="204"/>
      <scheme val="minor"/>
    </font>
  </fonts>
  <fills count="13">
    <fill>
      <patternFill patternType="none"/>
    </fill>
    <fill>
      <patternFill patternType="gray125"/>
    </fill>
    <fill>
      <patternFill patternType="solid">
        <fgColor rgb="FFC6EFCE"/>
      </patternFill>
    </fill>
    <fill>
      <patternFill patternType="solid">
        <fgColor rgb="FFFFC7CE"/>
      </patternFill>
    </fill>
    <fill>
      <patternFill patternType="solid">
        <fgColor theme="9" tint="0.79998168889431442"/>
        <bgColor indexed="64"/>
      </patternFill>
    </fill>
    <fill>
      <patternFill patternType="solid">
        <fgColor theme="0"/>
        <bgColor indexed="64"/>
      </patternFill>
    </fill>
    <fill>
      <patternFill patternType="solid">
        <fgColor theme="9"/>
      </patternFill>
    </fill>
    <fill>
      <patternFill patternType="solid">
        <fgColor theme="2"/>
        <bgColor indexed="64"/>
      </patternFill>
    </fill>
    <fill>
      <patternFill patternType="solid">
        <fgColor theme="9" tint="0.79998168889431442"/>
        <bgColor indexed="65"/>
      </patternFill>
    </fill>
    <fill>
      <patternFill patternType="solid">
        <fgColor theme="9" tint="0.59999389629810485"/>
        <bgColor indexed="65"/>
      </patternFill>
    </fill>
    <fill>
      <patternFill patternType="solid">
        <fgColor theme="7"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8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tted">
        <color theme="0" tint="-0.14996795556505021"/>
      </left>
      <right/>
      <top style="dotted">
        <color theme="0" tint="-0.14996795556505021"/>
      </top>
      <bottom/>
      <diagonal/>
    </border>
    <border>
      <left/>
      <right/>
      <top style="dotted">
        <color theme="0" tint="-0.14996795556505021"/>
      </top>
      <bottom/>
      <diagonal/>
    </border>
    <border>
      <left/>
      <right style="dotted">
        <color theme="0" tint="-0.14996795556505021"/>
      </right>
      <top style="dotted">
        <color theme="0" tint="-0.14996795556505021"/>
      </top>
      <bottom/>
      <diagonal/>
    </border>
    <border>
      <left style="dotted">
        <color theme="0" tint="-0.14996795556505021"/>
      </left>
      <right/>
      <top/>
      <bottom/>
      <diagonal/>
    </border>
    <border>
      <left/>
      <right style="dotted">
        <color theme="0" tint="-0.14996795556505021"/>
      </right>
      <top/>
      <bottom/>
      <diagonal/>
    </border>
    <border>
      <left style="dotted">
        <color theme="0" tint="-0.14996795556505021"/>
      </left>
      <right/>
      <top/>
      <bottom style="dotted">
        <color theme="0" tint="-0.14996795556505021"/>
      </bottom>
      <diagonal/>
    </border>
    <border>
      <left/>
      <right/>
      <top/>
      <bottom style="dotted">
        <color theme="0" tint="-0.14996795556505021"/>
      </bottom>
      <diagonal/>
    </border>
    <border>
      <left/>
      <right style="dotted">
        <color theme="0" tint="-0.14996795556505021"/>
      </right>
      <top/>
      <bottom style="dotted">
        <color theme="0" tint="-0.14996795556505021"/>
      </bottom>
      <diagonal/>
    </border>
    <border>
      <left style="thin">
        <color rgb="FF92D050"/>
      </left>
      <right style="thin">
        <color rgb="FF92D050"/>
      </right>
      <top style="thin">
        <color rgb="FF92D050"/>
      </top>
      <bottom style="thin">
        <color rgb="FF92D050"/>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right/>
      <top/>
      <bottom style="thin">
        <color rgb="FF92D050"/>
      </bottom>
      <diagonal/>
    </border>
    <border>
      <left style="thick">
        <color rgb="FF92D050"/>
      </left>
      <right style="thin">
        <color rgb="FF92D050"/>
      </right>
      <top style="thick">
        <color rgb="FF92D050"/>
      </top>
      <bottom style="thin">
        <color rgb="FF92D050"/>
      </bottom>
      <diagonal/>
    </border>
    <border>
      <left style="thin">
        <color rgb="FF92D050"/>
      </left>
      <right style="thin">
        <color rgb="FF92D050"/>
      </right>
      <top style="thick">
        <color rgb="FF92D050"/>
      </top>
      <bottom style="thin">
        <color rgb="FF92D050"/>
      </bottom>
      <diagonal/>
    </border>
    <border>
      <left style="thin">
        <color rgb="FF92D050"/>
      </left>
      <right style="thick">
        <color rgb="FF92D050"/>
      </right>
      <top style="thick">
        <color rgb="FF92D050"/>
      </top>
      <bottom style="thin">
        <color rgb="FF92D050"/>
      </bottom>
      <diagonal/>
    </border>
    <border>
      <left style="thick">
        <color rgb="FF92D050"/>
      </left>
      <right style="thin">
        <color rgb="FF92D050"/>
      </right>
      <top style="thin">
        <color rgb="FF92D050"/>
      </top>
      <bottom style="thin">
        <color rgb="FF92D050"/>
      </bottom>
      <diagonal/>
    </border>
    <border>
      <left style="thin">
        <color rgb="FF92D050"/>
      </left>
      <right style="thick">
        <color rgb="FF92D050"/>
      </right>
      <top style="thin">
        <color rgb="FF92D050"/>
      </top>
      <bottom style="thin">
        <color rgb="FF92D050"/>
      </bottom>
      <diagonal/>
    </border>
    <border>
      <left style="thick">
        <color rgb="FF92D050"/>
      </left>
      <right style="thin">
        <color rgb="FF92D050"/>
      </right>
      <top style="thin">
        <color rgb="FF92D050"/>
      </top>
      <bottom style="thick">
        <color rgb="FF92D050"/>
      </bottom>
      <diagonal/>
    </border>
    <border>
      <left style="thin">
        <color rgb="FF92D050"/>
      </left>
      <right style="thin">
        <color rgb="FF92D050"/>
      </right>
      <top style="thin">
        <color rgb="FF92D050"/>
      </top>
      <bottom style="thick">
        <color rgb="FF92D050"/>
      </bottom>
      <diagonal/>
    </border>
    <border>
      <left style="thin">
        <color rgb="FF92D050"/>
      </left>
      <right style="thick">
        <color rgb="FF92D050"/>
      </right>
      <top style="thin">
        <color rgb="FF92D050"/>
      </top>
      <bottom style="thick">
        <color rgb="FF92D050"/>
      </bottom>
      <diagonal/>
    </border>
    <border>
      <left style="medium">
        <color rgb="FF92D050"/>
      </left>
      <right/>
      <top style="medium">
        <color rgb="FF92D050"/>
      </top>
      <bottom style="thin">
        <color rgb="FF92D050"/>
      </bottom>
      <diagonal/>
    </border>
    <border>
      <left/>
      <right style="medium">
        <color rgb="FF92D050"/>
      </right>
      <top style="medium">
        <color rgb="FF92D050"/>
      </top>
      <bottom style="thin">
        <color rgb="FF92D050"/>
      </bottom>
      <diagonal/>
    </border>
    <border>
      <left style="medium">
        <color rgb="FF92D050"/>
      </left>
      <right/>
      <top style="thin">
        <color rgb="FF92D050"/>
      </top>
      <bottom/>
      <diagonal/>
    </border>
    <border>
      <left/>
      <right style="medium">
        <color rgb="FF92D050"/>
      </right>
      <top style="thin">
        <color rgb="FF92D050"/>
      </top>
      <bottom style="thin">
        <color rgb="FF92D050"/>
      </bottom>
      <diagonal/>
    </border>
    <border>
      <left style="medium">
        <color rgb="FF92D050"/>
      </left>
      <right/>
      <top/>
      <bottom/>
      <diagonal/>
    </border>
    <border>
      <left/>
      <right style="medium">
        <color rgb="FF92D050"/>
      </right>
      <top/>
      <bottom/>
      <diagonal/>
    </border>
    <border>
      <left style="medium">
        <color rgb="FF92D050"/>
      </left>
      <right/>
      <top/>
      <bottom style="medium">
        <color rgb="FF92D050"/>
      </bottom>
      <diagonal/>
    </border>
    <border>
      <left/>
      <right style="medium">
        <color rgb="FF92D050"/>
      </right>
      <top style="thin">
        <color rgb="FF92D050"/>
      </top>
      <bottom style="medium">
        <color rgb="FF92D050"/>
      </bottom>
      <diagonal/>
    </border>
    <border>
      <left style="thin">
        <color indexed="64"/>
      </left>
      <right style="thin">
        <color rgb="FF92D050"/>
      </right>
      <top style="thin">
        <color indexed="64"/>
      </top>
      <bottom style="thin">
        <color rgb="FF92D050"/>
      </bottom>
      <diagonal/>
    </border>
    <border>
      <left style="thin">
        <color rgb="FF92D050"/>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indexed="64"/>
      </left>
      <right style="thin">
        <color rgb="FF92D050"/>
      </right>
      <top style="thin">
        <color rgb="FF92D050"/>
      </top>
      <bottom style="thin">
        <color rgb="FF92D050"/>
      </bottom>
      <diagonal/>
    </border>
    <border>
      <left style="thin">
        <color rgb="FF92D050"/>
      </left>
      <right style="thin">
        <color indexed="64"/>
      </right>
      <top style="thin">
        <color rgb="FF92D050"/>
      </top>
      <bottom style="thin">
        <color rgb="FF92D050"/>
      </bottom>
      <diagonal/>
    </border>
    <border>
      <left/>
      <right style="thin">
        <color indexed="64"/>
      </right>
      <top style="thin">
        <color rgb="FF92D050"/>
      </top>
      <bottom style="thin">
        <color rgb="FF92D050"/>
      </bottom>
      <diagonal/>
    </border>
    <border>
      <left style="thin">
        <color rgb="FF92D050"/>
      </left>
      <right/>
      <top style="thick">
        <color rgb="FF92D050"/>
      </top>
      <bottom style="thin">
        <color rgb="FF92D050"/>
      </bottom>
      <diagonal/>
    </border>
    <border>
      <left style="thin">
        <color rgb="FF92D050"/>
      </left>
      <right/>
      <top style="thin">
        <color rgb="FF92D050"/>
      </top>
      <bottom style="thick">
        <color rgb="FF92D050"/>
      </bottom>
      <diagonal/>
    </border>
    <border>
      <left/>
      <right style="thin">
        <color rgb="FF92D050"/>
      </right>
      <top style="thick">
        <color rgb="FF92D050"/>
      </top>
      <bottom style="thin">
        <color rgb="FF92D050"/>
      </bottom>
      <diagonal/>
    </border>
    <border>
      <left/>
      <right style="thin">
        <color rgb="FF92D050"/>
      </right>
      <top style="thin">
        <color rgb="FF92D050"/>
      </top>
      <bottom style="thick">
        <color rgb="FF92D050"/>
      </bottom>
      <diagonal/>
    </border>
    <border>
      <left style="thin">
        <color indexed="64"/>
      </left>
      <right style="thin">
        <color rgb="FF92D050"/>
      </right>
      <top style="thin">
        <color rgb="FF92D050"/>
      </top>
      <bottom style="thick">
        <color rgb="FF92D050"/>
      </bottom>
      <diagonal/>
    </border>
    <border>
      <left style="thin">
        <color rgb="FF92D050"/>
      </left>
      <right style="thin">
        <color indexed="64"/>
      </right>
      <top style="thin">
        <color rgb="FF92D050"/>
      </top>
      <bottom style="thick">
        <color rgb="FF92D050"/>
      </bottom>
      <diagonal/>
    </border>
    <border>
      <left style="thin">
        <color indexed="64"/>
      </left>
      <right style="thin">
        <color rgb="FF92D050"/>
      </right>
      <top style="thin">
        <color rgb="FF92D050"/>
      </top>
      <bottom style="thin">
        <color indexed="64"/>
      </bottom>
      <diagonal/>
    </border>
    <border>
      <left style="thin">
        <color rgb="FF92D050"/>
      </left>
      <right/>
      <top style="thin">
        <color rgb="FF92D050"/>
      </top>
      <bottom style="thin">
        <color indexed="64"/>
      </bottom>
      <diagonal/>
    </border>
    <border>
      <left/>
      <right style="thin">
        <color indexed="64"/>
      </right>
      <top style="thin">
        <color rgb="FF92D050"/>
      </top>
      <bottom style="thin">
        <color indexed="64"/>
      </bottom>
      <diagonal/>
    </border>
    <border>
      <left/>
      <right/>
      <top style="thin">
        <color rgb="FF92D050"/>
      </top>
      <bottom/>
      <diagonal/>
    </border>
    <border>
      <left style="thin">
        <color indexed="64"/>
      </left>
      <right/>
      <top style="thin">
        <color rgb="FF92D050"/>
      </top>
      <bottom/>
      <diagonal/>
    </border>
    <border>
      <left/>
      <right style="thin">
        <color indexed="64"/>
      </right>
      <top style="thin">
        <color rgb="FF92D050"/>
      </top>
      <bottom/>
      <diagonal/>
    </border>
    <border>
      <left/>
      <right/>
      <top/>
      <bottom style="thin">
        <color rgb="FF00B050"/>
      </bottom>
      <diagonal/>
    </border>
    <border>
      <left/>
      <right/>
      <top style="thin">
        <color rgb="FF00B050"/>
      </top>
      <bottom style="thin">
        <color rgb="FF00B050"/>
      </bottom>
      <diagonal/>
    </border>
    <border>
      <left style="thin">
        <color rgb="FF00B050"/>
      </left>
      <right/>
      <top/>
      <bottom/>
      <diagonal/>
    </border>
    <border>
      <left style="thin">
        <color rgb="FF00B050"/>
      </left>
      <right/>
      <top style="thin">
        <color rgb="FF00B050"/>
      </top>
      <bottom/>
      <diagonal/>
    </border>
    <border>
      <left/>
      <right/>
      <top style="thin">
        <color rgb="FF00B050"/>
      </top>
      <bottom/>
      <diagonal/>
    </border>
    <border>
      <left/>
      <right style="mediumDashed">
        <color rgb="FFC00000"/>
      </right>
      <top/>
      <bottom/>
      <diagonal/>
    </border>
    <border>
      <left style="mediumDashed">
        <color rgb="FFC00000"/>
      </left>
      <right/>
      <top/>
      <bottom/>
      <diagonal/>
    </border>
    <border>
      <left style="mediumDashed">
        <color rgb="FFC00000"/>
      </left>
      <right style="thin">
        <color indexed="64"/>
      </right>
      <top style="thin">
        <color indexed="64"/>
      </top>
      <bottom style="thin">
        <color indexed="64"/>
      </bottom>
      <diagonal/>
    </border>
    <border>
      <left style="mediumDashed">
        <color rgb="FFC00000"/>
      </left>
      <right style="thin">
        <color rgb="FF00B050"/>
      </right>
      <top style="thin">
        <color rgb="FF00B050"/>
      </top>
      <bottom style="thin">
        <color rgb="FF00B050"/>
      </bottom>
      <diagonal/>
    </border>
    <border>
      <left style="mediumDashed">
        <color rgb="FFC00000"/>
      </left>
      <right/>
      <top style="thin">
        <color rgb="FF00B050"/>
      </top>
      <bottom/>
      <diagonal/>
    </border>
    <border>
      <left style="mediumDashed">
        <color rgb="FFC00000"/>
      </left>
      <right/>
      <top/>
      <bottom style="thin">
        <color rgb="FF00B050"/>
      </bottom>
      <diagonal/>
    </border>
    <border>
      <left style="mediumDashed">
        <color rgb="FFC00000"/>
      </left>
      <right style="thin">
        <color indexed="64"/>
      </right>
      <top style="thin">
        <color indexed="64"/>
      </top>
      <bottom/>
      <diagonal/>
    </border>
    <border>
      <left style="mediumDashed">
        <color rgb="FFC00000"/>
      </left>
      <right style="thin">
        <color indexed="64"/>
      </right>
      <top/>
      <bottom style="thin">
        <color indexed="64"/>
      </bottom>
      <diagonal/>
    </border>
    <border>
      <left style="mediumDashed">
        <color rgb="FFC00000"/>
      </left>
      <right/>
      <top style="thin">
        <color indexed="64"/>
      </top>
      <bottom/>
      <diagonal/>
    </border>
    <border>
      <left style="thin">
        <color rgb="FF00B050"/>
      </left>
      <right style="thin">
        <color rgb="FF00B050"/>
      </right>
      <top style="thin">
        <color rgb="FF00B050"/>
      </top>
      <bottom/>
      <diagonal/>
    </border>
    <border>
      <left/>
      <right/>
      <top style="thin">
        <color rgb="FF00B050"/>
      </top>
      <bottom style="thin">
        <color auto="1"/>
      </bottom>
      <diagonal/>
    </border>
    <border>
      <left/>
      <right style="thin">
        <color rgb="FF00B050"/>
      </right>
      <top style="thin">
        <color auto="1"/>
      </top>
      <bottom style="thin">
        <color auto="1"/>
      </bottom>
      <diagonal/>
    </border>
    <border>
      <left style="thin">
        <color rgb="FF00B050"/>
      </left>
      <right/>
      <top style="thin">
        <color auto="1"/>
      </top>
      <bottom style="thin">
        <color auto="1"/>
      </bottom>
      <diagonal/>
    </border>
  </borders>
  <cellStyleXfs count="11">
    <xf numFmtId="0" fontId="0" fillId="0" borderId="0"/>
    <xf numFmtId="0" fontId="2" fillId="2" borderId="0" applyNumberFormat="0" applyBorder="0" applyAlignment="0" applyProtection="0"/>
    <xf numFmtId="0" fontId="3" fillId="3" borderId="0" applyNumberFormat="0" applyBorder="0" applyAlignment="0" applyProtection="0"/>
    <xf numFmtId="0" fontId="4" fillId="0" borderId="0" applyNumberFormat="0" applyFill="0" applyBorder="0" applyAlignment="0" applyProtection="0"/>
    <xf numFmtId="0" fontId="5" fillId="0" borderId="0">
      <alignment vertical="center" wrapText="1"/>
    </xf>
    <xf numFmtId="9" fontId="16" fillId="0" borderId="0" applyFont="0" applyFill="0" applyBorder="0" applyAlignment="0" applyProtection="0"/>
    <xf numFmtId="0" fontId="11" fillId="6" borderId="0" applyNumberFormat="0" applyBorder="0" applyAlignment="0" applyProtection="0"/>
    <xf numFmtId="168" fontId="31" fillId="0" borderId="0" applyFont="0" applyFill="0" applyBorder="0" applyAlignment="0" applyProtection="0"/>
    <xf numFmtId="168" fontId="16" fillId="0" borderId="0" applyFont="0" applyFill="0" applyBorder="0" applyAlignment="0" applyProtection="0"/>
    <xf numFmtId="0" fontId="16" fillId="8" borderId="0" applyNumberFormat="0" applyBorder="0" applyAlignment="0" applyProtection="0"/>
    <xf numFmtId="0" fontId="16" fillId="9" borderId="0" applyNumberFormat="0" applyBorder="0" applyAlignment="0" applyProtection="0"/>
  </cellStyleXfs>
  <cellXfs count="704">
    <xf numFmtId="0" fontId="0" fillId="0" borderId="0" xfId="0"/>
    <xf numFmtId="49" fontId="8" fillId="0" borderId="0" xfId="0" applyNumberFormat="1" applyFont="1" applyAlignment="1" applyProtection="1">
      <alignment wrapText="1"/>
      <protection hidden="1"/>
    </xf>
    <xf numFmtId="0" fontId="7" fillId="0" borderId="0" xfId="0" applyFont="1" applyFill="1" applyBorder="1" applyAlignment="1" applyProtection="1"/>
    <xf numFmtId="0" fontId="8" fillId="0" borderId="0" xfId="0" applyFont="1" applyFill="1" applyBorder="1" applyAlignment="1" applyProtection="1">
      <alignment vertical="center"/>
    </xf>
    <xf numFmtId="0" fontId="15" fillId="0" borderId="0" xfId="0" applyFont="1" applyFill="1" applyAlignment="1" applyProtection="1">
      <alignment wrapText="1"/>
      <protection hidden="1"/>
    </xf>
    <xf numFmtId="0" fontId="8" fillId="0" borderId="23" xfId="0" applyFont="1" applyBorder="1" applyAlignment="1" applyProtection="1">
      <alignment horizontal="center" vertical="center" wrapText="1"/>
      <protection locked="0"/>
    </xf>
    <xf numFmtId="0" fontId="0" fillId="0" borderId="0" xfId="0" applyProtection="1">
      <protection locked="0"/>
    </xf>
    <xf numFmtId="49" fontId="8" fillId="0" borderId="0" xfId="1" applyNumberFormat="1" applyFont="1" applyFill="1" applyBorder="1" applyAlignment="1" applyProtection="1">
      <alignment vertical="center"/>
    </xf>
    <xf numFmtId="0" fontId="8" fillId="0" borderId="0" xfId="1" applyFont="1" applyFill="1" applyBorder="1" applyAlignment="1" applyProtection="1">
      <alignment vertical="center"/>
    </xf>
    <xf numFmtId="0" fontId="10" fillId="0" borderId="23" xfId="0" applyFont="1" applyBorder="1" applyAlignment="1" applyProtection="1">
      <alignment horizontal="center" vertical="center" wrapText="1"/>
      <protection locked="0"/>
    </xf>
    <xf numFmtId="0" fontId="7" fillId="0" borderId="0" xfId="0" applyFont="1" applyFill="1" applyBorder="1" applyAlignment="1" applyProtection="1">
      <alignment vertical="center"/>
    </xf>
    <xf numFmtId="0" fontId="7" fillId="0" borderId="0" xfId="2" applyFont="1" applyFill="1" applyBorder="1" applyAlignment="1" applyProtection="1">
      <alignment vertical="center" wrapText="1"/>
    </xf>
    <xf numFmtId="0" fontId="10" fillId="0" borderId="23" xfId="0" applyFont="1" applyBorder="1" applyAlignment="1" applyProtection="1">
      <alignment vertical="center" wrapText="1"/>
      <protection locked="0"/>
    </xf>
    <xf numFmtId="0" fontId="7" fillId="0" borderId="0" xfId="0" applyFont="1" applyFill="1" applyBorder="1" applyProtection="1"/>
    <xf numFmtId="49" fontId="7" fillId="0" borderId="0" xfId="2" applyNumberFormat="1" applyFont="1" applyFill="1" applyBorder="1" applyAlignment="1" applyProtection="1">
      <alignment vertical="center" wrapText="1"/>
    </xf>
    <xf numFmtId="0" fontId="8" fillId="0" borderId="0" xfId="0" applyFont="1" applyFill="1" applyBorder="1" applyAlignment="1" applyProtection="1">
      <alignment vertical="center" wrapText="1"/>
    </xf>
    <xf numFmtId="49" fontId="10" fillId="0" borderId="23" xfId="0" applyNumberFormat="1" applyFont="1" applyBorder="1" applyAlignment="1" applyProtection="1">
      <alignment vertical="center" wrapText="1"/>
      <protection locked="0"/>
    </xf>
    <xf numFmtId="0" fontId="10" fillId="0" borderId="23" xfId="0" quotePrefix="1" applyFont="1" applyBorder="1" applyAlignment="1" applyProtection="1">
      <alignment vertical="center" wrapText="1"/>
      <protection locked="0"/>
    </xf>
    <xf numFmtId="164" fontId="10" fillId="0" borderId="23" xfId="0" applyNumberFormat="1" applyFont="1" applyBorder="1" applyAlignment="1" applyProtection="1">
      <alignment vertical="center" wrapText="1"/>
      <protection locked="0"/>
    </xf>
    <xf numFmtId="16" fontId="10" fillId="4" borderId="23" xfId="0" applyNumberFormat="1" applyFont="1" applyFill="1" applyBorder="1" applyAlignment="1" applyProtection="1">
      <alignment horizontal="center" vertical="center" wrapText="1"/>
    </xf>
    <xf numFmtId="0" fontId="7" fillId="0" borderId="0" xfId="2" applyFont="1" applyFill="1" applyBorder="1" applyAlignment="1" applyProtection="1"/>
    <xf numFmtId="49" fontId="8" fillId="0" borderId="0" xfId="0" applyNumberFormat="1" applyFont="1" applyFill="1" applyBorder="1" applyAlignment="1" applyProtection="1">
      <alignment vertical="center" wrapText="1"/>
    </xf>
    <xf numFmtId="0" fontId="8" fillId="0" borderId="0" xfId="0" applyFont="1" applyFill="1" applyBorder="1" applyAlignment="1" applyProtection="1">
      <alignment horizontal="center" vertical="center" wrapText="1"/>
    </xf>
    <xf numFmtId="0" fontId="5" fillId="0" borderId="0" xfId="0" applyFont="1" applyAlignment="1" applyProtection="1">
      <alignment vertical="top" wrapText="1"/>
      <protection hidden="1"/>
    </xf>
    <xf numFmtId="0" fontId="12" fillId="0" borderId="0" xfId="0" applyFont="1" applyFill="1" applyBorder="1" applyAlignment="1" applyProtection="1">
      <alignment vertical="top" wrapText="1"/>
      <protection hidden="1"/>
    </xf>
    <xf numFmtId="0" fontId="10" fillId="0" borderId="0" xfId="0" applyFont="1" applyAlignment="1" applyProtection="1">
      <alignment vertical="top" wrapText="1"/>
      <protection hidden="1"/>
    </xf>
    <xf numFmtId="0" fontId="24" fillId="0" borderId="0" xfId="0" applyFont="1" applyAlignment="1" applyProtection="1">
      <alignment horizontal="center" vertical="center" wrapText="1"/>
      <protection hidden="1"/>
    </xf>
    <xf numFmtId="0" fontId="10" fillId="0" borderId="0" xfId="0" applyFont="1" applyAlignment="1" applyProtection="1">
      <alignment horizontal="center" vertical="center" wrapText="1"/>
      <protection hidden="1"/>
    </xf>
    <xf numFmtId="0" fontId="9" fillId="4" borderId="23" xfId="0" applyFont="1" applyFill="1" applyBorder="1" applyAlignment="1" applyProtection="1">
      <alignment horizontal="center" vertical="center" wrapText="1"/>
      <protection hidden="1"/>
    </xf>
    <xf numFmtId="0" fontId="9" fillId="0" borderId="0" xfId="0" applyFont="1" applyAlignment="1" applyProtection="1">
      <alignment horizontal="center" vertical="center" wrapText="1"/>
      <protection hidden="1"/>
    </xf>
    <xf numFmtId="0" fontId="10" fillId="0" borderId="23" xfId="0" applyFont="1" applyBorder="1" applyAlignment="1" applyProtection="1">
      <alignment horizontal="center" vertical="top" wrapText="1"/>
      <protection hidden="1"/>
    </xf>
    <xf numFmtId="0" fontId="10" fillId="0" borderId="23" xfId="0" applyFont="1" applyFill="1" applyBorder="1" applyAlignment="1" applyProtection="1">
      <alignment horizontal="center" vertical="top" wrapText="1"/>
      <protection hidden="1"/>
    </xf>
    <xf numFmtId="0" fontId="10" fillId="0" borderId="27" xfId="0" applyFont="1" applyBorder="1" applyAlignment="1" applyProtection="1">
      <alignment horizontal="center" vertical="top" wrapText="1"/>
      <protection hidden="1"/>
    </xf>
    <xf numFmtId="0" fontId="10" fillId="0" borderId="0" xfId="0" applyFont="1" applyAlignment="1" applyProtection="1">
      <alignment horizontal="center" vertical="top" wrapText="1"/>
      <protection hidden="1"/>
    </xf>
    <xf numFmtId="0" fontId="12" fillId="0" borderId="0" xfId="0" applyFont="1" applyFill="1" applyBorder="1" applyAlignment="1" applyProtection="1">
      <alignment horizontal="center" vertical="top" wrapText="1"/>
      <protection hidden="1"/>
    </xf>
    <xf numFmtId="1" fontId="23" fillId="0" borderId="23" xfId="0" applyNumberFormat="1" applyFont="1" applyBorder="1" applyAlignment="1" applyProtection="1">
      <alignment horizontal="center" vertical="top" wrapText="1"/>
      <protection hidden="1"/>
    </xf>
    <xf numFmtId="0" fontId="11" fillId="0" borderId="0" xfId="0" applyFont="1"/>
    <xf numFmtId="0" fontId="14" fillId="0" borderId="0" xfId="0" applyFont="1" applyFill="1" applyAlignment="1" applyProtection="1">
      <alignment wrapText="1"/>
      <protection hidden="1"/>
    </xf>
    <xf numFmtId="0" fontId="10" fillId="0" borderId="23" xfId="0" applyFont="1" applyBorder="1" applyAlignment="1" applyProtection="1">
      <alignment horizontal="left" vertical="top" wrapText="1"/>
      <protection hidden="1"/>
    </xf>
    <xf numFmtId="0" fontId="13" fillId="0" borderId="23" xfId="0" applyFont="1" applyBorder="1" applyAlignment="1" applyProtection="1">
      <alignment horizontal="left" vertical="top" wrapText="1"/>
      <protection hidden="1"/>
    </xf>
    <xf numFmtId="0" fontId="24" fillId="0" borderId="0" xfId="0" applyFont="1" applyAlignment="1" applyProtection="1">
      <alignment vertical="center" wrapText="1"/>
      <protection hidden="1"/>
    </xf>
    <xf numFmtId="0" fontId="22" fillId="0" borderId="0" xfId="0" applyFont="1" applyFill="1" applyBorder="1" applyAlignment="1" applyProtection="1">
      <alignment vertical="center" wrapText="1"/>
      <protection hidden="1"/>
    </xf>
    <xf numFmtId="0" fontId="9" fillId="0" borderId="0" xfId="0" applyFont="1" applyAlignment="1" applyProtection="1">
      <alignment vertical="center" wrapText="1"/>
      <protection hidden="1"/>
    </xf>
    <xf numFmtId="0" fontId="19" fillId="0" borderId="0" xfId="0" applyFont="1"/>
    <xf numFmtId="0" fontId="8" fillId="0" borderId="0" xfId="0" applyFont="1" applyProtection="1"/>
    <xf numFmtId="0" fontId="8" fillId="0" borderId="24" xfId="0" applyFont="1" applyBorder="1" applyAlignment="1" applyProtection="1">
      <alignment horizontal="center" vertical="center" wrapText="1"/>
      <protection locked="0"/>
    </xf>
    <xf numFmtId="49" fontId="8" fillId="0" borderId="23" xfId="0" applyNumberFormat="1" applyFont="1" applyBorder="1" applyAlignment="1" applyProtection="1">
      <alignment horizontal="center" vertical="center" wrapText="1"/>
      <protection locked="0"/>
    </xf>
    <xf numFmtId="0" fontId="28" fillId="0" borderId="0" xfId="0" applyFont="1" applyBorder="1" applyProtection="1">
      <protection hidden="1"/>
    </xf>
    <xf numFmtId="49" fontId="8" fillId="4" borderId="24" xfId="0" applyNumberFormat="1" applyFont="1" applyFill="1" applyBorder="1" applyAlignment="1" applyProtection="1">
      <alignment horizontal="center" vertical="center" wrapText="1"/>
    </xf>
    <xf numFmtId="0" fontId="8" fillId="0" borderId="34" xfId="0" applyFont="1" applyFill="1" applyBorder="1" applyAlignment="1" applyProtection="1">
      <alignment vertical="center" wrapText="1"/>
      <protection locked="0"/>
    </xf>
    <xf numFmtId="49" fontId="8" fillId="0" borderId="35" xfId="0" applyNumberFormat="1" applyFont="1" applyFill="1" applyBorder="1" applyAlignment="1" applyProtection="1">
      <alignment vertical="center" wrapText="1"/>
      <protection locked="0"/>
    </xf>
    <xf numFmtId="14" fontId="8" fillId="0" borderId="35" xfId="0" applyNumberFormat="1" applyFont="1" applyFill="1" applyBorder="1" applyAlignment="1" applyProtection="1">
      <alignment vertical="center" wrapText="1"/>
      <protection locked="0"/>
    </xf>
    <xf numFmtId="0" fontId="8" fillId="0" borderId="36" xfId="0" applyFont="1" applyFill="1" applyBorder="1" applyAlignment="1" applyProtection="1">
      <alignment vertical="center" wrapText="1"/>
      <protection locked="0"/>
    </xf>
    <xf numFmtId="14" fontId="8" fillId="0" borderId="24" xfId="0" applyNumberFormat="1" applyFont="1" applyBorder="1" applyAlignment="1" applyProtection="1">
      <alignment horizontal="center" vertical="center" wrapText="1"/>
      <protection locked="0"/>
    </xf>
    <xf numFmtId="0" fontId="8" fillId="4" borderId="32" xfId="0" applyFont="1" applyFill="1" applyBorder="1" applyAlignment="1" applyProtection="1">
      <alignment horizontal="center" vertical="center" wrapText="1"/>
    </xf>
    <xf numFmtId="0" fontId="8" fillId="4" borderId="33" xfId="0" applyFont="1" applyFill="1" applyBorder="1" applyAlignment="1" applyProtection="1">
      <alignment horizontal="center" vertical="center" wrapText="1"/>
    </xf>
    <xf numFmtId="49" fontId="8" fillId="4" borderId="32" xfId="0" applyNumberFormat="1" applyFont="1" applyFill="1" applyBorder="1" applyAlignment="1" applyProtection="1">
      <alignment horizontal="center" vertical="center" wrapText="1"/>
    </xf>
    <xf numFmtId="49" fontId="8" fillId="4" borderId="33" xfId="0" applyNumberFormat="1" applyFont="1" applyFill="1" applyBorder="1" applyAlignment="1" applyProtection="1">
      <alignment horizontal="center" vertical="center" wrapText="1"/>
    </xf>
    <xf numFmtId="0" fontId="8" fillId="0" borderId="34" xfId="0" applyFont="1" applyBorder="1" applyAlignment="1" applyProtection="1">
      <alignment horizontal="center" vertical="center" wrapText="1"/>
      <protection locked="0"/>
    </xf>
    <xf numFmtId="0" fontId="8" fillId="0" borderId="35" xfId="0"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49" fontId="8" fillId="0" borderId="26" xfId="0" applyNumberFormat="1" applyFont="1" applyBorder="1" applyAlignment="1" applyProtection="1">
      <alignment horizontal="center" vertical="center" wrapText="1"/>
      <protection locked="0"/>
    </xf>
    <xf numFmtId="0" fontId="7" fillId="4" borderId="39" xfId="6" applyNumberFormat="1" applyFont="1" applyFill="1" applyBorder="1" applyAlignment="1" applyProtection="1">
      <alignment horizontal="right" vertical="center" wrapText="1"/>
      <protection hidden="1"/>
    </xf>
    <xf numFmtId="49" fontId="8" fillId="5" borderId="40" xfId="0" applyNumberFormat="1" applyFont="1" applyFill="1" applyBorder="1" applyAlignment="1" applyProtection="1">
      <alignment horizontal="center" vertical="center" wrapText="1"/>
      <protection locked="0" hidden="1"/>
    </xf>
    <xf numFmtId="49" fontId="7" fillId="4" borderId="41" xfId="6" applyNumberFormat="1" applyFont="1" applyFill="1" applyBorder="1" applyAlignment="1" applyProtection="1">
      <alignment horizontal="right" vertical="center" wrapText="1"/>
      <protection hidden="1"/>
    </xf>
    <xf numFmtId="49" fontId="7" fillId="4" borderId="41" xfId="6" quotePrefix="1" applyNumberFormat="1" applyFont="1" applyFill="1" applyBorder="1" applyAlignment="1" applyProtection="1">
      <alignment horizontal="right" vertical="center" wrapText="1"/>
      <protection hidden="1"/>
    </xf>
    <xf numFmtId="49" fontId="7" fillId="4" borderId="43" xfId="6" applyNumberFormat="1" applyFont="1" applyFill="1" applyBorder="1" applyAlignment="1" applyProtection="1">
      <alignment horizontal="right" vertical="center" wrapText="1"/>
      <protection hidden="1"/>
    </xf>
    <xf numFmtId="0" fontId="7" fillId="0" borderId="0" xfId="0" applyFont="1" applyFill="1" applyBorder="1" applyAlignment="1" applyProtection="1">
      <alignment horizontal="center"/>
    </xf>
    <xf numFmtId="0" fontId="8" fillId="0" borderId="0" xfId="0" applyFont="1" applyFill="1" applyBorder="1" applyAlignment="1" applyProtection="1">
      <alignment horizontal="center"/>
    </xf>
    <xf numFmtId="49" fontId="8" fillId="5" borderId="44" xfId="0" applyNumberFormat="1" applyFont="1" applyFill="1" applyBorder="1" applyAlignment="1" applyProtection="1">
      <alignment horizontal="center" vertical="center" wrapText="1"/>
      <protection locked="0" hidden="1"/>
    </xf>
    <xf numFmtId="166" fontId="10" fillId="4" borderId="23" xfId="0" applyNumberFormat="1" applyFont="1" applyFill="1" applyBorder="1" applyAlignment="1" applyProtection="1">
      <alignment horizontal="center" vertical="center" wrapText="1"/>
      <protection hidden="1"/>
    </xf>
    <xf numFmtId="166" fontId="10" fillId="0" borderId="23" xfId="5" applyNumberFormat="1" applyFont="1" applyBorder="1" applyAlignment="1" applyProtection="1">
      <alignment vertical="center" wrapText="1"/>
      <protection locked="0"/>
    </xf>
    <xf numFmtId="166" fontId="10" fillId="0" borderId="23" xfId="5" applyNumberFormat="1" applyFont="1" applyBorder="1" applyAlignment="1" applyProtection="1">
      <alignment vertical="center" wrapText="1"/>
      <protection locked="0" hidden="1"/>
    </xf>
    <xf numFmtId="0" fontId="10" fillId="4" borderId="23" xfId="0" applyNumberFormat="1" applyFont="1" applyFill="1" applyBorder="1" applyAlignment="1" applyProtection="1">
      <alignment horizontal="center" vertical="center" wrapText="1"/>
    </xf>
    <xf numFmtId="0" fontId="10" fillId="4" borderId="23" xfId="0" applyNumberFormat="1" applyFont="1" applyFill="1" applyBorder="1" applyAlignment="1" applyProtection="1">
      <alignment horizontal="center" vertical="center" wrapText="1"/>
      <protection hidden="1"/>
    </xf>
    <xf numFmtId="166" fontId="10" fillId="0" borderId="23" xfId="0" applyNumberFormat="1" applyFont="1" applyBorder="1" applyAlignment="1" applyProtection="1">
      <alignment vertical="center" wrapText="1"/>
      <protection locked="0"/>
    </xf>
    <xf numFmtId="49" fontId="8" fillId="4" borderId="23" xfId="0" applyNumberFormat="1"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24" xfId="0" applyFont="1" applyFill="1" applyBorder="1" applyAlignment="1" applyProtection="1">
      <alignment horizontal="center" vertical="center" wrapText="1"/>
    </xf>
    <xf numFmtId="0" fontId="10" fillId="4" borderId="23" xfId="0" applyFont="1" applyFill="1" applyBorder="1" applyAlignment="1" applyProtection="1">
      <alignment horizontal="center" vertical="center" wrapText="1"/>
    </xf>
    <xf numFmtId="49" fontId="8" fillId="4" borderId="23" xfId="0" applyNumberFormat="1" applyFont="1" applyFill="1" applyBorder="1" applyAlignment="1" applyProtection="1">
      <alignment horizontal="center" vertical="center" wrapText="1"/>
    </xf>
    <xf numFmtId="166" fontId="10" fillId="4" borderId="23" xfId="0" applyNumberFormat="1" applyFont="1" applyFill="1" applyBorder="1" applyAlignment="1" applyProtection="1">
      <alignment horizontal="center" vertical="center" wrapText="1"/>
    </xf>
    <xf numFmtId="49" fontId="10" fillId="4" borderId="23"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left" wrapText="1"/>
    </xf>
    <xf numFmtId="0" fontId="9" fillId="0" borderId="0" xfId="0" applyFont="1" applyAlignment="1" applyProtection="1">
      <alignment horizontal="center" vertical="center" wrapText="1"/>
      <protection hidden="1"/>
    </xf>
    <xf numFmtId="14" fontId="8" fillId="5" borderId="40" xfId="0" applyNumberFormat="1" applyFont="1" applyFill="1" applyBorder="1" applyAlignment="1" applyProtection="1">
      <alignment horizontal="center" vertical="center" wrapText="1"/>
      <protection locked="0" hidden="1"/>
    </xf>
    <xf numFmtId="0" fontId="1" fillId="0" borderId="0" xfId="0" applyFont="1" applyFill="1" applyAlignment="1" applyProtection="1">
      <alignment wrapText="1"/>
      <protection hidden="1"/>
    </xf>
    <xf numFmtId="0" fontId="18" fillId="0" borderId="0" xfId="0" applyFont="1"/>
    <xf numFmtId="49" fontId="29" fillId="0" borderId="0" xfId="0" applyNumberFormat="1" applyFont="1" applyAlignment="1" applyProtection="1">
      <alignment wrapText="1"/>
      <protection locked="0" hidden="1"/>
    </xf>
    <xf numFmtId="49" fontId="18" fillId="0" borderId="23" xfId="3" applyNumberFormat="1" applyFont="1" applyBorder="1" applyAlignment="1" applyProtection="1">
      <alignment horizontal="center" vertical="center" wrapText="1"/>
      <protection locked="0"/>
    </xf>
    <xf numFmtId="49" fontId="8" fillId="0" borderId="34" xfId="0" applyNumberFormat="1" applyFont="1" applyBorder="1" applyAlignment="1" applyProtection="1">
      <alignment horizontal="center" vertical="center" wrapText="1"/>
      <protection locked="0"/>
    </xf>
    <xf numFmtId="0" fontId="8" fillId="0" borderId="0" xfId="0" applyFont="1" applyAlignment="1" applyProtection="1">
      <alignment vertical="center"/>
    </xf>
    <xf numFmtId="49" fontId="8" fillId="0" borderId="0" xfId="0" applyNumberFormat="1" applyFont="1" applyAlignment="1" applyProtection="1">
      <alignment vertical="center"/>
    </xf>
    <xf numFmtId="0" fontId="19" fillId="0" borderId="0" xfId="0" applyFont="1" applyFill="1" applyBorder="1"/>
    <xf numFmtId="0" fontId="28" fillId="0" borderId="0" xfId="0" applyFont="1" applyFill="1" applyBorder="1" applyAlignment="1">
      <alignment horizontal="left"/>
    </xf>
    <xf numFmtId="0" fontId="8" fillId="0" borderId="0" xfId="0" applyFont="1" applyBorder="1" applyAlignment="1" applyProtection="1">
      <alignment vertical="center" wrapText="1"/>
    </xf>
    <xf numFmtId="49" fontId="8" fillId="0" borderId="23" xfId="0" applyNumberFormat="1" applyFont="1" applyBorder="1" applyAlignment="1" applyProtection="1">
      <alignment horizontal="left" vertical="center" wrapText="1"/>
      <protection locked="0"/>
    </xf>
    <xf numFmtId="1" fontId="8" fillId="0" borderId="23" xfId="0" applyNumberFormat="1" applyFont="1" applyBorder="1" applyAlignment="1" applyProtection="1">
      <alignment horizontal="left" vertical="center" wrapText="1"/>
      <protection locked="0"/>
    </xf>
    <xf numFmtId="0" fontId="19" fillId="0" borderId="0" xfId="0" applyFont="1" applyBorder="1"/>
    <xf numFmtId="0" fontId="28" fillId="0" borderId="0" xfId="0" applyFont="1" applyBorder="1" applyAlignment="1">
      <alignment horizontal="left"/>
    </xf>
    <xf numFmtId="0" fontId="8" fillId="0" borderId="0" xfId="0" applyFont="1" applyAlignment="1" applyProtection="1">
      <alignment vertical="center" wrapText="1"/>
    </xf>
    <xf numFmtId="0" fontId="8" fillId="0" borderId="23" xfId="0" applyFont="1" applyBorder="1" applyAlignment="1" applyProtection="1">
      <alignment horizontal="left" vertical="center" wrapText="1"/>
      <protection locked="0"/>
    </xf>
    <xf numFmtId="14" fontId="8" fillId="0" borderId="23" xfId="0" applyNumberFormat="1" applyFont="1" applyBorder="1" applyAlignment="1" applyProtection="1">
      <alignment horizontal="left" vertical="center" wrapText="1"/>
      <protection locked="0"/>
    </xf>
    <xf numFmtId="0" fontId="7" fillId="0" borderId="0" xfId="2" applyFont="1" applyFill="1" applyBorder="1" applyAlignment="1" applyProtection="1">
      <alignment vertical="center"/>
    </xf>
    <xf numFmtId="0" fontId="8" fillId="0" borderId="23" xfId="0" applyFont="1" applyFill="1" applyBorder="1" applyAlignment="1" applyProtection="1">
      <alignment vertical="center" wrapText="1"/>
      <protection locked="0"/>
    </xf>
    <xf numFmtId="49" fontId="8" fillId="0" borderId="23" xfId="0" applyNumberFormat="1" applyFont="1" applyFill="1" applyBorder="1" applyAlignment="1" applyProtection="1">
      <alignment horizontal="center" vertical="center" wrapText="1"/>
      <protection locked="0"/>
    </xf>
    <xf numFmtId="0" fontId="8" fillId="0" borderId="23" xfId="0" applyFont="1" applyFill="1" applyBorder="1" applyAlignment="1" applyProtection="1">
      <alignment horizontal="justify" vertical="center" wrapText="1"/>
      <protection locked="0"/>
    </xf>
    <xf numFmtId="14" fontId="8" fillId="0" borderId="23" xfId="0" applyNumberFormat="1" applyFont="1" applyFill="1" applyBorder="1" applyAlignment="1" applyProtection="1">
      <alignment horizontal="justify" vertical="center" wrapText="1"/>
      <protection locked="0"/>
    </xf>
    <xf numFmtId="0" fontId="8" fillId="0" borderId="23" xfId="0" applyFont="1" applyBorder="1" applyAlignment="1" applyProtection="1">
      <alignment vertical="center" wrapText="1"/>
      <protection locked="0"/>
    </xf>
    <xf numFmtId="0" fontId="8" fillId="4" borderId="23" xfId="0" applyFont="1" applyFill="1" applyBorder="1" applyAlignment="1" applyProtection="1">
      <alignment horizontal="center" vertical="center"/>
    </xf>
    <xf numFmtId="0" fontId="9" fillId="0" borderId="0" xfId="0" applyFont="1" applyFill="1" applyBorder="1" applyAlignment="1" applyProtection="1">
      <alignment vertical="center" wrapText="1"/>
      <protection hidden="1"/>
    </xf>
    <xf numFmtId="0" fontId="10" fillId="0"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top" wrapText="1"/>
      <protection hidden="1"/>
    </xf>
    <xf numFmtId="0" fontId="10" fillId="0" borderId="0" xfId="0" applyFont="1" applyFill="1" applyBorder="1" applyAlignment="1" applyProtection="1">
      <alignment vertical="top" wrapText="1"/>
      <protection hidden="1"/>
    </xf>
    <xf numFmtId="0" fontId="10" fillId="0" borderId="0" xfId="0" applyFont="1" applyFill="1" applyBorder="1" applyAlignment="1" applyProtection="1">
      <alignment horizontal="left" vertical="top" wrapText="1"/>
      <protection hidden="1"/>
    </xf>
    <xf numFmtId="0" fontId="10" fillId="0" borderId="23" xfId="0" applyFont="1" applyFill="1" applyBorder="1" applyAlignment="1" applyProtection="1">
      <alignment horizontal="left" vertical="top" wrapText="1"/>
      <protection hidden="1"/>
    </xf>
    <xf numFmtId="0" fontId="9" fillId="0" borderId="0" xfId="0" applyFont="1" applyAlignment="1" applyProtection="1"/>
    <xf numFmtId="0" fontId="9" fillId="0" borderId="0" xfId="0" applyFont="1" applyFill="1" applyBorder="1" applyAlignment="1" applyProtection="1">
      <alignment horizontal="center"/>
    </xf>
    <xf numFmtId="0" fontId="9" fillId="0" borderId="0" xfId="0" applyFont="1" applyFill="1" applyBorder="1" applyAlignment="1" applyProtection="1">
      <alignment vertical="center" wrapText="1"/>
    </xf>
    <xf numFmtId="49" fontId="9" fillId="0" borderId="0" xfId="0" applyNumberFormat="1" applyFont="1" applyFill="1" applyBorder="1" applyAlignment="1" applyProtection="1">
      <alignment vertical="center" wrapText="1"/>
    </xf>
    <xf numFmtId="166" fontId="9" fillId="0" borderId="0" xfId="0" applyNumberFormat="1" applyFont="1" applyFill="1" applyBorder="1" applyAlignment="1" applyProtection="1">
      <alignment vertical="center" wrapText="1"/>
    </xf>
    <xf numFmtId="164" fontId="9" fillId="0" borderId="0" xfId="0" applyNumberFormat="1" applyFont="1" applyFill="1" applyBorder="1" applyAlignment="1" applyProtection="1">
      <alignment vertical="center" wrapText="1"/>
    </xf>
    <xf numFmtId="0" fontId="9" fillId="0" borderId="0" xfId="2" applyFont="1" applyFill="1" applyBorder="1" applyAlignment="1" applyProtection="1">
      <alignment vertical="center" wrapText="1"/>
    </xf>
    <xf numFmtId="166" fontId="9" fillId="0" borderId="0" xfId="2" applyNumberFormat="1" applyFont="1" applyFill="1" applyBorder="1" applyAlignment="1" applyProtection="1">
      <alignment vertical="center" wrapText="1"/>
    </xf>
    <xf numFmtId="164" fontId="9" fillId="0" borderId="0" xfId="2" applyNumberFormat="1" applyFont="1" applyFill="1" applyBorder="1" applyAlignment="1" applyProtection="1">
      <alignment vertical="center" wrapText="1"/>
    </xf>
    <xf numFmtId="0" fontId="7" fillId="0" borderId="0" xfId="0" applyFont="1" applyAlignment="1" applyProtection="1">
      <alignment vertical="top"/>
    </xf>
    <xf numFmtId="16" fontId="8" fillId="4" borderId="23" xfId="0" applyNumberFormat="1" applyFont="1" applyFill="1" applyBorder="1" applyAlignment="1" applyProtection="1">
      <alignment horizontal="center" vertical="center" wrapText="1"/>
    </xf>
    <xf numFmtId="0" fontId="8" fillId="0" borderId="0" xfId="0" applyFont="1" applyBorder="1" applyAlignment="1" applyProtection="1">
      <alignment horizontal="center" vertical="center" wrapText="1"/>
    </xf>
    <xf numFmtId="49" fontId="8" fillId="0" borderId="0" xfId="0" applyNumberFormat="1" applyFont="1" applyBorder="1" applyAlignment="1" applyProtection="1">
      <alignment vertical="center" wrapText="1"/>
    </xf>
    <xf numFmtId="49" fontId="7" fillId="0" borderId="0" xfId="2" applyNumberFormat="1" applyFont="1" applyFill="1" applyBorder="1" applyAlignment="1" applyProtection="1">
      <alignment vertical="center"/>
    </xf>
    <xf numFmtId="0" fontId="7" fillId="0" borderId="0" xfId="0" applyFont="1" applyAlignment="1" applyProtection="1">
      <alignment horizontal="left"/>
    </xf>
    <xf numFmtId="166" fontId="8" fillId="4" borderId="23" xfId="0" applyNumberFormat="1" applyFont="1" applyFill="1" applyBorder="1" applyAlignment="1" applyProtection="1">
      <alignment horizontal="center" vertical="center" wrapText="1"/>
    </xf>
    <xf numFmtId="49" fontId="8" fillId="4" borderId="23" xfId="0" applyNumberFormat="1" applyFont="1" applyFill="1" applyBorder="1" applyAlignment="1" applyProtection="1">
      <alignment horizontal="center" vertical="center"/>
    </xf>
    <xf numFmtId="0" fontId="8" fillId="4" borderId="23" xfId="0" applyNumberFormat="1" applyFont="1" applyFill="1" applyBorder="1" applyAlignment="1" applyProtection="1">
      <alignment horizontal="center" vertical="center" wrapText="1"/>
    </xf>
    <xf numFmtId="0" fontId="19" fillId="0" borderId="23" xfId="0" applyFont="1" applyBorder="1" applyAlignment="1" applyProtection="1">
      <alignment horizontal="center" vertical="top" wrapText="1"/>
      <protection locked="0"/>
    </xf>
    <xf numFmtId="0" fontId="19" fillId="0" borderId="23" xfId="0" applyFont="1" applyBorder="1" applyAlignment="1" applyProtection="1">
      <alignment horizontal="left" vertical="top" wrapText="1"/>
      <protection locked="0"/>
    </xf>
    <xf numFmtId="0" fontId="8" fillId="0" borderId="23" xfId="0" applyFont="1" applyBorder="1" applyAlignment="1" applyProtection="1">
      <alignment horizontal="left" vertical="top" wrapText="1"/>
      <protection locked="0"/>
    </xf>
    <xf numFmtId="49" fontId="8" fillId="0" borderId="23" xfId="0" applyNumberFormat="1" applyFont="1" applyBorder="1" applyAlignment="1" applyProtection="1">
      <alignment horizontal="right" vertical="top" wrapText="1"/>
      <protection locked="0"/>
    </xf>
    <xf numFmtId="49" fontId="8" fillId="0" borderId="23" xfId="0" applyNumberFormat="1" applyFont="1" applyBorder="1" applyAlignment="1" applyProtection="1">
      <alignment horizontal="center" vertical="top" wrapText="1"/>
      <protection locked="0"/>
    </xf>
    <xf numFmtId="0" fontId="8" fillId="0" borderId="23" xfId="0" applyFont="1" applyBorder="1" applyAlignment="1" applyProtection="1">
      <alignment horizontal="center" vertical="top" wrapText="1"/>
      <protection locked="0"/>
    </xf>
    <xf numFmtId="49" fontId="8" fillId="0" borderId="23" xfId="0" applyNumberFormat="1" applyFont="1" applyBorder="1" applyAlignment="1" applyProtection="1">
      <alignment horizontal="left" vertical="top" wrapText="1"/>
      <protection locked="0"/>
    </xf>
    <xf numFmtId="166" fontId="8" fillId="0" borderId="23" xfId="5" applyNumberFormat="1" applyFont="1" applyBorder="1" applyAlignment="1" applyProtection="1">
      <alignment horizontal="right" vertical="top" wrapText="1"/>
      <protection locked="0"/>
    </xf>
    <xf numFmtId="0" fontId="19" fillId="4" borderId="23" xfId="0" applyFont="1" applyFill="1" applyBorder="1" applyAlignment="1" applyProtection="1">
      <alignment horizontal="center" vertical="center" wrapText="1"/>
    </xf>
    <xf numFmtId="49" fontId="8" fillId="0" borderId="23" xfId="0" applyNumberFormat="1" applyFont="1" applyBorder="1" applyAlignment="1" applyProtection="1">
      <alignment vertical="center" wrapText="1"/>
      <protection locked="0"/>
    </xf>
    <xf numFmtId="0" fontId="8" fillId="0" borderId="23" xfId="0" applyFont="1" applyFill="1" applyBorder="1" applyAlignment="1" applyProtection="1">
      <alignment horizontal="center" vertical="center" wrapText="1"/>
      <protection locked="0"/>
    </xf>
    <xf numFmtId="0" fontId="8" fillId="4" borderId="23" xfId="0" applyFont="1" applyFill="1" applyBorder="1" applyAlignment="1" applyProtection="1">
      <alignment vertical="center" wrapText="1"/>
    </xf>
    <xf numFmtId="49" fontId="8" fillId="4" borderId="40" xfId="0" applyNumberFormat="1" applyFont="1" applyFill="1" applyBorder="1" applyAlignment="1" applyProtection="1">
      <alignment horizontal="center" vertical="center" wrapText="1"/>
      <protection locked="0" hidden="1"/>
    </xf>
    <xf numFmtId="14" fontId="8" fillId="4" borderId="40" xfId="0" applyNumberFormat="1" applyFont="1" applyFill="1" applyBorder="1" applyAlignment="1" applyProtection="1">
      <alignment horizontal="center" vertical="center" wrapText="1"/>
      <protection locked="0" hidden="1"/>
    </xf>
    <xf numFmtId="0" fontId="0" fillId="0" borderId="0" xfId="0" applyAlignment="1"/>
    <xf numFmtId="0" fontId="8" fillId="0" borderId="23" xfId="0" applyFont="1" applyFill="1" applyBorder="1" applyAlignment="1" applyProtection="1">
      <alignment horizontal="center" vertical="top" wrapText="1"/>
      <protection hidden="1"/>
    </xf>
    <xf numFmtId="0" fontId="8" fillId="0" borderId="27" xfId="0" applyFont="1" applyBorder="1" applyAlignment="1" applyProtection="1">
      <alignment horizontal="center" vertical="top" wrapText="1"/>
      <protection hidden="1"/>
    </xf>
    <xf numFmtId="0" fontId="8" fillId="0" borderId="23" xfId="0" applyFont="1" applyBorder="1" applyAlignment="1" applyProtection="1">
      <alignment horizontal="center" vertical="top" wrapText="1"/>
      <protection hidden="1"/>
    </xf>
    <xf numFmtId="0" fontId="28" fillId="0" borderId="0" xfId="0" applyFont="1" applyBorder="1"/>
    <xf numFmtId="0" fontId="28" fillId="0" borderId="0" xfId="0" applyFont="1"/>
    <xf numFmtId="49" fontId="7" fillId="0" borderId="0" xfId="0" applyNumberFormat="1" applyFont="1" applyAlignment="1" applyProtection="1">
      <alignment vertical="top"/>
    </xf>
    <xf numFmtId="0" fontId="0" fillId="7" borderId="0" xfId="0" applyFill="1"/>
    <xf numFmtId="0" fontId="0" fillId="7" borderId="0" xfId="0" applyFill="1" applyAlignment="1" applyProtection="1">
      <alignment wrapText="1"/>
      <protection hidden="1"/>
    </xf>
    <xf numFmtId="0" fontId="29" fillId="7" borderId="0" xfId="0" applyFont="1" applyFill="1" applyAlignment="1" applyProtection="1">
      <alignment wrapText="1"/>
      <protection hidden="1"/>
    </xf>
    <xf numFmtId="0" fontId="8" fillId="7" borderId="0" xfId="0" applyFont="1" applyFill="1" applyAlignment="1" applyProtection="1">
      <alignment wrapText="1"/>
      <protection hidden="1"/>
    </xf>
    <xf numFmtId="49" fontId="32" fillId="7" borderId="0" xfId="0" applyNumberFormat="1" applyFont="1" applyFill="1" applyBorder="1" applyAlignment="1" applyProtection="1">
      <alignment vertical="center" wrapText="1"/>
      <protection hidden="1"/>
    </xf>
    <xf numFmtId="0" fontId="0" fillId="7" borderId="0" xfId="0" applyFont="1" applyFill="1" applyProtection="1">
      <protection hidden="1"/>
    </xf>
    <xf numFmtId="0" fontId="17" fillId="7" borderId="0" xfId="0" applyFont="1" applyFill="1" applyAlignment="1" applyProtection="1">
      <alignment wrapText="1"/>
      <protection hidden="1"/>
    </xf>
    <xf numFmtId="49" fontId="33" fillId="7" borderId="0" xfId="0" applyNumberFormat="1" applyFont="1" applyFill="1" applyBorder="1" applyAlignment="1" applyProtection="1">
      <alignment vertical="center"/>
      <protection locked="0" hidden="1"/>
    </xf>
    <xf numFmtId="0" fontId="17" fillId="7" borderId="0" xfId="0" applyFont="1" applyFill="1" applyAlignment="1" applyProtection="1">
      <protection hidden="1"/>
    </xf>
    <xf numFmtId="49" fontId="34" fillId="7" borderId="0" xfId="3" applyNumberFormat="1" applyFont="1" applyFill="1" applyBorder="1" applyAlignment="1" applyProtection="1">
      <alignment vertical="center"/>
      <protection locked="0" hidden="1"/>
    </xf>
    <xf numFmtId="49" fontId="17" fillId="7" borderId="0" xfId="0" applyNumberFormat="1" applyFont="1" applyFill="1" applyAlignment="1" applyProtection="1">
      <alignment horizontal="justify" vertical="center"/>
      <protection hidden="1"/>
    </xf>
    <xf numFmtId="49" fontId="17" fillId="7" borderId="0" xfId="0" applyNumberFormat="1" applyFont="1" applyFill="1" applyAlignment="1" applyProtection="1">
      <alignment horizontal="left" vertical="center"/>
      <protection hidden="1"/>
    </xf>
    <xf numFmtId="49" fontId="33" fillId="7" borderId="0" xfId="3" applyNumberFormat="1" applyFont="1" applyFill="1" applyBorder="1" applyAlignment="1" applyProtection="1">
      <alignment vertical="center"/>
      <protection locked="0" hidden="1"/>
    </xf>
    <xf numFmtId="0" fontId="17" fillId="7" borderId="0" xfId="0" applyFont="1" applyFill="1" applyBorder="1" applyAlignment="1" applyProtection="1">
      <alignment vertical="center"/>
      <protection locked="0" hidden="1"/>
    </xf>
    <xf numFmtId="0" fontId="18" fillId="7" borderId="0" xfId="0" applyFont="1" applyFill="1" applyAlignment="1" applyProtection="1">
      <alignment horizontal="justify"/>
      <protection hidden="1"/>
    </xf>
    <xf numFmtId="0" fontId="34" fillId="7" borderId="0" xfId="3" applyFont="1" applyFill="1" applyBorder="1" applyAlignment="1" applyProtection="1">
      <alignment vertical="center"/>
      <protection locked="0" hidden="1"/>
    </xf>
    <xf numFmtId="0" fontId="0" fillId="7" borderId="0" xfId="0" applyFont="1" applyFill="1" applyAlignment="1"/>
    <xf numFmtId="0" fontId="0" fillId="7" borderId="0" xfId="0" applyFont="1" applyFill="1"/>
    <xf numFmtId="0" fontId="8" fillId="0" borderId="23" xfId="0" applyFont="1" applyFill="1" applyBorder="1" applyAlignment="1" applyProtection="1">
      <alignment horizontal="left" vertical="top" wrapText="1"/>
    </xf>
    <xf numFmtId="0" fontId="8" fillId="0" borderId="23" xfId="0" applyFont="1" applyFill="1" applyBorder="1" applyAlignment="1" applyProtection="1">
      <alignment horizontal="left" vertical="top" wrapText="1"/>
      <protection locked="0"/>
    </xf>
    <xf numFmtId="166" fontId="8" fillId="0" borderId="23" xfId="5" applyNumberFormat="1" applyFont="1" applyBorder="1" applyAlignment="1" applyProtection="1">
      <alignment horizontal="right" vertical="top" wrapText="1"/>
      <protection hidden="1"/>
    </xf>
    <xf numFmtId="0" fontId="8" fillId="0" borderId="23" xfId="0" applyFont="1" applyFill="1" applyBorder="1" applyAlignment="1" applyProtection="1">
      <alignment horizontal="center" vertical="top" wrapText="1"/>
    </xf>
    <xf numFmtId="0" fontId="8" fillId="0" borderId="23" xfId="0" applyFont="1" applyBorder="1" applyAlignment="1" applyProtection="1">
      <alignment horizontal="left" vertical="top" wrapText="1"/>
    </xf>
    <xf numFmtId="0" fontId="8" fillId="0" borderId="23" xfId="2" applyFont="1" applyFill="1" applyBorder="1" applyAlignment="1" applyProtection="1">
      <alignment horizontal="left" vertical="top" wrapText="1"/>
    </xf>
    <xf numFmtId="0" fontId="29" fillId="0" borderId="0" xfId="0" applyFont="1" applyAlignment="1" applyProtection="1">
      <alignment horizontal="center" vertical="top" wrapText="1"/>
      <protection hidden="1"/>
    </xf>
    <xf numFmtId="0" fontId="29" fillId="0" borderId="0" xfId="0" applyFont="1" applyAlignment="1" applyProtection="1">
      <alignment vertical="center" wrapText="1"/>
      <protection hidden="1"/>
    </xf>
    <xf numFmtId="0" fontId="8" fillId="0" borderId="23" xfId="0" applyFont="1" applyFill="1" applyBorder="1" applyAlignment="1" applyProtection="1">
      <alignment horizontal="center" vertical="top"/>
    </xf>
    <xf numFmtId="0" fontId="12" fillId="0" borderId="27" xfId="0" applyFont="1" applyBorder="1" applyAlignment="1" applyProtection="1">
      <alignment horizontal="left" vertical="top" wrapText="1"/>
      <protection hidden="1"/>
    </xf>
    <xf numFmtId="0" fontId="10" fillId="0" borderId="27" xfId="0" applyNumberFormat="1" applyFont="1" applyBorder="1" applyAlignment="1" applyProtection="1">
      <alignment horizontal="left" vertical="top" wrapText="1"/>
      <protection hidden="1"/>
    </xf>
    <xf numFmtId="49" fontId="10" fillId="0" borderId="23" xfId="0" applyNumberFormat="1" applyFont="1" applyBorder="1" applyAlignment="1" applyProtection="1">
      <alignment horizontal="left" vertical="top" wrapText="1"/>
      <protection hidden="1"/>
    </xf>
    <xf numFmtId="0" fontId="10" fillId="0" borderId="23" xfId="0" applyNumberFormat="1" applyFont="1" applyBorder="1" applyAlignment="1" applyProtection="1">
      <alignment horizontal="left" vertical="top" wrapText="1"/>
      <protection hidden="1"/>
    </xf>
    <xf numFmtId="0" fontId="10" fillId="0" borderId="27" xfId="0" applyFont="1" applyBorder="1" applyAlignment="1" applyProtection="1">
      <alignment horizontal="left" vertical="top" wrapText="1"/>
      <protection hidden="1"/>
    </xf>
    <xf numFmtId="0" fontId="29" fillId="0" borderId="0" xfId="0" applyFont="1" applyFill="1" applyBorder="1" applyAlignment="1" applyProtection="1">
      <alignment horizontal="left" vertical="top" wrapText="1"/>
      <protection hidden="1"/>
    </xf>
    <xf numFmtId="0" fontId="8" fillId="4" borderId="23" xfId="0" applyFont="1" applyFill="1" applyBorder="1" applyAlignment="1" applyProtection="1">
      <alignment horizontal="center" vertical="center" wrapText="1"/>
    </xf>
    <xf numFmtId="49" fontId="4" fillId="7" borderId="0" xfId="3" applyNumberFormat="1" applyFill="1" applyBorder="1" applyAlignment="1" applyProtection="1">
      <alignment vertical="center"/>
      <protection locked="0" hidden="1"/>
    </xf>
    <xf numFmtId="0" fontId="8" fillId="0" borderId="0" xfId="0" applyFont="1"/>
    <xf numFmtId="0" fontId="36" fillId="0" borderId="0" xfId="0" applyFont="1" applyBorder="1" applyAlignment="1">
      <alignment horizontal="left"/>
    </xf>
    <xf numFmtId="0" fontId="29" fillId="0" borderId="0" xfId="0" applyFont="1" applyBorder="1" applyAlignment="1">
      <alignment horizontal="left"/>
    </xf>
    <xf numFmtId="0" fontId="37" fillId="7" borderId="0" xfId="0" applyFont="1" applyFill="1" applyAlignment="1" applyProtection="1">
      <alignment wrapText="1"/>
      <protection hidden="1"/>
    </xf>
    <xf numFmtId="0" fontId="38" fillId="7" borderId="0" xfId="0" applyFont="1" applyFill="1" applyAlignment="1" applyProtection="1">
      <alignment wrapText="1"/>
      <protection hidden="1"/>
    </xf>
    <xf numFmtId="0" fontId="39" fillId="0" borderId="41" xfId="0" applyNumberFormat="1" applyFont="1" applyBorder="1" applyAlignment="1" applyProtection="1">
      <alignment horizontal="right" vertical="center" wrapText="1"/>
      <protection hidden="1"/>
    </xf>
    <xf numFmtId="0" fontId="35" fillId="0" borderId="0" xfId="0" applyFont="1" applyFill="1" applyProtection="1">
      <protection hidden="1"/>
    </xf>
    <xf numFmtId="0" fontId="14" fillId="0" borderId="0" xfId="0" applyFont="1" applyFill="1" applyProtection="1">
      <protection hidden="1"/>
    </xf>
    <xf numFmtId="49" fontId="8" fillId="0" borderId="0" xfId="0" applyNumberFormat="1" applyFont="1" applyFill="1" applyAlignment="1" applyProtection="1">
      <alignment wrapText="1"/>
      <protection hidden="1"/>
    </xf>
    <xf numFmtId="0" fontId="8" fillId="0" borderId="0" xfId="0" applyFont="1" applyFill="1" applyProtection="1">
      <protection hidden="1"/>
    </xf>
    <xf numFmtId="0" fontId="8" fillId="0" borderId="0" xfId="0" applyFont="1" applyFill="1" applyAlignment="1" applyProtection="1">
      <alignment vertical="center" wrapText="1"/>
      <protection hidden="1"/>
    </xf>
    <xf numFmtId="0" fontId="19" fillId="0" borderId="0" xfId="0" applyFont="1" applyFill="1" applyProtection="1">
      <protection hidden="1"/>
    </xf>
    <xf numFmtId="0" fontId="8" fillId="0" borderId="0" xfId="0" applyFont="1" applyFill="1" applyAlignment="1" applyProtection="1">
      <alignment horizontal="right" vertical="center"/>
      <protection hidden="1"/>
    </xf>
    <xf numFmtId="0" fontId="14" fillId="0" borderId="2" xfId="0" applyFont="1" applyFill="1" applyBorder="1" applyAlignment="1" applyProtection="1">
      <alignment horizontal="center" vertical="center" wrapText="1"/>
      <protection hidden="1"/>
    </xf>
    <xf numFmtId="0" fontId="14" fillId="0" borderId="2"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14" fillId="0" borderId="2" xfId="0" applyFont="1" applyFill="1" applyBorder="1" applyAlignment="1" applyProtection="1">
      <alignment horizontal="left" vertical="top"/>
      <protection hidden="1"/>
    </xf>
    <xf numFmtId="0" fontId="25" fillId="0" borderId="0" xfId="0" applyFont="1" applyFill="1" applyProtection="1">
      <protection hidden="1"/>
    </xf>
    <xf numFmtId="0" fontId="14" fillId="0" borderId="2" xfId="0" applyFont="1" applyFill="1" applyBorder="1" applyAlignment="1" applyProtection="1">
      <alignment horizontal="center" vertical="center"/>
      <protection hidden="1"/>
    </xf>
    <xf numFmtId="0" fontId="10" fillId="0" borderId="0" xfId="0" applyFont="1" applyFill="1" applyProtection="1">
      <protection hidden="1"/>
    </xf>
    <xf numFmtId="0" fontId="14" fillId="0" borderId="0" xfId="0" applyFont="1" applyFill="1" applyBorder="1" applyAlignment="1" applyProtection="1">
      <alignment horizontal="center" vertical="top" wrapText="1"/>
      <protection hidden="1"/>
    </xf>
    <xf numFmtId="165" fontId="8" fillId="0" borderId="0" xfId="5" applyNumberFormat="1" applyFont="1" applyFill="1" applyBorder="1" applyAlignment="1" applyProtection="1">
      <alignment horizontal="right" vertical="center" wrapText="1"/>
      <protection hidden="1"/>
    </xf>
    <xf numFmtId="0" fontId="14" fillId="0" borderId="2" xfId="0" applyNumberFormat="1" applyFont="1" applyFill="1" applyBorder="1" applyAlignment="1" applyProtection="1">
      <alignment horizontal="left" vertical="top" wrapText="1"/>
      <protection hidden="1"/>
    </xf>
    <xf numFmtId="0" fontId="14" fillId="0" borderId="2" xfId="0" applyFont="1" applyFill="1" applyBorder="1" applyAlignment="1" applyProtection="1">
      <alignment vertical="center" wrapText="1"/>
      <protection hidden="1"/>
    </xf>
    <xf numFmtId="0" fontId="8" fillId="0" borderId="2" xfId="0" applyFont="1" applyFill="1" applyBorder="1" applyAlignment="1" applyProtection="1">
      <alignment horizontal="center" vertical="top" wrapText="1"/>
      <protection hidden="1"/>
    </xf>
    <xf numFmtId="0" fontId="14" fillId="0" borderId="0" xfId="0" applyFont="1" applyFill="1" applyAlignment="1" applyProtection="1">
      <alignment horizontal="right"/>
      <protection hidden="1"/>
    </xf>
    <xf numFmtId="0" fontId="14" fillId="0" borderId="0" xfId="0" applyFont="1" applyFill="1" applyAlignment="1" applyProtection="1">
      <alignment horizontal="center" wrapText="1"/>
      <protection hidden="1"/>
    </xf>
    <xf numFmtId="0" fontId="10" fillId="0" borderId="0" xfId="0" applyFont="1" applyFill="1" applyAlignment="1" applyProtection="1">
      <alignment horizontal="center" wrapText="1"/>
      <protection hidden="1"/>
    </xf>
    <xf numFmtId="0" fontId="8" fillId="0" borderId="0" xfId="0" applyFont="1" applyFill="1" applyAlignment="1" applyProtection="1">
      <alignment horizontal="center" wrapText="1"/>
      <protection hidden="1"/>
    </xf>
    <xf numFmtId="0" fontId="19" fillId="0" borderId="0" xfId="0" applyFont="1" applyFill="1" applyAlignment="1" applyProtection="1">
      <alignment horizontal="center" wrapText="1"/>
      <protection hidden="1"/>
    </xf>
    <xf numFmtId="0" fontId="14" fillId="0" borderId="0" xfId="0" applyFont="1" applyFill="1" applyAlignment="1" applyProtection="1">
      <alignment vertical="top"/>
      <protection hidden="1"/>
    </xf>
    <xf numFmtId="0" fontId="10" fillId="0" borderId="0" xfId="0" applyFont="1" applyFill="1" applyAlignment="1" applyProtection="1">
      <alignment vertical="top"/>
      <protection hidden="1"/>
    </xf>
    <xf numFmtId="0" fontId="17" fillId="0" borderId="0" xfId="0" applyFont="1" applyFill="1" applyAlignment="1" applyProtection="1">
      <alignment vertical="top"/>
      <protection hidden="1"/>
    </xf>
    <xf numFmtId="0" fontId="8" fillId="0" borderId="0" xfId="0" applyFont="1" applyFill="1" applyAlignment="1" applyProtection="1">
      <alignment vertical="top"/>
      <protection hidden="1"/>
    </xf>
    <xf numFmtId="0" fontId="18" fillId="0" borderId="0" xfId="0" applyFont="1" applyFill="1" applyAlignment="1" applyProtection="1">
      <alignment vertical="top"/>
      <protection hidden="1"/>
    </xf>
    <xf numFmtId="0" fontId="29" fillId="0" borderId="0" xfId="0" applyFont="1" applyFill="1" applyBorder="1" applyAlignment="1" applyProtection="1">
      <alignment vertical="top" wrapText="1"/>
      <protection hidden="1"/>
    </xf>
    <xf numFmtId="0" fontId="14" fillId="0" borderId="0" xfId="0" applyFont="1" applyFill="1" applyAlignment="1" applyProtection="1">
      <alignment vertical="center"/>
      <protection locked="0"/>
    </xf>
    <xf numFmtId="0" fontId="8" fillId="0" borderId="0" xfId="0" applyFont="1" applyFill="1" applyProtection="1">
      <protection locked="0"/>
    </xf>
    <xf numFmtId="0" fontId="8" fillId="0" borderId="0" xfId="0" applyFont="1" applyFill="1" applyAlignment="1" applyProtection="1">
      <alignment vertical="center"/>
      <protection locked="0"/>
    </xf>
    <xf numFmtId="0" fontId="8" fillId="0" borderId="0" xfId="0" applyFont="1" applyFill="1" applyAlignment="1" applyProtection="1">
      <alignment horizontal="center" vertical="center" wrapText="1"/>
      <protection locked="0"/>
    </xf>
    <xf numFmtId="0" fontId="8" fillId="0" borderId="0" xfId="0" applyFont="1" applyFill="1" applyAlignment="1" applyProtection="1">
      <alignment horizontal="center" vertical="center"/>
      <protection locked="0"/>
    </xf>
    <xf numFmtId="0" fontId="19" fillId="0" borderId="0" xfId="0" applyFont="1" applyFill="1" applyProtection="1">
      <protection locked="0"/>
    </xf>
    <xf numFmtId="0" fontId="0" fillId="0" borderId="0" xfId="0" applyFill="1" applyProtection="1">
      <protection locked="0"/>
    </xf>
    <xf numFmtId="0" fontId="14" fillId="0" borderId="0" xfId="0" applyFont="1" applyFill="1" applyAlignment="1" applyProtection="1">
      <alignment horizontal="center" wrapText="1"/>
      <protection locked="0"/>
    </xf>
    <xf numFmtId="0" fontId="10" fillId="0" borderId="0" xfId="0" applyFont="1" applyFill="1" applyAlignment="1" applyProtection="1">
      <alignment horizontal="center" wrapText="1"/>
      <protection locked="0"/>
    </xf>
    <xf numFmtId="0" fontId="8" fillId="0" borderId="0" xfId="0" applyFont="1" applyFill="1" applyAlignment="1" applyProtection="1">
      <alignment horizontal="center" wrapText="1"/>
      <protection locked="0"/>
    </xf>
    <xf numFmtId="0" fontId="19" fillId="0" borderId="0" xfId="0" applyFont="1" applyFill="1" applyAlignment="1" applyProtection="1">
      <alignment horizontal="center" wrapText="1"/>
      <protection locked="0"/>
    </xf>
    <xf numFmtId="0" fontId="14" fillId="0" borderId="2" xfId="0" applyFont="1" applyFill="1" applyBorder="1" applyAlignment="1" applyProtection="1">
      <alignment horizontal="left" vertical="top" wrapText="1"/>
      <protection hidden="1"/>
    </xf>
    <xf numFmtId="0" fontId="29" fillId="0" borderId="0" xfId="0" applyFont="1" applyFill="1" applyBorder="1" applyAlignment="1" applyProtection="1">
      <alignment horizontal="center" vertical="center" wrapText="1"/>
      <protection hidden="1"/>
    </xf>
    <xf numFmtId="0" fontId="29" fillId="0" borderId="0" xfId="0" applyFont="1" applyFill="1" applyBorder="1" applyAlignment="1" applyProtection="1">
      <alignment horizontal="center" vertical="center" wrapText="1"/>
      <protection locked="0"/>
    </xf>
    <xf numFmtId="14" fontId="8" fillId="0" borderId="23" xfId="0" applyNumberFormat="1" applyFont="1" applyFill="1" applyBorder="1" applyAlignment="1" applyProtection="1">
      <alignment horizontal="center" vertical="center" wrapText="1"/>
      <protection locked="0"/>
    </xf>
    <xf numFmtId="14" fontId="8" fillId="0" borderId="23" xfId="0" applyNumberFormat="1" applyFont="1" applyFill="1" applyBorder="1" applyAlignment="1" applyProtection="1">
      <alignment horizontal="left" vertical="center" wrapText="1"/>
      <protection locked="0"/>
    </xf>
    <xf numFmtId="0" fontId="8" fillId="4" borderId="24" xfId="0" applyFont="1" applyFill="1" applyBorder="1" applyAlignment="1" applyProtection="1">
      <alignment horizontal="center" vertical="center" wrapText="1"/>
    </xf>
    <xf numFmtId="0" fontId="8" fillId="4" borderId="26"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49" fontId="8" fillId="4" borderId="26" xfId="0" applyNumberFormat="1" applyFont="1" applyFill="1" applyBorder="1" applyAlignment="1" applyProtection="1">
      <alignment horizontal="center" vertical="center" wrapText="1"/>
    </xf>
    <xf numFmtId="49" fontId="8" fillId="4" borderId="23"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8" fillId="0" borderId="2" xfId="0" applyFont="1" applyFill="1" applyBorder="1" applyAlignment="1" applyProtection="1">
      <alignment horizontal="center" vertical="top" wrapText="1"/>
      <protection hidden="1"/>
    </xf>
    <xf numFmtId="0" fontId="14" fillId="0" borderId="2" xfId="0" applyFont="1" applyFill="1" applyBorder="1" applyAlignment="1" applyProtection="1">
      <alignment horizontal="left" vertical="top" wrapText="1"/>
      <protection hidden="1"/>
    </xf>
    <xf numFmtId="49" fontId="14" fillId="0" borderId="2" xfId="0" applyNumberFormat="1" applyFont="1" applyFill="1" applyBorder="1" applyAlignment="1" applyProtection="1">
      <alignment horizontal="left" vertical="top" wrapText="1"/>
      <protection hidden="1"/>
    </xf>
    <xf numFmtId="0" fontId="14" fillId="0" borderId="2" xfId="0" applyFont="1" applyFill="1" applyBorder="1" applyAlignment="1" applyProtection="1">
      <alignment horizontal="center" vertical="center" wrapText="1"/>
      <protection hidden="1"/>
    </xf>
    <xf numFmtId="0" fontId="7" fillId="4" borderId="41" xfId="6" applyNumberFormat="1" applyFont="1" applyFill="1" applyBorder="1" applyAlignment="1" applyProtection="1">
      <alignment horizontal="right" vertical="center" wrapText="1"/>
      <protection hidden="1"/>
    </xf>
    <xf numFmtId="0" fontId="0" fillId="0" borderId="0" xfId="0" applyAlignment="1">
      <alignment horizontal="left" vertical="center"/>
    </xf>
    <xf numFmtId="49" fontId="7" fillId="0" borderId="0" xfId="0" applyNumberFormat="1" applyFont="1" applyFill="1" applyBorder="1" applyAlignment="1" applyProtection="1"/>
    <xf numFmtId="0" fontId="8" fillId="0" borderId="2" xfId="0" applyNumberFormat="1" applyFont="1" applyFill="1" applyBorder="1" applyAlignment="1" applyProtection="1">
      <alignment horizontal="center" vertical="top" wrapText="1"/>
      <protection hidden="1"/>
    </xf>
    <xf numFmtId="0" fontId="8" fillId="0" borderId="26" xfId="0" applyFont="1" applyBorder="1" applyAlignment="1" applyProtection="1">
      <alignment horizontal="center" vertical="center" wrapText="1"/>
      <protection locked="0"/>
    </xf>
    <xf numFmtId="49" fontId="8" fillId="4" borderId="48" xfId="0" applyNumberFormat="1" applyFont="1" applyFill="1" applyBorder="1" applyAlignment="1" applyProtection="1">
      <alignment horizontal="center" vertical="center" wrapText="1"/>
    </xf>
    <xf numFmtId="49" fontId="8" fillId="4" borderId="49" xfId="0" applyNumberFormat="1" applyFont="1" applyFill="1" applyBorder="1" applyAlignment="1" applyProtection="1">
      <alignment horizontal="center" vertical="center" wrapText="1"/>
    </xf>
    <xf numFmtId="0" fontId="8" fillId="0" borderId="48" xfId="0" applyFont="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18" fillId="0" borderId="0" xfId="0" applyFont="1" applyBorder="1"/>
    <xf numFmtId="0" fontId="18" fillId="0" borderId="12" xfId="0" applyFont="1" applyBorder="1"/>
    <xf numFmtId="0" fontId="18" fillId="0" borderId="1" xfId="0" applyFont="1" applyBorder="1"/>
    <xf numFmtId="0" fontId="18" fillId="0" borderId="14" xfId="0" applyFont="1" applyBorder="1"/>
    <xf numFmtId="0" fontId="18" fillId="0" borderId="9" xfId="0" applyFont="1" applyBorder="1"/>
    <xf numFmtId="0" fontId="8" fillId="4" borderId="49" xfId="0" applyFont="1" applyFill="1" applyBorder="1" applyAlignment="1" applyProtection="1">
      <alignment horizontal="center" vertical="center" wrapText="1"/>
    </xf>
    <xf numFmtId="0" fontId="8" fillId="4" borderId="48" xfId="0" applyFont="1" applyFill="1" applyBorder="1" applyAlignment="1" applyProtection="1">
      <alignment horizontal="right" vertical="center" wrapText="1"/>
    </xf>
    <xf numFmtId="0" fontId="8" fillId="0" borderId="52"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8" fillId="4" borderId="48" xfId="0" applyFont="1" applyFill="1" applyBorder="1" applyAlignment="1" applyProtection="1">
      <alignment horizontal="center" vertical="center" wrapText="1"/>
    </xf>
    <xf numFmtId="0" fontId="8" fillId="0" borderId="55" xfId="0" applyFont="1" applyBorder="1" applyAlignment="1" applyProtection="1">
      <alignment horizontal="center" vertical="center" wrapText="1"/>
      <protection locked="0"/>
    </xf>
    <xf numFmtId="0" fontId="8" fillId="0" borderId="56" xfId="0" applyFont="1" applyBorder="1" applyAlignment="1" applyProtection="1">
      <alignment horizontal="center" vertical="center" wrapText="1"/>
      <protection locked="0"/>
    </xf>
    <xf numFmtId="0" fontId="8" fillId="4" borderId="57" xfId="0" applyFont="1" applyFill="1" applyBorder="1" applyAlignment="1" applyProtection="1">
      <alignment horizontal="right" vertical="center" wrapText="1"/>
    </xf>
    <xf numFmtId="49" fontId="8" fillId="4" borderId="25" xfId="0" applyNumberFormat="1" applyFont="1" applyFill="1" applyBorder="1" applyAlignment="1" applyProtection="1">
      <alignment horizontal="center" vertical="center" wrapText="1"/>
    </xf>
    <xf numFmtId="49" fontId="8" fillId="0" borderId="25" xfId="0" applyNumberFormat="1" applyFont="1" applyBorder="1" applyAlignment="1" applyProtection="1">
      <alignment horizontal="center" vertical="center" wrapText="1"/>
      <protection locked="0"/>
    </xf>
    <xf numFmtId="0" fontId="8" fillId="4" borderId="57" xfId="0" applyFont="1" applyFill="1" applyBorder="1" applyAlignment="1" applyProtection="1">
      <alignment horizontal="center" vertical="center" wrapText="1"/>
    </xf>
    <xf numFmtId="0" fontId="19" fillId="0" borderId="0" xfId="0" applyFont="1" applyBorder="1" applyProtection="1">
      <protection hidden="1"/>
    </xf>
    <xf numFmtId="0" fontId="40" fillId="0" borderId="0" xfId="0" applyFont="1" applyBorder="1" applyProtection="1">
      <protection hidden="1"/>
    </xf>
    <xf numFmtId="0" fontId="14" fillId="0" borderId="2" xfId="0" applyFont="1" applyFill="1" applyBorder="1" applyAlignment="1" applyProtection="1">
      <alignment horizontal="left" wrapText="1"/>
      <protection hidden="1"/>
    </xf>
    <xf numFmtId="0" fontId="8" fillId="0" borderId="2" xfId="0" applyNumberFormat="1" applyFont="1" applyFill="1" applyBorder="1" applyAlignment="1" applyProtection="1">
      <alignment wrapText="1"/>
      <protection hidden="1"/>
    </xf>
    <xf numFmtId="49" fontId="7" fillId="0" borderId="0" xfId="1" applyNumberFormat="1" applyFont="1" applyFill="1" applyBorder="1" applyAlignment="1" applyProtection="1"/>
    <xf numFmtId="49" fontId="7" fillId="0" borderId="0" xfId="2" applyNumberFormat="1" applyFont="1" applyFill="1" applyBorder="1" applyAlignment="1" applyProtection="1">
      <alignment horizontal="left"/>
    </xf>
    <xf numFmtId="49" fontId="7" fillId="0" borderId="0" xfId="2" applyNumberFormat="1" applyFont="1" applyFill="1" applyBorder="1" applyAlignment="1" applyProtection="1"/>
    <xf numFmtId="49" fontId="7" fillId="0" borderId="0" xfId="0" applyNumberFormat="1" applyFont="1" applyFill="1" applyBorder="1" applyAlignment="1" applyProtection="1">
      <alignment horizontal="left" wrapText="1"/>
    </xf>
    <xf numFmtId="49" fontId="7" fillId="4" borderId="23" xfId="0" applyNumberFormat="1" applyFont="1" applyFill="1" applyBorder="1" applyAlignment="1" applyProtection="1">
      <alignment horizontal="left" vertical="center"/>
    </xf>
    <xf numFmtId="0" fontId="7" fillId="0" borderId="0" xfId="0" applyFont="1" applyBorder="1" applyAlignment="1">
      <alignment horizontal="center" vertical="center"/>
    </xf>
    <xf numFmtId="0" fontId="19" fillId="0" borderId="0" xfId="0" applyFont="1" applyAlignment="1">
      <alignment vertical="center"/>
    </xf>
    <xf numFmtId="0" fontId="8" fillId="0" borderId="0" xfId="0" applyFont="1" applyBorder="1" applyAlignment="1">
      <alignment horizontal="justify" vertical="center"/>
    </xf>
    <xf numFmtId="0" fontId="8" fillId="0" borderId="42" xfId="0" applyNumberFormat="1" applyFont="1" applyBorder="1" applyAlignment="1" applyProtection="1">
      <alignment vertical="top" wrapText="1"/>
      <protection hidden="1"/>
    </xf>
    <xf numFmtId="0" fontId="42" fillId="0" borderId="41" xfId="0" applyFont="1" applyFill="1" applyBorder="1" applyAlignment="1" applyProtection="1">
      <alignment wrapText="1"/>
    </xf>
    <xf numFmtId="0" fontId="42" fillId="0" borderId="42" xfId="0" applyFont="1" applyFill="1" applyBorder="1" applyAlignment="1" applyProtection="1">
      <alignment wrapText="1"/>
      <protection hidden="1"/>
    </xf>
    <xf numFmtId="0" fontId="8" fillId="5" borderId="40" xfId="0" applyNumberFormat="1" applyFont="1" applyFill="1" applyBorder="1" applyAlignment="1" applyProtection="1">
      <alignment horizontal="center" vertical="center" wrapText="1"/>
      <protection locked="0" hidden="1"/>
    </xf>
    <xf numFmtId="49" fontId="14" fillId="0" borderId="2" xfId="0" applyNumberFormat="1" applyFont="1" applyFill="1" applyBorder="1" applyAlignment="1" applyProtection="1">
      <alignment horizontal="left" vertical="top" wrapText="1"/>
      <protection hidden="1"/>
    </xf>
    <xf numFmtId="0" fontId="14" fillId="0" borderId="2" xfId="0" applyFont="1" applyFill="1" applyBorder="1" applyAlignment="1" applyProtection="1">
      <alignment horizontal="left" vertical="top" wrapText="1"/>
      <protection hidden="1"/>
    </xf>
    <xf numFmtId="0" fontId="4" fillId="7" borderId="0" xfId="3" applyFill="1"/>
    <xf numFmtId="0" fontId="8" fillId="0" borderId="0" xfId="0" applyFont="1" applyBorder="1" applyAlignment="1">
      <alignment vertical="center"/>
    </xf>
    <xf numFmtId="0" fontId="10" fillId="0" borderId="0" xfId="0" applyFont="1" applyAlignment="1">
      <alignment horizontal="center" vertical="center"/>
    </xf>
    <xf numFmtId="0" fontId="10" fillId="0" borderId="0" xfId="0" applyFont="1" applyAlignment="1">
      <alignment horizontal="justify" vertical="center"/>
    </xf>
    <xf numFmtId="0" fontId="13" fillId="0" borderId="0" xfId="0" applyFont="1" applyAlignment="1">
      <alignment horizontal="justify" vertical="center"/>
    </xf>
    <xf numFmtId="0" fontId="9" fillId="0" borderId="0" xfId="0" applyFont="1" applyAlignment="1">
      <alignment horizontal="center" vertical="center"/>
    </xf>
    <xf numFmtId="0" fontId="43" fillId="0" borderId="0" xfId="0" applyFont="1" applyAlignment="1">
      <alignment vertical="center"/>
    </xf>
    <xf numFmtId="0" fontId="8" fillId="4" borderId="23"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top" wrapText="1"/>
      <protection hidden="1"/>
    </xf>
    <xf numFmtId="0" fontId="0" fillId="0" borderId="0" xfId="0" applyAlignment="1">
      <alignment vertical="top"/>
    </xf>
    <xf numFmtId="0" fontId="7" fillId="0" borderId="0" xfId="0" applyFont="1" applyFill="1" applyBorder="1" applyAlignment="1" applyProtection="1">
      <alignment horizontal="left" vertical="top" wrapText="1"/>
    </xf>
    <xf numFmtId="0" fontId="8" fillId="0" borderId="0" xfId="0" applyFont="1" applyBorder="1" applyAlignment="1" applyProtection="1">
      <alignment vertical="top" wrapText="1"/>
    </xf>
    <xf numFmtId="0" fontId="8" fillId="4" borderId="23" xfId="0" applyFont="1" applyFill="1" applyBorder="1" applyAlignment="1" applyProtection="1">
      <alignment horizontal="center" vertical="top" wrapText="1"/>
    </xf>
    <xf numFmtId="0" fontId="0" fillId="4" borderId="0" xfId="0" applyFill="1" applyAlignment="1">
      <alignment horizontal="center" vertical="top"/>
    </xf>
    <xf numFmtId="0" fontId="0" fillId="4" borderId="23" xfId="0" applyFill="1" applyBorder="1" applyAlignment="1">
      <alignment horizontal="center" vertical="top"/>
    </xf>
    <xf numFmtId="0" fontId="8" fillId="0" borderId="0" xfId="0" applyFont="1" applyFill="1" applyBorder="1" applyAlignment="1" applyProtection="1">
      <alignment horizontal="left" wrapText="1"/>
      <protection locked="0"/>
    </xf>
    <xf numFmtId="0" fontId="8" fillId="0" borderId="0" xfId="0" applyFont="1" applyFill="1" applyBorder="1" applyAlignment="1" applyProtection="1">
      <alignment horizontal="center"/>
      <protection locked="0"/>
    </xf>
    <xf numFmtId="0" fontId="20" fillId="0" borderId="0" xfId="0" applyFont="1" applyFill="1" applyBorder="1" applyAlignment="1" applyProtection="1">
      <alignment vertical="top" wrapText="1"/>
      <protection hidden="1"/>
    </xf>
    <xf numFmtId="0" fontId="8" fillId="0" borderId="0" xfId="0" applyNumberFormat="1" applyFont="1" applyFill="1" applyBorder="1" applyAlignment="1" applyProtection="1">
      <alignment horizontal="center" vertical="top" wrapText="1"/>
      <protection locked="0"/>
    </xf>
    <xf numFmtId="0" fontId="10" fillId="0" borderId="0" xfId="0" applyFont="1" applyFill="1" applyBorder="1" applyAlignment="1">
      <alignment vertical="top" wrapText="1"/>
    </xf>
    <xf numFmtId="0" fontId="10" fillId="0" borderId="0" xfId="0" applyFont="1" applyBorder="1" applyAlignment="1">
      <alignment vertical="top" wrapText="1"/>
    </xf>
    <xf numFmtId="0" fontId="7" fillId="0" borderId="0" xfId="0" applyNumberFormat="1" applyFont="1" applyFill="1" applyBorder="1" applyAlignment="1" applyProtection="1">
      <alignment horizontal="center" vertical="top" wrapText="1"/>
      <protection locked="0"/>
    </xf>
    <xf numFmtId="0" fontId="7" fillId="0" borderId="0" xfId="0" applyNumberFormat="1" applyFont="1" applyFill="1" applyBorder="1" applyAlignment="1" applyProtection="1">
      <alignment horizontal="left" vertical="top" wrapText="1"/>
      <protection locked="0" hidden="1"/>
    </xf>
    <xf numFmtId="0" fontId="8" fillId="0" borderId="0" xfId="0" applyNumberFormat="1" applyFont="1" applyFill="1" applyBorder="1" applyAlignment="1" applyProtection="1">
      <alignment vertical="top" wrapText="1"/>
      <protection locked="0"/>
    </xf>
    <xf numFmtId="0" fontId="10" fillId="0" borderId="0" xfId="0" applyFont="1" applyBorder="1" applyAlignment="1">
      <alignment horizontal="left" vertical="top" wrapText="1"/>
    </xf>
    <xf numFmtId="14" fontId="8" fillId="0" borderId="0" xfId="0" applyNumberFormat="1" applyFont="1" applyFill="1" applyBorder="1" applyAlignment="1" applyProtection="1">
      <alignment horizontal="left" vertical="top" wrapText="1"/>
      <protection locked="0"/>
    </xf>
    <xf numFmtId="14" fontId="13" fillId="0" borderId="0" xfId="0" applyNumberFormat="1" applyFont="1" applyFill="1" applyBorder="1" applyAlignment="1" applyProtection="1">
      <alignment horizontal="left" vertical="top" wrapText="1"/>
      <protection locked="0" hidden="1"/>
    </xf>
    <xf numFmtId="14" fontId="13" fillId="0" borderId="0" xfId="0" applyNumberFormat="1" applyFont="1" applyBorder="1" applyAlignment="1" applyProtection="1">
      <alignment horizontal="center" vertical="top" wrapText="1"/>
      <protection locked="0" hidden="1"/>
    </xf>
    <xf numFmtId="14" fontId="13" fillId="0" borderId="0" xfId="0" applyNumberFormat="1" applyFont="1" applyBorder="1" applyAlignment="1" applyProtection="1">
      <alignment horizontal="right" vertical="top" wrapText="1"/>
      <protection locked="0" hidden="1"/>
    </xf>
    <xf numFmtId="14" fontId="13" fillId="0" borderId="0" xfId="0" applyNumberFormat="1" applyFont="1" applyBorder="1" applyAlignment="1" applyProtection="1">
      <alignment horizontal="left" vertical="top" wrapText="1"/>
      <protection locked="0" hidden="1"/>
    </xf>
    <xf numFmtId="14" fontId="13" fillId="0" borderId="0" xfId="0" applyNumberFormat="1" applyFont="1" applyFill="1" applyBorder="1" applyAlignment="1" applyProtection="1">
      <alignment horizontal="center" vertical="top" wrapText="1"/>
      <protection locked="0"/>
    </xf>
    <xf numFmtId="14" fontId="13" fillId="0" borderId="0" xfId="0" applyNumberFormat="1" applyFont="1" applyFill="1" applyBorder="1" applyAlignment="1" applyProtection="1">
      <alignment vertical="top" wrapText="1"/>
      <protection locked="0"/>
    </xf>
    <xf numFmtId="0" fontId="0" fillId="0" borderId="0" xfId="0" applyProtection="1">
      <protection locked="0" hidden="1"/>
    </xf>
    <xf numFmtId="0" fontId="50" fillId="0" borderId="0" xfId="0" applyNumberFormat="1" applyFont="1" applyFill="1" applyBorder="1" applyAlignment="1" applyProtection="1">
      <alignment horizontal="left" vertical="top" wrapText="1"/>
      <protection locked="0"/>
    </xf>
    <xf numFmtId="0" fontId="10" fillId="0" borderId="0" xfId="0" applyNumberFormat="1" applyFont="1" applyFill="1" applyBorder="1" applyAlignment="1" applyProtection="1">
      <alignment horizontal="left" vertical="top" wrapText="1"/>
      <protection locked="0"/>
    </xf>
    <xf numFmtId="0" fontId="8" fillId="0" borderId="0" xfId="0" applyNumberFormat="1" applyFont="1" applyFill="1" applyBorder="1" applyAlignment="1" applyProtection="1">
      <alignment horizontal="left" vertical="top" wrapText="1"/>
      <protection locked="0" hidden="1"/>
    </xf>
    <xf numFmtId="14" fontId="10" fillId="0" borderId="0" xfId="0" applyNumberFormat="1" applyFont="1" applyBorder="1" applyAlignment="1" applyProtection="1">
      <alignment horizontal="center" vertical="top" wrapText="1"/>
      <protection locked="0" hidden="1"/>
    </xf>
    <xf numFmtId="0" fontId="46" fillId="0" borderId="0" xfId="0" applyNumberFormat="1" applyFont="1" applyFill="1" applyBorder="1" applyAlignment="1" applyProtection="1">
      <alignment horizontal="center" vertical="top" wrapText="1"/>
      <protection locked="0"/>
    </xf>
    <xf numFmtId="0" fontId="8" fillId="0" borderId="0" xfId="0" applyNumberFormat="1" applyFont="1" applyFill="1" applyBorder="1" applyAlignment="1" applyProtection="1">
      <alignment horizontal="left" vertical="top" wrapText="1"/>
      <protection locked="0"/>
    </xf>
    <xf numFmtId="0" fontId="9" fillId="0" borderId="0" xfId="10" applyNumberFormat="1" applyFont="1" applyFill="1" applyBorder="1" applyAlignment="1" applyProtection="1">
      <alignment horizontal="center" vertical="top" wrapText="1"/>
      <protection locked="0"/>
    </xf>
    <xf numFmtId="0" fontId="7" fillId="0" borderId="0" xfId="0" applyNumberFormat="1" applyFont="1" applyFill="1" applyBorder="1" applyAlignment="1" applyProtection="1">
      <alignment horizontal="center" vertical="top" wrapText="1"/>
      <protection locked="0" hidden="1"/>
    </xf>
    <xf numFmtId="0" fontId="8" fillId="0" borderId="0" xfId="0" applyNumberFormat="1" applyFont="1" applyFill="1" applyBorder="1" applyAlignment="1" applyProtection="1">
      <alignment vertical="top" wrapText="1"/>
      <protection locked="0" hidden="1"/>
    </xf>
    <xf numFmtId="0" fontId="51" fillId="0" borderId="0" xfId="3" applyNumberFormat="1" applyFont="1" applyFill="1" applyBorder="1" applyAlignment="1" applyProtection="1">
      <alignment vertical="top" wrapText="1"/>
      <protection locked="0" hidden="1"/>
    </xf>
    <xf numFmtId="2" fontId="8" fillId="0" borderId="0" xfId="0" applyNumberFormat="1" applyFont="1" applyFill="1" applyBorder="1" applyAlignment="1" applyProtection="1">
      <alignment vertical="top" wrapText="1"/>
      <protection locked="0" hidden="1"/>
    </xf>
    <xf numFmtId="0" fontId="8" fillId="0" borderId="0" xfId="0" applyNumberFormat="1" applyFont="1" applyFill="1" applyBorder="1" applyAlignment="1" applyProtection="1">
      <alignment horizontal="center" vertical="top" wrapText="1"/>
      <protection locked="0" hidden="1"/>
    </xf>
    <xf numFmtId="0" fontId="44" fillId="0" borderId="0" xfId="10" applyNumberFormat="1" applyFont="1" applyFill="1" applyBorder="1" applyAlignment="1" applyProtection="1">
      <alignment horizontal="center" vertical="top" wrapText="1"/>
      <protection locked="0"/>
    </xf>
    <xf numFmtId="49" fontId="8" fillId="0" borderId="0" xfId="0" applyNumberFormat="1" applyFont="1" applyFill="1" applyBorder="1" applyAlignment="1" applyProtection="1">
      <alignment vertical="top" wrapText="1"/>
      <protection locked="0"/>
    </xf>
    <xf numFmtId="0" fontId="8" fillId="0" borderId="0" xfId="0" applyNumberFormat="1" applyFont="1" applyBorder="1" applyAlignment="1" applyProtection="1">
      <alignment horizontal="center" vertical="top" wrapText="1"/>
      <protection locked="0" hidden="1"/>
    </xf>
    <xf numFmtId="0" fontId="8" fillId="0" borderId="0" xfId="0" applyNumberFormat="1" applyFont="1" applyBorder="1" applyAlignment="1" applyProtection="1">
      <alignment horizontal="left" vertical="top" wrapText="1"/>
      <protection locked="0" hidden="1"/>
    </xf>
    <xf numFmtId="0" fontId="8" fillId="0" borderId="0" xfId="0" applyNumberFormat="1" applyFont="1" applyBorder="1" applyAlignment="1" applyProtection="1">
      <alignment horizontal="right" vertical="top" wrapText="1"/>
      <protection locked="0" hidden="1"/>
    </xf>
    <xf numFmtId="0" fontId="8" fillId="0" borderId="63" xfId="0" applyNumberFormat="1" applyFont="1" applyFill="1" applyBorder="1" applyAlignment="1" applyProtection="1">
      <alignment horizontal="center" vertical="top" wrapText="1"/>
      <protection locked="0" hidden="1"/>
    </xf>
    <xf numFmtId="0" fontId="53" fillId="0" borderId="0" xfId="0" applyNumberFormat="1" applyFont="1" applyBorder="1" applyAlignment="1" applyProtection="1">
      <alignment horizontal="center" vertical="top" wrapText="1"/>
      <protection locked="0" hidden="1"/>
    </xf>
    <xf numFmtId="0" fontId="53" fillId="0" borderId="0" xfId="0" applyNumberFormat="1" applyFont="1" applyBorder="1" applyAlignment="1" applyProtection="1">
      <alignment vertical="top" wrapText="1"/>
      <protection locked="0" hidden="1"/>
    </xf>
    <xf numFmtId="0" fontId="53" fillId="0" borderId="0" xfId="0" applyNumberFormat="1" applyFont="1" applyFill="1" applyBorder="1" applyAlignment="1" applyProtection="1">
      <alignment horizontal="center" vertical="top" wrapText="1"/>
      <protection locked="0" hidden="1"/>
    </xf>
    <xf numFmtId="0" fontId="8" fillId="0" borderId="0" xfId="0" applyNumberFormat="1" applyFont="1" applyBorder="1" applyAlignment="1" applyProtection="1">
      <alignment horizontal="left" vertical="top" wrapText="1"/>
      <protection locked="0"/>
    </xf>
    <xf numFmtId="0" fontId="10" fillId="0" borderId="0" xfId="0" applyFont="1"/>
    <xf numFmtId="0" fontId="45" fillId="0" borderId="0" xfId="0" applyFont="1"/>
    <xf numFmtId="0" fontId="32" fillId="0" borderId="0" xfId="0" applyFont="1"/>
    <xf numFmtId="0" fontId="10" fillId="0" borderId="2" xfId="0" applyFont="1" applyBorder="1" applyAlignment="1">
      <alignment horizontal="center" vertical="center" wrapText="1"/>
    </xf>
    <xf numFmtId="0" fontId="9" fillId="7" borderId="2" xfId="0" applyFont="1" applyFill="1" applyBorder="1"/>
    <xf numFmtId="0" fontId="7" fillId="0" borderId="0" xfId="0" applyFont="1" applyBorder="1" applyAlignment="1">
      <alignment horizontal="center" vertical="center" wrapText="1"/>
    </xf>
    <xf numFmtId="0" fontId="5" fillId="0" borderId="0" xfId="0" applyFont="1" applyAlignment="1"/>
    <xf numFmtId="0" fontId="24" fillId="0" borderId="0" xfId="0" applyFont="1" applyAlignment="1"/>
    <xf numFmtId="0" fontId="8" fillId="0" borderId="0" xfId="0" applyFont="1" applyBorder="1" applyAlignment="1">
      <alignment vertical="center" wrapText="1"/>
    </xf>
    <xf numFmtId="0" fontId="14" fillId="0" borderId="2" xfId="0" applyFont="1" applyFill="1" applyBorder="1" applyAlignment="1" applyProtection="1">
      <alignment horizontal="left" vertical="top" wrapText="1"/>
      <protection hidden="1"/>
    </xf>
    <xf numFmtId="0" fontId="11" fillId="0" borderId="0" xfId="0" applyFont="1" applyProtection="1">
      <protection hidden="1"/>
    </xf>
    <xf numFmtId="14" fontId="13" fillId="0" borderId="0" xfId="0" applyNumberFormat="1" applyFont="1" applyFill="1" applyBorder="1" applyAlignment="1" applyProtection="1">
      <alignment horizontal="left" vertical="top" wrapText="1"/>
      <protection locked="0" hidden="1"/>
    </xf>
    <xf numFmtId="0" fontId="8" fillId="0" borderId="0" xfId="0" applyNumberFormat="1" applyFont="1" applyFill="1" applyBorder="1" applyAlignment="1" applyProtection="1">
      <alignment horizontal="left" vertical="top" wrapText="1"/>
      <protection locked="0" hidden="1"/>
    </xf>
    <xf numFmtId="14" fontId="8" fillId="0" borderId="0" xfId="0" applyNumberFormat="1" applyFont="1" applyFill="1" applyBorder="1" applyAlignment="1" applyProtection="1">
      <alignment horizontal="left" vertical="top" wrapText="1"/>
      <protection locked="0" hidden="1"/>
    </xf>
    <xf numFmtId="0" fontId="8" fillId="0" borderId="0" xfId="0" applyNumberFormat="1" applyFont="1" applyBorder="1" applyAlignment="1" applyProtection="1">
      <alignment horizontal="left" vertical="top" wrapText="1"/>
      <protection locked="0" hidden="1"/>
    </xf>
    <xf numFmtId="0" fontId="9" fillId="0" borderId="2" xfId="0" applyFont="1" applyBorder="1" applyAlignment="1">
      <alignment horizontal="center" vertical="center" wrapText="1"/>
    </xf>
    <xf numFmtId="0" fontId="8" fillId="0" borderId="0" xfId="0" applyNumberFormat="1" applyFont="1" applyBorder="1" applyAlignment="1" applyProtection="1">
      <alignment vertical="top" wrapText="1"/>
      <protection locked="0" hidden="1"/>
    </xf>
    <xf numFmtId="0" fontId="8" fillId="0" borderId="68" xfId="0" applyNumberFormat="1" applyFont="1" applyFill="1" applyBorder="1" applyAlignment="1" applyProtection="1">
      <alignment vertical="top" wrapText="1"/>
      <protection locked="0"/>
    </xf>
    <xf numFmtId="0" fontId="8" fillId="0" borderId="0" xfId="0" applyNumberFormat="1" applyFont="1" applyBorder="1" applyAlignment="1" applyProtection="1">
      <alignment horizontal="center" vertical="center" wrapText="1"/>
      <protection locked="0" hidden="1"/>
    </xf>
    <xf numFmtId="14" fontId="47" fillId="0" borderId="0" xfId="0" applyNumberFormat="1" applyFont="1" applyFill="1" applyBorder="1" applyAlignment="1">
      <alignment vertical="top" wrapText="1"/>
    </xf>
    <xf numFmtId="0" fontId="10" fillId="0" borderId="0" xfId="0" applyFont="1" applyBorder="1" applyAlignment="1">
      <alignment horizontal="left" vertical="top"/>
    </xf>
    <xf numFmtId="14" fontId="10" fillId="0" borderId="0" xfId="0" applyNumberFormat="1" applyFont="1" applyBorder="1" applyAlignment="1">
      <alignment horizontal="left" vertical="top" wrapText="1"/>
    </xf>
    <xf numFmtId="0" fontId="8" fillId="0" borderId="0" xfId="0" applyNumberFormat="1" applyFont="1" applyFill="1" applyBorder="1" applyAlignment="1" applyProtection="1">
      <alignment vertical="center" wrapText="1"/>
      <protection locked="0"/>
    </xf>
    <xf numFmtId="0" fontId="10" fillId="0" borderId="0" xfId="0" applyFont="1" applyBorder="1" applyAlignment="1">
      <alignment horizontal="left" vertical="center" wrapText="1"/>
    </xf>
    <xf numFmtId="14" fontId="10" fillId="0" borderId="0" xfId="0" applyNumberFormat="1" applyFont="1" applyBorder="1" applyAlignment="1">
      <alignment horizontal="left" vertical="center" wrapText="1"/>
    </xf>
    <xf numFmtId="0" fontId="18" fillId="0" borderId="63" xfId="0" applyFont="1" applyBorder="1" applyProtection="1">
      <protection locked="0" hidden="1"/>
    </xf>
    <xf numFmtId="0" fontId="0" fillId="0" borderId="0" xfId="0" applyBorder="1"/>
    <xf numFmtId="0" fontId="0" fillId="0" borderId="69" xfId="0" applyBorder="1"/>
    <xf numFmtId="0" fontId="46" fillId="0" borderId="69" xfId="0" applyNumberFormat="1" applyFont="1" applyFill="1" applyBorder="1" applyAlignment="1" applyProtection="1">
      <alignment vertical="top"/>
      <protection locked="0"/>
    </xf>
    <xf numFmtId="14" fontId="8" fillId="0" borderId="0" xfId="0" applyNumberFormat="1" applyFont="1" applyFill="1" applyBorder="1" applyAlignment="1" applyProtection="1">
      <alignment horizontal="center" vertical="top" wrapText="1"/>
      <protection locked="0" hidden="1"/>
    </xf>
    <xf numFmtId="0" fontId="8" fillId="0" borderId="68" xfId="0" applyNumberFormat="1" applyFont="1" applyFill="1" applyBorder="1" applyAlignment="1" applyProtection="1">
      <alignment horizontal="left" vertical="top" wrapText="1"/>
      <protection locked="0"/>
    </xf>
    <xf numFmtId="0" fontId="8" fillId="0" borderId="0" xfId="0" applyFont="1" applyBorder="1" applyAlignment="1">
      <alignment vertical="top" wrapText="1"/>
    </xf>
    <xf numFmtId="0" fontId="62" fillId="0" borderId="0" xfId="0" applyNumberFormat="1" applyFont="1" applyFill="1" applyBorder="1" applyAlignment="1" applyProtection="1">
      <alignment horizontal="center" vertical="center" wrapText="1"/>
      <protection locked="0" hidden="1"/>
    </xf>
    <xf numFmtId="0" fontId="46" fillId="0" borderId="68" xfId="0" applyNumberFormat="1" applyFont="1" applyFill="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60" fillId="0" borderId="0" xfId="0" applyFont="1" applyFill="1" applyBorder="1" applyAlignment="1">
      <alignment horizontal="left" vertical="top" wrapText="1"/>
    </xf>
    <xf numFmtId="0" fontId="60" fillId="0" borderId="69" xfId="0" applyFont="1" applyFill="1" applyBorder="1" applyAlignment="1">
      <alignment vertical="top" wrapText="1"/>
    </xf>
    <xf numFmtId="0" fontId="60" fillId="0" borderId="0" xfId="0" applyFont="1" applyFill="1" applyBorder="1" applyAlignment="1">
      <alignment vertical="top" wrapText="1"/>
    </xf>
    <xf numFmtId="0" fontId="60" fillId="0" borderId="69" xfId="0" applyFont="1" applyFill="1" applyBorder="1" applyAlignment="1">
      <alignment horizontal="left" vertical="top" wrapText="1"/>
    </xf>
    <xf numFmtId="0" fontId="62" fillId="0" borderId="0" xfId="0" applyNumberFormat="1" applyFont="1" applyFill="1" applyBorder="1" applyAlignment="1" applyProtection="1">
      <alignment horizontal="center" vertical="center" wrapText="1"/>
      <protection locked="0"/>
    </xf>
    <xf numFmtId="0" fontId="66" fillId="0" borderId="0" xfId="0" applyFont="1" applyAlignment="1">
      <alignment horizontal="center" vertical="center"/>
    </xf>
    <xf numFmtId="0" fontId="0" fillId="0" borderId="76" xfId="0" applyBorder="1"/>
    <xf numFmtId="0" fontId="67" fillId="0" borderId="69" xfId="0" applyFont="1" applyBorder="1"/>
    <xf numFmtId="0" fontId="67" fillId="0" borderId="0" xfId="0" applyFont="1" applyBorder="1"/>
    <xf numFmtId="14" fontId="46" fillId="12" borderId="71" xfId="0" quotePrefix="1" applyNumberFormat="1" applyFont="1" applyFill="1" applyBorder="1" applyAlignment="1" applyProtection="1">
      <alignment horizontal="center" vertical="top" wrapText="1"/>
      <protection hidden="1"/>
    </xf>
    <xf numFmtId="0" fontId="46" fillId="0" borderId="0" xfId="0" applyNumberFormat="1" applyFont="1" applyFill="1" applyBorder="1" applyAlignment="1" applyProtection="1">
      <alignment horizontal="left" vertical="top"/>
      <protection locked="0"/>
    </xf>
    <xf numFmtId="14" fontId="46" fillId="0" borderId="0" xfId="0" applyNumberFormat="1" applyFont="1" applyFill="1" applyBorder="1" applyAlignment="1" applyProtection="1">
      <alignment horizontal="left" vertical="center"/>
      <protection locked="0" hidden="1"/>
    </xf>
    <xf numFmtId="14" fontId="49" fillId="0" borderId="0" xfId="0" applyNumberFormat="1" applyFont="1" applyFill="1" applyBorder="1" applyAlignment="1" applyProtection="1">
      <alignment horizontal="left" vertical="top" wrapText="1"/>
      <protection locked="0" hidden="1"/>
    </xf>
    <xf numFmtId="0" fontId="49" fillId="0" borderId="69" xfId="0" applyNumberFormat="1" applyFont="1" applyFill="1" applyBorder="1" applyAlignment="1" applyProtection="1">
      <alignment horizontal="left" vertical="top" wrapText="1"/>
      <protection locked="0"/>
    </xf>
    <xf numFmtId="0" fontId="49" fillId="0" borderId="0" xfId="0" applyNumberFormat="1" applyFont="1" applyFill="1" applyBorder="1" applyAlignment="1" applyProtection="1">
      <alignment horizontal="left" vertical="top" wrapText="1"/>
      <protection locked="0"/>
    </xf>
    <xf numFmtId="0" fontId="69" fillId="0" borderId="69" xfId="0" applyFont="1" applyBorder="1" applyAlignment="1">
      <alignment vertical="top" wrapText="1"/>
    </xf>
    <xf numFmtId="0" fontId="69" fillId="0" borderId="0" xfId="0" applyFont="1" applyFill="1" applyBorder="1" applyAlignment="1">
      <alignment vertical="top" wrapText="1"/>
    </xf>
    <xf numFmtId="0" fontId="70" fillId="0" borderId="69" xfId="0" applyNumberFormat="1" applyFont="1" applyFill="1" applyBorder="1" applyAlignment="1" applyProtection="1">
      <alignment horizontal="left" vertical="top" wrapText="1"/>
      <protection locked="0"/>
    </xf>
    <xf numFmtId="0" fontId="70" fillId="0" borderId="0" xfId="0" applyNumberFormat="1" applyFont="1" applyFill="1" applyBorder="1" applyAlignment="1" applyProtection="1">
      <alignment horizontal="left" vertical="top" wrapText="1"/>
      <protection locked="0"/>
    </xf>
    <xf numFmtId="0" fontId="60" fillId="0" borderId="69" xfId="0" applyFont="1" applyFill="1" applyBorder="1" applyAlignment="1">
      <alignment vertical="top"/>
    </xf>
    <xf numFmtId="0" fontId="46" fillId="0" borderId="69" xfId="0" applyFont="1" applyFill="1" applyBorder="1" applyAlignment="1">
      <alignment vertical="top"/>
    </xf>
    <xf numFmtId="0" fontId="46" fillId="0" borderId="0" xfId="0" applyFont="1" applyFill="1" applyBorder="1" applyAlignment="1">
      <alignment vertical="top" wrapText="1"/>
    </xf>
    <xf numFmtId="0" fontId="60" fillId="0" borderId="0" xfId="0" applyFont="1" applyBorder="1" applyAlignment="1">
      <alignment horizontal="left" vertical="top" wrapText="1"/>
    </xf>
    <xf numFmtId="0" fontId="46" fillId="0" borderId="0" xfId="0" applyNumberFormat="1" applyFont="1" applyFill="1" applyBorder="1" applyAlignment="1" applyProtection="1">
      <alignment vertical="top" wrapText="1"/>
      <protection locked="0"/>
    </xf>
    <xf numFmtId="0" fontId="71" fillId="0" borderId="0" xfId="0" applyNumberFormat="1" applyFont="1" applyFill="1" applyBorder="1" applyAlignment="1" applyProtection="1">
      <alignment horizontal="left" vertical="top"/>
      <protection locked="0"/>
    </xf>
    <xf numFmtId="0" fontId="60" fillId="0" borderId="69" xfId="0" applyFont="1" applyBorder="1" applyAlignment="1">
      <alignment horizontal="left" vertical="top"/>
    </xf>
    <xf numFmtId="0" fontId="46" fillId="0" borderId="69" xfId="0" applyNumberFormat="1" applyFont="1" applyFill="1" applyBorder="1" applyAlignment="1" applyProtection="1">
      <alignment vertical="center"/>
      <protection locked="0"/>
    </xf>
    <xf numFmtId="0" fontId="46" fillId="0" borderId="0" xfId="0" applyNumberFormat="1" applyFont="1" applyFill="1" applyBorder="1" applyAlignment="1" applyProtection="1">
      <alignment vertical="center" wrapText="1"/>
      <protection locked="0"/>
    </xf>
    <xf numFmtId="0" fontId="48" fillId="0" borderId="0" xfId="0" applyFont="1" applyFill="1" applyBorder="1" applyAlignment="1">
      <alignment vertical="top" wrapText="1"/>
    </xf>
    <xf numFmtId="0" fontId="68" fillId="0" borderId="72" xfId="0" applyFont="1" applyFill="1" applyBorder="1" applyAlignment="1" applyProtection="1">
      <alignment horizontal="center" vertical="top"/>
      <protection hidden="1"/>
    </xf>
    <xf numFmtId="0" fontId="60" fillId="0" borderId="0" xfId="0" applyFont="1" applyBorder="1" applyAlignment="1">
      <alignment vertical="top" wrapText="1"/>
    </xf>
    <xf numFmtId="0" fontId="60" fillId="0" borderId="0" xfId="0" applyFont="1" applyFill="1" applyBorder="1" applyAlignment="1">
      <alignment vertical="top"/>
    </xf>
    <xf numFmtId="0" fontId="46" fillId="0" borderId="69" xfId="0" applyNumberFormat="1" applyFont="1" applyFill="1" applyBorder="1" applyAlignment="1" applyProtection="1">
      <alignment horizontal="left" vertical="center"/>
      <protection locked="0"/>
    </xf>
    <xf numFmtId="0" fontId="46" fillId="0" borderId="0" xfId="0" applyNumberFormat="1" applyFont="1" applyFill="1" applyBorder="1" applyAlignment="1" applyProtection="1">
      <alignment horizontal="left" vertical="center"/>
      <protection locked="0"/>
    </xf>
    <xf numFmtId="0" fontId="46" fillId="0" borderId="69" xfId="0" applyNumberFormat="1" applyFont="1" applyFill="1" applyBorder="1" applyAlignment="1" applyProtection="1">
      <alignment vertical="top" wrapText="1"/>
      <protection locked="0"/>
    </xf>
    <xf numFmtId="0" fontId="46" fillId="0" borderId="0" xfId="0" applyFont="1" applyFill="1" applyBorder="1" applyAlignment="1">
      <alignment vertical="top"/>
    </xf>
    <xf numFmtId="0" fontId="46" fillId="0" borderId="0" xfId="0" applyFont="1" applyFill="1" applyBorder="1" applyAlignment="1">
      <alignment horizontal="center" vertical="center" wrapText="1"/>
    </xf>
    <xf numFmtId="0" fontId="69" fillId="0" borderId="69" xfId="0" applyFont="1" applyFill="1" applyBorder="1" applyAlignment="1">
      <alignment vertical="top" wrapText="1"/>
    </xf>
    <xf numFmtId="0" fontId="64" fillId="0" borderId="69" xfId="0" applyFont="1" applyFill="1" applyBorder="1" applyAlignment="1">
      <alignment horizontal="center" vertical="center" wrapText="1"/>
    </xf>
    <xf numFmtId="0" fontId="64" fillId="0" borderId="0" xfId="0" applyFont="1" applyFill="1" applyBorder="1" applyAlignment="1">
      <alignment horizontal="center" vertical="center" wrapText="1"/>
    </xf>
    <xf numFmtId="0" fontId="46" fillId="0" borderId="0" xfId="0" applyNumberFormat="1" applyFont="1" applyFill="1" applyBorder="1" applyAlignment="1" applyProtection="1">
      <alignment vertical="center"/>
      <protection locked="0"/>
    </xf>
    <xf numFmtId="0" fontId="59" fillId="0" borderId="0" xfId="0" applyFont="1"/>
    <xf numFmtId="0" fontId="68" fillId="10" borderId="71" xfId="0" applyFont="1" applyFill="1" applyBorder="1" applyAlignment="1" applyProtection="1">
      <alignment horizontal="center" vertical="top" wrapText="1"/>
      <protection hidden="1"/>
    </xf>
    <xf numFmtId="0" fontId="0" fillId="10" borderId="0" xfId="0" applyFill="1"/>
    <xf numFmtId="0" fontId="11" fillId="5" borderId="0" xfId="0" applyFont="1" applyFill="1"/>
    <xf numFmtId="14" fontId="46" fillId="5" borderId="71" xfId="0" quotePrefix="1" applyNumberFormat="1" applyFont="1" applyFill="1" applyBorder="1" applyAlignment="1" applyProtection="1">
      <alignment horizontal="center" vertical="top" wrapText="1"/>
      <protection hidden="1"/>
    </xf>
    <xf numFmtId="0" fontId="72" fillId="0" borderId="73" xfId="0" applyFont="1" applyFill="1" applyBorder="1" applyAlignment="1">
      <alignment horizontal="left"/>
    </xf>
    <xf numFmtId="0" fontId="61" fillId="0" borderId="69" xfId="0" applyNumberFormat="1" applyFont="1" applyFill="1" applyBorder="1" applyAlignment="1" applyProtection="1">
      <alignment vertical="top"/>
      <protection locked="0"/>
    </xf>
    <xf numFmtId="0" fontId="61" fillId="0" borderId="0" xfId="0" applyNumberFormat="1" applyFont="1" applyFill="1" applyBorder="1" applyAlignment="1" applyProtection="1">
      <alignment vertical="top" wrapText="1"/>
      <protection locked="0"/>
    </xf>
    <xf numFmtId="0" fontId="73" fillId="0" borderId="0" xfId="0" applyFont="1" applyBorder="1" applyAlignment="1">
      <alignment horizontal="left" vertical="top" wrapText="1"/>
    </xf>
    <xf numFmtId="0" fontId="74" fillId="10" borderId="0" xfId="0" applyFont="1" applyFill="1" applyBorder="1" applyAlignment="1">
      <alignment vertical="center"/>
    </xf>
    <xf numFmtId="0" fontId="75" fillId="0" borderId="0" xfId="0" applyFont="1" applyFill="1" applyBorder="1" applyAlignment="1">
      <alignment vertical="top" wrapText="1"/>
    </xf>
    <xf numFmtId="0" fontId="10" fillId="0" borderId="2" xfId="0" applyFont="1" applyBorder="1" applyAlignment="1" applyProtection="1">
      <alignment vertical="top" wrapText="1"/>
      <protection locked="0"/>
    </xf>
    <xf numFmtId="14" fontId="10" fillId="0" borderId="2" xfId="0" applyNumberFormat="1" applyFont="1" applyBorder="1" applyAlignment="1" applyProtection="1">
      <alignment vertical="top" wrapText="1"/>
      <protection locked="0"/>
    </xf>
    <xf numFmtId="0" fontId="0" fillId="0" borderId="0" xfId="0" applyAlignment="1">
      <alignment vertical="top" wrapText="1"/>
    </xf>
    <xf numFmtId="0" fontId="10" fillId="0" borderId="70" xfId="0" applyFont="1" applyBorder="1" applyAlignment="1" applyProtection="1">
      <alignment vertical="top" wrapText="1"/>
      <protection locked="0"/>
    </xf>
    <xf numFmtId="0" fontId="0" fillId="0" borderId="2" xfId="0" applyBorder="1" applyAlignment="1" applyProtection="1">
      <alignment vertical="top"/>
      <protection locked="0"/>
    </xf>
    <xf numFmtId="14" fontId="13" fillId="0" borderId="2" xfId="0" applyNumberFormat="1" applyFont="1" applyBorder="1" applyAlignment="1" applyProtection="1">
      <alignment horizontal="center" vertical="top" wrapText="1"/>
      <protection locked="0" hidden="1"/>
    </xf>
    <xf numFmtId="14" fontId="8" fillId="0" borderId="2" xfId="0" applyNumberFormat="1" applyFont="1" applyBorder="1" applyAlignment="1" applyProtection="1">
      <alignment horizontal="center" vertical="top" wrapText="1"/>
      <protection locked="0" hidden="1"/>
    </xf>
    <xf numFmtId="14" fontId="13" fillId="0" borderId="2" xfId="0" applyNumberFormat="1" applyFont="1" applyBorder="1" applyAlignment="1" applyProtection="1">
      <alignment vertical="top" wrapText="1"/>
      <protection locked="0" hidden="1"/>
    </xf>
    <xf numFmtId="14" fontId="13" fillId="0" borderId="2" xfId="0" applyNumberFormat="1" applyFont="1" applyFill="1" applyBorder="1" applyAlignment="1" applyProtection="1">
      <alignment vertical="top" wrapText="1"/>
      <protection locked="0" hidden="1"/>
    </xf>
    <xf numFmtId="14" fontId="13" fillId="0" borderId="2" xfId="0" applyNumberFormat="1" applyFont="1" applyFill="1" applyBorder="1" applyAlignment="1" applyProtection="1">
      <alignment horizontal="left" vertical="top" wrapText="1"/>
      <protection locked="0" hidden="1"/>
    </xf>
    <xf numFmtId="14" fontId="13" fillId="0" borderId="2" xfId="0" applyNumberFormat="1" applyFont="1" applyFill="1" applyBorder="1" applyAlignment="1" applyProtection="1">
      <alignment horizontal="center" vertical="top" wrapText="1"/>
      <protection locked="0" hidden="1"/>
    </xf>
    <xf numFmtId="14" fontId="13" fillId="0" borderId="2" xfId="0" applyNumberFormat="1" applyFont="1" applyBorder="1" applyAlignment="1" applyProtection="1">
      <alignment horizontal="center" vertical="center" wrapText="1"/>
      <protection locked="0" hidden="1"/>
    </xf>
    <xf numFmtId="14" fontId="13" fillId="0" borderId="2" xfId="0" applyNumberFormat="1" applyFont="1" applyFill="1" applyBorder="1" applyAlignment="1" applyProtection="1">
      <alignment horizontal="center" vertical="center" wrapText="1"/>
      <protection locked="0" hidden="1"/>
    </xf>
    <xf numFmtId="14" fontId="8" fillId="0" borderId="5" xfId="0" applyNumberFormat="1" applyFont="1" applyBorder="1" applyAlignment="1" applyProtection="1">
      <alignment horizontal="center" vertical="center" wrapText="1"/>
      <protection locked="0" hidden="1"/>
    </xf>
    <xf numFmtId="0" fontId="8" fillId="0" borderId="5" xfId="0" applyNumberFormat="1" applyFont="1" applyFill="1" applyBorder="1" applyAlignment="1" applyProtection="1">
      <alignment horizontal="center" vertical="center" wrapText="1"/>
      <protection locked="0" hidden="1"/>
    </xf>
    <xf numFmtId="0" fontId="62" fillId="0" borderId="2" xfId="0" applyNumberFormat="1" applyFont="1" applyFill="1" applyBorder="1" applyAlignment="1" applyProtection="1">
      <alignment horizontal="center" vertical="center" wrapText="1"/>
      <protection locked="0"/>
    </xf>
    <xf numFmtId="14" fontId="10" fillId="0" borderId="2" xfId="0" applyNumberFormat="1" applyFont="1" applyFill="1" applyBorder="1" applyAlignment="1" applyProtection="1">
      <alignment horizontal="center" vertical="top" wrapText="1"/>
      <protection locked="0"/>
    </xf>
    <xf numFmtId="14" fontId="13" fillId="0" borderId="2" xfId="0" applyNumberFormat="1" applyFont="1" applyFill="1" applyBorder="1" applyAlignment="1" applyProtection="1">
      <alignment horizontal="center" vertical="top" wrapText="1"/>
      <protection locked="0"/>
    </xf>
    <xf numFmtId="14" fontId="13" fillId="0" borderId="2" xfId="0" applyNumberFormat="1" applyFont="1" applyFill="1" applyBorder="1" applyAlignment="1" applyProtection="1">
      <alignment horizontal="left" vertical="top" wrapText="1"/>
      <protection locked="0"/>
    </xf>
    <xf numFmtId="0" fontId="10" fillId="5" borderId="0" xfId="0" applyNumberFormat="1" applyFont="1" applyFill="1" applyBorder="1" applyAlignment="1" applyProtection="1">
      <alignment horizontal="left" vertical="top"/>
      <protection locked="0" hidden="1"/>
    </xf>
    <xf numFmtId="14" fontId="10" fillId="0" borderId="2" xfId="0" applyNumberFormat="1" applyFont="1" applyBorder="1" applyAlignment="1" applyProtection="1">
      <alignment horizontal="center" vertical="top" wrapText="1"/>
      <protection locked="0"/>
    </xf>
    <xf numFmtId="0" fontId="63" fillId="0" borderId="2" xfId="0" applyNumberFormat="1" applyFont="1" applyFill="1" applyBorder="1" applyAlignment="1" applyProtection="1">
      <alignment horizontal="center" vertical="center" wrapText="1"/>
      <protection locked="0" hidden="1"/>
    </xf>
    <xf numFmtId="0" fontId="8" fillId="0" borderId="2" xfId="0" applyNumberFormat="1" applyFont="1" applyFill="1" applyBorder="1" applyAlignment="1" applyProtection="1">
      <alignment horizontal="center" vertical="top" wrapText="1"/>
      <protection locked="0" hidden="1"/>
    </xf>
    <xf numFmtId="0" fontId="6" fillId="0" borderId="0" xfId="0" applyFont="1" applyBorder="1" applyAlignment="1">
      <alignment horizontal="center" vertical="center"/>
    </xf>
    <xf numFmtId="0" fontId="77" fillId="0" borderId="2" xfId="0" applyFont="1" applyBorder="1" applyAlignment="1">
      <alignment horizontal="center" vertical="center"/>
    </xf>
    <xf numFmtId="0" fontId="0" fillId="0" borderId="0" xfId="0" applyProtection="1">
      <protection hidden="1"/>
    </xf>
    <xf numFmtId="0" fontId="0" fillId="5" borderId="0" xfId="0" applyFill="1" applyProtection="1">
      <protection hidden="1"/>
    </xf>
    <xf numFmtId="49" fontId="4" fillId="7" borderId="0" xfId="3" applyNumberFormat="1" applyFill="1" applyBorder="1" applyAlignment="1" applyProtection="1">
      <alignment horizontal="left" vertical="center" wrapText="1"/>
      <protection locked="0" hidden="1"/>
    </xf>
    <xf numFmtId="0" fontId="6" fillId="4" borderId="37" xfId="0" applyNumberFormat="1" applyFont="1" applyFill="1" applyBorder="1" applyAlignment="1" applyProtection="1">
      <alignment horizontal="center" wrapText="1"/>
      <protection hidden="1"/>
    </xf>
    <xf numFmtId="0" fontId="6" fillId="4" borderId="38" xfId="0" applyNumberFormat="1" applyFont="1" applyFill="1" applyBorder="1" applyAlignment="1" applyProtection="1">
      <alignment horizontal="center" wrapText="1"/>
      <protection hidden="1"/>
    </xf>
    <xf numFmtId="0" fontId="6" fillId="0" borderId="37" xfId="0" applyNumberFormat="1" applyFont="1" applyFill="1" applyBorder="1" applyAlignment="1" applyProtection="1">
      <alignment horizontal="center" wrapText="1"/>
      <protection hidden="1"/>
    </xf>
    <xf numFmtId="0" fontId="6" fillId="0" borderId="38" xfId="0" applyNumberFormat="1" applyFont="1" applyFill="1" applyBorder="1" applyAlignment="1" applyProtection="1">
      <alignment horizontal="center" wrapText="1"/>
      <protection hidden="1"/>
    </xf>
    <xf numFmtId="0" fontId="41" fillId="5" borderId="41" xfId="0" applyNumberFormat="1" applyFont="1" applyFill="1" applyBorder="1" applyAlignment="1" applyProtection="1">
      <alignment horizontal="center" vertical="center" wrapText="1"/>
      <protection hidden="1"/>
    </xf>
    <xf numFmtId="0" fontId="41" fillId="5" borderId="42" xfId="0" applyNumberFormat="1" applyFont="1" applyFill="1" applyBorder="1" applyAlignment="1" applyProtection="1">
      <alignment horizontal="center" vertical="center" wrapText="1"/>
      <protection hidden="1"/>
    </xf>
    <xf numFmtId="49" fontId="9" fillId="0" borderId="41" xfId="0" applyNumberFormat="1" applyFont="1" applyBorder="1" applyAlignment="1" applyProtection="1">
      <alignment horizontal="center" wrapText="1"/>
      <protection hidden="1"/>
    </xf>
    <xf numFmtId="49" fontId="9" fillId="0" borderId="42" xfId="0" applyNumberFormat="1" applyFont="1" applyBorder="1" applyAlignment="1" applyProtection="1">
      <alignment horizontal="center" wrapText="1"/>
      <protection hidden="1"/>
    </xf>
    <xf numFmtId="0" fontId="18" fillId="0" borderId="61" xfId="0" applyFont="1" applyBorder="1" applyAlignment="1">
      <alignment horizontal="center" wrapText="1"/>
    </xf>
    <xf numFmtId="0" fontId="18" fillId="0" borderId="60" xfId="0" applyFont="1" applyBorder="1" applyAlignment="1">
      <alignment horizontal="center" wrapText="1"/>
    </xf>
    <xf numFmtId="0" fontId="18" fillId="0" borderId="62" xfId="0" applyFont="1" applyBorder="1" applyAlignment="1">
      <alignment horizontal="center" wrapText="1"/>
    </xf>
    <xf numFmtId="0" fontId="8" fillId="0" borderId="24" xfId="0" applyFont="1" applyBorder="1" applyAlignment="1" applyProtection="1">
      <alignment horizontal="center" vertical="center" wrapText="1"/>
      <protection locked="0"/>
    </xf>
    <xf numFmtId="0" fontId="8" fillId="0" borderId="50" xfId="0" applyFont="1" applyBorder="1" applyAlignment="1" applyProtection="1">
      <alignment horizontal="center" vertical="center" wrapText="1"/>
      <protection locked="0"/>
    </xf>
    <xf numFmtId="14" fontId="8" fillId="0" borderId="58" xfId="0" applyNumberFormat="1" applyFont="1" applyBorder="1" applyAlignment="1" applyProtection="1">
      <alignment horizontal="center" vertical="center" wrapText="1"/>
      <protection locked="0"/>
    </xf>
    <xf numFmtId="14" fontId="8" fillId="0" borderId="59" xfId="0" applyNumberFormat="1" applyFont="1" applyBorder="1" applyAlignment="1" applyProtection="1">
      <alignment horizontal="center" vertical="center" wrapText="1"/>
      <protection locked="0"/>
    </xf>
    <xf numFmtId="14" fontId="8" fillId="0" borderId="24" xfId="0" applyNumberFormat="1" applyFont="1" applyBorder="1" applyAlignment="1" applyProtection="1">
      <alignment horizontal="center" vertical="center" wrapText="1"/>
      <protection locked="0"/>
    </xf>
    <xf numFmtId="14" fontId="8" fillId="0" borderId="50" xfId="0" applyNumberFormat="1" applyFont="1" applyBorder="1" applyAlignment="1" applyProtection="1">
      <alignment horizontal="center" vertical="center" wrapText="1"/>
      <protection locked="0"/>
    </xf>
    <xf numFmtId="0" fontId="8" fillId="4" borderId="30" xfId="0" applyFont="1" applyFill="1" applyBorder="1" applyAlignment="1" applyProtection="1">
      <alignment horizontal="center" vertical="center" wrapText="1"/>
    </xf>
    <xf numFmtId="0" fontId="8" fillId="4" borderId="31" xfId="0" applyFont="1" applyFill="1" applyBorder="1" applyAlignment="1" applyProtection="1">
      <alignment horizontal="center" vertical="center" wrapText="1"/>
    </xf>
    <xf numFmtId="0" fontId="8" fillId="4" borderId="29" xfId="0" applyFont="1" applyFill="1" applyBorder="1" applyAlignment="1" applyProtection="1">
      <alignment horizontal="center" vertical="center" wrapText="1"/>
    </xf>
    <xf numFmtId="0" fontId="8" fillId="4" borderId="51" xfId="0" applyFont="1" applyFill="1" applyBorder="1" applyAlignment="1" applyProtection="1">
      <alignment horizontal="center" vertical="center" wrapText="1"/>
    </xf>
    <xf numFmtId="0" fontId="8" fillId="4" borderId="45" xfId="0" applyFont="1" applyFill="1" applyBorder="1" applyAlignment="1" applyProtection="1">
      <alignment horizontal="center" vertical="center" wrapText="1"/>
    </xf>
    <xf numFmtId="0" fontId="8" fillId="4" borderId="46" xfId="0" applyFont="1" applyFill="1" applyBorder="1" applyAlignment="1" applyProtection="1">
      <alignment horizontal="center" vertical="center" wrapText="1"/>
    </xf>
    <xf numFmtId="0" fontId="8" fillId="4" borderId="47" xfId="0" applyFont="1" applyFill="1" applyBorder="1" applyAlignment="1" applyProtection="1">
      <alignment horizontal="center" vertical="center" wrapText="1"/>
    </xf>
    <xf numFmtId="0" fontId="8" fillId="4" borderId="53" xfId="0" applyFont="1" applyFill="1" applyBorder="1" applyAlignment="1" applyProtection="1">
      <alignment horizontal="center" vertical="center" wrapText="1"/>
    </xf>
    <xf numFmtId="49" fontId="8" fillId="4" borderId="25" xfId="0" applyNumberFormat="1" applyFont="1" applyFill="1" applyBorder="1" applyAlignment="1" applyProtection="1">
      <alignment horizontal="center" vertical="center" wrapText="1"/>
    </xf>
    <xf numFmtId="49" fontId="8" fillId="4" borderId="23" xfId="0" applyNumberFormat="1" applyFont="1" applyFill="1" applyBorder="1" applyAlignment="1" applyProtection="1">
      <alignment horizontal="center" vertical="center" wrapText="1"/>
    </xf>
    <xf numFmtId="49" fontId="8" fillId="4" borderId="26" xfId="0" applyNumberFormat="1" applyFont="1" applyFill="1" applyBorder="1" applyAlignment="1" applyProtection="1">
      <alignment horizontal="center" vertical="center" wrapText="1"/>
    </xf>
    <xf numFmtId="0" fontId="8" fillId="4" borderId="24" xfId="0" applyFont="1" applyFill="1" applyBorder="1" applyAlignment="1" applyProtection="1">
      <alignment horizontal="center" vertical="center" wrapText="1"/>
    </xf>
    <xf numFmtId="0" fontId="8" fillId="4" borderId="48"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9" xfId="0" applyFont="1" applyFill="1" applyBorder="1" applyAlignment="1" applyProtection="1">
      <alignment horizontal="center" vertical="center" wrapText="1"/>
    </xf>
    <xf numFmtId="0" fontId="8" fillId="4" borderId="26" xfId="0" applyFont="1" applyFill="1" applyBorder="1" applyAlignment="1" applyProtection="1">
      <alignment horizontal="center" vertical="center" wrapText="1"/>
    </xf>
    <xf numFmtId="0" fontId="8" fillId="4" borderId="24" xfId="0" applyFont="1" applyFill="1" applyBorder="1" applyAlignment="1" applyProtection="1">
      <alignment horizontal="center" vertical="center"/>
    </xf>
    <xf numFmtId="0" fontId="8" fillId="4" borderId="25" xfId="0" applyFont="1" applyFill="1" applyBorder="1" applyAlignment="1" applyProtection="1">
      <alignment horizontal="center" vertical="center"/>
    </xf>
    <xf numFmtId="0" fontId="8" fillId="4" borderId="26" xfId="0" applyFont="1" applyFill="1" applyBorder="1" applyAlignment="1" applyProtection="1">
      <alignment horizontal="center" vertical="center"/>
    </xf>
    <xf numFmtId="0" fontId="8" fillId="4" borderId="29" xfId="0" applyFont="1" applyFill="1" applyBorder="1" applyAlignment="1" applyProtection="1">
      <alignment horizontal="center"/>
    </xf>
    <xf numFmtId="0" fontId="8" fillId="4" borderId="30" xfId="0" applyFont="1" applyFill="1" applyBorder="1" applyAlignment="1" applyProtection="1">
      <alignment horizontal="center"/>
    </xf>
    <xf numFmtId="0" fontId="8" fillId="4" borderId="31" xfId="0" applyFont="1" applyFill="1" applyBorder="1" applyAlignment="1" applyProtection="1">
      <alignment horizontal="center"/>
    </xf>
    <xf numFmtId="49" fontId="7" fillId="0" borderId="0" xfId="2" applyNumberFormat="1" applyFont="1" applyFill="1" applyBorder="1" applyAlignment="1" applyProtection="1">
      <alignment horizontal="left" wrapText="1"/>
    </xf>
    <xf numFmtId="0" fontId="7" fillId="0" borderId="0" xfId="2" applyFont="1" applyFill="1" applyBorder="1" applyAlignment="1" applyProtection="1">
      <alignment horizontal="left" wrapText="1"/>
    </xf>
    <xf numFmtId="49" fontId="7" fillId="0" borderId="28" xfId="2" applyNumberFormat="1" applyFont="1" applyFill="1" applyBorder="1" applyAlignment="1" applyProtection="1">
      <alignment horizontal="left" wrapText="1"/>
    </xf>
    <xf numFmtId="0" fontId="7" fillId="0" borderId="28" xfId="2" applyFont="1" applyFill="1" applyBorder="1" applyAlignment="1" applyProtection="1">
      <alignment horizontal="left" wrapText="1"/>
    </xf>
    <xf numFmtId="0" fontId="7" fillId="0" borderId="0" xfId="2" applyNumberFormat="1" applyFont="1" applyFill="1" applyBorder="1" applyAlignment="1" applyProtection="1">
      <alignment horizontal="left" wrapText="1"/>
    </xf>
    <xf numFmtId="0" fontId="10" fillId="4" borderId="23" xfId="0" applyFont="1" applyFill="1" applyBorder="1" applyAlignment="1" applyProtection="1">
      <alignment horizontal="center" vertical="center" wrapText="1"/>
    </xf>
    <xf numFmtId="49" fontId="9" fillId="0" borderId="0" xfId="2" applyNumberFormat="1" applyFont="1" applyFill="1" applyBorder="1" applyAlignment="1" applyProtection="1">
      <alignment horizontal="left" wrapText="1"/>
    </xf>
    <xf numFmtId="0" fontId="9" fillId="0" borderId="0" xfId="2" applyFont="1" applyFill="1" applyBorder="1" applyAlignment="1" applyProtection="1">
      <alignment horizontal="left" wrapText="1"/>
    </xf>
    <xf numFmtId="0" fontId="10" fillId="4" borderId="24" xfId="0" applyFont="1" applyFill="1" applyBorder="1" applyAlignment="1" applyProtection="1">
      <alignment horizontal="center" vertical="center" wrapText="1"/>
    </xf>
    <xf numFmtId="0" fontId="10" fillId="4" borderId="25" xfId="0" applyFont="1" applyFill="1" applyBorder="1" applyAlignment="1" applyProtection="1">
      <alignment horizontal="center" vertical="center" wrapText="1"/>
    </xf>
    <xf numFmtId="0" fontId="10" fillId="4" borderId="26" xfId="0" applyFont="1" applyFill="1" applyBorder="1" applyAlignment="1" applyProtection="1">
      <alignment horizontal="center" vertical="center" wrapText="1"/>
    </xf>
    <xf numFmtId="166" fontId="10" fillId="4" borderId="23" xfId="0" applyNumberFormat="1" applyFont="1" applyFill="1" applyBorder="1" applyAlignment="1" applyProtection="1">
      <alignment horizontal="center" vertical="center" wrapText="1"/>
    </xf>
    <xf numFmtId="166" fontId="8" fillId="4" borderId="23" xfId="0" applyNumberFormat="1"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8" fillId="0" borderId="2" xfId="0" applyFont="1" applyFill="1" applyBorder="1" applyAlignment="1" applyProtection="1">
      <alignment horizontal="left" vertical="center" wrapText="1"/>
      <protection hidden="1"/>
    </xf>
    <xf numFmtId="14" fontId="8" fillId="0" borderId="2" xfId="0" applyNumberFormat="1" applyFont="1" applyFill="1" applyBorder="1" applyAlignment="1" applyProtection="1">
      <alignment horizontal="left" vertical="center" wrapText="1"/>
      <protection hidden="1"/>
    </xf>
    <xf numFmtId="49" fontId="14" fillId="0" borderId="7" xfId="0" applyNumberFormat="1" applyFont="1" applyFill="1" applyBorder="1" applyAlignment="1" applyProtection="1">
      <alignment horizontal="left" vertical="top" wrapText="1"/>
      <protection hidden="1"/>
    </xf>
    <xf numFmtId="49" fontId="14" fillId="0" borderId="8" xfId="0" applyNumberFormat="1" applyFont="1" applyFill="1" applyBorder="1" applyAlignment="1" applyProtection="1">
      <alignment horizontal="left" vertical="top" wrapText="1"/>
      <protection hidden="1"/>
    </xf>
    <xf numFmtId="0" fontId="8" fillId="0" borderId="4" xfId="0" applyFont="1" applyFill="1" applyBorder="1" applyAlignment="1" applyProtection="1">
      <alignment horizontal="left" vertical="top" wrapText="1"/>
      <protection hidden="1"/>
    </xf>
    <xf numFmtId="0" fontId="8" fillId="0" borderId="6" xfId="0" applyFont="1" applyFill="1" applyBorder="1" applyAlignment="1" applyProtection="1">
      <alignment horizontal="left" vertical="top" wrapText="1"/>
      <protection hidden="1"/>
    </xf>
    <xf numFmtId="2" fontId="8" fillId="0" borderId="4" xfId="0" applyNumberFormat="1" applyFont="1" applyFill="1" applyBorder="1" applyAlignment="1" applyProtection="1">
      <alignment horizontal="left" vertical="center" wrapText="1"/>
      <protection hidden="1"/>
    </xf>
    <xf numFmtId="2" fontId="8" fillId="0" borderId="5" xfId="0" applyNumberFormat="1" applyFont="1" applyFill="1" applyBorder="1" applyAlignment="1" applyProtection="1">
      <alignment horizontal="left" vertical="center" wrapText="1"/>
      <protection hidden="1"/>
    </xf>
    <xf numFmtId="2" fontId="8" fillId="0" borderId="6" xfId="0" applyNumberFormat="1" applyFont="1" applyFill="1" applyBorder="1" applyAlignment="1" applyProtection="1">
      <alignment horizontal="left" vertical="center" wrapText="1"/>
      <protection hidden="1"/>
    </xf>
    <xf numFmtId="0" fontId="8" fillId="0" borderId="2" xfId="0" applyFont="1" applyFill="1" applyBorder="1" applyAlignment="1" applyProtection="1">
      <alignment horizontal="left" vertical="top" wrapText="1"/>
      <protection hidden="1"/>
    </xf>
    <xf numFmtId="49" fontId="14" fillId="0" borderId="2" xfId="0" applyNumberFormat="1" applyFont="1" applyFill="1" applyBorder="1" applyAlignment="1" applyProtection="1">
      <alignment horizontal="left" vertical="top" wrapText="1"/>
      <protection hidden="1"/>
    </xf>
    <xf numFmtId="49" fontId="7" fillId="0" borderId="0" xfId="0" applyNumberFormat="1" applyFont="1" applyFill="1" applyBorder="1" applyAlignment="1" applyProtection="1">
      <alignment horizontal="center" vertical="center" wrapText="1"/>
      <protection hidden="1"/>
    </xf>
    <xf numFmtId="0" fontId="7" fillId="0" borderId="0" xfId="0" applyNumberFormat="1" applyFont="1" applyFill="1" applyBorder="1" applyAlignment="1" applyProtection="1">
      <alignment horizontal="center" vertical="center" wrapText="1"/>
      <protection hidden="1"/>
    </xf>
    <xf numFmtId="0" fontId="8" fillId="0" borderId="10" xfId="0" applyFont="1" applyFill="1" applyBorder="1" applyAlignment="1" applyProtection="1">
      <alignment horizontal="left" wrapText="1"/>
      <protection locked="0"/>
    </xf>
    <xf numFmtId="0" fontId="8" fillId="0" borderId="5" xfId="0" applyFont="1" applyFill="1" applyBorder="1" applyAlignment="1" applyProtection="1">
      <alignment horizontal="center"/>
      <protection locked="0"/>
    </xf>
    <xf numFmtId="0" fontId="8" fillId="0" borderId="5" xfId="0" applyFont="1" applyFill="1" applyBorder="1" applyAlignment="1" applyProtection="1">
      <alignment horizontal="left" vertical="top" wrapText="1"/>
      <protection hidden="1"/>
    </xf>
    <xf numFmtId="49" fontId="14" fillId="0" borderId="2" xfId="0" applyNumberFormat="1" applyFont="1" applyFill="1" applyBorder="1" applyAlignment="1" applyProtection="1">
      <alignment horizontal="left" vertical="top"/>
      <protection hidden="1"/>
    </xf>
    <xf numFmtId="0" fontId="14" fillId="0" borderId="2" xfId="0" applyFont="1" applyFill="1" applyBorder="1" applyAlignment="1" applyProtection="1">
      <alignment horizontal="left" vertical="top" wrapText="1"/>
      <protection hidden="1"/>
    </xf>
    <xf numFmtId="167" fontId="8" fillId="0" borderId="2" xfId="5" applyNumberFormat="1" applyFont="1" applyFill="1" applyBorder="1" applyAlignment="1" applyProtection="1">
      <alignment horizontal="center" vertical="top" wrapText="1"/>
      <protection hidden="1"/>
    </xf>
    <xf numFmtId="0" fontId="8" fillId="0" borderId="2" xfId="0" applyFont="1" applyFill="1" applyBorder="1" applyAlignment="1" applyProtection="1">
      <alignment horizontal="center" vertical="top" wrapText="1"/>
      <protection hidden="1"/>
    </xf>
    <xf numFmtId="0" fontId="14" fillId="0" borderId="5" xfId="0" applyFont="1" applyFill="1" applyBorder="1" applyAlignment="1" applyProtection="1">
      <alignment horizontal="left" vertical="top" wrapText="1"/>
      <protection hidden="1"/>
    </xf>
    <xf numFmtId="0" fontId="14" fillId="0" borderId="6" xfId="0" applyFont="1" applyFill="1" applyBorder="1" applyAlignment="1" applyProtection="1">
      <alignment horizontal="left" vertical="top" wrapText="1"/>
      <protection hidden="1"/>
    </xf>
    <xf numFmtId="14" fontId="8" fillId="0" borderId="4" xfId="0" applyNumberFormat="1" applyFont="1" applyFill="1" applyBorder="1" applyAlignment="1" applyProtection="1">
      <alignment horizontal="center" wrapText="1"/>
      <protection hidden="1"/>
    </xf>
    <xf numFmtId="14" fontId="8" fillId="0" borderId="5" xfId="0" applyNumberFormat="1" applyFont="1" applyFill="1" applyBorder="1" applyAlignment="1" applyProtection="1">
      <alignment horizontal="center" wrapText="1"/>
      <protection hidden="1"/>
    </xf>
    <xf numFmtId="14" fontId="8" fillId="0" borderId="6" xfId="0" applyNumberFormat="1" applyFont="1" applyFill="1" applyBorder="1" applyAlignment="1" applyProtection="1">
      <alignment horizontal="center" wrapText="1"/>
      <protection hidden="1"/>
    </xf>
    <xf numFmtId="0" fontId="8" fillId="0" borderId="4" xfId="0" applyNumberFormat="1" applyFont="1" applyFill="1" applyBorder="1" applyAlignment="1" applyProtection="1">
      <alignment horizontal="center" wrapText="1"/>
      <protection hidden="1"/>
    </xf>
    <xf numFmtId="0" fontId="8" fillId="0" borderId="5" xfId="0" applyNumberFormat="1" applyFont="1" applyFill="1" applyBorder="1" applyAlignment="1" applyProtection="1">
      <alignment horizontal="center" wrapText="1"/>
      <protection hidden="1"/>
    </xf>
    <xf numFmtId="0" fontId="8" fillId="0" borderId="6" xfId="0" applyNumberFormat="1" applyFont="1" applyFill="1" applyBorder="1" applyAlignment="1" applyProtection="1">
      <alignment horizontal="center" wrapText="1"/>
      <protection hidden="1"/>
    </xf>
    <xf numFmtId="0" fontId="8" fillId="0" borderId="2" xfId="0" applyFont="1" applyFill="1" applyBorder="1" applyAlignment="1" applyProtection="1">
      <alignment horizontal="center" vertical="center" wrapText="1"/>
      <protection hidden="1"/>
    </xf>
    <xf numFmtId="49" fontId="14" fillId="0" borderId="2" xfId="0" applyNumberFormat="1" applyFont="1" applyFill="1" applyBorder="1" applyAlignment="1" applyProtection="1">
      <alignment horizontal="center" vertical="center" wrapText="1"/>
      <protection hidden="1"/>
    </xf>
    <xf numFmtId="0" fontId="14" fillId="0" borderId="2" xfId="0" applyFont="1" applyFill="1" applyBorder="1" applyAlignment="1" applyProtection="1">
      <alignment horizontal="center" vertical="center" wrapText="1"/>
      <protection hidden="1"/>
    </xf>
    <xf numFmtId="14" fontId="8" fillId="0" borderId="2" xfId="0" applyNumberFormat="1" applyFont="1" applyFill="1" applyBorder="1" applyAlignment="1" applyProtection="1">
      <alignment horizontal="center" vertical="top" wrapText="1"/>
      <protection hidden="1"/>
    </xf>
    <xf numFmtId="0" fontId="8" fillId="0" borderId="2" xfId="0" applyNumberFormat="1" applyFont="1" applyFill="1" applyBorder="1" applyAlignment="1" applyProtection="1">
      <alignment horizontal="center" vertical="top" wrapText="1"/>
      <protection hidden="1"/>
    </xf>
    <xf numFmtId="0" fontId="14" fillId="0" borderId="2" xfId="0" applyFont="1" applyFill="1" applyBorder="1" applyAlignment="1" applyProtection="1">
      <alignment horizontal="center" vertical="center"/>
      <protection hidden="1"/>
    </xf>
    <xf numFmtId="49" fontId="57" fillId="0" borderId="0" xfId="0" applyNumberFormat="1" applyFont="1" applyFill="1" applyAlignment="1" applyProtection="1">
      <alignment horizontal="right" vertical="center" wrapText="1"/>
      <protection hidden="1"/>
    </xf>
    <xf numFmtId="0" fontId="7" fillId="0" borderId="0" xfId="0" applyFont="1" applyFill="1" applyBorder="1" applyAlignment="1" applyProtection="1">
      <alignment horizontal="center" vertical="center" wrapText="1"/>
      <protection hidden="1"/>
    </xf>
    <xf numFmtId="0" fontId="30" fillId="0" borderId="0" xfId="0" applyNumberFormat="1" applyFont="1" applyFill="1" applyAlignment="1" applyProtection="1">
      <alignment horizontal="center" vertical="top" wrapText="1"/>
      <protection locked="0" hidden="1"/>
    </xf>
    <xf numFmtId="49" fontId="7" fillId="0" borderId="1" xfId="0" applyNumberFormat="1"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wrapText="1"/>
      <protection hidden="1"/>
    </xf>
    <xf numFmtId="0" fontId="7" fillId="0" borderId="1" xfId="0" applyNumberFormat="1" applyFont="1" applyFill="1" applyBorder="1" applyAlignment="1" applyProtection="1">
      <alignment horizontal="center" wrapText="1"/>
      <protection hidden="1"/>
    </xf>
    <xf numFmtId="0" fontId="8" fillId="0" borderId="0" xfId="0" applyNumberFormat="1" applyFont="1" applyFill="1" applyBorder="1" applyAlignment="1" applyProtection="1">
      <alignment horizontal="center" vertical="top" wrapText="1"/>
      <protection hidden="1"/>
    </xf>
    <xf numFmtId="167" fontId="8" fillId="0" borderId="2" xfId="5" applyNumberFormat="1" applyFont="1" applyFill="1" applyBorder="1" applyAlignment="1" applyProtection="1">
      <alignment horizontal="center" vertical="top"/>
      <protection hidden="1"/>
    </xf>
    <xf numFmtId="0" fontId="14" fillId="0" borderId="4" xfId="0" applyFont="1" applyFill="1" applyBorder="1" applyAlignment="1" applyProtection="1">
      <alignment horizontal="center" vertical="center"/>
      <protection hidden="1"/>
    </xf>
    <xf numFmtId="0" fontId="14" fillId="0" borderId="6" xfId="0" applyFont="1" applyFill="1" applyBorder="1" applyAlignment="1" applyProtection="1">
      <alignment horizontal="center" vertical="center"/>
      <protection hidden="1"/>
    </xf>
    <xf numFmtId="0" fontId="10" fillId="0" borderId="2" xfId="0" applyFont="1" applyFill="1" applyBorder="1" applyAlignment="1">
      <alignment horizontal="left" vertical="top" wrapText="1"/>
    </xf>
    <xf numFmtId="2" fontId="8" fillId="0" borderId="4" xfId="0" applyNumberFormat="1" applyFont="1" applyFill="1" applyBorder="1" applyAlignment="1" applyProtection="1">
      <alignment horizontal="left" vertical="top" wrapText="1"/>
      <protection hidden="1"/>
    </xf>
    <xf numFmtId="2" fontId="8" fillId="0" borderId="5" xfId="0" applyNumberFormat="1" applyFont="1" applyFill="1" applyBorder="1" applyAlignment="1" applyProtection="1">
      <alignment horizontal="left" vertical="top" wrapText="1"/>
      <protection hidden="1"/>
    </xf>
    <xf numFmtId="2" fontId="8" fillId="0" borderId="6" xfId="0" applyNumberFormat="1" applyFont="1" applyFill="1" applyBorder="1" applyAlignment="1" applyProtection="1">
      <alignment horizontal="left" vertical="top" wrapText="1"/>
      <protection hidden="1"/>
    </xf>
    <xf numFmtId="0" fontId="8" fillId="0" borderId="4" xfId="0" applyFont="1" applyFill="1" applyBorder="1" applyAlignment="1" applyProtection="1">
      <alignment horizontal="center" vertical="center" wrapText="1"/>
      <protection hidden="1"/>
    </xf>
    <xf numFmtId="0" fontId="8" fillId="0" borderId="5" xfId="0" applyFont="1" applyFill="1" applyBorder="1" applyAlignment="1" applyProtection="1">
      <alignment horizontal="center" vertical="center" wrapText="1"/>
      <protection hidden="1"/>
    </xf>
    <xf numFmtId="0" fontId="8" fillId="0" borderId="6" xfId="0" applyFont="1" applyFill="1" applyBorder="1" applyAlignment="1" applyProtection="1">
      <alignment horizontal="center" vertical="center" wrapText="1"/>
      <protection hidden="1"/>
    </xf>
    <xf numFmtId="0" fontId="10" fillId="0" borderId="2" xfId="0" applyFont="1" applyFill="1" applyBorder="1" applyAlignment="1">
      <alignment horizontal="center" vertical="center" wrapText="1"/>
    </xf>
    <xf numFmtId="0" fontId="14" fillId="0" borderId="4" xfId="0" applyFont="1" applyFill="1" applyBorder="1" applyAlignment="1" applyProtection="1">
      <alignment horizontal="center" vertical="center" wrapText="1"/>
      <protection hidden="1"/>
    </xf>
    <xf numFmtId="0" fontId="14" fillId="0" borderId="5" xfId="0" applyFont="1" applyFill="1" applyBorder="1" applyAlignment="1" applyProtection="1">
      <alignment horizontal="center" vertical="center" wrapText="1"/>
      <protection hidden="1"/>
    </xf>
    <xf numFmtId="0" fontId="14" fillId="0" borderId="6" xfId="0" applyFont="1" applyFill="1" applyBorder="1" applyAlignment="1" applyProtection="1">
      <alignment horizontal="center" vertical="center" wrapText="1"/>
      <protection hidden="1"/>
    </xf>
    <xf numFmtId="0" fontId="8" fillId="0" borderId="8" xfId="0" applyNumberFormat="1" applyFont="1" applyFill="1" applyBorder="1" applyAlignment="1" applyProtection="1">
      <alignment horizontal="left" vertical="top" wrapText="1"/>
      <protection hidden="1"/>
    </xf>
    <xf numFmtId="0" fontId="8" fillId="0" borderId="9" xfId="0" applyFont="1" applyFill="1" applyBorder="1" applyAlignment="1" applyProtection="1">
      <alignment horizontal="left" vertical="top" wrapText="1"/>
      <protection hidden="1"/>
    </xf>
    <xf numFmtId="0" fontId="8" fillId="0" borderId="0" xfId="0" applyFont="1" applyFill="1" applyBorder="1" applyAlignment="1" applyProtection="1">
      <alignment horizontal="left" vertical="top" wrapText="1"/>
      <protection hidden="1"/>
    </xf>
    <xf numFmtId="0" fontId="8" fillId="0" borderId="12" xfId="0" applyFont="1" applyFill="1" applyBorder="1" applyAlignment="1" applyProtection="1">
      <alignment horizontal="left" vertical="top" wrapText="1"/>
      <protection hidden="1"/>
    </xf>
    <xf numFmtId="0" fontId="8" fillId="0" borderId="13" xfId="0" applyFont="1" applyFill="1" applyBorder="1" applyAlignment="1" applyProtection="1">
      <alignment horizontal="left" vertical="top" wrapText="1"/>
      <protection hidden="1"/>
    </xf>
    <xf numFmtId="0" fontId="8" fillId="0" borderId="1" xfId="0" applyFont="1" applyFill="1" applyBorder="1" applyAlignment="1" applyProtection="1">
      <alignment horizontal="left" vertical="top" wrapText="1"/>
      <protection hidden="1"/>
    </xf>
    <xf numFmtId="0" fontId="8" fillId="0" borderId="14" xfId="0" applyFont="1" applyFill="1" applyBorder="1" applyAlignment="1" applyProtection="1">
      <alignment horizontal="left" vertical="top" wrapText="1"/>
      <protection hidden="1"/>
    </xf>
    <xf numFmtId="0" fontId="8" fillId="0" borderId="2" xfId="0" applyNumberFormat="1" applyFont="1" applyFill="1" applyBorder="1" applyAlignment="1" applyProtection="1">
      <alignment horizontal="left" vertical="top" wrapText="1"/>
      <protection hidden="1"/>
    </xf>
    <xf numFmtId="14" fontId="8" fillId="0" borderId="2" xfId="0" applyNumberFormat="1" applyFont="1" applyFill="1" applyBorder="1" applyAlignment="1" applyProtection="1">
      <alignment horizontal="left" vertical="top" wrapText="1"/>
      <protection hidden="1"/>
    </xf>
    <xf numFmtId="0" fontId="14" fillId="0" borderId="5" xfId="0" applyFont="1" applyFill="1" applyBorder="1" applyAlignment="1" applyProtection="1">
      <alignment horizontal="center" vertical="center"/>
      <protection hidden="1"/>
    </xf>
    <xf numFmtId="0" fontId="25" fillId="0" borderId="4" xfId="0" applyFont="1" applyFill="1" applyBorder="1" applyAlignment="1">
      <alignment horizontal="center"/>
    </xf>
    <xf numFmtId="0" fontId="25" fillId="0" borderId="5" xfId="0" applyFont="1" applyFill="1" applyBorder="1" applyAlignment="1">
      <alignment horizontal="center"/>
    </xf>
    <xf numFmtId="0" fontId="25" fillId="0" borderId="6" xfId="0" applyFont="1" applyFill="1" applyBorder="1" applyAlignment="1">
      <alignment horizontal="center"/>
    </xf>
    <xf numFmtId="0" fontId="8" fillId="0" borderId="3" xfId="0" applyFont="1" applyFill="1" applyBorder="1" applyAlignment="1" applyProtection="1">
      <alignment horizontal="center" vertical="center" wrapText="1"/>
      <protection hidden="1"/>
    </xf>
    <xf numFmtId="0" fontId="8" fillId="0" borderId="10"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13"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14" xfId="0" applyFont="1" applyFill="1" applyBorder="1" applyAlignment="1" applyProtection="1">
      <alignment horizontal="center" vertical="center" wrapText="1"/>
      <protection hidden="1"/>
    </xf>
    <xf numFmtId="49" fontId="8" fillId="0" borderId="2" xfId="0" applyNumberFormat="1" applyFont="1" applyFill="1" applyBorder="1" applyAlignment="1" applyProtection="1">
      <alignment horizontal="left" vertical="top" wrapText="1"/>
      <protection hidden="1"/>
    </xf>
    <xf numFmtId="49" fontId="8" fillId="0" borderId="2" xfId="0" applyNumberFormat="1" applyFont="1" applyFill="1" applyBorder="1" applyAlignment="1" applyProtection="1">
      <alignment horizontal="center" vertical="top" wrapText="1"/>
      <protection hidden="1"/>
    </xf>
    <xf numFmtId="2" fontId="8" fillId="0" borderId="2" xfId="0" applyNumberFormat="1" applyFont="1" applyFill="1" applyBorder="1" applyAlignment="1" applyProtection="1">
      <alignment horizontal="center" vertical="top" wrapText="1"/>
      <protection hidden="1"/>
    </xf>
    <xf numFmtId="0" fontId="8" fillId="0" borderId="2" xfId="0" applyNumberFormat="1" applyFont="1" applyFill="1" applyBorder="1" applyAlignment="1" applyProtection="1">
      <alignment horizontal="left" vertical="center" wrapText="1"/>
      <protection hidden="1"/>
    </xf>
    <xf numFmtId="0" fontId="14" fillId="0" borderId="7" xfId="0" applyFont="1" applyFill="1" applyBorder="1" applyAlignment="1" applyProtection="1">
      <alignment horizontal="center" vertical="center" wrapText="1"/>
      <protection hidden="1"/>
    </xf>
    <xf numFmtId="0" fontId="14" fillId="0" borderId="8"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wrapText="1"/>
      <protection hidden="1"/>
    </xf>
    <xf numFmtId="14" fontId="8" fillId="0" borderId="1" xfId="0" applyNumberFormat="1" applyFont="1" applyFill="1" applyBorder="1" applyAlignment="1" applyProtection="1">
      <alignment horizontal="center" vertical="center" wrapText="1"/>
      <protection hidden="1"/>
    </xf>
    <xf numFmtId="0" fontId="20" fillId="0" borderId="10" xfId="0" applyFont="1" applyFill="1" applyBorder="1" applyAlignment="1" applyProtection="1">
      <alignment horizontal="center" vertical="top" wrapText="1"/>
      <protection hidden="1"/>
    </xf>
    <xf numFmtId="0" fontId="7" fillId="0" borderId="0" xfId="0" applyFont="1" applyFill="1" applyBorder="1" applyAlignment="1" applyProtection="1">
      <alignment horizontal="center"/>
      <protection hidden="1"/>
    </xf>
    <xf numFmtId="0" fontId="7" fillId="0" borderId="1" xfId="0" applyFont="1" applyFill="1" applyBorder="1" applyAlignment="1" applyProtection="1">
      <alignment horizontal="center" wrapText="1"/>
      <protection hidden="1"/>
    </xf>
    <xf numFmtId="0" fontId="20" fillId="0" borderId="0" xfId="0" applyFont="1" applyFill="1" applyAlignment="1" applyProtection="1">
      <alignment horizontal="center" vertical="top"/>
      <protection hidden="1"/>
    </xf>
    <xf numFmtId="0" fontId="8" fillId="0" borderId="0" xfId="0" applyFont="1" applyFill="1" applyAlignment="1" applyProtection="1">
      <alignment horizontal="justify" vertical="top" wrapText="1"/>
      <protection hidden="1"/>
    </xf>
    <xf numFmtId="0" fontId="20" fillId="0" borderId="0" xfId="0" applyFont="1" applyFill="1" applyBorder="1" applyAlignment="1" applyProtection="1">
      <alignment horizontal="center" vertical="top"/>
      <protection hidden="1"/>
    </xf>
    <xf numFmtId="0" fontId="21" fillId="0" borderId="15" xfId="0" applyFont="1" applyFill="1" applyBorder="1" applyAlignment="1" applyProtection="1">
      <alignment horizontal="center" vertical="center" wrapText="1"/>
      <protection locked="0"/>
    </xf>
    <xf numFmtId="0" fontId="21" fillId="0" borderId="16" xfId="0" applyFont="1" applyFill="1" applyBorder="1" applyAlignment="1" applyProtection="1">
      <alignment horizontal="center" vertical="center" wrapText="1"/>
      <protection locked="0"/>
    </xf>
    <xf numFmtId="0" fontId="21" fillId="0" borderId="17" xfId="0" applyFont="1" applyFill="1" applyBorder="1" applyAlignment="1" applyProtection="1">
      <alignment horizontal="center" vertical="center" wrapText="1"/>
      <protection locked="0"/>
    </xf>
    <xf numFmtId="0" fontId="21" fillId="0" borderId="18"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19" xfId="0" applyFont="1" applyFill="1" applyBorder="1" applyAlignment="1" applyProtection="1">
      <alignment horizontal="center" vertical="center" wrapText="1"/>
      <protection locked="0"/>
    </xf>
    <xf numFmtId="0" fontId="21" fillId="0" borderId="20" xfId="0" applyFont="1" applyFill="1" applyBorder="1" applyAlignment="1" applyProtection="1">
      <alignment horizontal="center" vertical="center" wrapText="1"/>
      <protection locked="0"/>
    </xf>
    <xf numFmtId="0" fontId="21" fillId="0" borderId="21" xfId="0" applyFont="1" applyFill="1" applyBorder="1" applyAlignment="1" applyProtection="1">
      <alignment horizontal="center" vertical="center" wrapText="1"/>
      <protection locked="0"/>
    </xf>
    <xf numFmtId="0" fontId="21" fillId="0" borderId="22" xfId="0" applyFont="1" applyFill="1" applyBorder="1" applyAlignment="1" applyProtection="1">
      <alignment horizontal="center" vertical="center" wrapText="1"/>
      <protection locked="0"/>
    </xf>
    <xf numFmtId="2" fontId="8" fillId="0" borderId="2" xfId="0" applyNumberFormat="1" applyFont="1" applyFill="1" applyBorder="1" applyAlignment="1" applyProtection="1">
      <alignment horizontal="left" vertical="top" wrapText="1"/>
      <protection hidden="1"/>
    </xf>
    <xf numFmtId="0" fontId="10" fillId="0" borderId="2" xfId="0" applyFont="1" applyFill="1" applyBorder="1" applyAlignment="1">
      <alignment horizontal="left" vertical="top"/>
    </xf>
    <xf numFmtId="0" fontId="20" fillId="0" borderId="0" xfId="0" applyFont="1" applyFill="1" applyBorder="1" applyAlignment="1" applyProtection="1">
      <alignment horizontal="center" vertical="top" wrapText="1"/>
      <protection hidden="1"/>
    </xf>
    <xf numFmtId="2" fontId="8" fillId="0" borderId="0" xfId="0" applyNumberFormat="1" applyFont="1" applyFill="1" applyBorder="1" applyAlignment="1" applyProtection="1">
      <alignment horizontal="center" wrapText="1"/>
      <protection hidden="1"/>
    </xf>
    <xf numFmtId="2" fontId="8" fillId="0" borderId="1" xfId="0" applyNumberFormat="1" applyFont="1" applyFill="1" applyBorder="1" applyAlignment="1" applyProtection="1">
      <alignment horizontal="center" wrapText="1"/>
      <protection hidden="1"/>
    </xf>
    <xf numFmtId="49" fontId="20" fillId="0" borderId="0" xfId="0" applyNumberFormat="1" applyFont="1" applyFill="1" applyBorder="1" applyAlignment="1" applyProtection="1">
      <alignment horizontal="center" vertical="top" wrapText="1"/>
      <protection hidden="1"/>
    </xf>
    <xf numFmtId="0" fontId="7" fillId="0" borderId="0" xfId="0" applyFont="1" applyFill="1" applyBorder="1" applyAlignment="1" applyProtection="1">
      <alignment horizontal="center" wrapText="1"/>
      <protection hidden="1"/>
    </xf>
    <xf numFmtId="0" fontId="7" fillId="0" borderId="1" xfId="0" applyFont="1" applyFill="1" applyBorder="1" applyAlignment="1" applyProtection="1">
      <alignment horizontal="center" wrapText="1"/>
      <protection locked="0"/>
    </xf>
    <xf numFmtId="14" fontId="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wrapText="1"/>
      <protection locked="0"/>
    </xf>
    <xf numFmtId="0" fontId="9" fillId="0" borderId="0" xfId="0" applyFont="1" applyBorder="1" applyAlignment="1" applyProtection="1">
      <alignment horizontal="center" vertical="center" wrapText="1"/>
      <protection hidden="1"/>
    </xf>
    <xf numFmtId="0" fontId="9" fillId="4" borderId="0" xfId="0" applyFont="1" applyFill="1" applyBorder="1" applyAlignment="1" applyProtection="1">
      <alignment horizontal="center" vertical="center" wrapText="1"/>
      <protection hidden="1"/>
    </xf>
    <xf numFmtId="0" fontId="9" fillId="4" borderId="28"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top" wrapText="1"/>
      <protection hidden="1"/>
    </xf>
    <xf numFmtId="0" fontId="9" fillId="4" borderId="23" xfId="0" applyFont="1" applyFill="1" applyBorder="1" applyAlignment="1" applyProtection="1">
      <alignment horizontal="center" vertical="center" wrapText="1"/>
      <protection hidden="1"/>
    </xf>
    <xf numFmtId="0" fontId="22" fillId="0" borderId="0" xfId="0" applyFont="1" applyFill="1" applyBorder="1" applyAlignment="1" applyProtection="1">
      <alignment horizontal="center" vertical="center" wrapText="1"/>
      <protection hidden="1"/>
    </xf>
    <xf numFmtId="0" fontId="8" fillId="0" borderId="0" xfId="0" applyNumberFormat="1" applyFont="1" applyFill="1" applyBorder="1" applyAlignment="1" applyProtection="1">
      <alignment horizontal="right" vertical="top" wrapText="1"/>
      <protection locked="0" hidden="1"/>
    </xf>
    <xf numFmtId="0" fontId="7" fillId="0" borderId="0" xfId="0" applyNumberFormat="1" applyFont="1" applyFill="1" applyBorder="1" applyAlignment="1" applyProtection="1">
      <alignment horizontal="center" vertical="top" wrapText="1"/>
      <protection locked="0" hidden="1"/>
    </xf>
    <xf numFmtId="0" fontId="44" fillId="9" borderId="0" xfId="10" applyNumberFormat="1" applyFont="1" applyBorder="1" applyAlignment="1" applyProtection="1">
      <alignment horizontal="center" vertical="top" wrapText="1"/>
      <protection locked="0" hidden="1"/>
    </xf>
    <xf numFmtId="0" fontId="8" fillId="0" borderId="0" xfId="0" applyNumberFormat="1" applyFont="1" applyBorder="1" applyAlignment="1" applyProtection="1">
      <alignment horizontal="left" vertical="top" wrapText="1"/>
      <protection locked="0" hidden="1"/>
    </xf>
    <xf numFmtId="0" fontId="8" fillId="0" borderId="1" xfId="0" applyNumberFormat="1" applyFont="1" applyBorder="1" applyAlignment="1" applyProtection="1">
      <alignment horizontal="center" vertical="center" wrapText="1"/>
      <protection locked="0"/>
    </xf>
    <xf numFmtId="0" fontId="8" fillId="0" borderId="5" xfId="0" applyNumberFormat="1" applyFont="1" applyBorder="1" applyAlignment="1" applyProtection="1">
      <alignment horizontal="left" vertical="center" wrapText="1"/>
      <protection locked="0"/>
    </xf>
    <xf numFmtId="14" fontId="8" fillId="0" borderId="5" xfId="0" applyNumberFormat="1" applyFont="1" applyBorder="1" applyAlignment="1" applyProtection="1">
      <alignment horizontal="left" vertical="center" wrapText="1"/>
      <protection locked="0"/>
    </xf>
    <xf numFmtId="16" fontId="7" fillId="4" borderId="0" xfId="0" applyNumberFormat="1" applyFont="1" applyFill="1" applyBorder="1" applyAlignment="1" applyProtection="1">
      <alignment horizontal="center" vertical="top" wrapText="1"/>
      <protection locked="0" hidden="1"/>
    </xf>
    <xf numFmtId="0" fontId="7" fillId="4" borderId="0" xfId="0" applyNumberFormat="1" applyFont="1" applyFill="1" applyBorder="1" applyAlignment="1" applyProtection="1">
      <alignment horizontal="center" vertical="top" wrapText="1"/>
      <protection locked="0" hidden="1"/>
    </xf>
    <xf numFmtId="0" fontId="8" fillId="0" borderId="5" xfId="0" applyNumberFormat="1" applyFont="1" applyBorder="1" applyAlignment="1" applyProtection="1">
      <alignment horizontal="left" vertical="center" wrapText="1"/>
      <protection locked="0" hidden="1"/>
    </xf>
    <xf numFmtId="14" fontId="8" fillId="0" borderId="79" xfId="0" applyNumberFormat="1" applyFont="1" applyBorder="1" applyAlignment="1" applyProtection="1">
      <alignment horizontal="left" vertical="center" wrapText="1"/>
      <protection locked="0" hidden="1"/>
    </xf>
    <xf numFmtId="0" fontId="8" fillId="0" borderId="80" xfId="0" applyNumberFormat="1" applyFont="1" applyBorder="1" applyAlignment="1" applyProtection="1">
      <alignment horizontal="left" vertical="center" wrapText="1"/>
      <protection locked="0" hidden="1"/>
    </xf>
    <xf numFmtId="0" fontId="8" fillId="0" borderId="0" xfId="0" applyNumberFormat="1" applyFont="1" applyBorder="1" applyAlignment="1" applyProtection="1">
      <alignment horizontal="left" vertical="center" wrapText="1"/>
      <protection locked="0" hidden="1"/>
    </xf>
    <xf numFmtId="0" fontId="6" fillId="4" borderId="0" xfId="0" applyNumberFormat="1" applyFont="1" applyFill="1" applyBorder="1" applyAlignment="1" applyProtection="1">
      <alignment horizontal="center" vertical="top" wrapText="1"/>
      <protection locked="0" hidden="1"/>
    </xf>
    <xf numFmtId="14" fontId="46" fillId="0" borderId="69" xfId="0" applyNumberFormat="1" applyFont="1" applyFill="1" applyBorder="1" applyAlignment="1" applyProtection="1">
      <alignment horizontal="left" vertical="top" wrapText="1"/>
      <protection locked="0" hidden="1"/>
    </xf>
    <xf numFmtId="14" fontId="46" fillId="0" borderId="0" xfId="0" applyNumberFormat="1" applyFont="1" applyFill="1" applyBorder="1" applyAlignment="1" applyProtection="1">
      <alignment horizontal="left" vertical="top" wrapText="1"/>
      <protection locked="0" hidden="1"/>
    </xf>
    <xf numFmtId="14" fontId="13" fillId="0" borderId="0" xfId="0" applyNumberFormat="1" applyFont="1" applyFill="1" applyBorder="1" applyAlignment="1" applyProtection="1">
      <alignment horizontal="left" vertical="top" wrapText="1"/>
      <protection locked="0" hidden="1"/>
    </xf>
    <xf numFmtId="0" fontId="8" fillId="0" borderId="4" xfId="0" applyNumberFormat="1" applyFont="1" applyFill="1" applyBorder="1" applyAlignment="1" applyProtection="1">
      <alignment horizontal="left" vertical="top" wrapText="1"/>
      <protection locked="0"/>
    </xf>
    <xf numFmtId="0" fontId="8" fillId="0" borderId="5" xfId="0" applyNumberFormat="1" applyFont="1" applyFill="1" applyBorder="1" applyAlignment="1" applyProtection="1">
      <alignment horizontal="left" vertical="top" wrapText="1"/>
      <protection locked="0"/>
    </xf>
    <xf numFmtId="0" fontId="8" fillId="0" borderId="6" xfId="0" applyNumberFormat="1" applyFont="1" applyFill="1" applyBorder="1" applyAlignment="1" applyProtection="1">
      <alignment horizontal="left" vertical="top" wrapText="1"/>
      <protection locked="0"/>
    </xf>
    <xf numFmtId="0" fontId="62" fillId="0" borderId="77" xfId="0" applyNumberFormat="1" applyFont="1" applyFill="1" applyBorder="1" applyAlignment="1" applyProtection="1">
      <alignment horizontal="center" vertical="center" wrapText="1"/>
      <protection locked="0" hidden="1"/>
    </xf>
    <xf numFmtId="0" fontId="62" fillId="0" borderId="66" xfId="0" applyNumberFormat="1" applyFont="1" applyFill="1" applyBorder="1" applyAlignment="1" applyProtection="1">
      <alignment horizontal="center" vertical="center" wrapText="1"/>
      <protection locked="0" hidden="1"/>
    </xf>
    <xf numFmtId="14" fontId="63" fillId="0" borderId="2" xfId="0" applyNumberFormat="1" applyFont="1" applyFill="1" applyBorder="1" applyAlignment="1" applyProtection="1">
      <alignment horizontal="center" vertical="center" wrapText="1"/>
      <protection locked="0" hidden="1"/>
    </xf>
    <xf numFmtId="0" fontId="8" fillId="0" borderId="2" xfId="0" applyNumberFormat="1" applyFont="1" applyFill="1" applyBorder="1" applyAlignment="1" applyProtection="1">
      <alignment horizontal="left" vertical="top" wrapText="1"/>
      <protection locked="0" hidden="1"/>
    </xf>
    <xf numFmtId="0" fontId="10" fillId="5" borderId="2" xfId="0" applyNumberFormat="1" applyFont="1" applyFill="1" applyBorder="1" applyAlignment="1" applyProtection="1">
      <alignment horizontal="left" vertical="top"/>
      <protection locked="0"/>
    </xf>
    <xf numFmtId="0" fontId="46" fillId="0" borderId="66" xfId="0" applyNumberFormat="1" applyFont="1" applyFill="1" applyBorder="1" applyAlignment="1" applyProtection="1">
      <alignment horizontal="center" vertical="top" wrapText="1"/>
      <protection locked="0" hidden="1"/>
    </xf>
    <xf numFmtId="0" fontId="46" fillId="0" borderId="67" xfId="0" applyNumberFormat="1" applyFont="1" applyFill="1" applyBorder="1" applyAlignment="1" applyProtection="1">
      <alignment horizontal="center" vertical="top" wrapText="1"/>
      <protection locked="0" hidden="1"/>
    </xf>
    <xf numFmtId="0" fontId="8" fillId="0" borderId="4" xfId="0" applyNumberFormat="1" applyFont="1" applyFill="1" applyBorder="1" applyAlignment="1" applyProtection="1">
      <alignment horizontal="left" vertical="top" wrapText="1"/>
      <protection locked="0" hidden="1"/>
    </xf>
    <xf numFmtId="0" fontId="8" fillId="0" borderId="5" xfId="0" applyNumberFormat="1" applyFont="1" applyFill="1" applyBorder="1" applyAlignment="1" applyProtection="1">
      <alignment horizontal="left" vertical="top" wrapText="1"/>
      <protection locked="0" hidden="1"/>
    </xf>
    <xf numFmtId="0" fontId="8" fillId="0" borderId="6" xfId="0" applyNumberFormat="1" applyFont="1" applyFill="1" applyBorder="1" applyAlignment="1" applyProtection="1">
      <alignment horizontal="left" vertical="top" wrapText="1"/>
      <protection locked="0" hidden="1"/>
    </xf>
    <xf numFmtId="0" fontId="9" fillId="8" borderId="0" xfId="9" applyNumberFormat="1" applyFont="1" applyBorder="1" applyAlignment="1" applyProtection="1">
      <alignment horizontal="center" vertical="top" wrapText="1"/>
      <protection locked="0" hidden="1"/>
    </xf>
    <xf numFmtId="0" fontId="8" fillId="0" borderId="2" xfId="0" applyNumberFormat="1" applyFont="1" applyFill="1" applyBorder="1" applyAlignment="1" applyProtection="1">
      <alignment horizontal="left" vertical="top" wrapText="1"/>
      <protection locked="0"/>
    </xf>
    <xf numFmtId="0" fontId="33" fillId="11" borderId="0" xfId="0" applyNumberFormat="1" applyFont="1" applyFill="1" applyBorder="1" applyAlignment="1" applyProtection="1">
      <alignment horizontal="center" wrapText="1"/>
      <protection locked="0" hidden="1"/>
    </xf>
    <xf numFmtId="0" fontId="62" fillId="0" borderId="0" xfId="0" applyNumberFormat="1" applyFont="1" applyFill="1" applyBorder="1" applyAlignment="1" applyProtection="1">
      <alignment horizontal="center" vertical="center" wrapText="1"/>
      <protection locked="0" hidden="1"/>
    </xf>
    <xf numFmtId="0" fontId="46" fillId="0" borderId="2" xfId="0" applyNumberFormat="1" applyFont="1" applyFill="1" applyBorder="1" applyAlignment="1" applyProtection="1">
      <alignment horizontal="left" vertical="top" wrapText="1"/>
      <protection locked="0" hidden="1"/>
    </xf>
    <xf numFmtId="2" fontId="8" fillId="0" borderId="2" xfId="0" applyNumberFormat="1" applyFont="1" applyFill="1" applyBorder="1" applyAlignment="1" applyProtection="1">
      <alignment horizontal="left" vertical="top" wrapText="1"/>
      <protection locked="0" hidden="1"/>
    </xf>
    <xf numFmtId="0" fontId="60" fillId="0" borderId="69" xfId="0" applyFont="1" applyFill="1" applyBorder="1" applyAlignment="1">
      <alignment horizontal="left" vertical="top" wrapText="1"/>
    </xf>
    <xf numFmtId="0" fontId="60" fillId="0" borderId="0" xfId="0" applyFont="1" applyFill="1" applyBorder="1" applyAlignment="1">
      <alignment horizontal="left" vertical="top" wrapText="1"/>
    </xf>
    <xf numFmtId="0" fontId="7" fillId="4" borderId="67" xfId="0" applyNumberFormat="1" applyFont="1" applyFill="1" applyBorder="1" applyAlignment="1" applyProtection="1">
      <alignment horizontal="center" vertical="top" wrapText="1"/>
      <protection locked="0" hidden="1"/>
    </xf>
    <xf numFmtId="0" fontId="52" fillId="0" borderId="63" xfId="0" applyNumberFormat="1" applyFont="1" applyFill="1" applyBorder="1" applyAlignment="1" applyProtection="1">
      <alignment horizontal="center" vertical="top" wrapText="1"/>
      <protection locked="0" hidden="1"/>
    </xf>
    <xf numFmtId="0" fontId="53" fillId="0" borderId="0" xfId="0" applyNumberFormat="1" applyFont="1" applyBorder="1" applyAlignment="1" applyProtection="1">
      <alignment horizontal="center" vertical="top" wrapText="1"/>
      <protection locked="0" hidden="1"/>
    </xf>
    <xf numFmtId="0" fontId="8" fillId="0" borderId="2" xfId="0" applyNumberFormat="1" applyFont="1" applyFill="1" applyBorder="1" applyAlignment="1" applyProtection="1">
      <alignment horizontal="center" vertical="center" wrapText="1"/>
      <protection locked="0" hidden="1"/>
    </xf>
    <xf numFmtId="0" fontId="8" fillId="0" borderId="1" xfId="0" applyNumberFormat="1" applyFont="1" applyBorder="1" applyAlignment="1" applyProtection="1">
      <alignment horizontal="center" vertical="center" wrapText="1"/>
      <protection locked="0" hidden="1"/>
    </xf>
    <xf numFmtId="0" fontId="8" fillId="0" borderId="5" xfId="0" applyNumberFormat="1" applyFont="1" applyBorder="1" applyAlignment="1" applyProtection="1">
      <alignment horizontal="center" vertical="center" wrapText="1"/>
      <protection locked="0" hidden="1"/>
    </xf>
    <xf numFmtId="0" fontId="46" fillId="0" borderId="69" xfId="0" applyNumberFormat="1" applyFont="1" applyFill="1" applyBorder="1" applyAlignment="1" applyProtection="1">
      <alignment horizontal="left" vertical="top" wrapText="1"/>
      <protection locked="0"/>
    </xf>
    <xf numFmtId="0" fontId="46" fillId="0" borderId="0" xfId="0" applyNumberFormat="1" applyFont="1" applyFill="1" applyBorder="1" applyAlignment="1" applyProtection="1">
      <alignment horizontal="left" vertical="top" wrapText="1"/>
      <protection locked="0"/>
    </xf>
    <xf numFmtId="0" fontId="61" fillId="0" borderId="69" xfId="0" applyNumberFormat="1" applyFont="1" applyFill="1" applyBorder="1" applyAlignment="1" applyProtection="1">
      <alignment horizontal="left" vertical="top" wrapText="1"/>
      <protection locked="0"/>
    </xf>
    <xf numFmtId="0" fontId="61" fillId="0" borderId="0" xfId="0" applyNumberFormat="1" applyFont="1" applyFill="1" applyBorder="1" applyAlignment="1" applyProtection="1">
      <alignment horizontal="left" vertical="top" wrapText="1"/>
      <protection locked="0"/>
    </xf>
    <xf numFmtId="16" fontId="7" fillId="4" borderId="64" xfId="0" applyNumberFormat="1" applyFont="1" applyFill="1" applyBorder="1" applyAlignment="1" applyProtection="1">
      <alignment horizontal="center" vertical="center" wrapText="1"/>
      <protection locked="0" hidden="1"/>
    </xf>
    <xf numFmtId="0" fontId="7" fillId="4" borderId="64" xfId="0" applyNumberFormat="1" applyFont="1" applyFill="1" applyBorder="1" applyAlignment="1" applyProtection="1">
      <alignment horizontal="center" vertical="center" wrapText="1"/>
      <protection locked="0" hidden="1"/>
    </xf>
    <xf numFmtId="0" fontId="8" fillId="0" borderId="67" xfId="0" applyNumberFormat="1" applyFont="1" applyBorder="1" applyAlignment="1" applyProtection="1">
      <alignment horizontal="left" vertical="top" wrapText="1"/>
      <protection locked="0" hidden="1"/>
    </xf>
    <xf numFmtId="0" fontId="8" fillId="0" borderId="78" xfId="0" applyNumberFormat="1" applyFont="1" applyBorder="1" applyAlignment="1" applyProtection="1">
      <alignment horizontal="left" vertical="center" wrapText="1"/>
      <protection locked="0" hidden="1"/>
    </xf>
    <xf numFmtId="14" fontId="13" fillId="0" borderId="0" xfId="0" applyNumberFormat="1" applyFont="1" applyBorder="1" applyAlignment="1" applyProtection="1">
      <alignment horizontal="right" vertical="top" wrapText="1"/>
      <protection locked="0" hidden="1"/>
    </xf>
    <xf numFmtId="0" fontId="8" fillId="0" borderId="0" xfId="0" applyNumberFormat="1" applyFont="1" applyFill="1" applyBorder="1" applyAlignment="1" applyProtection="1">
      <alignment horizontal="left" vertical="top" wrapText="1"/>
      <protection locked="0" hidden="1"/>
    </xf>
    <xf numFmtId="14" fontId="8" fillId="4" borderId="2" xfId="0" applyNumberFormat="1" applyFont="1" applyFill="1" applyBorder="1" applyAlignment="1" applyProtection="1">
      <alignment horizontal="center" vertical="center" wrapText="1"/>
      <protection locked="0" hidden="1"/>
    </xf>
    <xf numFmtId="0" fontId="8" fillId="0" borderId="5" xfId="0" applyNumberFormat="1" applyFont="1" applyBorder="1" applyAlignment="1" applyProtection="1">
      <alignment horizontal="center" vertical="center" wrapText="1"/>
      <protection locked="0"/>
    </xf>
    <xf numFmtId="0" fontId="46" fillId="0" borderId="65"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0" xfId="0" applyFont="1" applyFill="1" applyBorder="1" applyAlignment="1">
      <alignment horizontal="left" vertical="top" wrapText="1"/>
    </xf>
    <xf numFmtId="0" fontId="64" fillId="0" borderId="69" xfId="0" applyFont="1" applyFill="1" applyBorder="1" applyAlignment="1">
      <alignment vertical="center" wrapText="1"/>
    </xf>
    <xf numFmtId="0" fontId="64" fillId="0" borderId="0" xfId="0" applyFont="1" applyFill="1" applyBorder="1" applyAlignment="1">
      <alignment vertical="center" wrapText="1"/>
    </xf>
    <xf numFmtId="0" fontId="76" fillId="0" borderId="69" xfId="0" applyFont="1" applyFill="1" applyBorder="1" applyAlignment="1">
      <alignment horizontal="left" vertical="top" wrapText="1"/>
    </xf>
    <xf numFmtId="0" fontId="76" fillId="0" borderId="0" xfId="0" applyFont="1" applyFill="1" applyBorder="1" applyAlignment="1">
      <alignment horizontal="left" vertical="top" wrapText="1"/>
    </xf>
    <xf numFmtId="0" fontId="9" fillId="0" borderId="2" xfId="0" applyFont="1" applyBorder="1" applyAlignment="1">
      <alignment horizontal="center" vertical="center" wrapText="1"/>
    </xf>
    <xf numFmtId="0" fontId="9" fillId="0" borderId="2" xfId="0" applyFont="1" applyBorder="1" applyAlignment="1">
      <alignment horizontal="center" wrapText="1"/>
    </xf>
    <xf numFmtId="0" fontId="9" fillId="0" borderId="2" xfId="0" applyFont="1" applyBorder="1" applyAlignment="1">
      <alignment horizontal="center" vertical="center"/>
    </xf>
    <xf numFmtId="0" fontId="9" fillId="0" borderId="74" xfId="0" applyFont="1" applyBorder="1" applyAlignment="1">
      <alignment horizontal="center" vertical="center"/>
    </xf>
    <xf numFmtId="0" fontId="9" fillId="0" borderId="75" xfId="0" applyFont="1" applyBorder="1" applyAlignment="1">
      <alignment horizontal="center" vertical="center"/>
    </xf>
  </cellXfs>
  <cellStyles count="11">
    <cellStyle name="20% — акцент6" xfId="9" builtinId="50"/>
    <cellStyle name="40% — акцент6" xfId="10" builtinId="51"/>
    <cellStyle name="Акцент6" xfId="6" builtinId="49"/>
    <cellStyle name="Гиперссылка" xfId="3" builtinId="8"/>
    <cellStyle name="Звичайний 2" xfId="4"/>
    <cellStyle name="Обычный" xfId="0" builtinId="0"/>
    <cellStyle name="Плохой" xfId="2" builtinId="27"/>
    <cellStyle name="Процентный" xfId="5" builtinId="5"/>
    <cellStyle name="Финансовый 2" xfId="7"/>
    <cellStyle name="Фінансовий 2" xfId="8"/>
    <cellStyle name="Хороший" xfId="1" builtinId="26"/>
  </cellStyles>
  <dxfs count="5">
    <dxf>
      <font>
        <b/>
        <i val="0"/>
        <color rgb="FFC00000"/>
      </font>
      <fill>
        <patternFill>
          <bgColor rgb="FFFFFF00"/>
        </patternFill>
      </fill>
    </dxf>
    <dxf>
      <font>
        <color rgb="FF9C0006"/>
      </font>
      <fill>
        <patternFill>
          <bgColor rgb="FFFFC7CE"/>
        </patternFill>
      </fill>
    </dxf>
    <dxf>
      <font>
        <color rgb="FF9C0006"/>
      </font>
      <fill>
        <patternFill>
          <bgColor rgb="FFFFC7CE"/>
        </patternFill>
      </fill>
    </dxf>
    <dxf>
      <font>
        <color theme="0"/>
      </font>
    </dxf>
    <dxf>
      <font>
        <color theme="0"/>
      </font>
    </dxf>
  </dxfs>
  <tableStyles count="0" defaultTableStyle="TableStyleMedium2" defaultPivotStyle="PivotStyleLight16"/>
  <colors>
    <mruColors>
      <color rgb="FFFF99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Лист1"/>
  <dimension ref="A1:B93"/>
  <sheetViews>
    <sheetView showGridLines="0" tabSelected="1" zoomScale="115" zoomScaleNormal="115" zoomScaleSheetLayoutView="100" workbookViewId="0">
      <selection activeCell="A94" sqref="A94:XFD1048576"/>
    </sheetView>
  </sheetViews>
  <sheetFormatPr defaultColWidth="0" defaultRowHeight="13" zeroHeight="1" x14ac:dyDescent="0.35"/>
  <cols>
    <col min="1" max="1" width="155.453125" style="298" customWidth="1"/>
    <col min="2" max="2" width="9.1796875" style="289" hidden="1" customWidth="1"/>
    <col min="3" max="16384" width="203.453125" style="289" hidden="1"/>
  </cols>
  <sheetData>
    <row r="1" spans="1:2" ht="27" customHeight="1" x14ac:dyDescent="0.35">
      <c r="A1" s="464" t="s">
        <v>1288</v>
      </c>
    </row>
    <row r="2" spans="1:2" ht="30" customHeight="1" x14ac:dyDescent="0.35">
      <c r="A2" s="463" t="s">
        <v>896</v>
      </c>
    </row>
    <row r="3" spans="1:2" x14ac:dyDescent="0.35">
      <c r="A3" s="288" t="s">
        <v>897</v>
      </c>
    </row>
    <row r="4" spans="1:2" x14ac:dyDescent="0.3">
      <c r="A4" s="299"/>
      <c r="B4" s="359"/>
    </row>
    <row r="5" spans="1:2" ht="26" x14ac:dyDescent="0.3">
      <c r="A5" s="300" t="s">
        <v>1178</v>
      </c>
      <c r="B5" s="359"/>
    </row>
    <row r="6" spans="1:2" x14ac:dyDescent="0.3">
      <c r="A6" s="300" t="s">
        <v>918</v>
      </c>
      <c r="B6" s="359"/>
    </row>
    <row r="7" spans="1:2" x14ac:dyDescent="0.3">
      <c r="A7" s="300" t="s">
        <v>919</v>
      </c>
      <c r="B7" s="359"/>
    </row>
    <row r="8" spans="1:2" ht="39" x14ac:dyDescent="0.3">
      <c r="A8" s="300" t="s">
        <v>920</v>
      </c>
      <c r="B8" s="359"/>
    </row>
    <row r="9" spans="1:2" ht="26" x14ac:dyDescent="0.3">
      <c r="A9" s="300" t="s">
        <v>1179</v>
      </c>
      <c r="B9" s="359"/>
    </row>
    <row r="10" spans="1:2" x14ac:dyDescent="0.3">
      <c r="A10" s="300" t="s">
        <v>887</v>
      </c>
      <c r="B10" s="359"/>
    </row>
    <row r="11" spans="1:2" x14ac:dyDescent="0.3">
      <c r="A11" s="300" t="s">
        <v>888</v>
      </c>
      <c r="B11" s="359"/>
    </row>
    <row r="12" spans="1:2" ht="39" x14ac:dyDescent="0.3">
      <c r="A12" s="300" t="s">
        <v>1180</v>
      </c>
      <c r="B12" s="359"/>
    </row>
    <row r="13" spans="1:2" x14ac:dyDescent="0.3">
      <c r="A13" s="300" t="s">
        <v>921</v>
      </c>
      <c r="B13" s="359"/>
    </row>
    <row r="14" spans="1:2" x14ac:dyDescent="0.3">
      <c r="A14" s="300" t="s">
        <v>922</v>
      </c>
      <c r="B14" s="359"/>
    </row>
    <row r="15" spans="1:2" ht="26" x14ac:dyDescent="0.3">
      <c r="A15" s="290" t="s">
        <v>917</v>
      </c>
      <c r="B15" s="359"/>
    </row>
    <row r="16" spans="1:2" x14ac:dyDescent="0.3">
      <c r="A16" s="300" t="s">
        <v>1201</v>
      </c>
      <c r="B16" s="359"/>
    </row>
    <row r="17" spans="1:2" x14ac:dyDescent="0.3">
      <c r="A17" s="300"/>
      <c r="B17" s="359"/>
    </row>
    <row r="18" spans="1:2" ht="26" x14ac:dyDescent="0.35">
      <c r="A18" s="358" t="s">
        <v>1181</v>
      </c>
    </row>
    <row r="19" spans="1:2" x14ac:dyDescent="0.3">
      <c r="A19" s="300"/>
      <c r="B19" s="359"/>
    </row>
    <row r="20" spans="1:2" x14ac:dyDescent="0.3">
      <c r="A20" s="300" t="s">
        <v>1202</v>
      </c>
      <c r="B20" s="359"/>
    </row>
    <row r="21" spans="1:2" ht="26" x14ac:dyDescent="0.35">
      <c r="A21" s="300" t="s">
        <v>1182</v>
      </c>
    </row>
    <row r="22" spans="1:2" ht="26" x14ac:dyDescent="0.35">
      <c r="A22" s="300" t="s">
        <v>894</v>
      </c>
    </row>
    <row r="23" spans="1:2" ht="26" x14ac:dyDescent="0.35">
      <c r="A23" s="300" t="s">
        <v>895</v>
      </c>
    </row>
    <row r="24" spans="1:2" ht="52" x14ac:dyDescent="0.35">
      <c r="A24" s="300" t="s">
        <v>1183</v>
      </c>
    </row>
    <row r="25" spans="1:2" ht="26" x14ac:dyDescent="0.35">
      <c r="A25" s="300" t="s">
        <v>899</v>
      </c>
    </row>
    <row r="26" spans="1:2" ht="39" x14ac:dyDescent="0.3">
      <c r="A26" s="300" t="s">
        <v>898</v>
      </c>
      <c r="B26" s="359"/>
    </row>
    <row r="27" spans="1:2" ht="39" x14ac:dyDescent="0.3">
      <c r="A27" s="300" t="s">
        <v>1203</v>
      </c>
      <c r="B27" s="359"/>
    </row>
    <row r="28" spans="1:2" x14ac:dyDescent="0.3">
      <c r="A28" s="300" t="s">
        <v>1204</v>
      </c>
      <c r="B28" s="359"/>
    </row>
    <row r="29" spans="1:2" ht="26" x14ac:dyDescent="0.35">
      <c r="A29" s="300" t="s">
        <v>1184</v>
      </c>
      <c r="B29" s="300"/>
    </row>
    <row r="30" spans="1:2" x14ac:dyDescent="0.35">
      <c r="A30" s="300" t="s">
        <v>900</v>
      </c>
      <c r="B30" s="300"/>
    </row>
    <row r="31" spans="1:2" ht="26" x14ac:dyDescent="0.35">
      <c r="A31" s="300" t="s">
        <v>901</v>
      </c>
      <c r="B31" s="300"/>
    </row>
    <row r="32" spans="1:2" x14ac:dyDescent="0.3">
      <c r="A32" s="300" t="s">
        <v>889</v>
      </c>
      <c r="B32" s="359"/>
    </row>
    <row r="33" spans="1:2" x14ac:dyDescent="0.35">
      <c r="A33" s="301" t="s">
        <v>902</v>
      </c>
      <c r="B33" s="301"/>
    </row>
    <row r="34" spans="1:2" ht="52" x14ac:dyDescent="0.3">
      <c r="A34" s="301" t="s">
        <v>1205</v>
      </c>
      <c r="B34" s="359"/>
    </row>
    <row r="35" spans="1:2" ht="39" x14ac:dyDescent="0.3">
      <c r="A35" s="300" t="s">
        <v>1206</v>
      </c>
      <c r="B35" s="359"/>
    </row>
    <row r="36" spans="1:2" ht="26" x14ac:dyDescent="0.35">
      <c r="A36" s="300" t="s">
        <v>903</v>
      </c>
      <c r="B36" s="300"/>
    </row>
    <row r="37" spans="1:2" x14ac:dyDescent="0.35">
      <c r="A37" s="300" t="s">
        <v>904</v>
      </c>
      <c r="B37" s="300"/>
    </row>
    <row r="38" spans="1:2" ht="26" x14ac:dyDescent="0.3">
      <c r="A38" s="300" t="s">
        <v>1207</v>
      </c>
      <c r="B38" s="359"/>
    </row>
    <row r="39" spans="1:2" x14ac:dyDescent="0.35">
      <c r="A39" s="300" t="s">
        <v>905</v>
      </c>
      <c r="B39" s="300"/>
    </row>
    <row r="40" spans="1:2" x14ac:dyDescent="0.35">
      <c r="A40" s="300" t="s">
        <v>906</v>
      </c>
      <c r="B40" s="300"/>
    </row>
    <row r="41" spans="1:2" x14ac:dyDescent="0.3">
      <c r="A41" s="300"/>
      <c r="B41" s="359"/>
    </row>
    <row r="42" spans="1:2" x14ac:dyDescent="0.35">
      <c r="A42" s="288" t="s">
        <v>890</v>
      </c>
    </row>
    <row r="43" spans="1:2" x14ac:dyDescent="0.3">
      <c r="A43" s="300"/>
      <c r="B43" s="359"/>
    </row>
    <row r="44" spans="1:2" x14ac:dyDescent="0.3">
      <c r="A44" s="300" t="s">
        <v>1208</v>
      </c>
      <c r="B44" s="359"/>
    </row>
    <row r="45" spans="1:2" ht="39" x14ac:dyDescent="0.35">
      <c r="A45" s="300" t="s">
        <v>1209</v>
      </c>
    </row>
    <row r="46" spans="1:2" ht="26" x14ac:dyDescent="0.35">
      <c r="A46" s="300" t="s">
        <v>907</v>
      </c>
    </row>
    <row r="47" spans="1:2" ht="65" x14ac:dyDescent="0.35">
      <c r="A47" s="300" t="s">
        <v>1185</v>
      </c>
    </row>
    <row r="48" spans="1:2" x14ac:dyDescent="0.35">
      <c r="A48" s="300" t="s">
        <v>1186</v>
      </c>
    </row>
    <row r="49" spans="1:2" ht="39" x14ac:dyDescent="0.35">
      <c r="A49" s="300" t="s">
        <v>908</v>
      </c>
    </row>
    <row r="50" spans="1:2" x14ac:dyDescent="0.35">
      <c r="A50" s="300"/>
    </row>
    <row r="51" spans="1:2" x14ac:dyDescent="0.35">
      <c r="A51" s="288" t="s">
        <v>891</v>
      </c>
    </row>
    <row r="52" spans="1:2" x14ac:dyDescent="0.35">
      <c r="A52" s="300"/>
    </row>
    <row r="53" spans="1:2" ht="26" x14ac:dyDescent="0.35">
      <c r="A53" s="301" t="s">
        <v>1210</v>
      </c>
    </row>
    <row r="54" spans="1:2" ht="41.25" customHeight="1" x14ac:dyDescent="0.35">
      <c r="A54" s="300" t="s">
        <v>1187</v>
      </c>
    </row>
    <row r="55" spans="1:2" ht="26" x14ac:dyDescent="0.3">
      <c r="A55" s="300" t="s">
        <v>909</v>
      </c>
      <c r="B55" s="359"/>
    </row>
    <row r="56" spans="1:2" ht="26" x14ac:dyDescent="0.35">
      <c r="A56" s="300" t="s">
        <v>1188</v>
      </c>
    </row>
    <row r="57" spans="1:2" ht="41.25" customHeight="1" x14ac:dyDescent="0.35">
      <c r="A57" s="300" t="s">
        <v>910</v>
      </c>
    </row>
    <row r="58" spans="1:2" ht="39" x14ac:dyDescent="0.35">
      <c r="A58" s="300" t="s">
        <v>911</v>
      </c>
    </row>
    <row r="59" spans="1:2" ht="78" x14ac:dyDescent="0.35">
      <c r="A59" s="300" t="s">
        <v>1189</v>
      </c>
    </row>
    <row r="60" spans="1:2" ht="26" x14ac:dyDescent="0.35">
      <c r="A60" s="300" t="s">
        <v>1211</v>
      </c>
    </row>
    <row r="61" spans="1:2" ht="26" x14ac:dyDescent="0.35">
      <c r="A61" s="300" t="s">
        <v>1190</v>
      </c>
    </row>
    <row r="62" spans="1:2" x14ac:dyDescent="0.35">
      <c r="A62" s="300" t="s">
        <v>1191</v>
      </c>
    </row>
    <row r="63" spans="1:2" x14ac:dyDescent="0.35">
      <c r="A63" s="300" t="s">
        <v>912</v>
      </c>
    </row>
    <row r="64" spans="1:2" ht="52" x14ac:dyDescent="0.35">
      <c r="A64" s="300" t="s">
        <v>1192</v>
      </c>
    </row>
    <row r="65" spans="1:2" ht="26" x14ac:dyDescent="0.35">
      <c r="A65" s="300" t="s">
        <v>913</v>
      </c>
    </row>
    <row r="66" spans="1:2" ht="52" x14ac:dyDescent="0.35">
      <c r="A66" s="300" t="s">
        <v>1193</v>
      </c>
    </row>
    <row r="67" spans="1:2" ht="26" x14ac:dyDescent="0.35">
      <c r="A67" s="301" t="s">
        <v>1212</v>
      </c>
    </row>
    <row r="68" spans="1:2" ht="26" x14ac:dyDescent="0.35">
      <c r="A68" s="300" t="s">
        <v>1194</v>
      </c>
    </row>
    <row r="69" spans="1:2" ht="44.25" customHeight="1" x14ac:dyDescent="0.3">
      <c r="A69" s="300" t="s">
        <v>1195</v>
      </c>
      <c r="B69" s="359"/>
    </row>
    <row r="70" spans="1:2" ht="26" x14ac:dyDescent="0.3">
      <c r="A70" s="300" t="s">
        <v>914</v>
      </c>
      <c r="B70" s="359"/>
    </row>
    <row r="71" spans="1:2" ht="26" x14ac:dyDescent="0.3">
      <c r="A71" s="300" t="s">
        <v>1196</v>
      </c>
      <c r="B71" s="359"/>
    </row>
    <row r="72" spans="1:2" ht="45" customHeight="1" x14ac:dyDescent="0.3">
      <c r="A72" s="300" t="s">
        <v>915</v>
      </c>
      <c r="B72" s="359"/>
    </row>
    <row r="73" spans="1:2" ht="39" x14ac:dyDescent="0.3">
      <c r="A73" s="300" t="s">
        <v>1197</v>
      </c>
      <c r="B73" s="359"/>
    </row>
    <row r="74" spans="1:2" ht="65" x14ac:dyDescent="0.35">
      <c r="A74" s="300" t="s">
        <v>1198</v>
      </c>
    </row>
    <row r="75" spans="1:2" ht="52" x14ac:dyDescent="0.35">
      <c r="A75" s="300" t="s">
        <v>1213</v>
      </c>
    </row>
    <row r="76" spans="1:2" x14ac:dyDescent="0.35">
      <c r="A76" s="300"/>
    </row>
    <row r="77" spans="1:2" x14ac:dyDescent="0.3">
      <c r="A77" s="288" t="s">
        <v>892</v>
      </c>
      <c r="B77" s="359"/>
    </row>
    <row r="78" spans="1:2" s="303" customFormat="1" x14ac:dyDescent="0.3">
      <c r="A78" s="302"/>
      <c r="B78" s="360"/>
    </row>
    <row r="79" spans="1:2" x14ac:dyDescent="0.3">
      <c r="A79" s="300" t="s">
        <v>1214</v>
      </c>
      <c r="B79" s="359"/>
    </row>
    <row r="80" spans="1:2" ht="26" x14ac:dyDescent="0.3">
      <c r="A80" s="300" t="s">
        <v>1199</v>
      </c>
      <c r="B80" s="359"/>
    </row>
    <row r="81" spans="1:2" ht="26" x14ac:dyDescent="0.3">
      <c r="A81" s="300" t="s">
        <v>916</v>
      </c>
      <c r="B81" s="359"/>
    </row>
    <row r="82" spans="1:2" ht="39" x14ac:dyDescent="0.3">
      <c r="A82" s="300" t="s">
        <v>1200</v>
      </c>
      <c r="B82" s="359"/>
    </row>
    <row r="83" spans="1:2" x14ac:dyDescent="0.3">
      <c r="A83" s="300"/>
      <c r="B83" s="359"/>
    </row>
    <row r="84" spans="1:2" x14ac:dyDescent="0.3">
      <c r="A84" s="288" t="s">
        <v>893</v>
      </c>
      <c r="B84" s="359"/>
    </row>
    <row r="85" spans="1:2" x14ac:dyDescent="0.3">
      <c r="A85" s="300"/>
      <c r="B85" s="359"/>
    </row>
    <row r="86" spans="1:2" x14ac:dyDescent="0.35">
      <c r="A86" s="361" t="s">
        <v>1215</v>
      </c>
    </row>
    <row r="87" spans="1:2" x14ac:dyDescent="0.35">
      <c r="A87" s="361" t="s">
        <v>1216</v>
      </c>
    </row>
    <row r="88" spans="1:2" ht="26.25" customHeight="1" x14ac:dyDescent="0.35">
      <c r="A88" s="361" t="s">
        <v>1217</v>
      </c>
    </row>
    <row r="89" spans="1:2" ht="65" x14ac:dyDescent="0.35">
      <c r="A89" s="361" t="s">
        <v>1218</v>
      </c>
    </row>
    <row r="90" spans="1:2" x14ac:dyDescent="0.35">
      <c r="A90" s="361" t="s">
        <v>1219</v>
      </c>
    </row>
    <row r="91" spans="1:2" ht="26" x14ac:dyDescent="0.35">
      <c r="A91" s="361" t="s">
        <v>1220</v>
      </c>
    </row>
    <row r="92" spans="1:2" x14ac:dyDescent="0.35">
      <c r="A92" s="361" t="s">
        <v>1221</v>
      </c>
    </row>
    <row r="93" spans="1:2" x14ac:dyDescent="0.35"/>
  </sheetData>
  <sheetProtection formatCells="0" formatColumns="0" formatRows="0" sort="0" autoFilter="0" pivotTables="0"/>
  <pageMargins left="0.55118110236220474" right="0.55118110236220474" top="0.35433070866141736" bottom="0.43307086614173229" header="0.31496062992125984" footer="0.19685039370078741"/>
  <pageSetup paperSize="9" orientation="landscape"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Лист6"/>
  <dimension ref="A1:BZ328"/>
  <sheetViews>
    <sheetView showGridLines="0" zoomScale="85" zoomScaleNormal="85" zoomScaleSheetLayoutView="85" workbookViewId="0">
      <pane xSplit="2" ySplit="5" topLeftCell="C6" activePane="bottomRight" state="frozenSplit"/>
      <selection pane="topRight"/>
      <selection pane="bottomLeft"/>
      <selection pane="bottomRight" activeCell="C6" sqref="C6"/>
    </sheetView>
  </sheetViews>
  <sheetFormatPr defaultColWidth="0" defaultRowHeight="14.5" zeroHeight="1" x14ac:dyDescent="0.35"/>
  <cols>
    <col min="1" max="1" width="4.81640625" customWidth="1"/>
    <col min="2" max="2" width="40.453125" customWidth="1"/>
    <col min="3" max="3" width="29.1796875" customWidth="1"/>
    <col min="4" max="4" width="23.81640625" customWidth="1"/>
    <col min="5" max="5" width="25.54296875" customWidth="1"/>
    <col min="6" max="6" width="9" customWidth="1"/>
    <col min="7" max="7" width="22.54296875" customWidth="1"/>
    <col min="8" max="9" width="19.453125" customWidth="1"/>
    <col min="10" max="10" width="15.453125" customWidth="1"/>
    <col min="11" max="11" width="25.54296875" customWidth="1"/>
    <col min="12" max="12" width="13.54296875" customWidth="1"/>
    <col min="13" max="13" width="33.81640625" customWidth="1"/>
    <col min="14" max="14" width="9.453125" customWidth="1"/>
    <col min="15" max="15" width="13" customWidth="1"/>
    <col min="16" max="16" width="19.54296875" customWidth="1"/>
    <col min="17" max="17" width="12.54296875" customWidth="1"/>
    <col min="18" max="18" width="15.54296875" customWidth="1"/>
    <col min="19" max="19" width="13.81640625" customWidth="1"/>
    <col min="20" max="20" width="21.54296875" customWidth="1"/>
    <col min="21" max="21" width="32" customWidth="1"/>
    <col min="22" max="22" width="27" customWidth="1"/>
    <col min="23" max="23" width="49.54296875" bestFit="1" customWidth="1"/>
    <col min="24" max="27" width="7.1796875" hidden="1" customWidth="1"/>
    <col min="28" max="28" width="2.81640625" hidden="1" customWidth="1"/>
    <col min="29" max="29" width="3" hidden="1" customWidth="1"/>
    <col min="30" max="30" width="6.54296875" hidden="1" customWidth="1"/>
    <col min="31" max="31" width="3.453125" hidden="1" customWidth="1"/>
    <col min="32" max="33" width="1.54296875" hidden="1" customWidth="1"/>
    <col min="34" max="34" width="2" hidden="1" customWidth="1"/>
    <col min="35" max="35" width="1.54296875" hidden="1" customWidth="1"/>
    <col min="36" max="36" width="4" hidden="1" customWidth="1"/>
    <col min="37" max="37" width="4.453125" hidden="1" customWidth="1"/>
    <col min="38" max="39" width="2.453125" hidden="1" customWidth="1"/>
    <col min="40" max="40" width="2" style="36" hidden="1" customWidth="1"/>
    <col min="41" max="41" width="2.81640625" style="36" hidden="1" customWidth="1"/>
    <col min="42" max="42" width="3.453125" style="36" hidden="1" customWidth="1"/>
    <col min="43" max="43" width="1.54296875" style="36" hidden="1" customWidth="1"/>
    <col min="44" max="44" width="3.1796875" style="36" hidden="1" customWidth="1"/>
    <col min="45" max="45" width="2" style="36" hidden="1" customWidth="1"/>
    <col min="46" max="46" width="1" style="36" hidden="1" customWidth="1"/>
    <col min="47" max="47" width="5.54296875" style="36" hidden="1" customWidth="1"/>
    <col min="48" max="48" width="12.453125" style="36" hidden="1" customWidth="1"/>
    <col min="49" max="49" width="1" style="36" hidden="1" customWidth="1"/>
    <col min="50" max="54" width="7.1796875" style="36" hidden="1" customWidth="1"/>
    <col min="55" max="55" width="8.1796875" style="36" hidden="1" customWidth="1"/>
    <col min="56" max="56" width="3.453125" style="36" hidden="1" customWidth="1"/>
    <col min="57" max="57" width="2.453125" style="36" hidden="1" customWidth="1"/>
    <col min="58" max="58" width="8.453125" style="36" hidden="1" customWidth="1"/>
    <col min="59" max="59" width="5" style="36" hidden="1" customWidth="1"/>
    <col min="60" max="78" width="8.453125" hidden="1" customWidth="1"/>
    <col min="79" max="16384" width="9.1796875" hidden="1"/>
  </cols>
  <sheetData>
    <row r="1" spans="1:59" x14ac:dyDescent="0.35">
      <c r="A1" s="118"/>
      <c r="B1" s="117"/>
      <c r="C1" s="119"/>
      <c r="D1" s="120"/>
      <c r="E1" s="119"/>
      <c r="F1" s="119"/>
      <c r="G1" s="119"/>
      <c r="H1" s="119"/>
      <c r="I1" s="119"/>
      <c r="J1" s="119"/>
      <c r="K1" s="119"/>
      <c r="L1" s="119"/>
      <c r="M1" s="119"/>
      <c r="N1" s="119"/>
      <c r="O1" s="119"/>
      <c r="P1" s="119"/>
      <c r="Q1" s="121"/>
      <c r="R1" s="121"/>
      <c r="S1" s="121"/>
      <c r="T1" s="122"/>
      <c r="U1" s="119"/>
      <c r="V1" s="119"/>
      <c r="W1" s="119"/>
    </row>
    <row r="2" spans="1:59" ht="28.5" customHeight="1" x14ac:dyDescent="0.35">
      <c r="A2" s="118"/>
      <c r="B2" s="513" t="str">
        <f>'Анкета (зміст)'!A29</f>
        <v>8. Інформація про юридичних осіб, у яких керівник, головний бухгалтер, ключова особа заявника/надавача фінансових послуг/надавача фінансових платіжних послуг/надавача обмежених платіжних послуг є власником істотної участі або контролером</v>
      </c>
      <c r="C2" s="514"/>
      <c r="D2" s="514"/>
      <c r="E2" s="514"/>
      <c r="F2" s="514"/>
      <c r="G2" s="514"/>
      <c r="H2" s="123"/>
      <c r="I2" s="123"/>
      <c r="J2" s="123"/>
      <c r="K2" s="123"/>
      <c r="L2" s="123"/>
      <c r="M2" s="123"/>
      <c r="N2" s="123"/>
      <c r="O2" s="123"/>
      <c r="P2" s="123"/>
      <c r="Q2" s="124"/>
      <c r="R2" s="124"/>
      <c r="S2" s="124"/>
      <c r="T2" s="125"/>
      <c r="U2" s="123"/>
      <c r="V2" s="123"/>
      <c r="W2" s="123"/>
    </row>
    <row r="3" spans="1:59" ht="21.75" customHeight="1" x14ac:dyDescent="0.35">
      <c r="A3" s="512" t="s">
        <v>125</v>
      </c>
      <c r="B3" s="512" t="s">
        <v>583</v>
      </c>
      <c r="C3" s="512"/>
      <c r="D3" s="512"/>
      <c r="E3" s="512"/>
      <c r="F3" s="515" t="s">
        <v>192</v>
      </c>
      <c r="G3" s="516"/>
      <c r="H3" s="516"/>
      <c r="I3" s="516"/>
      <c r="J3" s="516"/>
      <c r="K3" s="516"/>
      <c r="L3" s="516"/>
      <c r="M3" s="516"/>
      <c r="N3" s="516"/>
      <c r="O3" s="516"/>
      <c r="P3" s="517"/>
      <c r="Q3" s="518" t="s">
        <v>139</v>
      </c>
      <c r="R3" s="518"/>
      <c r="S3" s="518"/>
      <c r="T3" s="512" t="s">
        <v>247</v>
      </c>
      <c r="U3" s="512" t="s">
        <v>193</v>
      </c>
      <c r="V3" s="512"/>
      <c r="W3" s="512" t="s">
        <v>933</v>
      </c>
    </row>
    <row r="4" spans="1:59" ht="52.5" customHeight="1" x14ac:dyDescent="0.35">
      <c r="A4" s="512"/>
      <c r="B4" s="80" t="s">
        <v>344</v>
      </c>
      <c r="C4" s="80" t="s">
        <v>345</v>
      </c>
      <c r="D4" s="83" t="s">
        <v>357</v>
      </c>
      <c r="E4" s="80" t="s">
        <v>346</v>
      </c>
      <c r="F4" s="80" t="s">
        <v>327</v>
      </c>
      <c r="G4" s="80" t="s">
        <v>328</v>
      </c>
      <c r="H4" s="80" t="s">
        <v>329</v>
      </c>
      <c r="I4" s="80" t="s">
        <v>330</v>
      </c>
      <c r="J4" s="80" t="s">
        <v>331</v>
      </c>
      <c r="K4" s="80" t="s">
        <v>350</v>
      </c>
      <c r="L4" s="80" t="s">
        <v>332</v>
      </c>
      <c r="M4" s="80" t="s">
        <v>333</v>
      </c>
      <c r="N4" s="80" t="s">
        <v>334</v>
      </c>
      <c r="O4" s="80" t="s">
        <v>812</v>
      </c>
      <c r="P4" s="80" t="s">
        <v>589</v>
      </c>
      <c r="Q4" s="82" t="s">
        <v>0</v>
      </c>
      <c r="R4" s="82" t="s">
        <v>348</v>
      </c>
      <c r="S4" s="70" t="s">
        <v>1</v>
      </c>
      <c r="T4" s="512"/>
      <c r="U4" s="80" t="s">
        <v>308</v>
      </c>
      <c r="V4" s="80" t="s">
        <v>803</v>
      </c>
      <c r="W4" s="512"/>
      <c r="AB4" s="47" t="str">
        <f ca="1">IF(ISBLANK(INDIRECT("B4"))," ",(INDIRECT("B4")))</f>
        <v xml:space="preserve">найменування </v>
      </c>
      <c r="AC4" s="47" t="str">
        <f ca="1">IF(ISBLANK(INDIRECT("C4"))," ",(INDIRECT("C4")))</f>
        <v xml:space="preserve">країна реєстрації </v>
      </c>
      <c r="AD4" s="47" t="str">
        <f ca="1">IF(ISBLANK(INDIRECT("D4"))," ",(INDIRECT("D4")))</f>
        <v xml:space="preserve">ідентифікаційний/ реєстраційний код/номер </v>
      </c>
      <c r="AE4" s="47" t="str">
        <f ca="1">IF(ISBLANK(INDIRECT("E4"))," ",(INDIRECT("E4")))</f>
        <v xml:space="preserve">адреса веб-сайту </v>
      </c>
      <c r="AF4" s="47" t="str">
        <f ca="1">IF(ISBLANK(INDIRECT("F4"))," ",(INDIRECT("F4")))</f>
        <v>індекс</v>
      </c>
      <c r="AG4" s="47" t="str">
        <f ca="1">IF(ISBLANK(INDIRECT("G4"))," ",(INDIRECT("G4")))</f>
        <v xml:space="preserve">країна </v>
      </c>
      <c r="AH4" s="47" t="str">
        <f ca="1">IF(ISBLANK(INDIRECT("H4"))," ",(INDIRECT("H4")))</f>
        <v xml:space="preserve">область </v>
      </c>
      <c r="AI4" s="47" t="str">
        <f ca="1">IF(ISBLANK(INDIRECT("I4"))," ",(INDIRECT("I4")))</f>
        <v>район</v>
      </c>
      <c r="AJ4" s="47" t="str">
        <f ca="1">IF(ISBLANK(INDIRECT("J4"))," ",(INDIRECT("J4")))</f>
        <v>тип населеного пункту</v>
      </c>
      <c r="AK4" s="47" t="str">
        <f ca="1">IF(ISBLANK(INDIRECT("K4"))," ",(INDIRECT("K4")))</f>
        <v>назва населеного пункту</v>
      </c>
      <c r="AL4" s="47" t="str">
        <f ca="1">IF(ISBLANK(INDIRECT("L4"))," ",(INDIRECT("L4")))</f>
        <v>тип вулиця</v>
      </c>
      <c r="AM4" s="47" t="str">
        <f ca="1">IF(ISBLANK(INDIRECT("M4"))," ",(INDIRECT("M4")))</f>
        <v>назва вулиці</v>
      </c>
      <c r="AN4" s="47" t="str">
        <f ca="1">IF(ISBLANK(INDIRECT("N4"))," ",(INDIRECT("N4")))</f>
        <v xml:space="preserve">будинок </v>
      </c>
      <c r="AO4" s="47" t="str">
        <f ca="1">IF(ISBLANK(INDIRECT("O4"))," ",(INDIRECT("O4")))</f>
        <v>офіс/квартира</v>
      </c>
      <c r="AP4" s="47" t="str">
        <f ca="1">IF(ISBLANK(INDIRECT("P4"))," ",(INDIRECT("P4")))</f>
        <v>примітки до адреси</v>
      </c>
      <c r="AQ4" s="47" t="str">
        <f ca="1">IF(ISBLANK(INDIRECT("Q4"))," ",(INDIRECT("Q4")))</f>
        <v>пряма</v>
      </c>
      <c r="AR4" s="47" t="str">
        <f ca="1">IF(ISBLANK(INDIRECT("R4"))," ",(INDIRECT("R4")))</f>
        <v xml:space="preserve">опосередкована </v>
      </c>
      <c r="AS4" s="47" t="str">
        <f ca="1">IF(ISBLANK(INDIRECT("S4"))," ",(INDIRECT("S4")))</f>
        <v>сукупна</v>
      </c>
      <c r="AT4" s="47" t="str">
        <f ca="1">IF(ISBLANK(INDIRECT("T4"))," ",(INDIRECT("T4")))</f>
        <v xml:space="preserve"> </v>
      </c>
      <c r="AU4" s="47" t="str">
        <f ca="1">IF(ISBLANK(INDIRECT("U4"))," ",(INDIRECT("U4")))</f>
        <v>Вид діяльності (автоматичний вибір)</v>
      </c>
      <c r="AV4" s="47" t="str">
        <f ca="1">IF(ISBLANK(INDIRECT("V4"))," ",(INDIRECT("V4")))</f>
        <v>Вид діяльності 
(заповнюється якщо у стопчику 8.1 зазначено  "Інший вид діяльності")</v>
      </c>
      <c r="AW4" s="47" t="str">
        <f ca="1">IF(ISBLANK(INDIRECT("W4"))," ",(INDIRECT("W4")))</f>
        <v xml:space="preserve"> </v>
      </c>
    </row>
    <row r="5" spans="1:59" ht="15.75" customHeight="1" x14ac:dyDescent="0.35">
      <c r="A5" s="80">
        <v>1</v>
      </c>
      <c r="B5" s="80" t="s">
        <v>127</v>
      </c>
      <c r="C5" s="80" t="s">
        <v>128</v>
      </c>
      <c r="D5" s="83" t="s">
        <v>129</v>
      </c>
      <c r="E5" s="80" t="s">
        <v>144</v>
      </c>
      <c r="F5" s="80" t="s">
        <v>149</v>
      </c>
      <c r="G5" s="80" t="s">
        <v>150</v>
      </c>
      <c r="H5" s="80" t="s">
        <v>182</v>
      </c>
      <c r="I5" s="80" t="s">
        <v>183</v>
      </c>
      <c r="J5" s="80" t="s">
        <v>184</v>
      </c>
      <c r="K5" s="19" t="s">
        <v>189</v>
      </c>
      <c r="L5" s="80" t="s">
        <v>190</v>
      </c>
      <c r="M5" s="80" t="s">
        <v>191</v>
      </c>
      <c r="N5" s="80" t="s">
        <v>314</v>
      </c>
      <c r="O5" s="80" t="s">
        <v>315</v>
      </c>
      <c r="P5" s="80" t="s">
        <v>347</v>
      </c>
      <c r="Q5" s="73">
        <v>4</v>
      </c>
      <c r="R5" s="73">
        <v>5</v>
      </c>
      <c r="S5" s="74">
        <v>6</v>
      </c>
      <c r="T5" s="80">
        <v>7</v>
      </c>
      <c r="U5" s="80" t="s">
        <v>134</v>
      </c>
      <c r="V5" s="80" t="s">
        <v>135</v>
      </c>
      <c r="W5" s="80">
        <v>9</v>
      </c>
      <c r="AB5" s="47" t="str">
        <f ca="1">IF(ISBLANK(INDIRECT("B5"))," ",(INDIRECT("B5")))</f>
        <v>2.1.</v>
      </c>
      <c r="AC5" s="47" t="str">
        <f ca="1">IF(ISBLANK(INDIRECT("C5"))," ",(INDIRECT("C5")))</f>
        <v>2.2.</v>
      </c>
      <c r="AD5" s="47" t="str">
        <f ca="1">IF(ISBLANK(INDIRECT("D5"))," ",(INDIRECT("D5")))</f>
        <v>2.3.</v>
      </c>
      <c r="AE5" s="47" t="str">
        <f ca="1">IF(ISBLANK(INDIRECT("E5"))," ",(INDIRECT("E5")))</f>
        <v>2.4.</v>
      </c>
      <c r="AF5" s="47" t="str">
        <f ca="1">IF(ISBLANK(INDIRECT("F5"))," ",(INDIRECT("F5")))</f>
        <v>3.1.</v>
      </c>
      <c r="AG5" s="47" t="str">
        <f ca="1">IF(ISBLANK(INDIRECT("G5"))," ",(INDIRECT("G5")))</f>
        <v>3.2.</v>
      </c>
      <c r="AH5" s="47" t="str">
        <f ca="1">IF(ISBLANK(INDIRECT("H5"))," ",(INDIRECT("H5")))</f>
        <v>3.3.</v>
      </c>
      <c r="AI5" s="47" t="str">
        <f ca="1">IF(ISBLANK(INDIRECT("I5"))," ",(INDIRECT("I5")))</f>
        <v>3.4.</v>
      </c>
      <c r="AJ5" s="47" t="str">
        <f ca="1">IF(ISBLANK(INDIRECT("J5"))," ",(INDIRECT("J5")))</f>
        <v>3.5.</v>
      </c>
      <c r="AK5" s="47" t="str">
        <f ca="1">IF(ISBLANK(INDIRECT("K5"))," ",(INDIRECT("K5")))</f>
        <v>3.6.</v>
      </c>
      <c r="AL5" s="47" t="str">
        <f ca="1">IF(ISBLANK(INDIRECT("L5"))," ",(INDIRECT("L5")))</f>
        <v>3.7.</v>
      </c>
      <c r="AM5" s="47" t="str">
        <f ca="1">IF(ISBLANK(INDIRECT("M5"))," ",(INDIRECT("M5")))</f>
        <v>3.8.</v>
      </c>
      <c r="AN5" s="47" t="str">
        <f ca="1">IF(ISBLANK(INDIRECT("N5"))," ",(INDIRECT("N5")))</f>
        <v>3.9.</v>
      </c>
      <c r="AO5" s="47" t="str">
        <f ca="1">IF(ISBLANK(INDIRECT("O5"))," ",(INDIRECT("O5")))</f>
        <v>3.10.</v>
      </c>
      <c r="AP5" s="47" t="str">
        <f ca="1">IF(ISBLANK(INDIRECT("P5"))," ",(INDIRECT("P5")))</f>
        <v>3.11.</v>
      </c>
      <c r="AQ5" s="47">
        <f ca="1">IF(ISBLANK(INDIRECT("Q5"))," ",(INDIRECT("Q5")))</f>
        <v>4</v>
      </c>
      <c r="AR5" s="47">
        <f ca="1">IF(ISBLANK(INDIRECT("R5"))," ",(INDIRECT("R5")))</f>
        <v>5</v>
      </c>
      <c r="AS5" s="47">
        <f ca="1">IF(ISBLANK(INDIRECT("S5"))," ",(INDIRECT("S5")))</f>
        <v>6</v>
      </c>
      <c r="AT5" s="47">
        <f ca="1">IF(ISBLANK(INDIRECT("T5"))," ",(INDIRECT("T5")))</f>
        <v>7</v>
      </c>
      <c r="AU5" s="47" t="str">
        <f ca="1">IF(ISBLANK(INDIRECT("U5"))," ",(INDIRECT("U5")))</f>
        <v>8.1.</v>
      </c>
      <c r="AV5" s="47" t="str">
        <f ca="1">IF(ISBLANK(INDIRECT("V5"))," ",(INDIRECT("V5")))</f>
        <v>8.2.</v>
      </c>
      <c r="AW5" s="47">
        <f ca="1">IF(ISBLANK(INDIRECT("W5"))," ",(INDIRECT("W5")))</f>
        <v>9</v>
      </c>
      <c r="BC5" s="240" t="s">
        <v>21</v>
      </c>
      <c r="BD5" s="240" t="s">
        <v>5</v>
      </c>
      <c r="BE5" s="240" t="s">
        <v>6</v>
      </c>
      <c r="BF5" s="240" t="s">
        <v>248</v>
      </c>
      <c r="BG5" s="240" t="s">
        <v>207</v>
      </c>
    </row>
    <row r="6" spans="1:59" ht="53.25" customHeight="1" x14ac:dyDescent="0.35">
      <c r="A6" s="9">
        <v>1</v>
      </c>
      <c r="B6" s="12"/>
      <c r="C6" s="12"/>
      <c r="D6" s="16"/>
      <c r="E6" s="17"/>
      <c r="F6" s="16"/>
      <c r="G6" s="12"/>
      <c r="H6" s="12"/>
      <c r="I6" s="12"/>
      <c r="J6" s="12"/>
      <c r="K6" s="12"/>
      <c r="L6" s="12"/>
      <c r="M6" s="12"/>
      <c r="N6" s="16"/>
      <c r="O6" s="16"/>
      <c r="P6" s="12"/>
      <c r="Q6" s="71"/>
      <c r="R6" s="71"/>
      <c r="S6" s="72" t="str">
        <f t="shared" ref="S6:S11" si="0">IF(AND(Q6="",R6=""),"",Q6+R6)</f>
        <v/>
      </c>
      <c r="T6" s="18"/>
      <c r="U6" s="12"/>
      <c r="V6" s="75"/>
      <c r="W6" s="12"/>
      <c r="AB6" s="47" t="str">
        <f ca="1">IF(ISBLANK(INDIRECT("B6"))," ",(INDIRECT("B6")))</f>
        <v xml:space="preserve"> </v>
      </c>
      <c r="AC6" s="47" t="str">
        <f ca="1">IF(ISBLANK(INDIRECT("C6"))," ",(INDIRECT("C6")))</f>
        <v xml:space="preserve"> </v>
      </c>
      <c r="AD6" s="47" t="str">
        <f ca="1">IF(ISBLANK(INDIRECT("D6"))," ",(INDIRECT("D6")))</f>
        <v xml:space="preserve"> </v>
      </c>
      <c r="AE6" s="47" t="str">
        <f ca="1">IF(ISBLANK(INDIRECT("E6"))," ",(INDIRECT("E6")))</f>
        <v xml:space="preserve"> </v>
      </c>
      <c r="AF6" s="47" t="str">
        <f ca="1">IF(ISBLANK(INDIRECT("F6"))," ",(INDIRECT("F6")))</f>
        <v xml:space="preserve"> </v>
      </c>
      <c r="AG6" s="47" t="str">
        <f ca="1">IF(ISBLANK(INDIRECT("G6"))," ",(INDIRECT("G6")))</f>
        <v xml:space="preserve"> </v>
      </c>
      <c r="AH6" s="47" t="str">
        <f ca="1">IF(ISBLANK(INDIRECT("H6"))," ",(INDIRECT("H6")))</f>
        <v xml:space="preserve"> </v>
      </c>
      <c r="AI6" s="47" t="str">
        <f ca="1">IF(ISBLANK(INDIRECT("I6"))," ",(INDIRECT("I6")))</f>
        <v xml:space="preserve"> </v>
      </c>
      <c r="AJ6" s="47" t="str">
        <f ca="1">IF(ISBLANK(INDIRECT("J6"))," ",(INDIRECT("J6")))</f>
        <v xml:space="preserve"> </v>
      </c>
      <c r="AK6" s="47" t="str">
        <f ca="1">IF(ISBLANK(INDIRECT("K6"))," ",(INDIRECT("K6")))</f>
        <v xml:space="preserve"> </v>
      </c>
      <c r="AL6" s="47" t="str">
        <f ca="1">IF(ISBLANK(INDIRECT("L6"))," ",(INDIRECT("L6")))</f>
        <v xml:space="preserve"> </v>
      </c>
      <c r="AM6" s="47" t="str">
        <f ca="1">IF(ISBLANK(INDIRECT("M6"))," ",(INDIRECT("M6")))</f>
        <v xml:space="preserve"> </v>
      </c>
      <c r="AN6" s="47" t="str">
        <f ca="1">IF(ISBLANK(INDIRECT("N6"))," ",(INDIRECT("N6")))</f>
        <v xml:space="preserve"> </v>
      </c>
      <c r="AO6" s="47" t="str">
        <f ca="1">IF(ISBLANK(INDIRECT("O6"))," ",(INDIRECT("O6")))</f>
        <v xml:space="preserve"> </v>
      </c>
      <c r="AP6" s="47" t="str">
        <f ca="1">IF(ISBLANK(INDIRECT("P6"))," ",(INDIRECT("P6")))</f>
        <v xml:space="preserve"> </v>
      </c>
      <c r="AQ6" s="47" t="str">
        <f ca="1">IF(ISBLANK(INDIRECT("Q6"))," ",(INDIRECT("Q6")))</f>
        <v xml:space="preserve"> </v>
      </c>
      <c r="AR6" s="47" t="str">
        <f ca="1">IF(ISBLANK(INDIRECT("R6"))," ",(INDIRECT("R6")))</f>
        <v xml:space="preserve"> </v>
      </c>
      <c r="AS6" s="47" t="str">
        <f ca="1">IF(ISBLANK(INDIRECT("S6"))," ",(INDIRECT("S6")))</f>
        <v/>
      </c>
      <c r="AT6" s="47" t="str">
        <f ca="1">IF(ISBLANK(INDIRECT("T6"))," ",(INDIRECT("T6")))</f>
        <v xml:space="preserve"> </v>
      </c>
      <c r="AU6" s="47" t="str">
        <f ca="1">IF(ISBLANK(INDIRECT("U6"))," ",(INDIRECT("U6")))</f>
        <v xml:space="preserve"> </v>
      </c>
      <c r="AV6" s="47" t="str">
        <f ca="1">IF(ISBLANK(INDIRECT("V6"))," ",(INDIRECT("V6")))</f>
        <v xml:space="preserve"> </v>
      </c>
      <c r="AW6" s="47" t="str">
        <f ca="1">IF(ISBLANK(INDIRECT("W6"))," ",(INDIRECT("W6")))</f>
        <v xml:space="preserve"> </v>
      </c>
      <c r="BC6" s="188" t="s">
        <v>618</v>
      </c>
      <c r="BD6" s="188" t="s">
        <v>82</v>
      </c>
      <c r="BE6" s="188" t="s">
        <v>82</v>
      </c>
      <c r="BF6" s="188" t="s">
        <v>82</v>
      </c>
      <c r="BG6" s="188" t="s">
        <v>82</v>
      </c>
    </row>
    <row r="7" spans="1:59" ht="53.25" customHeight="1" x14ac:dyDescent="0.35">
      <c r="A7" s="9">
        <v>2</v>
      </c>
      <c r="B7" s="12"/>
      <c r="C7" s="12"/>
      <c r="D7" s="16"/>
      <c r="E7" s="17"/>
      <c r="F7" s="16"/>
      <c r="G7" s="12"/>
      <c r="H7" s="12"/>
      <c r="I7" s="12"/>
      <c r="J7" s="12"/>
      <c r="K7" s="12"/>
      <c r="L7" s="12"/>
      <c r="M7" s="12"/>
      <c r="N7" s="16"/>
      <c r="O7" s="16"/>
      <c r="P7" s="12"/>
      <c r="Q7" s="71"/>
      <c r="R7" s="71"/>
      <c r="S7" s="72" t="str">
        <f t="shared" si="0"/>
        <v/>
      </c>
      <c r="T7" s="18"/>
      <c r="U7" s="12"/>
      <c r="V7" s="12"/>
      <c r="W7" s="12"/>
      <c r="AB7" s="47" t="str">
        <f ca="1">IF(ISBLANK(INDIRECT("B7"))," ",(INDIRECT("B7")))</f>
        <v xml:space="preserve"> </v>
      </c>
      <c r="AC7" s="47" t="str">
        <f ca="1">IF(ISBLANK(INDIRECT("C7"))," ",(INDIRECT("C7")))</f>
        <v xml:space="preserve"> </v>
      </c>
      <c r="AD7" s="47" t="str">
        <f ca="1">IF(ISBLANK(INDIRECT("D7"))," ",(INDIRECT("D7")))</f>
        <v xml:space="preserve"> </v>
      </c>
      <c r="AE7" s="47" t="str">
        <f ca="1">IF(ISBLANK(INDIRECT("E7"))," ",(INDIRECT("E7")))</f>
        <v xml:space="preserve"> </v>
      </c>
      <c r="AF7" s="47" t="str">
        <f ca="1">IF(ISBLANK(INDIRECT("F7"))," ",(INDIRECT("F7")))</f>
        <v xml:space="preserve"> </v>
      </c>
      <c r="AG7" s="47" t="str">
        <f ca="1">IF(ISBLANK(INDIRECT("G7"))," ",(INDIRECT("G7")))</f>
        <v xml:space="preserve"> </v>
      </c>
      <c r="AH7" s="47" t="str">
        <f ca="1">IF(ISBLANK(INDIRECT("H7"))," ",(INDIRECT("H7")))</f>
        <v xml:space="preserve"> </v>
      </c>
      <c r="AI7" s="47" t="str">
        <f ca="1">IF(ISBLANK(INDIRECT("I7"))," ",(INDIRECT("I7")))</f>
        <v xml:space="preserve"> </v>
      </c>
      <c r="AJ7" s="47" t="str">
        <f ca="1">IF(ISBLANK(INDIRECT("J7"))," ",(INDIRECT("J7")))</f>
        <v xml:space="preserve"> </v>
      </c>
      <c r="AK7" s="47" t="str">
        <f ca="1">IF(ISBLANK(INDIRECT("K7"))," ",(INDIRECT("K7")))</f>
        <v xml:space="preserve"> </v>
      </c>
      <c r="AL7" s="47" t="str">
        <f ca="1">IF(ISBLANK(INDIRECT("L7"))," ",(INDIRECT("L7")))</f>
        <v xml:space="preserve"> </v>
      </c>
      <c r="AM7" s="47" t="str">
        <f ca="1">IF(ISBLANK(INDIRECT("M7"))," ",(INDIRECT("M7")))</f>
        <v xml:space="preserve"> </v>
      </c>
      <c r="AN7" s="47" t="str">
        <f ca="1">IF(ISBLANK(INDIRECT("N7"))," ",(INDIRECT("N7")))</f>
        <v xml:space="preserve"> </v>
      </c>
      <c r="AO7" s="47" t="str">
        <f ca="1">IF(ISBLANK(INDIRECT("O7"))," ",(INDIRECT("O7")))</f>
        <v xml:space="preserve"> </v>
      </c>
      <c r="AP7" s="47" t="str">
        <f ca="1">IF(ISBLANK(INDIRECT("P7"))," ",(INDIRECT("P7")))</f>
        <v xml:space="preserve"> </v>
      </c>
      <c r="AQ7" s="47" t="str">
        <f ca="1">IF(ISBLANK(INDIRECT("Q7"))," ",(INDIRECT("Q7")))</f>
        <v xml:space="preserve"> </v>
      </c>
      <c r="AR7" s="47" t="str">
        <f ca="1">IF(ISBLANK(INDIRECT("R7"))," ",(INDIRECT("R7")))</f>
        <v xml:space="preserve"> </v>
      </c>
      <c r="AS7" s="47" t="str">
        <f ca="1">IF(ISBLANK(INDIRECT("S7"))," ",(INDIRECT("S7")))</f>
        <v/>
      </c>
      <c r="AT7" s="47" t="str">
        <f ca="1">IF(ISBLANK(INDIRECT("T7"))," ",(INDIRECT("T7")))</f>
        <v xml:space="preserve"> </v>
      </c>
      <c r="AU7" s="47" t="str">
        <f ca="1">IF(ISBLANK(INDIRECT("U7"))," ",(INDIRECT("U7")))</f>
        <v xml:space="preserve"> </v>
      </c>
      <c r="AV7" s="47" t="str">
        <f ca="1">IF(ISBLANK(INDIRECT("V7"))," ",(INDIRECT("V7")))</f>
        <v xml:space="preserve"> </v>
      </c>
      <c r="AW7" s="47" t="str">
        <f ca="1">IF(ISBLANK(INDIRECT("W7"))," ",(INDIRECT("W7")))</f>
        <v xml:space="preserve"> </v>
      </c>
      <c r="BC7" s="188" t="s">
        <v>82</v>
      </c>
      <c r="BD7" s="188" t="s">
        <v>7</v>
      </c>
      <c r="BE7" s="188" t="s">
        <v>602</v>
      </c>
      <c r="BF7" s="188" t="s">
        <v>260</v>
      </c>
      <c r="BG7" s="188" t="s">
        <v>619</v>
      </c>
    </row>
    <row r="8" spans="1:59" ht="53.25" customHeight="1" x14ac:dyDescent="0.35">
      <c r="A8" s="9">
        <v>3</v>
      </c>
      <c r="B8" s="12"/>
      <c r="C8" s="12"/>
      <c r="D8" s="16"/>
      <c r="E8" s="17"/>
      <c r="F8" s="16"/>
      <c r="G8" s="12"/>
      <c r="H8" s="12"/>
      <c r="I8" s="12"/>
      <c r="J8" s="12"/>
      <c r="K8" s="12"/>
      <c r="L8" s="12"/>
      <c r="M8" s="12"/>
      <c r="N8" s="16"/>
      <c r="O8" s="16"/>
      <c r="P8" s="12"/>
      <c r="Q8" s="71"/>
      <c r="R8" s="71"/>
      <c r="S8" s="72" t="str">
        <f t="shared" si="0"/>
        <v/>
      </c>
      <c r="T8" s="18"/>
      <c r="U8" s="12"/>
      <c r="V8" s="12"/>
      <c r="W8" s="12"/>
      <c r="AB8" s="47" t="str">
        <f ca="1">IF(ISBLANK(INDIRECT("B8"))," ",(INDIRECT("B8")))</f>
        <v xml:space="preserve"> </v>
      </c>
      <c r="AC8" s="47" t="str">
        <f ca="1">IF(ISBLANK(INDIRECT("C8"))," ",(INDIRECT("C8")))</f>
        <v xml:space="preserve"> </v>
      </c>
      <c r="AD8" s="47" t="str">
        <f ca="1">IF(ISBLANK(INDIRECT("D8"))," ",(INDIRECT("D8")))</f>
        <v xml:space="preserve"> </v>
      </c>
      <c r="AE8" s="47" t="str">
        <f ca="1">IF(ISBLANK(INDIRECT("E8"))," ",(INDIRECT("E8")))</f>
        <v xml:space="preserve"> </v>
      </c>
      <c r="AF8" s="47" t="str">
        <f ca="1">IF(ISBLANK(INDIRECT("F8"))," ",(INDIRECT("F8")))</f>
        <v xml:space="preserve"> </v>
      </c>
      <c r="AG8" s="47" t="str">
        <f ca="1">IF(ISBLANK(INDIRECT("G8"))," ",(INDIRECT("G8")))</f>
        <v xml:space="preserve"> </v>
      </c>
      <c r="AH8" s="47" t="str">
        <f ca="1">IF(ISBLANK(INDIRECT("H8"))," ",(INDIRECT("H8")))</f>
        <v xml:space="preserve"> </v>
      </c>
      <c r="AI8" s="47" t="str">
        <f ca="1">IF(ISBLANK(INDIRECT("I8"))," ",(INDIRECT("I8")))</f>
        <v xml:space="preserve"> </v>
      </c>
      <c r="AJ8" s="47" t="str">
        <f ca="1">IF(ISBLANK(INDIRECT("J8"))," ",(INDIRECT("J8")))</f>
        <v xml:space="preserve"> </v>
      </c>
      <c r="AK8" s="47" t="str">
        <f ca="1">IF(ISBLANK(INDIRECT("K8"))," ",(INDIRECT("K8")))</f>
        <v xml:space="preserve"> </v>
      </c>
      <c r="AL8" s="47" t="str">
        <f ca="1">IF(ISBLANK(INDIRECT("L8"))," ",(INDIRECT("L8")))</f>
        <v xml:space="preserve"> </v>
      </c>
      <c r="AM8" s="47" t="str">
        <f ca="1">IF(ISBLANK(INDIRECT("M8"))," ",(INDIRECT("M8")))</f>
        <v xml:space="preserve"> </v>
      </c>
      <c r="AN8" s="47" t="str">
        <f ca="1">IF(ISBLANK(INDIRECT("N8"))," ",(INDIRECT("N8")))</f>
        <v xml:space="preserve"> </v>
      </c>
      <c r="AO8" s="47" t="str">
        <f ca="1">IF(ISBLANK(INDIRECT("O8"))," ",(INDIRECT("O8")))</f>
        <v xml:space="preserve"> </v>
      </c>
      <c r="AP8" s="47" t="str">
        <f ca="1">IF(ISBLANK(INDIRECT("P8"))," ",(INDIRECT("P8")))</f>
        <v xml:space="preserve"> </v>
      </c>
      <c r="AQ8" s="47" t="str">
        <f ca="1">IF(ISBLANK(INDIRECT("Q8"))," ",(INDIRECT("Q8")))</f>
        <v xml:space="preserve"> </v>
      </c>
      <c r="AR8" s="47" t="str">
        <f ca="1">IF(ISBLANK(INDIRECT("R8"))," ",(INDIRECT("R8")))</f>
        <v xml:space="preserve"> </v>
      </c>
      <c r="AS8" s="47" t="str">
        <f ca="1">IF(ISBLANK(INDIRECT("S8"))," ",(INDIRECT("S8")))</f>
        <v/>
      </c>
      <c r="AT8" s="47" t="str">
        <f ca="1">IF(ISBLANK(INDIRECT("T8"))," ",(INDIRECT("T8")))</f>
        <v xml:space="preserve"> </v>
      </c>
      <c r="AU8" s="47" t="str">
        <f ca="1">IF(ISBLANK(INDIRECT("U8"))," ",(INDIRECT("U8")))</f>
        <v xml:space="preserve"> </v>
      </c>
      <c r="AV8" s="47" t="str">
        <f ca="1">IF(ISBLANK(INDIRECT("V8"))," ",(INDIRECT("V8")))</f>
        <v xml:space="preserve"> </v>
      </c>
      <c r="AW8" s="47" t="str">
        <f ca="1">IF(ISBLANK(INDIRECT("W8"))," ",(INDIRECT("W8")))</f>
        <v xml:space="preserve"> </v>
      </c>
      <c r="BC8" s="188" t="s">
        <v>626</v>
      </c>
      <c r="BD8" s="188" t="s">
        <v>9</v>
      </c>
      <c r="BE8" s="188" t="s">
        <v>16</v>
      </c>
      <c r="BF8" s="188" t="s">
        <v>273</v>
      </c>
      <c r="BG8" s="188" t="s">
        <v>622</v>
      </c>
    </row>
    <row r="9" spans="1:59" ht="53.25" customHeight="1" x14ac:dyDescent="0.35">
      <c r="A9" s="9">
        <v>4</v>
      </c>
      <c r="B9" s="12"/>
      <c r="C9" s="12"/>
      <c r="D9" s="16"/>
      <c r="E9" s="17"/>
      <c r="F9" s="16"/>
      <c r="G9" s="12"/>
      <c r="H9" s="12"/>
      <c r="I9" s="12"/>
      <c r="J9" s="12"/>
      <c r="K9" s="12"/>
      <c r="L9" s="12"/>
      <c r="M9" s="12"/>
      <c r="N9" s="16"/>
      <c r="O9" s="16"/>
      <c r="P9" s="12"/>
      <c r="Q9" s="71"/>
      <c r="R9" s="71"/>
      <c r="S9" s="72" t="str">
        <f t="shared" si="0"/>
        <v/>
      </c>
      <c r="T9" s="18"/>
      <c r="U9" s="12"/>
      <c r="V9" s="12"/>
      <c r="W9" s="12"/>
      <c r="AB9" s="47" t="str">
        <f ca="1">IF(ISBLANK(INDIRECT("B9"))," ",(INDIRECT("B9")))</f>
        <v xml:space="preserve"> </v>
      </c>
      <c r="AC9" s="47" t="str">
        <f ca="1">IF(ISBLANK(INDIRECT("C9"))," ",(INDIRECT("C9")))</f>
        <v xml:space="preserve"> </v>
      </c>
      <c r="AD9" s="47" t="str">
        <f ca="1">IF(ISBLANK(INDIRECT("D9"))," ",(INDIRECT("D9")))</f>
        <v xml:space="preserve"> </v>
      </c>
      <c r="AE9" s="47" t="str">
        <f ca="1">IF(ISBLANK(INDIRECT("E9"))," ",(INDIRECT("E9")))</f>
        <v xml:space="preserve"> </v>
      </c>
      <c r="AF9" s="47" t="str">
        <f ca="1">IF(ISBLANK(INDIRECT("F9"))," ",(INDIRECT("F9")))</f>
        <v xml:space="preserve"> </v>
      </c>
      <c r="AG9" s="47" t="str">
        <f ca="1">IF(ISBLANK(INDIRECT("G9"))," ",(INDIRECT("G9")))</f>
        <v xml:space="preserve"> </v>
      </c>
      <c r="AH9" s="47" t="str">
        <f ca="1">IF(ISBLANK(INDIRECT("H9"))," ",(INDIRECT("H9")))</f>
        <v xml:space="preserve"> </v>
      </c>
      <c r="AI9" s="47" t="str">
        <f ca="1">IF(ISBLANK(INDIRECT("I9"))," ",(INDIRECT("I9")))</f>
        <v xml:space="preserve"> </v>
      </c>
      <c r="AJ9" s="47" t="str">
        <f ca="1">IF(ISBLANK(INDIRECT("J9"))," ",(INDIRECT("J9")))</f>
        <v xml:space="preserve"> </v>
      </c>
      <c r="AK9" s="47" t="str">
        <f ca="1">IF(ISBLANK(INDIRECT("K9"))," ",(INDIRECT("K9")))</f>
        <v xml:space="preserve"> </v>
      </c>
      <c r="AL9" s="47" t="str">
        <f ca="1">IF(ISBLANK(INDIRECT("L9"))," ",(INDIRECT("L9")))</f>
        <v xml:space="preserve"> </v>
      </c>
      <c r="AM9" s="47" t="str">
        <f ca="1">IF(ISBLANK(INDIRECT("M9"))," ",(INDIRECT("M9")))</f>
        <v xml:space="preserve"> </v>
      </c>
      <c r="AN9" s="47" t="str">
        <f ca="1">IF(ISBLANK(INDIRECT("N9"))," ",(INDIRECT("N9")))</f>
        <v xml:space="preserve"> </v>
      </c>
      <c r="AO9" s="47" t="str">
        <f ca="1">IF(ISBLANK(INDIRECT("O9"))," ",(INDIRECT("O9")))</f>
        <v xml:space="preserve"> </v>
      </c>
      <c r="AP9" s="47" t="str">
        <f ca="1">IF(ISBLANK(INDIRECT("P9"))," ",(INDIRECT("P9")))</f>
        <v xml:space="preserve"> </v>
      </c>
      <c r="AQ9" s="47" t="str">
        <f ca="1">IF(ISBLANK(INDIRECT("Q9"))," ",(INDIRECT("Q9")))</f>
        <v xml:space="preserve"> </v>
      </c>
      <c r="AR9" s="47" t="str">
        <f ca="1">IF(ISBLANK(INDIRECT("R9"))," ",(INDIRECT("R9")))</f>
        <v xml:space="preserve"> </v>
      </c>
      <c r="AS9" s="47" t="str">
        <f ca="1">IF(ISBLANK(INDIRECT("S9"))," ",(INDIRECT("S9")))</f>
        <v/>
      </c>
      <c r="AT9" s="47" t="str">
        <f ca="1">IF(ISBLANK(INDIRECT("T9"))," ",(INDIRECT("T9")))</f>
        <v xml:space="preserve"> </v>
      </c>
      <c r="AU9" s="47" t="str">
        <f ca="1">IF(ISBLANK(INDIRECT("U9"))," ",(INDIRECT("U9")))</f>
        <v xml:space="preserve"> </v>
      </c>
      <c r="AV9" s="47" t="str">
        <f ca="1">IF(ISBLANK(INDIRECT("V9"))," ",(INDIRECT("V9")))</f>
        <v xml:space="preserve"> </v>
      </c>
      <c r="AW9" s="47" t="str">
        <f ca="1">IF(ISBLANK(INDIRECT("W9"))," ",(INDIRECT("W9")))</f>
        <v xml:space="preserve"> </v>
      </c>
      <c r="BC9" s="188" t="s">
        <v>624</v>
      </c>
      <c r="BD9" s="188" t="s">
        <v>11</v>
      </c>
      <c r="BE9" s="188" t="s">
        <v>14</v>
      </c>
      <c r="BF9" s="188" t="s">
        <v>254</v>
      </c>
      <c r="BG9" s="188"/>
    </row>
    <row r="10" spans="1:59" ht="53.25" customHeight="1" x14ac:dyDescent="0.35">
      <c r="A10" s="9">
        <v>5</v>
      </c>
      <c r="B10" s="12"/>
      <c r="C10" s="12"/>
      <c r="D10" s="16"/>
      <c r="E10" s="17"/>
      <c r="F10" s="16"/>
      <c r="G10" s="12"/>
      <c r="H10" s="12"/>
      <c r="I10" s="12"/>
      <c r="J10" s="12"/>
      <c r="K10" s="12"/>
      <c r="L10" s="12"/>
      <c r="M10" s="12"/>
      <c r="N10" s="16"/>
      <c r="O10" s="16"/>
      <c r="P10" s="12"/>
      <c r="Q10" s="71"/>
      <c r="R10" s="71"/>
      <c r="S10" s="72" t="str">
        <f t="shared" si="0"/>
        <v/>
      </c>
      <c r="T10" s="18"/>
      <c r="U10" s="12"/>
      <c r="V10" s="12"/>
      <c r="W10" s="12"/>
      <c r="AB10" s="47" t="str">
        <f ca="1">IF(ISBLANK(INDIRECT("B10"))," ",(INDIRECT("B10")))</f>
        <v xml:space="preserve"> </v>
      </c>
      <c r="AC10" s="47" t="str">
        <f ca="1">IF(ISBLANK(INDIRECT("C10"))," ",(INDIRECT("C10")))</f>
        <v xml:space="preserve"> </v>
      </c>
      <c r="AD10" s="47" t="str">
        <f ca="1">IF(ISBLANK(INDIRECT("D10"))," ",(INDIRECT("D10")))</f>
        <v xml:space="preserve"> </v>
      </c>
      <c r="AE10" s="47" t="str">
        <f ca="1">IF(ISBLANK(INDIRECT("E10"))," ",(INDIRECT("E10")))</f>
        <v xml:space="preserve"> </v>
      </c>
      <c r="AF10" s="47" t="str">
        <f ca="1">IF(ISBLANK(INDIRECT("F10"))," ",(INDIRECT("F10")))</f>
        <v xml:space="preserve"> </v>
      </c>
      <c r="AG10" s="47" t="str">
        <f ca="1">IF(ISBLANK(INDIRECT("G10"))," ",(INDIRECT("G10")))</f>
        <v xml:space="preserve"> </v>
      </c>
      <c r="AH10" s="47" t="str">
        <f ca="1">IF(ISBLANK(INDIRECT("H10"))," ",(INDIRECT("H10")))</f>
        <v xml:space="preserve"> </v>
      </c>
      <c r="AI10" s="47" t="str">
        <f ca="1">IF(ISBLANK(INDIRECT("I10"))," ",(INDIRECT("I10")))</f>
        <v xml:space="preserve"> </v>
      </c>
      <c r="AJ10" s="47" t="str">
        <f ca="1">IF(ISBLANK(INDIRECT("J10"))," ",(INDIRECT("J10")))</f>
        <v xml:space="preserve"> </v>
      </c>
      <c r="AK10" s="47" t="str">
        <f ca="1">IF(ISBLANK(INDIRECT("K10"))," ",(INDIRECT("K10")))</f>
        <v xml:space="preserve"> </v>
      </c>
      <c r="AL10" s="47" t="str">
        <f ca="1">IF(ISBLANK(INDIRECT("L10"))," ",(INDIRECT("L10")))</f>
        <v xml:space="preserve"> </v>
      </c>
      <c r="AM10" s="47" t="str">
        <f ca="1">IF(ISBLANK(INDIRECT("M10"))," ",(INDIRECT("M10")))</f>
        <v xml:space="preserve"> </v>
      </c>
      <c r="AN10" s="47" t="str">
        <f ca="1">IF(ISBLANK(INDIRECT("N10"))," ",(INDIRECT("N10")))</f>
        <v xml:space="preserve"> </v>
      </c>
      <c r="AO10" s="47" t="str">
        <f ca="1">IF(ISBLANK(INDIRECT("O10"))," ",(INDIRECT("O10")))</f>
        <v xml:space="preserve"> </v>
      </c>
      <c r="AP10" s="47" t="str">
        <f ca="1">IF(ISBLANK(INDIRECT("P10"))," ",(INDIRECT("P10")))</f>
        <v xml:space="preserve"> </v>
      </c>
      <c r="AQ10" s="47" t="str">
        <f ca="1">IF(ISBLANK(INDIRECT("Q10"))," ",(INDIRECT("Q10")))</f>
        <v xml:space="preserve"> </v>
      </c>
      <c r="AR10" s="47" t="str">
        <f ca="1">IF(ISBLANK(INDIRECT("R10"))," ",(INDIRECT("R10")))</f>
        <v xml:space="preserve"> </v>
      </c>
      <c r="AS10" s="47" t="str">
        <f ca="1">IF(ISBLANK(INDIRECT("S10"))," ",(INDIRECT("S10")))</f>
        <v/>
      </c>
      <c r="AT10" s="47" t="str">
        <f ca="1">IF(ISBLANK(INDIRECT("T10"))," ",(INDIRECT("T10")))</f>
        <v xml:space="preserve"> </v>
      </c>
      <c r="AU10" s="47" t="str">
        <f ca="1">IF(ISBLANK(INDIRECT("U10"))," ",(INDIRECT("U10")))</f>
        <v xml:space="preserve"> </v>
      </c>
      <c r="AV10" s="47" t="str">
        <f ca="1">IF(ISBLANK(INDIRECT("V10"))," ",(INDIRECT("V10")))</f>
        <v xml:space="preserve"> </v>
      </c>
      <c r="AW10" s="47" t="str">
        <f ca="1">IF(ISBLANK(INDIRECT("W10"))," ",(INDIRECT("W10")))</f>
        <v xml:space="preserve"> </v>
      </c>
      <c r="BC10" s="188" t="s">
        <v>22</v>
      </c>
      <c r="BD10" s="188" t="s">
        <v>13</v>
      </c>
      <c r="BE10" s="188" t="s">
        <v>603</v>
      </c>
      <c r="BF10" s="188" t="s">
        <v>253</v>
      </c>
      <c r="BG10" s="188"/>
    </row>
    <row r="11" spans="1:59" ht="53.25" customHeight="1" x14ac:dyDescent="0.35">
      <c r="A11" s="9">
        <v>6</v>
      </c>
      <c r="B11" s="12"/>
      <c r="C11" s="12"/>
      <c r="D11" s="16"/>
      <c r="E11" s="17"/>
      <c r="F11" s="16"/>
      <c r="G11" s="12"/>
      <c r="H11" s="12"/>
      <c r="I11" s="12"/>
      <c r="J11" s="12"/>
      <c r="K11" s="12"/>
      <c r="L11" s="12"/>
      <c r="M11" s="12"/>
      <c r="N11" s="16"/>
      <c r="O11" s="16"/>
      <c r="P11" s="12"/>
      <c r="Q11" s="71"/>
      <c r="R11" s="71"/>
      <c r="S11" s="72" t="str">
        <f t="shared" si="0"/>
        <v/>
      </c>
      <c r="T11" s="18"/>
      <c r="U11" s="12"/>
      <c r="V11" s="12"/>
      <c r="W11" s="12"/>
      <c r="AB11" s="47" t="str">
        <f ca="1">IF(ISBLANK(INDIRECT("B11"))," ",(INDIRECT("B11")))</f>
        <v xml:space="preserve"> </v>
      </c>
      <c r="AC11" s="47" t="str">
        <f ca="1">IF(ISBLANK(INDIRECT("C11"))," ",(INDIRECT("C11")))</f>
        <v xml:space="preserve"> </v>
      </c>
      <c r="AD11" s="47" t="str">
        <f ca="1">IF(ISBLANK(INDIRECT("D11"))," ",(INDIRECT("D11")))</f>
        <v xml:space="preserve"> </v>
      </c>
      <c r="AE11" s="47" t="str">
        <f ca="1">IF(ISBLANK(INDIRECT("E11"))," ",(INDIRECT("E11")))</f>
        <v xml:space="preserve"> </v>
      </c>
      <c r="AF11" s="47" t="str">
        <f ca="1">IF(ISBLANK(INDIRECT("F11"))," ",(INDIRECT("F11")))</f>
        <v xml:space="preserve"> </v>
      </c>
      <c r="AG11" s="47" t="str">
        <f ca="1">IF(ISBLANK(INDIRECT("G11"))," ",(INDIRECT("G11")))</f>
        <v xml:space="preserve"> </v>
      </c>
      <c r="AH11" s="47" t="str">
        <f ca="1">IF(ISBLANK(INDIRECT("H11"))," ",(INDIRECT("H11")))</f>
        <v xml:space="preserve"> </v>
      </c>
      <c r="AI11" s="47" t="str">
        <f ca="1">IF(ISBLANK(INDIRECT("I11"))," ",(INDIRECT("I11")))</f>
        <v xml:space="preserve"> </v>
      </c>
      <c r="AJ11" s="47" t="str">
        <f ca="1">IF(ISBLANK(INDIRECT("J11"))," ",(INDIRECT("J11")))</f>
        <v xml:space="preserve"> </v>
      </c>
      <c r="AK11" s="47" t="str">
        <f ca="1">IF(ISBLANK(INDIRECT("K11"))," ",(INDIRECT("K11")))</f>
        <v xml:space="preserve"> </v>
      </c>
      <c r="AL11" s="47" t="str">
        <f ca="1">IF(ISBLANK(INDIRECT("L11"))," ",(INDIRECT("L11")))</f>
        <v xml:space="preserve"> </v>
      </c>
      <c r="AM11" s="47" t="str">
        <f ca="1">IF(ISBLANK(INDIRECT("M11"))," ",(INDIRECT("M11")))</f>
        <v xml:space="preserve"> </v>
      </c>
      <c r="AN11" s="47" t="str">
        <f ca="1">IF(ISBLANK(INDIRECT("N11"))," ",(INDIRECT("N11")))</f>
        <v xml:space="preserve"> </v>
      </c>
      <c r="AO11" s="47" t="str">
        <f ca="1">IF(ISBLANK(INDIRECT("O11"))," ",(INDIRECT("O11")))</f>
        <v xml:space="preserve"> </v>
      </c>
      <c r="AP11" s="47" t="str">
        <f ca="1">IF(ISBLANK(INDIRECT("P11"))," ",(INDIRECT("P11")))</f>
        <v xml:space="preserve"> </v>
      </c>
      <c r="AQ11" s="47" t="str">
        <f ca="1">IF(ISBLANK(INDIRECT("Q11"))," ",(INDIRECT("Q11")))</f>
        <v xml:space="preserve"> </v>
      </c>
      <c r="AR11" s="47" t="str">
        <f ca="1">IF(ISBLANK(INDIRECT("R11"))," ",(INDIRECT("R11")))</f>
        <v xml:space="preserve"> </v>
      </c>
      <c r="AS11" s="47" t="str">
        <f ca="1">IF(ISBLANK(INDIRECT("S11"))," ",(INDIRECT("S11")))</f>
        <v/>
      </c>
      <c r="AT11" s="47" t="str">
        <f ca="1">IF(ISBLANK(INDIRECT("T11"))," ",(INDIRECT("T11")))</f>
        <v xml:space="preserve"> </v>
      </c>
      <c r="AU11" s="47" t="str">
        <f ca="1">IF(ISBLANK(INDIRECT("U11"))," ",(INDIRECT("U11")))</f>
        <v xml:space="preserve"> </v>
      </c>
      <c r="AV11" s="47" t="str">
        <f ca="1">IF(ISBLANK(INDIRECT("V11"))," ",(INDIRECT("V11")))</f>
        <v xml:space="preserve"> </v>
      </c>
      <c r="AW11" s="47" t="str">
        <f ca="1">IF(ISBLANK(INDIRECT("W11"))," ",(INDIRECT("W11")))</f>
        <v xml:space="preserve"> </v>
      </c>
      <c r="BC11" s="188" t="s">
        <v>957</v>
      </c>
      <c r="BD11" s="188" t="s">
        <v>90</v>
      </c>
      <c r="BE11" s="188" t="s">
        <v>604</v>
      </c>
      <c r="BF11" s="188" t="s">
        <v>289</v>
      </c>
      <c r="BG11" s="188"/>
    </row>
    <row r="12" spans="1:59" ht="53.25" customHeight="1" x14ac:dyDescent="0.35">
      <c r="A12" s="9">
        <v>7</v>
      </c>
      <c r="B12" s="12"/>
      <c r="C12" s="12"/>
      <c r="D12" s="16"/>
      <c r="E12" s="17"/>
      <c r="F12" s="16"/>
      <c r="G12" s="12"/>
      <c r="H12" s="12"/>
      <c r="I12" s="12"/>
      <c r="J12" s="12"/>
      <c r="K12" s="12"/>
      <c r="L12" s="12"/>
      <c r="M12" s="12"/>
      <c r="N12" s="16"/>
      <c r="O12" s="16"/>
      <c r="P12" s="12"/>
      <c r="Q12" s="71"/>
      <c r="R12" s="71"/>
      <c r="S12" s="72" t="str">
        <f t="shared" ref="S12:S64" si="1">IF(AND(Q12="",R12=""),"",Q12+R12)</f>
        <v/>
      </c>
      <c r="T12" s="18"/>
      <c r="U12" s="12"/>
      <c r="V12" s="12"/>
      <c r="W12" s="12"/>
      <c r="AB12" s="47" t="str">
        <f ca="1">IF(ISBLANK(INDIRECT("B12"))," ",(INDIRECT("B12")))</f>
        <v xml:space="preserve"> </v>
      </c>
      <c r="AC12" s="47" t="str">
        <f ca="1">IF(ISBLANK(INDIRECT("C12"))," ",(INDIRECT("C12")))</f>
        <v xml:space="preserve"> </v>
      </c>
      <c r="AD12" s="47" t="str">
        <f ca="1">IF(ISBLANK(INDIRECT("D12"))," ",(INDIRECT("D12")))</f>
        <v xml:space="preserve"> </v>
      </c>
      <c r="AE12" s="47" t="str">
        <f ca="1">IF(ISBLANK(INDIRECT("E12"))," ",(INDIRECT("E12")))</f>
        <v xml:space="preserve"> </v>
      </c>
      <c r="AF12" s="47" t="str">
        <f ca="1">IF(ISBLANK(INDIRECT("F12"))," ",(INDIRECT("F12")))</f>
        <v xml:space="preserve"> </v>
      </c>
      <c r="AG12" s="47" t="str">
        <f ca="1">IF(ISBLANK(INDIRECT("G12"))," ",(INDIRECT("G12")))</f>
        <v xml:space="preserve"> </v>
      </c>
      <c r="AH12" s="47" t="str">
        <f ca="1">IF(ISBLANK(INDIRECT("H12"))," ",(INDIRECT("H12")))</f>
        <v xml:space="preserve"> </v>
      </c>
      <c r="AI12" s="47" t="str">
        <f ca="1">IF(ISBLANK(INDIRECT("I12"))," ",(INDIRECT("I12")))</f>
        <v xml:space="preserve"> </v>
      </c>
      <c r="AJ12" s="47" t="str">
        <f ca="1">IF(ISBLANK(INDIRECT("J12"))," ",(INDIRECT("J12")))</f>
        <v xml:space="preserve"> </v>
      </c>
      <c r="AK12" s="47" t="str">
        <f ca="1">IF(ISBLANK(INDIRECT("K12"))," ",(INDIRECT("K12")))</f>
        <v xml:space="preserve"> </v>
      </c>
      <c r="AL12" s="47" t="str">
        <f ca="1">IF(ISBLANK(INDIRECT("L12"))," ",(INDIRECT("L12")))</f>
        <v xml:space="preserve"> </v>
      </c>
      <c r="AM12" s="47" t="str">
        <f ca="1">IF(ISBLANK(INDIRECT("M12"))," ",(INDIRECT("M12")))</f>
        <v xml:space="preserve"> </v>
      </c>
      <c r="AN12" s="47" t="str">
        <f ca="1">IF(ISBLANK(INDIRECT("N12"))," ",(INDIRECT("N12")))</f>
        <v xml:space="preserve"> </v>
      </c>
      <c r="AO12" s="47" t="str">
        <f ca="1">IF(ISBLANK(INDIRECT("O12"))," ",(INDIRECT("O12")))</f>
        <v xml:space="preserve"> </v>
      </c>
      <c r="AP12" s="47" t="str">
        <f ca="1">IF(ISBLANK(INDIRECT("P12"))," ",(INDIRECT("P12")))</f>
        <v xml:space="preserve"> </v>
      </c>
      <c r="AQ12" s="47" t="str">
        <f ca="1">IF(ISBLANK(INDIRECT("Q12"))," ",(INDIRECT("Q12")))</f>
        <v xml:space="preserve"> </v>
      </c>
      <c r="AR12" s="47" t="str">
        <f ca="1">IF(ISBLANK(INDIRECT("R12"))," ",(INDIRECT("R12")))</f>
        <v xml:space="preserve"> </v>
      </c>
      <c r="AS12" s="47" t="str">
        <f ca="1">IF(ISBLANK(INDIRECT("S12"))," ",(INDIRECT("S12")))</f>
        <v/>
      </c>
      <c r="AT12" s="47" t="str">
        <f ca="1">IF(ISBLANK(INDIRECT("T12"))," ",(INDIRECT("T12")))</f>
        <v xml:space="preserve"> </v>
      </c>
      <c r="AU12" s="47" t="str">
        <f ca="1">IF(ISBLANK(INDIRECT("U12"))," ",(INDIRECT("U12")))</f>
        <v xml:space="preserve"> </v>
      </c>
      <c r="AV12" s="47" t="str">
        <f ca="1">IF(ISBLANK(INDIRECT("V12"))," ",(INDIRECT("V12")))</f>
        <v xml:space="preserve"> </v>
      </c>
      <c r="AW12" s="47" t="str">
        <f ca="1">IF(ISBLANK(INDIRECT("W12"))," ",(INDIRECT("W12")))</f>
        <v xml:space="preserve"> </v>
      </c>
      <c r="BC12" s="188" t="s">
        <v>633</v>
      </c>
      <c r="BD12" s="188"/>
      <c r="BE12" s="188" t="s">
        <v>85</v>
      </c>
      <c r="BF12" s="188" t="s">
        <v>295</v>
      </c>
      <c r="BG12" s="188"/>
    </row>
    <row r="13" spans="1:59" ht="53.25" customHeight="1" x14ac:dyDescent="0.35">
      <c r="A13" s="9">
        <v>8</v>
      </c>
      <c r="B13" s="12"/>
      <c r="C13" s="12"/>
      <c r="D13" s="16"/>
      <c r="E13" s="17"/>
      <c r="F13" s="16"/>
      <c r="G13" s="12"/>
      <c r="H13" s="12"/>
      <c r="I13" s="12"/>
      <c r="J13" s="12"/>
      <c r="K13" s="12"/>
      <c r="L13" s="12"/>
      <c r="M13" s="12"/>
      <c r="N13" s="16"/>
      <c r="O13" s="16"/>
      <c r="P13" s="12"/>
      <c r="Q13" s="71"/>
      <c r="R13" s="71"/>
      <c r="S13" s="72" t="str">
        <f t="shared" si="1"/>
        <v/>
      </c>
      <c r="T13" s="18"/>
      <c r="U13" s="12"/>
      <c r="V13" s="12"/>
      <c r="W13" s="12"/>
      <c r="AB13" s="47" t="str">
        <f ca="1">IF(ISBLANK(INDIRECT("B13"))," ",(INDIRECT("B13")))</f>
        <v xml:space="preserve"> </v>
      </c>
      <c r="AC13" s="47" t="str">
        <f ca="1">IF(ISBLANK(INDIRECT("C13"))," ",(INDIRECT("C13")))</f>
        <v xml:space="preserve"> </v>
      </c>
      <c r="AD13" s="47" t="str">
        <f ca="1">IF(ISBLANK(INDIRECT("D13"))," ",(INDIRECT("D13")))</f>
        <v xml:space="preserve"> </v>
      </c>
      <c r="AE13" s="47" t="str">
        <f ca="1">IF(ISBLANK(INDIRECT("E13"))," ",(INDIRECT("E13")))</f>
        <v xml:space="preserve"> </v>
      </c>
      <c r="AF13" s="47" t="str">
        <f ca="1">IF(ISBLANK(INDIRECT("F13"))," ",(INDIRECT("F13")))</f>
        <v xml:space="preserve"> </v>
      </c>
      <c r="AG13" s="47" t="str">
        <f ca="1">IF(ISBLANK(INDIRECT("G13"))," ",(INDIRECT("G13")))</f>
        <v xml:space="preserve"> </v>
      </c>
      <c r="AH13" s="47" t="str">
        <f ca="1">IF(ISBLANK(INDIRECT("H13"))," ",(INDIRECT("H13")))</f>
        <v xml:space="preserve"> </v>
      </c>
      <c r="AI13" s="47" t="str">
        <f ca="1">IF(ISBLANK(INDIRECT("I13"))," ",(INDIRECT("I13")))</f>
        <v xml:space="preserve"> </v>
      </c>
      <c r="AJ13" s="47" t="str">
        <f ca="1">IF(ISBLANK(INDIRECT("J13"))," ",(INDIRECT("J13")))</f>
        <v xml:space="preserve"> </v>
      </c>
      <c r="AK13" s="47" t="str">
        <f ca="1">IF(ISBLANK(INDIRECT("K13"))," ",(INDIRECT("K13")))</f>
        <v xml:space="preserve"> </v>
      </c>
      <c r="AL13" s="47" t="str">
        <f ca="1">IF(ISBLANK(INDIRECT("L13"))," ",(INDIRECT("L13")))</f>
        <v xml:space="preserve"> </v>
      </c>
      <c r="AM13" s="47" t="str">
        <f ca="1">IF(ISBLANK(INDIRECT("M13"))," ",(INDIRECT("M13")))</f>
        <v xml:space="preserve"> </v>
      </c>
      <c r="AN13" s="47" t="str">
        <f ca="1">IF(ISBLANK(INDIRECT("N13"))," ",(INDIRECT("N13")))</f>
        <v xml:space="preserve"> </v>
      </c>
      <c r="AO13" s="47" t="str">
        <f ca="1">IF(ISBLANK(INDIRECT("O13"))," ",(INDIRECT("O13")))</f>
        <v xml:space="preserve"> </v>
      </c>
      <c r="AP13" s="47" t="str">
        <f ca="1">IF(ISBLANK(INDIRECT("P13"))," ",(INDIRECT("P13")))</f>
        <v xml:space="preserve"> </v>
      </c>
      <c r="AQ13" s="47" t="str">
        <f ca="1">IF(ISBLANK(INDIRECT("Q13"))," ",(INDIRECT("Q13")))</f>
        <v xml:space="preserve"> </v>
      </c>
      <c r="AR13" s="47" t="str">
        <f ca="1">IF(ISBLANK(INDIRECT("R13"))," ",(INDIRECT("R13")))</f>
        <v xml:space="preserve"> </v>
      </c>
      <c r="AS13" s="47" t="str">
        <f ca="1">IF(ISBLANK(INDIRECT("S13"))," ",(INDIRECT("S13")))</f>
        <v/>
      </c>
      <c r="AT13" s="47" t="str">
        <f ca="1">IF(ISBLANK(INDIRECT("T13"))," ",(INDIRECT("T13")))</f>
        <v xml:space="preserve"> </v>
      </c>
      <c r="AU13" s="47" t="str">
        <f ca="1">IF(ISBLANK(INDIRECT("U13"))," ",(INDIRECT("U13")))</f>
        <v xml:space="preserve"> </v>
      </c>
      <c r="AV13" s="47" t="str">
        <f ca="1">IF(ISBLANK(INDIRECT("V13"))," ",(INDIRECT("V13")))</f>
        <v xml:space="preserve"> </v>
      </c>
      <c r="AW13" s="47" t="str">
        <f ca="1">IF(ISBLANK(INDIRECT("W13"))," ",(INDIRECT("W13")))</f>
        <v xml:space="preserve"> </v>
      </c>
      <c r="BC13" s="188" t="s">
        <v>23</v>
      </c>
      <c r="BD13" s="188"/>
      <c r="BE13" s="188" t="s">
        <v>86</v>
      </c>
      <c r="BF13" s="188" t="s">
        <v>296</v>
      </c>
      <c r="BG13" s="188"/>
    </row>
    <row r="14" spans="1:59" ht="53.25" customHeight="1" x14ac:dyDescent="0.35">
      <c r="A14" s="9">
        <v>9</v>
      </c>
      <c r="B14" s="12"/>
      <c r="C14" s="12"/>
      <c r="D14" s="16"/>
      <c r="E14" s="17"/>
      <c r="F14" s="16"/>
      <c r="G14" s="12"/>
      <c r="H14" s="12"/>
      <c r="I14" s="12"/>
      <c r="J14" s="12"/>
      <c r="K14" s="12"/>
      <c r="L14" s="12"/>
      <c r="M14" s="12"/>
      <c r="N14" s="16"/>
      <c r="O14" s="16"/>
      <c r="P14" s="12"/>
      <c r="Q14" s="71"/>
      <c r="R14" s="71"/>
      <c r="S14" s="72" t="str">
        <f t="shared" si="1"/>
        <v/>
      </c>
      <c r="T14" s="18"/>
      <c r="U14" s="12"/>
      <c r="V14" s="12"/>
      <c r="W14" s="12"/>
      <c r="AB14" s="47" t="str">
        <f ca="1">IF(ISBLANK(INDIRECT("B14"))," ",(INDIRECT("B14")))</f>
        <v xml:space="preserve"> </v>
      </c>
      <c r="AC14" s="47" t="str">
        <f ca="1">IF(ISBLANK(INDIRECT("C14"))," ",(INDIRECT("C14")))</f>
        <v xml:space="preserve"> </v>
      </c>
      <c r="AD14" s="47" t="str">
        <f ca="1">IF(ISBLANK(INDIRECT("D14"))," ",(INDIRECT("D14")))</f>
        <v xml:space="preserve"> </v>
      </c>
      <c r="AE14" s="47" t="str">
        <f ca="1">IF(ISBLANK(INDIRECT("E14"))," ",(INDIRECT("E14")))</f>
        <v xml:space="preserve"> </v>
      </c>
      <c r="AF14" s="47" t="str">
        <f ca="1">IF(ISBLANK(INDIRECT("F14"))," ",(INDIRECT("F14")))</f>
        <v xml:space="preserve"> </v>
      </c>
      <c r="AG14" s="47" t="str">
        <f ca="1">IF(ISBLANK(INDIRECT("G14"))," ",(INDIRECT("G14")))</f>
        <v xml:space="preserve"> </v>
      </c>
      <c r="AH14" s="47" t="str">
        <f ca="1">IF(ISBLANK(INDIRECT("H14"))," ",(INDIRECT("H14")))</f>
        <v xml:space="preserve"> </v>
      </c>
      <c r="AI14" s="47" t="str">
        <f ca="1">IF(ISBLANK(INDIRECT("I14"))," ",(INDIRECT("I14")))</f>
        <v xml:space="preserve"> </v>
      </c>
      <c r="AJ14" s="47" t="str">
        <f ca="1">IF(ISBLANK(INDIRECT("J14"))," ",(INDIRECT("J14")))</f>
        <v xml:space="preserve"> </v>
      </c>
      <c r="AK14" s="47" t="str">
        <f ca="1">IF(ISBLANK(INDIRECT("K14"))," ",(INDIRECT("K14")))</f>
        <v xml:space="preserve"> </v>
      </c>
      <c r="AL14" s="47" t="str">
        <f ca="1">IF(ISBLANK(INDIRECT("L14"))," ",(INDIRECT("L14")))</f>
        <v xml:space="preserve"> </v>
      </c>
      <c r="AM14" s="47" t="str">
        <f ca="1">IF(ISBLANK(INDIRECT("M14"))," ",(INDIRECT("M14")))</f>
        <v xml:space="preserve"> </v>
      </c>
      <c r="AN14" s="47" t="str">
        <f ca="1">IF(ISBLANK(INDIRECT("N14"))," ",(INDIRECT("N14")))</f>
        <v xml:space="preserve"> </v>
      </c>
      <c r="AO14" s="47" t="str">
        <f ca="1">IF(ISBLANK(INDIRECT("O14"))," ",(INDIRECT("O14")))</f>
        <v xml:space="preserve"> </v>
      </c>
      <c r="AP14" s="47" t="str">
        <f ca="1">IF(ISBLANK(INDIRECT("P14"))," ",(INDIRECT("P14")))</f>
        <v xml:space="preserve"> </v>
      </c>
      <c r="AQ14" s="47" t="str">
        <f ca="1">IF(ISBLANK(INDIRECT("Q14"))," ",(INDIRECT("Q14")))</f>
        <v xml:space="preserve"> </v>
      </c>
      <c r="AR14" s="47" t="str">
        <f ca="1">IF(ISBLANK(INDIRECT("R14"))," ",(INDIRECT("R14")))</f>
        <v xml:space="preserve"> </v>
      </c>
      <c r="AS14" s="47" t="str">
        <f ca="1">IF(ISBLANK(INDIRECT("S14"))," ",(INDIRECT("S14")))</f>
        <v/>
      </c>
      <c r="AT14" s="47" t="str">
        <f ca="1">IF(ISBLANK(INDIRECT("T14"))," ",(INDIRECT("T14")))</f>
        <v xml:space="preserve"> </v>
      </c>
      <c r="AU14" s="47" t="str">
        <f ca="1">IF(ISBLANK(INDIRECT("U14"))," ",(INDIRECT("U14")))</f>
        <v xml:space="preserve"> </v>
      </c>
      <c r="AV14" s="47" t="str">
        <f ca="1">IF(ISBLANK(INDIRECT("V14"))," ",(INDIRECT("V14")))</f>
        <v xml:space="preserve"> </v>
      </c>
      <c r="AW14" s="47" t="str">
        <f ca="1">IF(ISBLANK(INDIRECT("W14"))," ",(INDIRECT("W14")))</f>
        <v xml:space="preserve"> </v>
      </c>
      <c r="BC14" s="188" t="s">
        <v>217</v>
      </c>
      <c r="BD14" s="188"/>
      <c r="BE14" s="188" t="s">
        <v>84</v>
      </c>
      <c r="BF14" s="188" t="s">
        <v>275</v>
      </c>
      <c r="BG14" s="188"/>
    </row>
    <row r="15" spans="1:59" ht="53.25" customHeight="1" x14ac:dyDescent="0.35">
      <c r="A15" s="9">
        <v>10</v>
      </c>
      <c r="B15" s="12"/>
      <c r="C15" s="12"/>
      <c r="D15" s="16"/>
      <c r="E15" s="17"/>
      <c r="F15" s="16"/>
      <c r="G15" s="12"/>
      <c r="H15" s="12"/>
      <c r="I15" s="12"/>
      <c r="J15" s="12"/>
      <c r="K15" s="12"/>
      <c r="L15" s="12"/>
      <c r="M15" s="12"/>
      <c r="N15" s="16"/>
      <c r="O15" s="16"/>
      <c r="P15" s="12"/>
      <c r="Q15" s="71"/>
      <c r="R15" s="71"/>
      <c r="S15" s="72" t="str">
        <f t="shared" si="1"/>
        <v/>
      </c>
      <c r="T15" s="18"/>
      <c r="U15" s="12"/>
      <c r="V15" s="12"/>
      <c r="W15" s="12"/>
      <c r="AB15" s="47" t="str">
        <f ca="1">IF(ISBLANK(INDIRECT("B15"))," ",(INDIRECT("B15")))</f>
        <v xml:space="preserve"> </v>
      </c>
      <c r="AC15" s="47" t="str">
        <f ca="1">IF(ISBLANK(INDIRECT("C15"))," ",(INDIRECT("C15")))</f>
        <v xml:space="preserve"> </v>
      </c>
      <c r="AD15" s="47" t="str">
        <f ca="1">IF(ISBLANK(INDIRECT("D15"))," ",(INDIRECT("D15")))</f>
        <v xml:space="preserve"> </v>
      </c>
      <c r="AE15" s="47" t="str">
        <f ca="1">IF(ISBLANK(INDIRECT("E15"))," ",(INDIRECT("E15")))</f>
        <v xml:space="preserve"> </v>
      </c>
      <c r="AF15" s="47" t="str">
        <f ca="1">IF(ISBLANK(INDIRECT("F15"))," ",(INDIRECT("F15")))</f>
        <v xml:space="preserve"> </v>
      </c>
      <c r="AG15" s="47" t="str">
        <f ca="1">IF(ISBLANK(INDIRECT("G15"))," ",(INDIRECT("G15")))</f>
        <v xml:space="preserve"> </v>
      </c>
      <c r="AH15" s="47" t="str">
        <f ca="1">IF(ISBLANK(INDIRECT("H15"))," ",(INDIRECT("H15")))</f>
        <v xml:space="preserve"> </v>
      </c>
      <c r="AI15" s="47" t="str">
        <f ca="1">IF(ISBLANK(INDIRECT("I15"))," ",(INDIRECT("I15")))</f>
        <v xml:space="preserve"> </v>
      </c>
      <c r="AJ15" s="47" t="str">
        <f ca="1">IF(ISBLANK(INDIRECT("J15"))," ",(INDIRECT("J15")))</f>
        <v xml:space="preserve"> </v>
      </c>
      <c r="AK15" s="47" t="str">
        <f ca="1">IF(ISBLANK(INDIRECT("K15"))," ",(INDIRECT("K15")))</f>
        <v xml:space="preserve"> </v>
      </c>
      <c r="AL15" s="47" t="str">
        <f ca="1">IF(ISBLANK(INDIRECT("L15"))," ",(INDIRECT("L15")))</f>
        <v xml:space="preserve"> </v>
      </c>
      <c r="AM15" s="47" t="str">
        <f ca="1">IF(ISBLANK(INDIRECT("M15"))," ",(INDIRECT("M15")))</f>
        <v xml:space="preserve"> </v>
      </c>
      <c r="AN15" s="47" t="str">
        <f ca="1">IF(ISBLANK(INDIRECT("N15"))," ",(INDIRECT("N15")))</f>
        <v xml:space="preserve"> </v>
      </c>
      <c r="AO15" s="47" t="str">
        <f ca="1">IF(ISBLANK(INDIRECT("O15"))," ",(INDIRECT("O15")))</f>
        <v xml:space="preserve"> </v>
      </c>
      <c r="AP15" s="47" t="str">
        <f ca="1">IF(ISBLANK(INDIRECT("P15"))," ",(INDIRECT("P15")))</f>
        <v xml:space="preserve"> </v>
      </c>
      <c r="AQ15" s="47" t="str">
        <f ca="1">IF(ISBLANK(INDIRECT("Q15"))," ",(INDIRECT("Q15")))</f>
        <v xml:space="preserve"> </v>
      </c>
      <c r="AR15" s="47" t="str">
        <f ca="1">IF(ISBLANK(INDIRECT("R15"))," ",(INDIRECT("R15")))</f>
        <v xml:space="preserve"> </v>
      </c>
      <c r="AS15" s="47" t="str">
        <f ca="1">IF(ISBLANK(INDIRECT("S15"))," ",(INDIRECT("S15")))</f>
        <v/>
      </c>
      <c r="AT15" s="47" t="str">
        <f ca="1">IF(ISBLANK(INDIRECT("T15"))," ",(INDIRECT("T15")))</f>
        <v xml:space="preserve"> </v>
      </c>
      <c r="AU15" s="47" t="str">
        <f ca="1">IF(ISBLANK(INDIRECT("U15"))," ",(INDIRECT("U15")))</f>
        <v xml:space="preserve"> </v>
      </c>
      <c r="AV15" s="47" t="str">
        <f ca="1">IF(ISBLANK(INDIRECT("V15"))," ",(INDIRECT("V15")))</f>
        <v xml:space="preserve"> </v>
      </c>
      <c r="AW15" s="47" t="str">
        <f ca="1">IF(ISBLANK(INDIRECT("W15"))," ",(INDIRECT("W15")))</f>
        <v xml:space="preserve"> </v>
      </c>
      <c r="BC15" s="188" t="s">
        <v>638</v>
      </c>
      <c r="BD15" s="188"/>
      <c r="BE15" s="188" t="s">
        <v>19</v>
      </c>
      <c r="BF15" s="188" t="s">
        <v>277</v>
      </c>
      <c r="BG15" s="188"/>
    </row>
    <row r="16" spans="1:59" ht="53.25" customHeight="1" x14ac:dyDescent="0.35">
      <c r="A16" s="9">
        <v>11</v>
      </c>
      <c r="B16" s="12"/>
      <c r="C16" s="12"/>
      <c r="D16" s="16"/>
      <c r="E16" s="17"/>
      <c r="F16" s="16"/>
      <c r="G16" s="12"/>
      <c r="H16" s="12"/>
      <c r="I16" s="12"/>
      <c r="J16" s="12"/>
      <c r="K16" s="12"/>
      <c r="L16" s="12"/>
      <c r="M16" s="12"/>
      <c r="N16" s="16"/>
      <c r="O16" s="16"/>
      <c r="P16" s="12"/>
      <c r="Q16" s="71"/>
      <c r="R16" s="71"/>
      <c r="S16" s="72" t="str">
        <f t="shared" si="1"/>
        <v/>
      </c>
      <c r="T16" s="18"/>
      <c r="U16" s="12"/>
      <c r="V16" s="12"/>
      <c r="W16" s="12"/>
      <c r="AB16" s="47" t="str">
        <f ca="1">IF(ISBLANK(INDIRECT("B16"))," ",(INDIRECT("B16")))</f>
        <v xml:space="preserve"> </v>
      </c>
      <c r="AC16" s="47" t="str">
        <f ca="1">IF(ISBLANK(INDIRECT("C16"))," ",(INDIRECT("C16")))</f>
        <v xml:space="preserve"> </v>
      </c>
      <c r="AD16" s="47" t="str">
        <f ca="1">IF(ISBLANK(INDIRECT("D16"))," ",(INDIRECT("D16")))</f>
        <v xml:space="preserve"> </v>
      </c>
      <c r="AE16" s="47" t="str">
        <f ca="1">IF(ISBLANK(INDIRECT("E16"))," ",(INDIRECT("E16")))</f>
        <v xml:space="preserve"> </v>
      </c>
      <c r="AF16" s="47" t="str">
        <f ca="1">IF(ISBLANK(INDIRECT("F16"))," ",(INDIRECT("F16")))</f>
        <v xml:space="preserve"> </v>
      </c>
      <c r="AG16" s="47" t="str">
        <f ca="1">IF(ISBLANK(INDIRECT("G16"))," ",(INDIRECT("G16")))</f>
        <v xml:space="preserve"> </v>
      </c>
      <c r="AH16" s="47" t="str">
        <f ca="1">IF(ISBLANK(INDIRECT("H16"))," ",(INDIRECT("H16")))</f>
        <v xml:space="preserve"> </v>
      </c>
      <c r="AI16" s="47" t="str">
        <f ca="1">IF(ISBLANK(INDIRECT("I16"))," ",(INDIRECT("I16")))</f>
        <v xml:space="preserve"> </v>
      </c>
      <c r="AJ16" s="47" t="str">
        <f ca="1">IF(ISBLANK(INDIRECT("J16"))," ",(INDIRECT("J16")))</f>
        <v xml:space="preserve"> </v>
      </c>
      <c r="AK16" s="47" t="str">
        <f ca="1">IF(ISBLANK(INDIRECT("K16"))," ",(INDIRECT("K16")))</f>
        <v xml:space="preserve"> </v>
      </c>
      <c r="AL16" s="47" t="str">
        <f ca="1">IF(ISBLANK(INDIRECT("L16"))," ",(INDIRECT("L16")))</f>
        <v xml:space="preserve"> </v>
      </c>
      <c r="AM16" s="47" t="str">
        <f ca="1">IF(ISBLANK(INDIRECT("M16"))," ",(INDIRECT("M16")))</f>
        <v xml:space="preserve"> </v>
      </c>
      <c r="AN16" s="47" t="str">
        <f ca="1">IF(ISBLANK(INDIRECT("N16"))," ",(INDIRECT("N16")))</f>
        <v xml:space="preserve"> </v>
      </c>
      <c r="AO16" s="47" t="str">
        <f ca="1">IF(ISBLANK(INDIRECT("O16"))," ",(INDIRECT("O16")))</f>
        <v xml:space="preserve"> </v>
      </c>
      <c r="AP16" s="47" t="str">
        <f ca="1">IF(ISBLANK(INDIRECT("P16"))," ",(INDIRECT("P16")))</f>
        <v xml:space="preserve"> </v>
      </c>
      <c r="AQ16" s="47" t="str">
        <f ca="1">IF(ISBLANK(INDIRECT("Q16"))," ",(INDIRECT("Q16")))</f>
        <v xml:space="preserve"> </v>
      </c>
      <c r="AR16" s="47" t="str">
        <f ca="1">IF(ISBLANK(INDIRECT("R16"))," ",(INDIRECT("R16")))</f>
        <v xml:space="preserve"> </v>
      </c>
      <c r="AS16" s="47" t="str">
        <f ca="1">IF(ISBLANK(INDIRECT("S16"))," ",(INDIRECT("S16")))</f>
        <v/>
      </c>
      <c r="AT16" s="47" t="str">
        <f ca="1">IF(ISBLANK(INDIRECT("T16"))," ",(INDIRECT("T16")))</f>
        <v xml:space="preserve"> </v>
      </c>
      <c r="AU16" s="47" t="str">
        <f ca="1">IF(ISBLANK(INDIRECT("U16"))," ",(INDIRECT("U16")))</f>
        <v xml:space="preserve"> </v>
      </c>
      <c r="AV16" s="47" t="str">
        <f ca="1">IF(ISBLANK(INDIRECT("V16"))," ",(INDIRECT("V16")))</f>
        <v xml:space="preserve"> </v>
      </c>
      <c r="AW16" s="47" t="str">
        <f ca="1">IF(ISBLANK(INDIRECT("W16"))," ",(INDIRECT("W16")))</f>
        <v xml:space="preserve"> </v>
      </c>
      <c r="BC16" s="188" t="s">
        <v>24</v>
      </c>
      <c r="BD16" s="188"/>
      <c r="BE16" s="188" t="s">
        <v>605</v>
      </c>
      <c r="BF16" s="188" t="s">
        <v>288</v>
      </c>
      <c r="BG16" s="188"/>
    </row>
    <row r="17" spans="1:59" ht="53.25" customHeight="1" x14ac:dyDescent="0.35">
      <c r="A17" s="9">
        <v>12</v>
      </c>
      <c r="B17" s="12"/>
      <c r="C17" s="12"/>
      <c r="D17" s="16"/>
      <c r="E17" s="17"/>
      <c r="F17" s="16"/>
      <c r="G17" s="12"/>
      <c r="H17" s="12"/>
      <c r="I17" s="12"/>
      <c r="J17" s="12"/>
      <c r="K17" s="12"/>
      <c r="L17" s="12"/>
      <c r="M17" s="12"/>
      <c r="N17" s="16"/>
      <c r="O17" s="16"/>
      <c r="P17" s="12"/>
      <c r="Q17" s="71"/>
      <c r="R17" s="71"/>
      <c r="S17" s="72" t="str">
        <f t="shared" si="1"/>
        <v/>
      </c>
      <c r="T17" s="18"/>
      <c r="U17" s="12"/>
      <c r="V17" s="12"/>
      <c r="W17" s="12"/>
      <c r="AB17" s="47" t="str">
        <f ca="1">IF(ISBLANK(INDIRECT("B17"))," ",(INDIRECT("B17")))</f>
        <v xml:space="preserve"> </v>
      </c>
      <c r="AC17" s="47" t="str">
        <f ca="1">IF(ISBLANK(INDIRECT("C17"))," ",(INDIRECT("C17")))</f>
        <v xml:space="preserve"> </v>
      </c>
      <c r="AD17" s="47" t="str">
        <f ca="1">IF(ISBLANK(INDIRECT("D17"))," ",(INDIRECT("D17")))</f>
        <v xml:space="preserve"> </v>
      </c>
      <c r="AE17" s="47" t="str">
        <f ca="1">IF(ISBLANK(INDIRECT("E17"))," ",(INDIRECT("E17")))</f>
        <v xml:space="preserve"> </v>
      </c>
      <c r="AF17" s="47" t="str">
        <f ca="1">IF(ISBLANK(INDIRECT("F17"))," ",(INDIRECT("F17")))</f>
        <v xml:space="preserve"> </v>
      </c>
      <c r="AG17" s="47" t="str">
        <f ca="1">IF(ISBLANK(INDIRECT("G17"))," ",(INDIRECT("G17")))</f>
        <v xml:space="preserve"> </v>
      </c>
      <c r="AH17" s="47" t="str">
        <f ca="1">IF(ISBLANK(INDIRECT("H17"))," ",(INDIRECT("H17")))</f>
        <v xml:space="preserve"> </v>
      </c>
      <c r="AI17" s="47" t="str">
        <f ca="1">IF(ISBLANK(INDIRECT("I17"))," ",(INDIRECT("I17")))</f>
        <v xml:space="preserve"> </v>
      </c>
      <c r="AJ17" s="47" t="str">
        <f ca="1">IF(ISBLANK(INDIRECT("J17"))," ",(INDIRECT("J17")))</f>
        <v xml:space="preserve"> </v>
      </c>
      <c r="AK17" s="47" t="str">
        <f ca="1">IF(ISBLANK(INDIRECT("K17"))," ",(INDIRECT("K17")))</f>
        <v xml:space="preserve"> </v>
      </c>
      <c r="AL17" s="47" t="str">
        <f ca="1">IF(ISBLANK(INDIRECT("L17"))," ",(INDIRECT("L17")))</f>
        <v xml:space="preserve"> </v>
      </c>
      <c r="AM17" s="47" t="str">
        <f ca="1">IF(ISBLANK(INDIRECT("M17"))," ",(INDIRECT("M17")))</f>
        <v xml:space="preserve"> </v>
      </c>
      <c r="AN17" s="47" t="str">
        <f ca="1">IF(ISBLANK(INDIRECT("N17"))," ",(INDIRECT("N17")))</f>
        <v xml:space="preserve"> </v>
      </c>
      <c r="AO17" s="47" t="str">
        <f ca="1">IF(ISBLANK(INDIRECT("O17"))," ",(INDIRECT("O17")))</f>
        <v xml:space="preserve"> </v>
      </c>
      <c r="AP17" s="47" t="str">
        <f ca="1">IF(ISBLANK(INDIRECT("P17"))," ",(INDIRECT("P17")))</f>
        <v xml:space="preserve"> </v>
      </c>
      <c r="AQ17" s="47" t="str">
        <f ca="1">IF(ISBLANK(INDIRECT("Q17"))," ",(INDIRECT("Q17")))</f>
        <v xml:space="preserve"> </v>
      </c>
      <c r="AR17" s="47" t="str">
        <f ca="1">IF(ISBLANK(INDIRECT("R17"))," ",(INDIRECT("R17")))</f>
        <v xml:space="preserve"> </v>
      </c>
      <c r="AS17" s="47" t="str">
        <f ca="1">IF(ISBLANK(INDIRECT("S17"))," ",(INDIRECT("S17")))</f>
        <v/>
      </c>
      <c r="AT17" s="47" t="str">
        <f ca="1">IF(ISBLANK(INDIRECT("T17"))," ",(INDIRECT("T17")))</f>
        <v xml:space="preserve"> </v>
      </c>
      <c r="AU17" s="47" t="str">
        <f ca="1">IF(ISBLANK(INDIRECT("U17"))," ",(INDIRECT("U17")))</f>
        <v xml:space="preserve"> </v>
      </c>
      <c r="AV17" s="47" t="str">
        <f ca="1">IF(ISBLANK(INDIRECT("V17"))," ",(INDIRECT("V17")))</f>
        <v xml:space="preserve"> </v>
      </c>
      <c r="AW17" s="47" t="str">
        <f ca="1">IF(ISBLANK(INDIRECT("W17"))," ",(INDIRECT("W17")))</f>
        <v xml:space="preserve"> </v>
      </c>
      <c r="BC17" s="188" t="s">
        <v>25</v>
      </c>
      <c r="BD17" s="188"/>
      <c r="BE17" s="188" t="s">
        <v>89</v>
      </c>
      <c r="BF17" s="188" t="s">
        <v>280</v>
      </c>
      <c r="BG17" s="188"/>
    </row>
    <row r="18" spans="1:59" ht="53.25" customHeight="1" x14ac:dyDescent="0.35">
      <c r="A18" s="9">
        <v>13</v>
      </c>
      <c r="B18" s="12"/>
      <c r="C18" s="12"/>
      <c r="D18" s="16"/>
      <c r="E18" s="17"/>
      <c r="F18" s="16"/>
      <c r="G18" s="12"/>
      <c r="H18" s="12"/>
      <c r="I18" s="12"/>
      <c r="J18" s="12"/>
      <c r="K18" s="12"/>
      <c r="L18" s="12"/>
      <c r="M18" s="12"/>
      <c r="N18" s="16"/>
      <c r="O18" s="16"/>
      <c r="P18" s="12"/>
      <c r="Q18" s="71"/>
      <c r="R18" s="71"/>
      <c r="S18" s="72" t="str">
        <f t="shared" si="1"/>
        <v/>
      </c>
      <c r="T18" s="18"/>
      <c r="U18" s="12"/>
      <c r="V18" s="12"/>
      <c r="W18" s="12"/>
      <c r="AB18" s="47" t="str">
        <f ca="1">IF(ISBLANK(INDIRECT("B18"))," ",(INDIRECT("B18")))</f>
        <v xml:space="preserve"> </v>
      </c>
      <c r="AC18" s="47" t="str">
        <f ca="1">IF(ISBLANK(INDIRECT("C18"))," ",(INDIRECT("C18")))</f>
        <v xml:space="preserve"> </v>
      </c>
      <c r="AD18" s="47" t="str">
        <f ca="1">IF(ISBLANK(INDIRECT("D18"))," ",(INDIRECT("D18")))</f>
        <v xml:space="preserve"> </v>
      </c>
      <c r="AE18" s="47" t="str">
        <f ca="1">IF(ISBLANK(INDIRECT("E18"))," ",(INDIRECT("E18")))</f>
        <v xml:space="preserve"> </v>
      </c>
      <c r="AF18" s="47" t="str">
        <f ca="1">IF(ISBLANK(INDIRECT("F18"))," ",(INDIRECT("F18")))</f>
        <v xml:space="preserve"> </v>
      </c>
      <c r="AG18" s="47" t="str">
        <f ca="1">IF(ISBLANK(INDIRECT("G18"))," ",(INDIRECT("G18")))</f>
        <v xml:space="preserve"> </v>
      </c>
      <c r="AH18" s="47" t="str">
        <f ca="1">IF(ISBLANK(INDIRECT("H18"))," ",(INDIRECT("H18")))</f>
        <v xml:space="preserve"> </v>
      </c>
      <c r="AI18" s="47" t="str">
        <f ca="1">IF(ISBLANK(INDIRECT("I18"))," ",(INDIRECT("I18")))</f>
        <v xml:space="preserve"> </v>
      </c>
      <c r="AJ18" s="47" t="str">
        <f ca="1">IF(ISBLANK(INDIRECT("J18"))," ",(INDIRECT("J18")))</f>
        <v xml:space="preserve"> </v>
      </c>
      <c r="AK18" s="47" t="str">
        <f ca="1">IF(ISBLANK(INDIRECT("K18"))," ",(INDIRECT("K18")))</f>
        <v xml:space="preserve"> </v>
      </c>
      <c r="AL18" s="47" t="str">
        <f ca="1">IF(ISBLANK(INDIRECT("L18"))," ",(INDIRECT("L18")))</f>
        <v xml:space="preserve"> </v>
      </c>
      <c r="AM18" s="47" t="str">
        <f ca="1">IF(ISBLANK(INDIRECT("M18"))," ",(INDIRECT("M18")))</f>
        <v xml:space="preserve"> </v>
      </c>
      <c r="AN18" s="47" t="str">
        <f ca="1">IF(ISBLANK(INDIRECT("N18"))," ",(INDIRECT("N18")))</f>
        <v xml:space="preserve"> </v>
      </c>
      <c r="AO18" s="47" t="str">
        <f ca="1">IF(ISBLANK(INDIRECT("O18"))," ",(INDIRECT("O18")))</f>
        <v xml:space="preserve"> </v>
      </c>
      <c r="AP18" s="47" t="str">
        <f ca="1">IF(ISBLANK(INDIRECT("P18"))," ",(INDIRECT("P18")))</f>
        <v xml:space="preserve"> </v>
      </c>
      <c r="AQ18" s="47" t="str">
        <f ca="1">IF(ISBLANK(INDIRECT("Q18"))," ",(INDIRECT("Q18")))</f>
        <v xml:space="preserve"> </v>
      </c>
      <c r="AR18" s="47" t="str">
        <f ca="1">IF(ISBLANK(INDIRECT("R18"))," ",(INDIRECT("R18")))</f>
        <v xml:space="preserve"> </v>
      </c>
      <c r="AS18" s="47" t="str">
        <f ca="1">IF(ISBLANK(INDIRECT("S18"))," ",(INDIRECT("S18")))</f>
        <v/>
      </c>
      <c r="AT18" s="47" t="str">
        <f ca="1">IF(ISBLANK(INDIRECT("T18"))," ",(INDIRECT("T18")))</f>
        <v xml:space="preserve"> </v>
      </c>
      <c r="AU18" s="47" t="str">
        <f ca="1">IF(ISBLANK(INDIRECT("U18"))," ",(INDIRECT("U18")))</f>
        <v xml:space="preserve"> </v>
      </c>
      <c r="AV18" s="47" t="str">
        <f ca="1">IF(ISBLANK(INDIRECT("V18"))," ",(INDIRECT("V18")))</f>
        <v xml:space="preserve"> </v>
      </c>
      <c r="AW18" s="47" t="str">
        <f ca="1">IF(ISBLANK(INDIRECT("W18"))," ",(INDIRECT("W18")))</f>
        <v xml:space="preserve"> </v>
      </c>
      <c r="BC18" s="188" t="s">
        <v>958</v>
      </c>
      <c r="BD18" s="188"/>
      <c r="BE18" s="188" t="s">
        <v>87</v>
      </c>
      <c r="BF18" s="188" t="s">
        <v>261</v>
      </c>
      <c r="BG18" s="188"/>
    </row>
    <row r="19" spans="1:59" ht="53.25" customHeight="1" x14ac:dyDescent="0.35">
      <c r="A19" s="9">
        <v>14</v>
      </c>
      <c r="B19" s="12"/>
      <c r="C19" s="12"/>
      <c r="D19" s="16"/>
      <c r="E19" s="17"/>
      <c r="F19" s="16"/>
      <c r="G19" s="12"/>
      <c r="H19" s="12"/>
      <c r="I19" s="12"/>
      <c r="J19" s="12"/>
      <c r="K19" s="12"/>
      <c r="L19" s="12"/>
      <c r="M19" s="12"/>
      <c r="N19" s="16"/>
      <c r="O19" s="16"/>
      <c r="P19" s="12"/>
      <c r="Q19" s="71"/>
      <c r="R19" s="71"/>
      <c r="S19" s="72" t="str">
        <f t="shared" si="1"/>
        <v/>
      </c>
      <c r="T19" s="18"/>
      <c r="U19" s="12"/>
      <c r="V19" s="12"/>
      <c r="W19" s="12"/>
      <c r="AB19" s="47" t="str">
        <f ca="1">IF(ISBLANK(INDIRECT("B19"))," ",(INDIRECT("B19")))</f>
        <v xml:space="preserve"> </v>
      </c>
      <c r="AC19" s="47" t="str">
        <f ca="1">IF(ISBLANK(INDIRECT("C19"))," ",(INDIRECT("C19")))</f>
        <v xml:space="preserve"> </v>
      </c>
      <c r="AD19" s="47" t="str">
        <f ca="1">IF(ISBLANK(INDIRECT("D19"))," ",(INDIRECT("D19")))</f>
        <v xml:space="preserve"> </v>
      </c>
      <c r="AE19" s="47" t="str">
        <f ca="1">IF(ISBLANK(INDIRECT("E19"))," ",(INDIRECT("E19")))</f>
        <v xml:space="preserve"> </v>
      </c>
      <c r="AF19" s="47" t="str">
        <f ca="1">IF(ISBLANK(INDIRECT("F19"))," ",(INDIRECT("F19")))</f>
        <v xml:space="preserve"> </v>
      </c>
      <c r="AG19" s="47" t="str">
        <f ca="1">IF(ISBLANK(INDIRECT("G19"))," ",(INDIRECT("G19")))</f>
        <v xml:space="preserve"> </v>
      </c>
      <c r="AH19" s="47" t="str">
        <f ca="1">IF(ISBLANK(INDIRECT("H19"))," ",(INDIRECT("H19")))</f>
        <v xml:space="preserve"> </v>
      </c>
      <c r="AI19" s="47" t="str">
        <f ca="1">IF(ISBLANK(INDIRECT("I19"))," ",(INDIRECT("I19")))</f>
        <v xml:space="preserve"> </v>
      </c>
      <c r="AJ19" s="47" t="str">
        <f ca="1">IF(ISBLANK(INDIRECT("J19"))," ",(INDIRECT("J19")))</f>
        <v xml:space="preserve"> </v>
      </c>
      <c r="AK19" s="47" t="str">
        <f ca="1">IF(ISBLANK(INDIRECT("K19"))," ",(INDIRECT("K19")))</f>
        <v xml:space="preserve"> </v>
      </c>
      <c r="AL19" s="47" t="str">
        <f ca="1">IF(ISBLANK(INDIRECT("L19"))," ",(INDIRECT("L19")))</f>
        <v xml:space="preserve"> </v>
      </c>
      <c r="AM19" s="47" t="str">
        <f ca="1">IF(ISBLANK(INDIRECT("M19"))," ",(INDIRECT("M19")))</f>
        <v xml:space="preserve"> </v>
      </c>
      <c r="AN19" s="47" t="str">
        <f ca="1">IF(ISBLANK(INDIRECT("N19"))," ",(INDIRECT("N19")))</f>
        <v xml:space="preserve"> </v>
      </c>
      <c r="AO19" s="47" t="str">
        <f ca="1">IF(ISBLANK(INDIRECT("O19"))," ",(INDIRECT("O19")))</f>
        <v xml:space="preserve"> </v>
      </c>
      <c r="AP19" s="47" t="str">
        <f ca="1">IF(ISBLANK(INDIRECT("P19"))," ",(INDIRECT("P19")))</f>
        <v xml:space="preserve"> </v>
      </c>
      <c r="AQ19" s="47" t="str">
        <f ca="1">IF(ISBLANK(INDIRECT("Q19"))," ",(INDIRECT("Q19")))</f>
        <v xml:space="preserve"> </v>
      </c>
      <c r="AR19" s="47" t="str">
        <f ca="1">IF(ISBLANK(INDIRECT("R19"))," ",(INDIRECT("R19")))</f>
        <v xml:space="preserve"> </v>
      </c>
      <c r="AS19" s="47" t="str">
        <f ca="1">IF(ISBLANK(INDIRECT("S19"))," ",(INDIRECT("S19")))</f>
        <v/>
      </c>
      <c r="AT19" s="47" t="str">
        <f ca="1">IF(ISBLANK(INDIRECT("T19"))," ",(INDIRECT("T19")))</f>
        <v xml:space="preserve"> </v>
      </c>
      <c r="AU19" s="47" t="str">
        <f ca="1">IF(ISBLANK(INDIRECT("U19"))," ",(INDIRECT("U19")))</f>
        <v xml:space="preserve"> </v>
      </c>
      <c r="AV19" s="47" t="str">
        <f ca="1">IF(ISBLANK(INDIRECT("V19"))," ",(INDIRECT("V19")))</f>
        <v xml:space="preserve"> </v>
      </c>
      <c r="AW19" s="47" t="str">
        <f ca="1">IF(ISBLANK(INDIRECT("W19"))," ",(INDIRECT("W19")))</f>
        <v xml:space="preserve"> </v>
      </c>
      <c r="BC19" s="188" t="s">
        <v>223</v>
      </c>
      <c r="BD19" s="188"/>
      <c r="BE19" s="188" t="s">
        <v>88</v>
      </c>
      <c r="BF19" s="188" t="s">
        <v>250</v>
      </c>
      <c r="BG19" s="188"/>
    </row>
    <row r="20" spans="1:59" ht="53.25" customHeight="1" x14ac:dyDescent="0.35">
      <c r="A20" s="9">
        <v>15</v>
      </c>
      <c r="B20" s="12"/>
      <c r="C20" s="12"/>
      <c r="D20" s="16"/>
      <c r="E20" s="17"/>
      <c r="F20" s="16"/>
      <c r="G20" s="12"/>
      <c r="H20" s="12"/>
      <c r="I20" s="12"/>
      <c r="J20" s="12"/>
      <c r="K20" s="12"/>
      <c r="L20" s="12"/>
      <c r="M20" s="12"/>
      <c r="N20" s="16"/>
      <c r="O20" s="16"/>
      <c r="P20" s="12"/>
      <c r="Q20" s="71"/>
      <c r="R20" s="71"/>
      <c r="S20" s="72" t="str">
        <f t="shared" si="1"/>
        <v/>
      </c>
      <c r="T20" s="18"/>
      <c r="U20" s="12"/>
      <c r="V20" s="12"/>
      <c r="W20" s="12"/>
      <c r="AB20" s="47" t="str">
        <f ca="1">IF(ISBLANK(INDIRECT("B20"))," ",(INDIRECT("B20")))</f>
        <v xml:space="preserve"> </v>
      </c>
      <c r="AC20" s="47" t="str">
        <f ca="1">IF(ISBLANK(INDIRECT("C20"))," ",(INDIRECT("C20")))</f>
        <v xml:space="preserve"> </v>
      </c>
      <c r="AD20" s="47" t="str">
        <f ca="1">IF(ISBLANK(INDIRECT("D20"))," ",(INDIRECT("D20")))</f>
        <v xml:space="preserve"> </v>
      </c>
      <c r="AE20" s="47" t="str">
        <f ca="1">IF(ISBLANK(INDIRECT("E20"))," ",(INDIRECT("E20")))</f>
        <v xml:space="preserve"> </v>
      </c>
      <c r="AF20" s="47" t="str">
        <f ca="1">IF(ISBLANK(INDIRECT("F20"))," ",(INDIRECT("F20")))</f>
        <v xml:space="preserve"> </v>
      </c>
      <c r="AG20" s="47" t="str">
        <f ca="1">IF(ISBLANK(INDIRECT("G20"))," ",(INDIRECT("G20")))</f>
        <v xml:space="preserve"> </v>
      </c>
      <c r="AH20" s="47" t="str">
        <f ca="1">IF(ISBLANK(INDIRECT("H20"))," ",(INDIRECT("H20")))</f>
        <v xml:space="preserve"> </v>
      </c>
      <c r="AI20" s="47" t="str">
        <f ca="1">IF(ISBLANK(INDIRECT("I20"))," ",(INDIRECT("I20")))</f>
        <v xml:space="preserve"> </v>
      </c>
      <c r="AJ20" s="47" t="str">
        <f ca="1">IF(ISBLANK(INDIRECT("J20"))," ",(INDIRECT("J20")))</f>
        <v xml:space="preserve"> </v>
      </c>
      <c r="AK20" s="47" t="str">
        <f ca="1">IF(ISBLANK(INDIRECT("K20"))," ",(INDIRECT("K20")))</f>
        <v xml:space="preserve"> </v>
      </c>
      <c r="AL20" s="47" t="str">
        <f ca="1">IF(ISBLANK(INDIRECT("L20"))," ",(INDIRECT("L20")))</f>
        <v xml:space="preserve"> </v>
      </c>
      <c r="AM20" s="47" t="str">
        <f ca="1">IF(ISBLANK(INDIRECT("M20"))," ",(INDIRECT("M20")))</f>
        <v xml:space="preserve"> </v>
      </c>
      <c r="AN20" s="47" t="str">
        <f ca="1">IF(ISBLANK(INDIRECT("N20"))," ",(INDIRECT("N20")))</f>
        <v xml:space="preserve"> </v>
      </c>
      <c r="AO20" s="47" t="str">
        <f ca="1">IF(ISBLANK(INDIRECT("O20"))," ",(INDIRECT("O20")))</f>
        <v xml:space="preserve"> </v>
      </c>
      <c r="AP20" s="47" t="str">
        <f ca="1">IF(ISBLANK(INDIRECT("P20"))," ",(INDIRECT("P20")))</f>
        <v xml:space="preserve"> </v>
      </c>
      <c r="AQ20" s="47" t="str">
        <f ca="1">IF(ISBLANK(INDIRECT("Q20"))," ",(INDIRECT("Q20")))</f>
        <v xml:space="preserve"> </v>
      </c>
      <c r="AR20" s="47" t="str">
        <f ca="1">IF(ISBLANK(INDIRECT("R20"))," ",(INDIRECT("R20")))</f>
        <v xml:space="preserve"> </v>
      </c>
      <c r="AS20" s="47" t="str">
        <f ca="1">IF(ISBLANK(INDIRECT("S20"))," ",(INDIRECT("S20")))</f>
        <v/>
      </c>
      <c r="AT20" s="47" t="str">
        <f ca="1">IF(ISBLANK(INDIRECT("T20"))," ",(INDIRECT("T20")))</f>
        <v xml:space="preserve"> </v>
      </c>
      <c r="AU20" s="47" t="str">
        <f ca="1">IF(ISBLANK(INDIRECT("U20"))," ",(INDIRECT("U20")))</f>
        <v xml:space="preserve"> </v>
      </c>
      <c r="AV20" s="47" t="str">
        <f ca="1">IF(ISBLANK(INDIRECT("V20"))," ",(INDIRECT("V20")))</f>
        <v xml:space="preserve"> </v>
      </c>
      <c r="AW20" s="47" t="str">
        <f ca="1">IF(ISBLANK(INDIRECT("W20"))," ",(INDIRECT("W20")))</f>
        <v xml:space="preserve"> </v>
      </c>
      <c r="BC20" s="188" t="s">
        <v>26</v>
      </c>
      <c r="BD20" s="188"/>
      <c r="BE20" s="188" t="s">
        <v>606</v>
      </c>
      <c r="BF20" s="188" t="s">
        <v>281</v>
      </c>
      <c r="BG20" s="188"/>
    </row>
    <row r="21" spans="1:59" ht="53.25" customHeight="1" x14ac:dyDescent="0.35">
      <c r="A21" s="9">
        <v>16</v>
      </c>
      <c r="B21" s="12"/>
      <c r="C21" s="12"/>
      <c r="D21" s="16"/>
      <c r="E21" s="17"/>
      <c r="F21" s="16"/>
      <c r="G21" s="12"/>
      <c r="H21" s="12"/>
      <c r="I21" s="12"/>
      <c r="J21" s="12"/>
      <c r="K21" s="12"/>
      <c r="L21" s="12"/>
      <c r="M21" s="12"/>
      <c r="N21" s="16"/>
      <c r="O21" s="16"/>
      <c r="P21" s="12"/>
      <c r="Q21" s="71"/>
      <c r="R21" s="71"/>
      <c r="S21" s="72" t="str">
        <f t="shared" si="1"/>
        <v/>
      </c>
      <c r="T21" s="18"/>
      <c r="U21" s="12"/>
      <c r="V21" s="12"/>
      <c r="W21" s="12"/>
      <c r="AB21" s="47" t="str">
        <f ca="1">IF(ISBLANK(INDIRECT("B21"))," ",(INDIRECT("B21")))</f>
        <v xml:space="preserve"> </v>
      </c>
      <c r="AC21" s="47" t="str">
        <f ca="1">IF(ISBLANK(INDIRECT("C21"))," ",(INDIRECT("C21")))</f>
        <v xml:space="preserve"> </v>
      </c>
      <c r="AD21" s="47" t="str">
        <f ca="1">IF(ISBLANK(INDIRECT("D21"))," ",(INDIRECT("D21")))</f>
        <v xml:space="preserve"> </v>
      </c>
      <c r="AE21" s="47" t="str">
        <f ca="1">IF(ISBLANK(INDIRECT("E21"))," ",(INDIRECT("E21")))</f>
        <v xml:space="preserve"> </v>
      </c>
      <c r="AF21" s="47" t="str">
        <f ca="1">IF(ISBLANK(INDIRECT("F21"))," ",(INDIRECT("F21")))</f>
        <v xml:space="preserve"> </v>
      </c>
      <c r="AG21" s="47" t="str">
        <f ca="1">IF(ISBLANK(INDIRECT("G21"))," ",(INDIRECT("G21")))</f>
        <v xml:space="preserve"> </v>
      </c>
      <c r="AH21" s="47" t="str">
        <f ca="1">IF(ISBLANK(INDIRECT("H21"))," ",(INDIRECT("H21")))</f>
        <v xml:space="preserve"> </v>
      </c>
      <c r="AI21" s="47" t="str">
        <f ca="1">IF(ISBLANK(INDIRECT("I21"))," ",(INDIRECT("I21")))</f>
        <v xml:space="preserve"> </v>
      </c>
      <c r="AJ21" s="47" t="str">
        <f ca="1">IF(ISBLANK(INDIRECT("J21"))," ",(INDIRECT("J21")))</f>
        <v xml:space="preserve"> </v>
      </c>
      <c r="AK21" s="47" t="str">
        <f ca="1">IF(ISBLANK(INDIRECT("K21"))," ",(INDIRECT("K21")))</f>
        <v xml:space="preserve"> </v>
      </c>
      <c r="AL21" s="47" t="str">
        <f ca="1">IF(ISBLANK(INDIRECT("L21"))," ",(INDIRECT("L21")))</f>
        <v xml:space="preserve"> </v>
      </c>
      <c r="AM21" s="47" t="str">
        <f ca="1">IF(ISBLANK(INDIRECT("M21"))," ",(INDIRECT("M21")))</f>
        <v xml:space="preserve"> </v>
      </c>
      <c r="AN21" s="47" t="str">
        <f ca="1">IF(ISBLANK(INDIRECT("N21"))," ",(INDIRECT("N21")))</f>
        <v xml:space="preserve"> </v>
      </c>
      <c r="AO21" s="47" t="str">
        <f ca="1">IF(ISBLANK(INDIRECT("O21"))," ",(INDIRECT("O21")))</f>
        <v xml:space="preserve"> </v>
      </c>
      <c r="AP21" s="47" t="str">
        <f ca="1">IF(ISBLANK(INDIRECT("P21"))," ",(INDIRECT("P21")))</f>
        <v xml:space="preserve"> </v>
      </c>
      <c r="AQ21" s="47" t="str">
        <f ca="1">IF(ISBLANK(INDIRECT("Q21"))," ",(INDIRECT("Q21")))</f>
        <v xml:space="preserve"> </v>
      </c>
      <c r="AR21" s="47" t="str">
        <f ca="1">IF(ISBLANK(INDIRECT("R21"))," ",(INDIRECT("R21")))</f>
        <v xml:space="preserve"> </v>
      </c>
      <c r="AS21" s="47" t="str">
        <f ca="1">IF(ISBLANK(INDIRECT("S21"))," ",(INDIRECT("S21")))</f>
        <v/>
      </c>
      <c r="AT21" s="47" t="str">
        <f ca="1">IF(ISBLANK(INDIRECT("T21"))," ",(INDIRECT("T21")))</f>
        <v xml:space="preserve"> </v>
      </c>
      <c r="AU21" s="47" t="str">
        <f ca="1">IF(ISBLANK(INDIRECT("U21"))," ",(INDIRECT("U21")))</f>
        <v xml:space="preserve"> </v>
      </c>
      <c r="AV21" s="47" t="str">
        <f ca="1">IF(ISBLANK(INDIRECT("V21"))," ",(INDIRECT("V21")))</f>
        <v xml:space="preserve"> </v>
      </c>
      <c r="AW21" s="47" t="str">
        <f ca="1">IF(ISBLANK(INDIRECT("W21"))," ",(INDIRECT("W21")))</f>
        <v xml:space="preserve"> </v>
      </c>
      <c r="BC21" s="188" t="s">
        <v>27</v>
      </c>
      <c r="BD21" s="188"/>
      <c r="BE21" s="188"/>
      <c r="BF21" s="188" t="s">
        <v>263</v>
      </c>
      <c r="BG21" s="188"/>
    </row>
    <row r="22" spans="1:59" ht="53.25" customHeight="1" x14ac:dyDescent="0.35">
      <c r="A22" s="9">
        <v>17</v>
      </c>
      <c r="B22" s="12"/>
      <c r="C22" s="12"/>
      <c r="D22" s="16"/>
      <c r="E22" s="17"/>
      <c r="F22" s="16"/>
      <c r="G22" s="12"/>
      <c r="H22" s="12"/>
      <c r="I22" s="12"/>
      <c r="J22" s="12"/>
      <c r="K22" s="12"/>
      <c r="L22" s="12"/>
      <c r="M22" s="12"/>
      <c r="N22" s="16"/>
      <c r="O22" s="16"/>
      <c r="P22" s="12"/>
      <c r="Q22" s="71"/>
      <c r="R22" s="71"/>
      <c r="S22" s="72" t="str">
        <f t="shared" si="1"/>
        <v/>
      </c>
      <c r="T22" s="18"/>
      <c r="U22" s="12"/>
      <c r="V22" s="12"/>
      <c r="W22" s="12"/>
      <c r="AB22" s="47" t="str">
        <f ca="1">IF(ISBLANK(INDIRECT("B22"))," ",(INDIRECT("B22")))</f>
        <v xml:space="preserve"> </v>
      </c>
      <c r="AC22" s="47" t="str">
        <f ca="1">IF(ISBLANK(INDIRECT("C22"))," ",(INDIRECT("C22")))</f>
        <v xml:space="preserve"> </v>
      </c>
      <c r="AD22" s="47" t="str">
        <f ca="1">IF(ISBLANK(INDIRECT("D22"))," ",(INDIRECT("D22")))</f>
        <v xml:space="preserve"> </v>
      </c>
      <c r="AE22" s="47" t="str">
        <f ca="1">IF(ISBLANK(INDIRECT("E22"))," ",(INDIRECT("E22")))</f>
        <v xml:space="preserve"> </v>
      </c>
      <c r="AF22" s="47" t="str">
        <f ca="1">IF(ISBLANK(INDIRECT("F22"))," ",(INDIRECT("F22")))</f>
        <v xml:space="preserve"> </v>
      </c>
      <c r="AG22" s="47" t="str">
        <f ca="1">IF(ISBLANK(INDIRECT("G22"))," ",(INDIRECT("G22")))</f>
        <v xml:space="preserve"> </v>
      </c>
      <c r="AH22" s="47" t="str">
        <f ca="1">IF(ISBLANK(INDIRECT("H22"))," ",(INDIRECT("H22")))</f>
        <v xml:space="preserve"> </v>
      </c>
      <c r="AI22" s="47" t="str">
        <f ca="1">IF(ISBLANK(INDIRECT("I22"))," ",(INDIRECT("I22")))</f>
        <v xml:space="preserve"> </v>
      </c>
      <c r="AJ22" s="47" t="str">
        <f ca="1">IF(ISBLANK(INDIRECT("J22"))," ",(INDIRECT("J22")))</f>
        <v xml:space="preserve"> </v>
      </c>
      <c r="AK22" s="47" t="str">
        <f ca="1">IF(ISBLANK(INDIRECT("K22"))," ",(INDIRECT("K22")))</f>
        <v xml:space="preserve"> </v>
      </c>
      <c r="AL22" s="47" t="str">
        <f ca="1">IF(ISBLANK(INDIRECT("L22"))," ",(INDIRECT("L22")))</f>
        <v xml:space="preserve"> </v>
      </c>
      <c r="AM22" s="47" t="str">
        <f ca="1">IF(ISBLANK(INDIRECT("M22"))," ",(INDIRECT("M22")))</f>
        <v xml:space="preserve"> </v>
      </c>
      <c r="AN22" s="47" t="str">
        <f ca="1">IF(ISBLANK(INDIRECT("N22"))," ",(INDIRECT("N22")))</f>
        <v xml:space="preserve"> </v>
      </c>
      <c r="AO22" s="47" t="str">
        <f ca="1">IF(ISBLANK(INDIRECT("O22"))," ",(INDIRECT("O22")))</f>
        <v xml:space="preserve"> </v>
      </c>
      <c r="AP22" s="47" t="str">
        <f ca="1">IF(ISBLANK(INDIRECT("P22"))," ",(INDIRECT("P22")))</f>
        <v xml:space="preserve"> </v>
      </c>
      <c r="AQ22" s="47" t="str">
        <f ca="1">IF(ISBLANK(INDIRECT("Q22"))," ",(INDIRECT("Q22")))</f>
        <v xml:space="preserve"> </v>
      </c>
      <c r="AR22" s="47" t="str">
        <f ca="1">IF(ISBLANK(INDIRECT("R22"))," ",(INDIRECT("R22")))</f>
        <v xml:space="preserve"> </v>
      </c>
      <c r="AS22" s="47" t="str">
        <f ca="1">IF(ISBLANK(INDIRECT("S22"))," ",(INDIRECT("S22")))</f>
        <v/>
      </c>
      <c r="AT22" s="47" t="str">
        <f ca="1">IF(ISBLANK(INDIRECT("T22"))," ",(INDIRECT("T22")))</f>
        <v xml:space="preserve"> </v>
      </c>
      <c r="AU22" s="47" t="str">
        <f ca="1">IF(ISBLANK(INDIRECT("U22"))," ",(INDIRECT("U22")))</f>
        <v xml:space="preserve"> </v>
      </c>
      <c r="AV22" s="47" t="str">
        <f ca="1">IF(ISBLANK(INDIRECT("V22"))," ",(INDIRECT("V22")))</f>
        <v xml:space="preserve"> </v>
      </c>
      <c r="AW22" s="47" t="str">
        <f ca="1">IF(ISBLANK(INDIRECT("W22"))," ",(INDIRECT("W22")))</f>
        <v xml:space="preserve"> </v>
      </c>
      <c r="BC22" s="188" t="s">
        <v>959</v>
      </c>
      <c r="BD22" s="188"/>
      <c r="BE22" s="188"/>
      <c r="BF22" s="188" t="s">
        <v>258</v>
      </c>
      <c r="BG22" s="188"/>
    </row>
    <row r="23" spans="1:59" ht="53.25" customHeight="1" x14ac:dyDescent="0.35">
      <c r="A23" s="9">
        <v>18</v>
      </c>
      <c r="B23" s="12"/>
      <c r="C23" s="12"/>
      <c r="D23" s="16"/>
      <c r="E23" s="17"/>
      <c r="F23" s="16"/>
      <c r="G23" s="12"/>
      <c r="H23" s="12"/>
      <c r="I23" s="12"/>
      <c r="J23" s="12"/>
      <c r="K23" s="12"/>
      <c r="L23" s="12"/>
      <c r="M23" s="12"/>
      <c r="N23" s="16"/>
      <c r="O23" s="16"/>
      <c r="P23" s="12"/>
      <c r="Q23" s="71"/>
      <c r="R23" s="71"/>
      <c r="S23" s="72" t="str">
        <f t="shared" si="1"/>
        <v/>
      </c>
      <c r="T23" s="18"/>
      <c r="U23" s="12"/>
      <c r="V23" s="12"/>
      <c r="W23" s="12"/>
      <c r="AB23" s="47" t="str">
        <f ca="1">IF(ISBLANK(INDIRECT("B23"))," ",(INDIRECT("B23")))</f>
        <v xml:space="preserve"> </v>
      </c>
      <c r="AC23" s="47" t="str">
        <f ca="1">IF(ISBLANK(INDIRECT("C23"))," ",(INDIRECT("C23")))</f>
        <v xml:space="preserve"> </v>
      </c>
      <c r="AD23" s="47" t="str">
        <f ca="1">IF(ISBLANK(INDIRECT("D23"))," ",(INDIRECT("D23")))</f>
        <v xml:space="preserve"> </v>
      </c>
      <c r="AE23" s="47" t="str">
        <f ca="1">IF(ISBLANK(INDIRECT("E23"))," ",(INDIRECT("E23")))</f>
        <v xml:space="preserve"> </v>
      </c>
      <c r="AF23" s="47" t="str">
        <f ca="1">IF(ISBLANK(INDIRECT("F23"))," ",(INDIRECT("F23")))</f>
        <v xml:space="preserve"> </v>
      </c>
      <c r="AG23" s="47" t="str">
        <f ca="1">IF(ISBLANK(INDIRECT("G23"))," ",(INDIRECT("G23")))</f>
        <v xml:space="preserve"> </v>
      </c>
      <c r="AH23" s="47" t="str">
        <f ca="1">IF(ISBLANK(INDIRECT("H23"))," ",(INDIRECT("H23")))</f>
        <v xml:space="preserve"> </v>
      </c>
      <c r="AI23" s="47" t="str">
        <f ca="1">IF(ISBLANK(INDIRECT("I23"))," ",(INDIRECT("I23")))</f>
        <v xml:space="preserve"> </v>
      </c>
      <c r="AJ23" s="47" t="str">
        <f ca="1">IF(ISBLANK(INDIRECT("J23"))," ",(INDIRECT("J23")))</f>
        <v xml:space="preserve"> </v>
      </c>
      <c r="AK23" s="47" t="str">
        <f ca="1">IF(ISBLANK(INDIRECT("K23"))," ",(INDIRECT("K23")))</f>
        <v xml:space="preserve"> </v>
      </c>
      <c r="AL23" s="47" t="str">
        <f ca="1">IF(ISBLANK(INDIRECT("L23"))," ",(INDIRECT("L23")))</f>
        <v xml:space="preserve"> </v>
      </c>
      <c r="AM23" s="47" t="str">
        <f ca="1">IF(ISBLANK(INDIRECT("M23"))," ",(INDIRECT("M23")))</f>
        <v xml:space="preserve"> </v>
      </c>
      <c r="AN23" s="47" t="str">
        <f ca="1">IF(ISBLANK(INDIRECT("N23"))," ",(INDIRECT("N23")))</f>
        <v xml:space="preserve"> </v>
      </c>
      <c r="AO23" s="47" t="str">
        <f ca="1">IF(ISBLANK(INDIRECT("O23"))," ",(INDIRECT("O23")))</f>
        <v xml:space="preserve"> </v>
      </c>
      <c r="AP23" s="47" t="str">
        <f ca="1">IF(ISBLANK(INDIRECT("P23"))," ",(INDIRECT("P23")))</f>
        <v xml:space="preserve"> </v>
      </c>
      <c r="AQ23" s="47" t="str">
        <f ca="1">IF(ISBLANK(INDIRECT("Q23"))," ",(INDIRECT("Q23")))</f>
        <v xml:space="preserve"> </v>
      </c>
      <c r="AR23" s="47" t="str">
        <f ca="1">IF(ISBLANK(INDIRECT("R23"))," ",(INDIRECT("R23")))</f>
        <v xml:space="preserve"> </v>
      </c>
      <c r="AS23" s="47" t="str">
        <f ca="1">IF(ISBLANK(INDIRECT("S23"))," ",(INDIRECT("S23")))</f>
        <v/>
      </c>
      <c r="AT23" s="47" t="str">
        <f ca="1">IF(ISBLANK(INDIRECT("T23"))," ",(INDIRECT("T23")))</f>
        <v xml:space="preserve"> </v>
      </c>
      <c r="AU23" s="47" t="str">
        <f ca="1">IF(ISBLANK(INDIRECT("U23"))," ",(INDIRECT("U23")))</f>
        <v xml:space="preserve"> </v>
      </c>
      <c r="AV23" s="47" t="str">
        <f ca="1">IF(ISBLANK(INDIRECT("V23"))," ",(INDIRECT("V23")))</f>
        <v xml:space="preserve"> </v>
      </c>
      <c r="AW23" s="47" t="str">
        <f ca="1">IF(ISBLANK(INDIRECT("W23"))," ",(INDIRECT("W23")))</f>
        <v xml:space="preserve"> </v>
      </c>
      <c r="BC23" s="188" t="s">
        <v>960</v>
      </c>
      <c r="BD23" s="188"/>
      <c r="BE23" s="188"/>
      <c r="BF23" s="188" t="s">
        <v>287</v>
      </c>
      <c r="BG23" s="188"/>
    </row>
    <row r="24" spans="1:59" ht="53.25" customHeight="1" x14ac:dyDescent="0.35">
      <c r="A24" s="9">
        <v>19</v>
      </c>
      <c r="B24" s="12"/>
      <c r="C24" s="12"/>
      <c r="D24" s="16"/>
      <c r="E24" s="17"/>
      <c r="F24" s="16"/>
      <c r="G24" s="12"/>
      <c r="H24" s="12"/>
      <c r="I24" s="12"/>
      <c r="J24" s="12"/>
      <c r="K24" s="12"/>
      <c r="L24" s="12"/>
      <c r="M24" s="12"/>
      <c r="N24" s="16"/>
      <c r="O24" s="16"/>
      <c r="P24" s="12"/>
      <c r="Q24" s="71"/>
      <c r="R24" s="71"/>
      <c r="S24" s="72" t="str">
        <f t="shared" si="1"/>
        <v/>
      </c>
      <c r="T24" s="18"/>
      <c r="U24" s="12"/>
      <c r="V24" s="12"/>
      <c r="W24" s="12"/>
      <c r="AB24" s="47" t="str">
        <f ca="1">IF(ISBLANK(INDIRECT("B24"))," ",(INDIRECT("B24")))</f>
        <v xml:space="preserve"> </v>
      </c>
      <c r="AC24" s="47" t="str">
        <f ca="1">IF(ISBLANK(INDIRECT("C24"))," ",(INDIRECT("C24")))</f>
        <v xml:space="preserve"> </v>
      </c>
      <c r="AD24" s="47" t="str">
        <f ca="1">IF(ISBLANK(INDIRECT("D24"))," ",(INDIRECT("D24")))</f>
        <v xml:space="preserve"> </v>
      </c>
      <c r="AE24" s="47" t="str">
        <f ca="1">IF(ISBLANK(INDIRECT("E24"))," ",(INDIRECT("E24")))</f>
        <v xml:space="preserve"> </v>
      </c>
      <c r="AF24" s="47" t="str">
        <f ca="1">IF(ISBLANK(INDIRECT("F24"))," ",(INDIRECT("F24")))</f>
        <v xml:space="preserve"> </v>
      </c>
      <c r="AG24" s="47" t="str">
        <f ca="1">IF(ISBLANK(INDIRECT("G24"))," ",(INDIRECT("G24")))</f>
        <v xml:space="preserve"> </v>
      </c>
      <c r="AH24" s="47" t="str">
        <f ca="1">IF(ISBLANK(INDIRECT("H24"))," ",(INDIRECT("H24")))</f>
        <v xml:space="preserve"> </v>
      </c>
      <c r="AI24" s="47" t="str">
        <f ca="1">IF(ISBLANK(INDIRECT("I24"))," ",(INDIRECT("I24")))</f>
        <v xml:space="preserve"> </v>
      </c>
      <c r="AJ24" s="47" t="str">
        <f ca="1">IF(ISBLANK(INDIRECT("J24"))," ",(INDIRECT("J24")))</f>
        <v xml:space="preserve"> </v>
      </c>
      <c r="AK24" s="47" t="str">
        <f ca="1">IF(ISBLANK(INDIRECT("K24"))," ",(INDIRECT("K24")))</f>
        <v xml:space="preserve"> </v>
      </c>
      <c r="AL24" s="47" t="str">
        <f ca="1">IF(ISBLANK(INDIRECT("L24"))," ",(INDIRECT("L24")))</f>
        <v xml:space="preserve"> </v>
      </c>
      <c r="AM24" s="47" t="str">
        <f ca="1">IF(ISBLANK(INDIRECT("M24"))," ",(INDIRECT("M24")))</f>
        <v xml:space="preserve"> </v>
      </c>
      <c r="AN24" s="47" t="str">
        <f ca="1">IF(ISBLANK(INDIRECT("N24"))," ",(INDIRECT("N24")))</f>
        <v xml:space="preserve"> </v>
      </c>
      <c r="AO24" s="47" t="str">
        <f ca="1">IF(ISBLANK(INDIRECT("O24"))," ",(INDIRECT("O24")))</f>
        <v xml:space="preserve"> </v>
      </c>
      <c r="AP24" s="47" t="str">
        <f ca="1">IF(ISBLANK(INDIRECT("P24"))," ",(INDIRECT("P24")))</f>
        <v xml:space="preserve"> </v>
      </c>
      <c r="AQ24" s="47" t="str">
        <f ca="1">IF(ISBLANK(INDIRECT("Q24"))," ",(INDIRECT("Q24")))</f>
        <v xml:space="preserve"> </v>
      </c>
      <c r="AR24" s="47" t="str">
        <f ca="1">IF(ISBLANK(INDIRECT("R24"))," ",(INDIRECT("R24")))</f>
        <v xml:space="preserve"> </v>
      </c>
      <c r="AS24" s="47" t="str">
        <f ca="1">IF(ISBLANK(INDIRECT("S24"))," ",(INDIRECT("S24")))</f>
        <v/>
      </c>
      <c r="AT24" s="47" t="str">
        <f ca="1">IF(ISBLANK(INDIRECT("T24"))," ",(INDIRECT("T24")))</f>
        <v xml:space="preserve"> </v>
      </c>
      <c r="AU24" s="47" t="str">
        <f ca="1">IF(ISBLANK(INDIRECT("U24"))," ",(INDIRECT("U24")))</f>
        <v xml:space="preserve"> </v>
      </c>
      <c r="AV24" s="47" t="str">
        <f ca="1">IF(ISBLANK(INDIRECT("V24"))," ",(INDIRECT("V24")))</f>
        <v xml:space="preserve"> </v>
      </c>
      <c r="AW24" s="47" t="str">
        <f ca="1">IF(ISBLANK(INDIRECT("W24"))," ",(INDIRECT("W24")))</f>
        <v xml:space="preserve"> </v>
      </c>
      <c r="BC24" s="188" t="s">
        <v>28</v>
      </c>
      <c r="BD24" s="188"/>
      <c r="BE24" s="188"/>
      <c r="BF24" s="188" t="s">
        <v>307</v>
      </c>
      <c r="BG24" s="188"/>
    </row>
    <row r="25" spans="1:59" ht="53.25" customHeight="1" x14ac:dyDescent="0.35">
      <c r="A25" s="9">
        <v>20</v>
      </c>
      <c r="B25" s="12"/>
      <c r="C25" s="12"/>
      <c r="D25" s="16"/>
      <c r="E25" s="17"/>
      <c r="F25" s="16"/>
      <c r="G25" s="12"/>
      <c r="H25" s="12"/>
      <c r="I25" s="12"/>
      <c r="J25" s="12"/>
      <c r="K25" s="12"/>
      <c r="L25" s="12"/>
      <c r="M25" s="12"/>
      <c r="N25" s="16"/>
      <c r="O25" s="16"/>
      <c r="P25" s="12"/>
      <c r="Q25" s="71"/>
      <c r="R25" s="71"/>
      <c r="S25" s="72" t="str">
        <f t="shared" si="1"/>
        <v/>
      </c>
      <c r="T25" s="18"/>
      <c r="U25" s="12"/>
      <c r="V25" s="12"/>
      <c r="W25" s="12"/>
      <c r="AB25" s="47" t="str">
        <f ca="1">IF(ISBLANK(INDIRECT("B25"))," ",(INDIRECT("B25")))</f>
        <v xml:space="preserve"> </v>
      </c>
      <c r="AC25" s="47" t="str">
        <f ca="1">IF(ISBLANK(INDIRECT("C25"))," ",(INDIRECT("C25")))</f>
        <v xml:space="preserve"> </v>
      </c>
      <c r="AD25" s="47" t="str">
        <f ca="1">IF(ISBLANK(INDIRECT("D25"))," ",(INDIRECT("D25")))</f>
        <v xml:space="preserve"> </v>
      </c>
      <c r="AE25" s="47" t="str">
        <f ca="1">IF(ISBLANK(INDIRECT("E25"))," ",(INDIRECT("E25")))</f>
        <v xml:space="preserve"> </v>
      </c>
      <c r="AF25" s="47" t="str">
        <f ca="1">IF(ISBLANK(INDIRECT("F25"))," ",(INDIRECT("F25")))</f>
        <v xml:space="preserve"> </v>
      </c>
      <c r="AG25" s="47" t="str">
        <f ca="1">IF(ISBLANK(INDIRECT("G25"))," ",(INDIRECT("G25")))</f>
        <v xml:space="preserve"> </v>
      </c>
      <c r="AH25" s="47" t="str">
        <f ca="1">IF(ISBLANK(INDIRECT("H25"))," ",(INDIRECT("H25")))</f>
        <v xml:space="preserve"> </v>
      </c>
      <c r="AI25" s="47" t="str">
        <f ca="1">IF(ISBLANK(INDIRECT("I25"))," ",(INDIRECT("I25")))</f>
        <v xml:space="preserve"> </v>
      </c>
      <c r="AJ25" s="47" t="str">
        <f ca="1">IF(ISBLANK(INDIRECT("J25"))," ",(INDIRECT("J25")))</f>
        <v xml:space="preserve"> </v>
      </c>
      <c r="AK25" s="47" t="str">
        <f ca="1">IF(ISBLANK(INDIRECT("K25"))," ",(INDIRECT("K25")))</f>
        <v xml:space="preserve"> </v>
      </c>
      <c r="AL25" s="47" t="str">
        <f ca="1">IF(ISBLANK(INDIRECT("L25"))," ",(INDIRECT("L25")))</f>
        <v xml:space="preserve"> </v>
      </c>
      <c r="AM25" s="47" t="str">
        <f ca="1">IF(ISBLANK(INDIRECT("M25"))," ",(INDIRECT("M25")))</f>
        <v xml:space="preserve"> </v>
      </c>
      <c r="AN25" s="47" t="str">
        <f ca="1">IF(ISBLANK(INDIRECT("N25"))," ",(INDIRECT("N25")))</f>
        <v xml:space="preserve"> </v>
      </c>
      <c r="AO25" s="47" t="str">
        <f ca="1">IF(ISBLANK(INDIRECT("O25"))," ",(INDIRECT("O25")))</f>
        <v xml:space="preserve"> </v>
      </c>
      <c r="AP25" s="47" t="str">
        <f ca="1">IF(ISBLANK(INDIRECT("P25"))," ",(INDIRECT("P25")))</f>
        <v xml:space="preserve"> </v>
      </c>
      <c r="AQ25" s="47" t="str">
        <f ca="1">IF(ISBLANK(INDIRECT("Q25"))," ",(INDIRECT("Q25")))</f>
        <v xml:space="preserve"> </v>
      </c>
      <c r="AR25" s="47" t="str">
        <f ca="1">IF(ISBLANK(INDIRECT("R25"))," ",(INDIRECT("R25")))</f>
        <v xml:space="preserve"> </v>
      </c>
      <c r="AS25" s="47" t="str">
        <f ca="1">IF(ISBLANK(INDIRECT("S25"))," ",(INDIRECT("S25")))</f>
        <v/>
      </c>
      <c r="AT25" s="47" t="str">
        <f ca="1">IF(ISBLANK(INDIRECT("T25"))," ",(INDIRECT("T25")))</f>
        <v xml:space="preserve"> </v>
      </c>
      <c r="AU25" s="47" t="str">
        <f ca="1">IF(ISBLANK(INDIRECT("U25"))," ",(INDIRECT("U25")))</f>
        <v xml:space="preserve"> </v>
      </c>
      <c r="AV25" s="47" t="str">
        <f ca="1">IF(ISBLANK(INDIRECT("V25"))," ",(INDIRECT("V25")))</f>
        <v xml:space="preserve"> </v>
      </c>
      <c r="AW25" s="47" t="str">
        <f ca="1">IF(ISBLANK(INDIRECT("W25"))," ",(INDIRECT("W25")))</f>
        <v xml:space="preserve"> </v>
      </c>
      <c r="BC25" s="188" t="s">
        <v>29</v>
      </c>
      <c r="BD25" s="188"/>
      <c r="BE25" s="188"/>
      <c r="BF25" s="188" t="s">
        <v>265</v>
      </c>
      <c r="BG25" s="188"/>
    </row>
    <row r="26" spans="1:59" ht="53.25" customHeight="1" x14ac:dyDescent="0.35">
      <c r="A26" s="9">
        <v>21</v>
      </c>
      <c r="B26" s="12"/>
      <c r="C26" s="12"/>
      <c r="D26" s="16"/>
      <c r="E26" s="17"/>
      <c r="F26" s="16"/>
      <c r="G26" s="12"/>
      <c r="H26" s="12"/>
      <c r="I26" s="12"/>
      <c r="J26" s="12"/>
      <c r="K26" s="12"/>
      <c r="L26" s="12"/>
      <c r="M26" s="12"/>
      <c r="N26" s="16"/>
      <c r="O26" s="16"/>
      <c r="P26" s="12"/>
      <c r="Q26" s="71"/>
      <c r="R26" s="71"/>
      <c r="S26" s="72" t="str">
        <f t="shared" si="1"/>
        <v/>
      </c>
      <c r="T26" s="18"/>
      <c r="U26" s="12"/>
      <c r="V26" s="12"/>
      <c r="W26" s="12"/>
      <c r="AB26" s="47" t="str">
        <f ca="1">IF(ISBLANK(INDIRECT("B26"))," ",(INDIRECT("B26")))</f>
        <v xml:space="preserve"> </v>
      </c>
      <c r="AC26" s="47" t="str">
        <f ca="1">IF(ISBLANK(INDIRECT("C26"))," ",(INDIRECT("C26")))</f>
        <v xml:space="preserve"> </v>
      </c>
      <c r="AD26" s="47" t="str">
        <f ca="1">IF(ISBLANK(INDIRECT("D26"))," ",(INDIRECT("D26")))</f>
        <v xml:space="preserve"> </v>
      </c>
      <c r="AE26" s="47" t="str">
        <f ca="1">IF(ISBLANK(INDIRECT("E26"))," ",(INDIRECT("E26")))</f>
        <v xml:space="preserve"> </v>
      </c>
      <c r="AF26" s="47" t="str">
        <f ca="1">IF(ISBLANK(INDIRECT("F26"))," ",(INDIRECT("F26")))</f>
        <v xml:space="preserve"> </v>
      </c>
      <c r="AG26" s="47" t="str">
        <f ca="1">IF(ISBLANK(INDIRECT("G26"))," ",(INDIRECT("G26")))</f>
        <v xml:space="preserve"> </v>
      </c>
      <c r="AH26" s="47" t="str">
        <f ca="1">IF(ISBLANK(INDIRECT("H26"))," ",(INDIRECT("H26")))</f>
        <v xml:space="preserve"> </v>
      </c>
      <c r="AI26" s="47" t="str">
        <f ca="1">IF(ISBLANK(INDIRECT("I26"))," ",(INDIRECT("I26")))</f>
        <v xml:space="preserve"> </v>
      </c>
      <c r="AJ26" s="47" t="str">
        <f ca="1">IF(ISBLANK(INDIRECT("J26"))," ",(INDIRECT("J26")))</f>
        <v xml:space="preserve"> </v>
      </c>
      <c r="AK26" s="47" t="str">
        <f ca="1">IF(ISBLANK(INDIRECT("K26"))," ",(INDIRECT("K26")))</f>
        <v xml:space="preserve"> </v>
      </c>
      <c r="AL26" s="47" t="str">
        <f ca="1">IF(ISBLANK(INDIRECT("L26"))," ",(INDIRECT("L26")))</f>
        <v xml:space="preserve"> </v>
      </c>
      <c r="AM26" s="47" t="str">
        <f ca="1">IF(ISBLANK(INDIRECT("M26"))," ",(INDIRECT("M26")))</f>
        <v xml:space="preserve"> </v>
      </c>
      <c r="AN26" s="47" t="str">
        <f ca="1">IF(ISBLANK(INDIRECT("N26"))," ",(INDIRECT("N26")))</f>
        <v xml:space="preserve"> </v>
      </c>
      <c r="AO26" s="47" t="str">
        <f ca="1">IF(ISBLANK(INDIRECT("O26"))," ",(INDIRECT("O26")))</f>
        <v xml:space="preserve"> </v>
      </c>
      <c r="AP26" s="47" t="str">
        <f ca="1">IF(ISBLANK(INDIRECT("P26"))," ",(INDIRECT("P26")))</f>
        <v xml:space="preserve"> </v>
      </c>
      <c r="AQ26" s="47" t="str">
        <f ca="1">IF(ISBLANK(INDIRECT("Q26"))," ",(INDIRECT("Q26")))</f>
        <v xml:space="preserve"> </v>
      </c>
      <c r="AR26" s="47" t="str">
        <f ca="1">IF(ISBLANK(INDIRECT("R26"))," ",(INDIRECT("R26")))</f>
        <v xml:space="preserve"> </v>
      </c>
      <c r="AS26" s="47" t="str">
        <f ca="1">IF(ISBLANK(INDIRECT("S26"))," ",(INDIRECT("S26")))</f>
        <v/>
      </c>
      <c r="AT26" s="47" t="str">
        <f ca="1">IF(ISBLANK(INDIRECT("T26"))," ",(INDIRECT("T26")))</f>
        <v xml:space="preserve"> </v>
      </c>
      <c r="AU26" s="47" t="str">
        <f ca="1">IF(ISBLANK(INDIRECT("U26"))," ",(INDIRECT("U26")))</f>
        <v xml:space="preserve"> </v>
      </c>
      <c r="AV26" s="47" t="str">
        <f ca="1">IF(ISBLANK(INDIRECT("V26"))," ",(INDIRECT("V26")))</f>
        <v xml:space="preserve"> </v>
      </c>
      <c r="AW26" s="47" t="str">
        <f ca="1">IF(ISBLANK(INDIRECT("W26"))," ",(INDIRECT("W26")))</f>
        <v xml:space="preserve"> </v>
      </c>
      <c r="BC26" s="188" t="s">
        <v>961</v>
      </c>
      <c r="BD26" s="188"/>
      <c r="BE26" s="188"/>
      <c r="BF26" s="188" t="s">
        <v>294</v>
      </c>
      <c r="BG26" s="188"/>
    </row>
    <row r="27" spans="1:59" ht="53.25" customHeight="1" x14ac:dyDescent="0.35">
      <c r="A27" s="9">
        <v>22</v>
      </c>
      <c r="B27" s="12"/>
      <c r="C27" s="12"/>
      <c r="D27" s="16"/>
      <c r="E27" s="17"/>
      <c r="F27" s="16"/>
      <c r="G27" s="12"/>
      <c r="H27" s="12"/>
      <c r="I27" s="12"/>
      <c r="J27" s="12"/>
      <c r="K27" s="12"/>
      <c r="L27" s="12"/>
      <c r="M27" s="12"/>
      <c r="N27" s="16"/>
      <c r="O27" s="16"/>
      <c r="P27" s="12"/>
      <c r="Q27" s="71"/>
      <c r="R27" s="71"/>
      <c r="S27" s="72" t="str">
        <f t="shared" si="1"/>
        <v/>
      </c>
      <c r="T27" s="18"/>
      <c r="U27" s="12"/>
      <c r="V27" s="12"/>
      <c r="W27" s="12"/>
      <c r="AB27" s="47" t="str">
        <f ca="1">IF(ISBLANK(INDIRECT("B27"))," ",(INDIRECT("B27")))</f>
        <v xml:space="preserve"> </v>
      </c>
      <c r="AC27" s="47" t="str">
        <f ca="1">IF(ISBLANK(INDIRECT("C27"))," ",(INDIRECT("C27")))</f>
        <v xml:space="preserve"> </v>
      </c>
      <c r="AD27" s="47" t="str">
        <f ca="1">IF(ISBLANK(INDIRECT("D27"))," ",(INDIRECT("D27")))</f>
        <v xml:space="preserve"> </v>
      </c>
      <c r="AE27" s="47" t="str">
        <f ca="1">IF(ISBLANK(INDIRECT("E27"))," ",(INDIRECT("E27")))</f>
        <v xml:space="preserve"> </v>
      </c>
      <c r="AF27" s="47" t="str">
        <f ca="1">IF(ISBLANK(INDIRECT("F27"))," ",(INDIRECT("F27")))</f>
        <v xml:space="preserve"> </v>
      </c>
      <c r="AG27" s="47" t="str">
        <f ca="1">IF(ISBLANK(INDIRECT("G27"))," ",(INDIRECT("G27")))</f>
        <v xml:space="preserve"> </v>
      </c>
      <c r="AH27" s="47" t="str">
        <f ca="1">IF(ISBLANK(INDIRECT("H27"))," ",(INDIRECT("H27")))</f>
        <v xml:space="preserve"> </v>
      </c>
      <c r="AI27" s="47" t="str">
        <f ca="1">IF(ISBLANK(INDIRECT("I27"))," ",(INDIRECT("I27")))</f>
        <v xml:space="preserve"> </v>
      </c>
      <c r="AJ27" s="47" t="str">
        <f ca="1">IF(ISBLANK(INDIRECT("J27"))," ",(INDIRECT("J27")))</f>
        <v xml:space="preserve"> </v>
      </c>
      <c r="AK27" s="47" t="str">
        <f ca="1">IF(ISBLANK(INDIRECT("K27"))," ",(INDIRECT("K27")))</f>
        <v xml:space="preserve"> </v>
      </c>
      <c r="AL27" s="47" t="str">
        <f ca="1">IF(ISBLANK(INDIRECT("L27"))," ",(INDIRECT("L27")))</f>
        <v xml:space="preserve"> </v>
      </c>
      <c r="AM27" s="47" t="str">
        <f ca="1">IF(ISBLANK(INDIRECT("M27"))," ",(INDIRECT("M27")))</f>
        <v xml:space="preserve"> </v>
      </c>
      <c r="AN27" s="47" t="str">
        <f ca="1">IF(ISBLANK(INDIRECT("N27"))," ",(INDIRECT("N27")))</f>
        <v xml:space="preserve"> </v>
      </c>
      <c r="AO27" s="47" t="str">
        <f ca="1">IF(ISBLANK(INDIRECT("O27"))," ",(INDIRECT("O27")))</f>
        <v xml:space="preserve"> </v>
      </c>
      <c r="AP27" s="47" t="str">
        <f ca="1">IF(ISBLANK(INDIRECT("P27"))," ",(INDIRECT("P27")))</f>
        <v xml:space="preserve"> </v>
      </c>
      <c r="AQ27" s="47" t="str">
        <f ca="1">IF(ISBLANK(INDIRECT("Q27"))," ",(INDIRECT("Q27")))</f>
        <v xml:space="preserve"> </v>
      </c>
      <c r="AR27" s="47" t="str">
        <f ca="1">IF(ISBLANK(INDIRECT("R27"))," ",(INDIRECT("R27")))</f>
        <v xml:space="preserve"> </v>
      </c>
      <c r="AS27" s="47" t="str">
        <f ca="1">IF(ISBLANK(INDIRECT("S27"))," ",(INDIRECT("S27")))</f>
        <v/>
      </c>
      <c r="AT27" s="47" t="str">
        <f ca="1">IF(ISBLANK(INDIRECT("T27"))," ",(INDIRECT("T27")))</f>
        <v xml:space="preserve"> </v>
      </c>
      <c r="AU27" s="47" t="str">
        <f ca="1">IF(ISBLANK(INDIRECT("U27"))," ",(INDIRECT("U27")))</f>
        <v xml:space="preserve"> </v>
      </c>
      <c r="AV27" s="47" t="str">
        <f ca="1">IF(ISBLANK(INDIRECT("V27"))," ",(INDIRECT("V27")))</f>
        <v xml:space="preserve"> </v>
      </c>
      <c r="AW27" s="47" t="str">
        <f ca="1">IF(ISBLANK(INDIRECT("W27"))," ",(INDIRECT("W27")))</f>
        <v xml:space="preserve"> </v>
      </c>
      <c r="BC27" s="188" t="s">
        <v>658</v>
      </c>
      <c r="BD27" s="188"/>
      <c r="BE27" s="188"/>
      <c r="BF27" s="188" t="s">
        <v>278</v>
      </c>
      <c r="BG27" s="188"/>
    </row>
    <row r="28" spans="1:59" ht="53.25" customHeight="1" x14ac:dyDescent="0.35">
      <c r="A28" s="9">
        <v>23</v>
      </c>
      <c r="B28" s="12"/>
      <c r="C28" s="12"/>
      <c r="D28" s="16"/>
      <c r="E28" s="17"/>
      <c r="F28" s="16"/>
      <c r="G28" s="12"/>
      <c r="H28" s="12"/>
      <c r="I28" s="12"/>
      <c r="J28" s="12"/>
      <c r="K28" s="12"/>
      <c r="L28" s="12"/>
      <c r="M28" s="12"/>
      <c r="N28" s="16"/>
      <c r="O28" s="16"/>
      <c r="P28" s="12"/>
      <c r="Q28" s="71"/>
      <c r="R28" s="71"/>
      <c r="S28" s="72" t="str">
        <f t="shared" si="1"/>
        <v/>
      </c>
      <c r="T28" s="18"/>
      <c r="U28" s="12"/>
      <c r="V28" s="12"/>
      <c r="W28" s="12"/>
      <c r="AB28" s="47" t="str">
        <f ca="1">IF(ISBLANK(INDIRECT("B28"))," ",(INDIRECT("B28")))</f>
        <v xml:space="preserve"> </v>
      </c>
      <c r="AC28" s="47" t="str">
        <f ca="1">IF(ISBLANK(INDIRECT("C28"))," ",(INDIRECT("C28")))</f>
        <v xml:space="preserve"> </v>
      </c>
      <c r="AD28" s="47" t="str">
        <f ca="1">IF(ISBLANK(INDIRECT("D28"))," ",(INDIRECT("D28")))</f>
        <v xml:space="preserve"> </v>
      </c>
      <c r="AE28" s="47" t="str">
        <f ca="1">IF(ISBLANK(INDIRECT("E28"))," ",(INDIRECT("E28")))</f>
        <v xml:space="preserve"> </v>
      </c>
      <c r="AF28" s="47" t="str">
        <f ca="1">IF(ISBLANK(INDIRECT("F28"))," ",(INDIRECT("F28")))</f>
        <v xml:space="preserve"> </v>
      </c>
      <c r="AG28" s="47" t="str">
        <f ca="1">IF(ISBLANK(INDIRECT("G28"))," ",(INDIRECT("G28")))</f>
        <v xml:space="preserve"> </v>
      </c>
      <c r="AH28" s="47" t="str">
        <f ca="1">IF(ISBLANK(INDIRECT("H28"))," ",(INDIRECT("H28")))</f>
        <v xml:space="preserve"> </v>
      </c>
      <c r="AI28" s="47" t="str">
        <f ca="1">IF(ISBLANK(INDIRECT("I28"))," ",(INDIRECT("I28")))</f>
        <v xml:space="preserve"> </v>
      </c>
      <c r="AJ28" s="47" t="str">
        <f ca="1">IF(ISBLANK(INDIRECT("J28"))," ",(INDIRECT("J28")))</f>
        <v xml:space="preserve"> </v>
      </c>
      <c r="AK28" s="47" t="str">
        <f ca="1">IF(ISBLANK(INDIRECT("K28"))," ",(INDIRECT("K28")))</f>
        <v xml:space="preserve"> </v>
      </c>
      <c r="AL28" s="47" t="str">
        <f ca="1">IF(ISBLANK(INDIRECT("L28"))," ",(INDIRECT("L28")))</f>
        <v xml:space="preserve"> </v>
      </c>
      <c r="AM28" s="47" t="str">
        <f ca="1">IF(ISBLANK(INDIRECT("M28"))," ",(INDIRECT("M28")))</f>
        <v xml:space="preserve"> </v>
      </c>
      <c r="AN28" s="47" t="str">
        <f ca="1">IF(ISBLANK(INDIRECT("N28"))," ",(INDIRECT("N28")))</f>
        <v xml:space="preserve"> </v>
      </c>
      <c r="AO28" s="47" t="str">
        <f ca="1">IF(ISBLANK(INDIRECT("O28"))," ",(INDIRECT("O28")))</f>
        <v xml:space="preserve"> </v>
      </c>
      <c r="AP28" s="47" t="str">
        <f ca="1">IF(ISBLANK(INDIRECT("P28"))," ",(INDIRECT("P28")))</f>
        <v xml:space="preserve"> </v>
      </c>
      <c r="AQ28" s="47" t="str">
        <f ca="1">IF(ISBLANK(INDIRECT("Q28"))," ",(INDIRECT("Q28")))</f>
        <v xml:space="preserve"> </v>
      </c>
      <c r="AR28" s="47" t="str">
        <f ca="1">IF(ISBLANK(INDIRECT("R28"))," ",(INDIRECT("R28")))</f>
        <v xml:space="preserve"> </v>
      </c>
      <c r="AS28" s="47" t="str">
        <f ca="1">IF(ISBLANK(INDIRECT("S28"))," ",(INDIRECT("S28")))</f>
        <v/>
      </c>
      <c r="AT28" s="47" t="str">
        <f ca="1">IF(ISBLANK(INDIRECT("T28"))," ",(INDIRECT("T28")))</f>
        <v xml:space="preserve"> </v>
      </c>
      <c r="AU28" s="47" t="str">
        <f ca="1">IF(ISBLANK(INDIRECT("U28"))," ",(INDIRECT("U28")))</f>
        <v xml:space="preserve"> </v>
      </c>
      <c r="AV28" s="47" t="str">
        <f ca="1">IF(ISBLANK(INDIRECT("V28"))," ",(INDIRECT("V28")))</f>
        <v xml:space="preserve"> </v>
      </c>
      <c r="AW28" s="47" t="str">
        <f ca="1">IF(ISBLANK(INDIRECT("W28"))," ",(INDIRECT("W28")))</f>
        <v xml:space="preserve"> </v>
      </c>
      <c r="BC28" s="188" t="s">
        <v>660</v>
      </c>
      <c r="BD28" s="188"/>
      <c r="BE28" s="188"/>
      <c r="BF28" s="188" t="s">
        <v>259</v>
      </c>
      <c r="BG28" s="188"/>
    </row>
    <row r="29" spans="1:59" ht="53.25" customHeight="1" x14ac:dyDescent="0.35">
      <c r="A29" s="9">
        <v>24</v>
      </c>
      <c r="B29" s="12"/>
      <c r="C29" s="12"/>
      <c r="D29" s="16"/>
      <c r="E29" s="17"/>
      <c r="F29" s="16"/>
      <c r="G29" s="12"/>
      <c r="H29" s="12"/>
      <c r="I29" s="12"/>
      <c r="J29" s="12"/>
      <c r="K29" s="12"/>
      <c r="L29" s="12"/>
      <c r="M29" s="12"/>
      <c r="N29" s="16"/>
      <c r="O29" s="16"/>
      <c r="P29" s="12"/>
      <c r="Q29" s="71"/>
      <c r="R29" s="71"/>
      <c r="S29" s="72" t="str">
        <f t="shared" si="1"/>
        <v/>
      </c>
      <c r="T29" s="18"/>
      <c r="U29" s="12"/>
      <c r="V29" s="12"/>
      <c r="W29" s="12"/>
      <c r="AB29" s="47" t="str">
        <f ca="1">IF(ISBLANK(INDIRECT("B29"))," ",(INDIRECT("B29")))</f>
        <v xml:space="preserve"> </v>
      </c>
      <c r="AC29" s="47" t="str">
        <f ca="1">IF(ISBLANK(INDIRECT("C29"))," ",(INDIRECT("C29")))</f>
        <v xml:space="preserve"> </v>
      </c>
      <c r="AD29" s="47" t="str">
        <f ca="1">IF(ISBLANK(INDIRECT("D29"))," ",(INDIRECT("D29")))</f>
        <v xml:space="preserve"> </v>
      </c>
      <c r="AE29" s="47" t="str">
        <f ca="1">IF(ISBLANK(INDIRECT("E29"))," ",(INDIRECT("E29")))</f>
        <v xml:space="preserve"> </v>
      </c>
      <c r="AF29" s="47" t="str">
        <f ca="1">IF(ISBLANK(INDIRECT("F29"))," ",(INDIRECT("F29")))</f>
        <v xml:space="preserve"> </v>
      </c>
      <c r="AG29" s="47" t="str">
        <f ca="1">IF(ISBLANK(INDIRECT("G29"))," ",(INDIRECT("G29")))</f>
        <v xml:space="preserve"> </v>
      </c>
      <c r="AH29" s="47" t="str">
        <f ca="1">IF(ISBLANK(INDIRECT("H29"))," ",(INDIRECT("H29")))</f>
        <v xml:space="preserve"> </v>
      </c>
      <c r="AI29" s="47" t="str">
        <f ca="1">IF(ISBLANK(INDIRECT("I29"))," ",(INDIRECT("I29")))</f>
        <v xml:space="preserve"> </v>
      </c>
      <c r="AJ29" s="47" t="str">
        <f ca="1">IF(ISBLANK(INDIRECT("J29"))," ",(INDIRECT("J29")))</f>
        <v xml:space="preserve"> </v>
      </c>
      <c r="AK29" s="47" t="str">
        <f ca="1">IF(ISBLANK(INDIRECT("K29"))," ",(INDIRECT("K29")))</f>
        <v xml:space="preserve"> </v>
      </c>
      <c r="AL29" s="47" t="str">
        <f ca="1">IF(ISBLANK(INDIRECT("L29"))," ",(INDIRECT("L29")))</f>
        <v xml:space="preserve"> </v>
      </c>
      <c r="AM29" s="47" t="str">
        <f ca="1">IF(ISBLANK(INDIRECT("M29"))," ",(INDIRECT("M29")))</f>
        <v xml:space="preserve"> </v>
      </c>
      <c r="AN29" s="47" t="str">
        <f ca="1">IF(ISBLANK(INDIRECT("N29"))," ",(INDIRECT("N29")))</f>
        <v xml:space="preserve"> </v>
      </c>
      <c r="AO29" s="47" t="str">
        <f ca="1">IF(ISBLANK(INDIRECT("O29"))," ",(INDIRECT("O29")))</f>
        <v xml:space="preserve"> </v>
      </c>
      <c r="AP29" s="47" t="str">
        <f ca="1">IF(ISBLANK(INDIRECT("P29"))," ",(INDIRECT("P29")))</f>
        <v xml:space="preserve"> </v>
      </c>
      <c r="AQ29" s="47" t="str">
        <f ca="1">IF(ISBLANK(INDIRECT("Q29"))," ",(INDIRECT("Q29")))</f>
        <v xml:space="preserve"> </v>
      </c>
      <c r="AR29" s="47" t="str">
        <f ca="1">IF(ISBLANK(INDIRECT("R29"))," ",(INDIRECT("R29")))</f>
        <v xml:space="preserve"> </v>
      </c>
      <c r="AS29" s="47" t="str">
        <f ca="1">IF(ISBLANK(INDIRECT("S29"))," ",(INDIRECT("S29")))</f>
        <v/>
      </c>
      <c r="AT29" s="47" t="str">
        <f ca="1">IF(ISBLANK(INDIRECT("T29"))," ",(INDIRECT("T29")))</f>
        <v xml:space="preserve"> </v>
      </c>
      <c r="AU29" s="47" t="str">
        <f ca="1">IF(ISBLANK(INDIRECT("U29"))," ",(INDIRECT("U29")))</f>
        <v xml:space="preserve"> </v>
      </c>
      <c r="AV29" s="47" t="str">
        <f ca="1">IF(ISBLANK(INDIRECT("V29"))," ",(INDIRECT("V29")))</f>
        <v xml:space="preserve"> </v>
      </c>
      <c r="AW29" s="47" t="str">
        <f ca="1">IF(ISBLANK(INDIRECT("W29"))," ",(INDIRECT("W29")))</f>
        <v xml:space="preserve"> </v>
      </c>
      <c r="BC29" s="188" t="s">
        <v>662</v>
      </c>
      <c r="BD29" s="188"/>
      <c r="BE29" s="188"/>
      <c r="BF29" s="188" t="s">
        <v>285</v>
      </c>
      <c r="BG29" s="188"/>
    </row>
    <row r="30" spans="1:59" ht="53.25" customHeight="1" x14ac:dyDescent="0.35">
      <c r="A30" s="9">
        <v>25</v>
      </c>
      <c r="B30" s="12"/>
      <c r="C30" s="12"/>
      <c r="D30" s="16"/>
      <c r="E30" s="17"/>
      <c r="F30" s="16"/>
      <c r="G30" s="12"/>
      <c r="H30" s="12"/>
      <c r="I30" s="12"/>
      <c r="J30" s="12"/>
      <c r="K30" s="12"/>
      <c r="L30" s="12"/>
      <c r="M30" s="12"/>
      <c r="N30" s="16"/>
      <c r="O30" s="16"/>
      <c r="P30" s="12"/>
      <c r="Q30" s="71"/>
      <c r="R30" s="71"/>
      <c r="S30" s="72" t="str">
        <f t="shared" si="1"/>
        <v/>
      </c>
      <c r="T30" s="18"/>
      <c r="U30" s="12"/>
      <c r="V30" s="12"/>
      <c r="W30" s="12"/>
      <c r="AB30" s="47" t="str">
        <f ca="1">IF(ISBLANK(INDIRECT("B30"))," ",(INDIRECT("B30")))</f>
        <v xml:space="preserve"> </v>
      </c>
      <c r="AC30" s="47" t="str">
        <f ca="1">IF(ISBLANK(INDIRECT("C30"))," ",(INDIRECT("C30")))</f>
        <v xml:space="preserve"> </v>
      </c>
      <c r="AD30" s="47" t="str">
        <f ca="1">IF(ISBLANK(INDIRECT("D30"))," ",(INDIRECT("D30")))</f>
        <v xml:space="preserve"> </v>
      </c>
      <c r="AE30" s="47" t="str">
        <f ca="1">IF(ISBLANK(INDIRECT("E30"))," ",(INDIRECT("E30")))</f>
        <v xml:space="preserve"> </v>
      </c>
      <c r="AF30" s="47" t="str">
        <f ca="1">IF(ISBLANK(INDIRECT("F30"))," ",(INDIRECT("F30")))</f>
        <v xml:space="preserve"> </v>
      </c>
      <c r="AG30" s="47" t="str">
        <f ca="1">IF(ISBLANK(INDIRECT("G30"))," ",(INDIRECT("G30")))</f>
        <v xml:space="preserve"> </v>
      </c>
      <c r="AH30" s="47" t="str">
        <f ca="1">IF(ISBLANK(INDIRECT("H30"))," ",(INDIRECT("H30")))</f>
        <v xml:space="preserve"> </v>
      </c>
      <c r="AI30" s="47" t="str">
        <f ca="1">IF(ISBLANK(INDIRECT("I30"))," ",(INDIRECT("I30")))</f>
        <v xml:space="preserve"> </v>
      </c>
      <c r="AJ30" s="47" t="str">
        <f ca="1">IF(ISBLANK(INDIRECT("J30"))," ",(INDIRECT("J30")))</f>
        <v xml:space="preserve"> </v>
      </c>
      <c r="AK30" s="47" t="str">
        <f ca="1">IF(ISBLANK(INDIRECT("K30"))," ",(INDIRECT("K30")))</f>
        <v xml:space="preserve"> </v>
      </c>
      <c r="AL30" s="47" t="str">
        <f ca="1">IF(ISBLANK(INDIRECT("L30"))," ",(INDIRECT("L30")))</f>
        <v xml:space="preserve"> </v>
      </c>
      <c r="AM30" s="47" t="str">
        <f ca="1">IF(ISBLANK(INDIRECT("M30"))," ",(INDIRECT("M30")))</f>
        <v xml:space="preserve"> </v>
      </c>
      <c r="AN30" s="47" t="str">
        <f ca="1">IF(ISBLANK(INDIRECT("N30"))," ",(INDIRECT("N30")))</f>
        <v xml:space="preserve"> </v>
      </c>
      <c r="AO30" s="47" t="str">
        <f ca="1">IF(ISBLANK(INDIRECT("O30"))," ",(INDIRECT("O30")))</f>
        <v xml:space="preserve"> </v>
      </c>
      <c r="AP30" s="47" t="str">
        <f ca="1">IF(ISBLANK(INDIRECT("P30"))," ",(INDIRECT("P30")))</f>
        <v xml:space="preserve"> </v>
      </c>
      <c r="AQ30" s="47" t="str">
        <f ca="1">IF(ISBLANK(INDIRECT("Q30"))," ",(INDIRECT("Q30")))</f>
        <v xml:space="preserve"> </v>
      </c>
      <c r="AR30" s="47" t="str">
        <f ca="1">IF(ISBLANK(INDIRECT("R30"))," ",(INDIRECT("R30")))</f>
        <v xml:space="preserve"> </v>
      </c>
      <c r="AS30" s="47" t="str">
        <f ca="1">IF(ISBLANK(INDIRECT("S30"))," ",(INDIRECT("S30")))</f>
        <v/>
      </c>
      <c r="AT30" s="47" t="str">
        <f ca="1">IF(ISBLANK(INDIRECT("T30"))," ",(INDIRECT("T30")))</f>
        <v xml:space="preserve"> </v>
      </c>
      <c r="AU30" s="47" t="str">
        <f ca="1">IF(ISBLANK(INDIRECT("U30"))," ",(INDIRECT("U30")))</f>
        <v xml:space="preserve"> </v>
      </c>
      <c r="AV30" s="47" t="str">
        <f ca="1">IF(ISBLANK(INDIRECT("V30"))," ",(INDIRECT("V30")))</f>
        <v xml:space="preserve"> </v>
      </c>
      <c r="AW30" s="47" t="str">
        <f ca="1">IF(ISBLANK(INDIRECT("W30"))," ",(INDIRECT("W30")))</f>
        <v xml:space="preserve"> </v>
      </c>
      <c r="BC30" s="188" t="s">
        <v>962</v>
      </c>
      <c r="BD30" s="188"/>
      <c r="BE30" s="188"/>
      <c r="BF30" s="188" t="s">
        <v>266</v>
      </c>
      <c r="BG30" s="188"/>
    </row>
    <row r="31" spans="1:59" ht="53.25" customHeight="1" x14ac:dyDescent="0.35">
      <c r="A31" s="9">
        <v>26</v>
      </c>
      <c r="B31" s="12"/>
      <c r="C31" s="12"/>
      <c r="D31" s="16"/>
      <c r="E31" s="17"/>
      <c r="F31" s="16"/>
      <c r="G31" s="12"/>
      <c r="H31" s="12"/>
      <c r="I31" s="12"/>
      <c r="J31" s="12"/>
      <c r="K31" s="12"/>
      <c r="L31" s="12"/>
      <c r="M31" s="12"/>
      <c r="N31" s="16"/>
      <c r="O31" s="16"/>
      <c r="P31" s="12"/>
      <c r="Q31" s="71"/>
      <c r="R31" s="71"/>
      <c r="S31" s="72" t="str">
        <f t="shared" si="1"/>
        <v/>
      </c>
      <c r="T31" s="18"/>
      <c r="U31" s="12"/>
      <c r="V31" s="12"/>
      <c r="W31" s="12"/>
      <c r="AB31" s="47" t="str">
        <f ca="1">IF(ISBLANK(INDIRECT("B31"))," ",(INDIRECT("B31")))</f>
        <v xml:space="preserve"> </v>
      </c>
      <c r="AC31" s="47" t="str">
        <f ca="1">IF(ISBLANK(INDIRECT("C31"))," ",(INDIRECT("C31")))</f>
        <v xml:space="preserve"> </v>
      </c>
      <c r="AD31" s="47" t="str">
        <f ca="1">IF(ISBLANK(INDIRECT("D31"))," ",(INDIRECT("D31")))</f>
        <v xml:space="preserve"> </v>
      </c>
      <c r="AE31" s="47" t="str">
        <f ca="1">IF(ISBLANK(INDIRECT("E31"))," ",(INDIRECT("E31")))</f>
        <v xml:space="preserve"> </v>
      </c>
      <c r="AF31" s="47" t="str">
        <f ca="1">IF(ISBLANK(INDIRECT("F31"))," ",(INDIRECT("F31")))</f>
        <v xml:space="preserve"> </v>
      </c>
      <c r="AG31" s="47" t="str">
        <f ca="1">IF(ISBLANK(INDIRECT("G31"))," ",(INDIRECT("G31")))</f>
        <v xml:space="preserve"> </v>
      </c>
      <c r="AH31" s="47" t="str">
        <f ca="1">IF(ISBLANK(INDIRECT("H31"))," ",(INDIRECT("H31")))</f>
        <v xml:space="preserve"> </v>
      </c>
      <c r="AI31" s="47" t="str">
        <f ca="1">IF(ISBLANK(INDIRECT("I31"))," ",(INDIRECT("I31")))</f>
        <v xml:space="preserve"> </v>
      </c>
      <c r="AJ31" s="47" t="str">
        <f ca="1">IF(ISBLANK(INDIRECT("J31"))," ",(INDIRECT("J31")))</f>
        <v xml:space="preserve"> </v>
      </c>
      <c r="AK31" s="47" t="str">
        <f ca="1">IF(ISBLANK(INDIRECT("K31"))," ",(INDIRECT("K31")))</f>
        <v xml:space="preserve"> </v>
      </c>
      <c r="AL31" s="47" t="str">
        <f ca="1">IF(ISBLANK(INDIRECT("L31"))," ",(INDIRECT("L31")))</f>
        <v xml:space="preserve"> </v>
      </c>
      <c r="AM31" s="47" t="str">
        <f ca="1">IF(ISBLANK(INDIRECT("M31"))," ",(INDIRECT("M31")))</f>
        <v xml:space="preserve"> </v>
      </c>
      <c r="AN31" s="47" t="str">
        <f ca="1">IF(ISBLANK(INDIRECT("N31"))," ",(INDIRECT("N31")))</f>
        <v xml:space="preserve"> </v>
      </c>
      <c r="AO31" s="47" t="str">
        <f ca="1">IF(ISBLANK(INDIRECT("O31"))," ",(INDIRECT("O31")))</f>
        <v xml:space="preserve"> </v>
      </c>
      <c r="AP31" s="47" t="str">
        <f ca="1">IF(ISBLANK(INDIRECT("P31"))," ",(INDIRECT("P31")))</f>
        <v xml:space="preserve"> </v>
      </c>
      <c r="AQ31" s="47" t="str">
        <f ca="1">IF(ISBLANK(INDIRECT("Q31"))," ",(INDIRECT("Q31")))</f>
        <v xml:space="preserve"> </v>
      </c>
      <c r="AR31" s="47" t="str">
        <f ca="1">IF(ISBLANK(INDIRECT("R31"))," ",(INDIRECT("R31")))</f>
        <v xml:space="preserve"> </v>
      </c>
      <c r="AS31" s="47" t="str">
        <f ca="1">IF(ISBLANK(INDIRECT("S31"))," ",(INDIRECT("S31")))</f>
        <v/>
      </c>
      <c r="AT31" s="47" t="str">
        <f ca="1">IF(ISBLANK(INDIRECT("T31"))," ",(INDIRECT("T31")))</f>
        <v xml:space="preserve"> </v>
      </c>
      <c r="AU31" s="47" t="str">
        <f ca="1">IF(ISBLANK(INDIRECT("U31"))," ",(INDIRECT("U31")))</f>
        <v xml:space="preserve"> </v>
      </c>
      <c r="AV31" s="47" t="str">
        <f ca="1">IF(ISBLANK(INDIRECT("V31"))," ",(INDIRECT("V31")))</f>
        <v xml:space="preserve"> </v>
      </c>
      <c r="AW31" s="47" t="str">
        <f ca="1">IF(ISBLANK(INDIRECT("W31"))," ",(INDIRECT("W31")))</f>
        <v xml:space="preserve"> </v>
      </c>
      <c r="BC31" s="188" t="s">
        <v>651</v>
      </c>
      <c r="BD31" s="188"/>
      <c r="BE31" s="188"/>
      <c r="BF31" s="188" t="s">
        <v>267</v>
      </c>
      <c r="BG31" s="188"/>
    </row>
    <row r="32" spans="1:59" ht="53.25" customHeight="1" x14ac:dyDescent="0.35">
      <c r="A32" s="9">
        <v>27</v>
      </c>
      <c r="B32" s="12"/>
      <c r="C32" s="12"/>
      <c r="D32" s="16"/>
      <c r="E32" s="17"/>
      <c r="F32" s="16"/>
      <c r="G32" s="12"/>
      <c r="H32" s="12"/>
      <c r="I32" s="12"/>
      <c r="J32" s="12"/>
      <c r="K32" s="12"/>
      <c r="L32" s="12"/>
      <c r="M32" s="12"/>
      <c r="N32" s="16"/>
      <c r="O32" s="16"/>
      <c r="P32" s="12"/>
      <c r="Q32" s="71"/>
      <c r="R32" s="71"/>
      <c r="S32" s="72" t="str">
        <f t="shared" si="1"/>
        <v/>
      </c>
      <c r="T32" s="18"/>
      <c r="U32" s="12"/>
      <c r="V32" s="12"/>
      <c r="W32" s="12"/>
      <c r="AB32" s="47" t="str">
        <f ca="1">IF(ISBLANK(INDIRECT("B32"))," ",(INDIRECT("B32")))</f>
        <v xml:space="preserve"> </v>
      </c>
      <c r="AC32" s="47" t="str">
        <f ca="1">IF(ISBLANK(INDIRECT("C32"))," ",(INDIRECT("C32")))</f>
        <v xml:space="preserve"> </v>
      </c>
      <c r="AD32" s="47" t="str">
        <f ca="1">IF(ISBLANK(INDIRECT("D32"))," ",(INDIRECT("D32")))</f>
        <v xml:space="preserve"> </v>
      </c>
      <c r="AE32" s="47" t="str">
        <f ca="1">IF(ISBLANK(INDIRECT("E32"))," ",(INDIRECT("E32")))</f>
        <v xml:space="preserve"> </v>
      </c>
      <c r="AF32" s="47" t="str">
        <f ca="1">IF(ISBLANK(INDIRECT("F32"))," ",(INDIRECT("F32")))</f>
        <v xml:space="preserve"> </v>
      </c>
      <c r="AG32" s="47" t="str">
        <f ca="1">IF(ISBLANK(INDIRECT("G32"))," ",(INDIRECT("G32")))</f>
        <v xml:space="preserve"> </v>
      </c>
      <c r="AH32" s="47" t="str">
        <f ca="1">IF(ISBLANK(INDIRECT("H32"))," ",(INDIRECT("H32")))</f>
        <v xml:space="preserve"> </v>
      </c>
      <c r="AI32" s="47" t="str">
        <f ca="1">IF(ISBLANK(INDIRECT("I32"))," ",(INDIRECT("I32")))</f>
        <v xml:space="preserve"> </v>
      </c>
      <c r="AJ32" s="47" t="str">
        <f ca="1">IF(ISBLANK(INDIRECT("J32"))," ",(INDIRECT("J32")))</f>
        <v xml:space="preserve"> </v>
      </c>
      <c r="AK32" s="47" t="str">
        <f ca="1">IF(ISBLANK(INDIRECT("K32"))," ",(INDIRECT("K32")))</f>
        <v xml:space="preserve"> </v>
      </c>
      <c r="AL32" s="47" t="str">
        <f ca="1">IF(ISBLANK(INDIRECT("L32"))," ",(INDIRECT("L32")))</f>
        <v xml:space="preserve"> </v>
      </c>
      <c r="AM32" s="47" t="str">
        <f ca="1">IF(ISBLANK(INDIRECT("M32"))," ",(INDIRECT("M32")))</f>
        <v xml:space="preserve"> </v>
      </c>
      <c r="AN32" s="47" t="str">
        <f ca="1">IF(ISBLANK(INDIRECT("N32"))," ",(INDIRECT("N32")))</f>
        <v xml:space="preserve"> </v>
      </c>
      <c r="AO32" s="47" t="str">
        <f ca="1">IF(ISBLANK(INDIRECT("O32"))," ",(INDIRECT("O32")))</f>
        <v xml:space="preserve"> </v>
      </c>
      <c r="AP32" s="47" t="str">
        <f ca="1">IF(ISBLANK(INDIRECT("P32"))," ",(INDIRECT("P32")))</f>
        <v xml:space="preserve"> </v>
      </c>
      <c r="AQ32" s="47" t="str">
        <f ca="1">IF(ISBLANK(INDIRECT("Q32"))," ",(INDIRECT("Q32")))</f>
        <v xml:space="preserve"> </v>
      </c>
      <c r="AR32" s="47" t="str">
        <f ca="1">IF(ISBLANK(INDIRECT("R32"))," ",(INDIRECT("R32")))</f>
        <v xml:space="preserve"> </v>
      </c>
      <c r="AS32" s="47" t="str">
        <f ca="1">IF(ISBLANK(INDIRECT("S32"))," ",(INDIRECT("S32")))</f>
        <v/>
      </c>
      <c r="AT32" s="47" t="str">
        <f ca="1">IF(ISBLANK(INDIRECT("T32"))," ",(INDIRECT("T32")))</f>
        <v xml:space="preserve"> </v>
      </c>
      <c r="AU32" s="47" t="str">
        <f ca="1">IF(ISBLANK(INDIRECT("U32"))," ",(INDIRECT("U32")))</f>
        <v xml:space="preserve"> </v>
      </c>
      <c r="AV32" s="47" t="str">
        <f ca="1">IF(ISBLANK(INDIRECT("V32"))," ",(INDIRECT("V32")))</f>
        <v xml:space="preserve"> </v>
      </c>
      <c r="AW32" s="47" t="str">
        <f ca="1">IF(ISBLANK(INDIRECT("W32"))," ",(INDIRECT("W32")))</f>
        <v xml:space="preserve"> </v>
      </c>
      <c r="BC32" s="188" t="s">
        <v>665</v>
      </c>
      <c r="BD32" s="188"/>
      <c r="BE32" s="188"/>
      <c r="BF32" s="188" t="s">
        <v>292</v>
      </c>
      <c r="BG32" s="188"/>
    </row>
    <row r="33" spans="1:59" ht="53.25" customHeight="1" x14ac:dyDescent="0.35">
      <c r="A33" s="9">
        <v>28</v>
      </c>
      <c r="B33" s="12"/>
      <c r="C33" s="12"/>
      <c r="D33" s="16"/>
      <c r="E33" s="17"/>
      <c r="F33" s="16"/>
      <c r="G33" s="12"/>
      <c r="H33" s="12"/>
      <c r="I33" s="12"/>
      <c r="J33" s="12"/>
      <c r="K33" s="12"/>
      <c r="L33" s="12"/>
      <c r="M33" s="12"/>
      <c r="N33" s="16"/>
      <c r="O33" s="16"/>
      <c r="P33" s="12"/>
      <c r="Q33" s="71"/>
      <c r="R33" s="71"/>
      <c r="S33" s="72" t="str">
        <f t="shared" si="1"/>
        <v/>
      </c>
      <c r="T33" s="18"/>
      <c r="U33" s="12"/>
      <c r="V33" s="12"/>
      <c r="W33" s="12"/>
      <c r="AB33" s="47" t="str">
        <f ca="1">IF(ISBLANK(INDIRECT("B33"))," ",(INDIRECT("B33")))</f>
        <v xml:space="preserve"> </v>
      </c>
      <c r="AC33" s="47" t="str">
        <f ca="1">IF(ISBLANK(INDIRECT("C33"))," ",(INDIRECT("C33")))</f>
        <v xml:space="preserve"> </v>
      </c>
      <c r="AD33" s="47" t="str">
        <f ca="1">IF(ISBLANK(INDIRECT("D33"))," ",(INDIRECT("D33")))</f>
        <v xml:space="preserve"> </v>
      </c>
      <c r="AE33" s="47" t="str">
        <f ca="1">IF(ISBLANK(INDIRECT("E33"))," ",(INDIRECT("E33")))</f>
        <v xml:space="preserve"> </v>
      </c>
      <c r="AF33" s="47" t="str">
        <f ca="1">IF(ISBLANK(INDIRECT("F33"))," ",(INDIRECT("F33")))</f>
        <v xml:space="preserve"> </v>
      </c>
      <c r="AG33" s="47" t="str">
        <f ca="1">IF(ISBLANK(INDIRECT("G33"))," ",(INDIRECT("G33")))</f>
        <v xml:space="preserve"> </v>
      </c>
      <c r="AH33" s="47" t="str">
        <f ca="1">IF(ISBLANK(INDIRECT("H33"))," ",(INDIRECT("H33")))</f>
        <v xml:space="preserve"> </v>
      </c>
      <c r="AI33" s="47" t="str">
        <f ca="1">IF(ISBLANK(INDIRECT("I33"))," ",(INDIRECT("I33")))</f>
        <v xml:space="preserve"> </v>
      </c>
      <c r="AJ33" s="47" t="str">
        <f ca="1">IF(ISBLANK(INDIRECT("J33"))," ",(INDIRECT("J33")))</f>
        <v xml:space="preserve"> </v>
      </c>
      <c r="AK33" s="47" t="str">
        <f ca="1">IF(ISBLANK(INDIRECT("K33"))," ",(INDIRECT("K33")))</f>
        <v xml:space="preserve"> </v>
      </c>
      <c r="AL33" s="47" t="str">
        <f ca="1">IF(ISBLANK(INDIRECT("L33"))," ",(INDIRECT("L33")))</f>
        <v xml:space="preserve"> </v>
      </c>
      <c r="AM33" s="47" t="str">
        <f ca="1">IF(ISBLANK(INDIRECT("M33"))," ",(INDIRECT("M33")))</f>
        <v xml:space="preserve"> </v>
      </c>
      <c r="AN33" s="47" t="str">
        <f ca="1">IF(ISBLANK(INDIRECT("N33"))," ",(INDIRECT("N33")))</f>
        <v xml:space="preserve"> </v>
      </c>
      <c r="AO33" s="47" t="str">
        <f ca="1">IF(ISBLANK(INDIRECT("O33"))," ",(INDIRECT("O33")))</f>
        <v xml:space="preserve"> </v>
      </c>
      <c r="AP33" s="47" t="str">
        <f ca="1">IF(ISBLANK(INDIRECT("P33"))," ",(INDIRECT("P33")))</f>
        <v xml:space="preserve"> </v>
      </c>
      <c r="AQ33" s="47" t="str">
        <f ca="1">IF(ISBLANK(INDIRECT("Q33"))," ",(INDIRECT("Q33")))</f>
        <v xml:space="preserve"> </v>
      </c>
      <c r="AR33" s="47" t="str">
        <f ca="1">IF(ISBLANK(INDIRECT("R33"))," ",(INDIRECT("R33")))</f>
        <v xml:space="preserve"> </v>
      </c>
      <c r="AS33" s="47" t="str">
        <f ca="1">IF(ISBLANK(INDIRECT("S33"))," ",(INDIRECT("S33")))</f>
        <v/>
      </c>
      <c r="AT33" s="47" t="str">
        <f ca="1">IF(ISBLANK(INDIRECT("T33"))," ",(INDIRECT("T33")))</f>
        <v xml:space="preserve"> </v>
      </c>
      <c r="AU33" s="47" t="str">
        <f ca="1">IF(ISBLANK(INDIRECT("U33"))," ",(INDIRECT("U33")))</f>
        <v xml:space="preserve"> </v>
      </c>
      <c r="AV33" s="47" t="str">
        <f ca="1">IF(ISBLANK(INDIRECT("V33"))," ",(INDIRECT("V33")))</f>
        <v xml:space="preserve"> </v>
      </c>
      <c r="AW33" s="47" t="str">
        <f ca="1">IF(ISBLANK(INDIRECT("W33"))," ",(INDIRECT("W33")))</f>
        <v xml:space="preserve"> </v>
      </c>
      <c r="BC33" s="188" t="s">
        <v>963</v>
      </c>
      <c r="BD33" s="188"/>
      <c r="BE33" s="188"/>
      <c r="BF33" s="188" t="s">
        <v>293</v>
      </c>
      <c r="BG33" s="188"/>
    </row>
    <row r="34" spans="1:59" ht="53.25" customHeight="1" x14ac:dyDescent="0.35">
      <c r="A34" s="9">
        <v>29</v>
      </c>
      <c r="B34" s="12"/>
      <c r="C34" s="12"/>
      <c r="D34" s="16"/>
      <c r="E34" s="17"/>
      <c r="F34" s="16"/>
      <c r="G34" s="12"/>
      <c r="H34" s="12"/>
      <c r="I34" s="12"/>
      <c r="J34" s="12"/>
      <c r="K34" s="12"/>
      <c r="L34" s="12"/>
      <c r="M34" s="12"/>
      <c r="N34" s="16"/>
      <c r="O34" s="16"/>
      <c r="P34" s="12"/>
      <c r="Q34" s="71"/>
      <c r="R34" s="71"/>
      <c r="S34" s="72" t="str">
        <f t="shared" si="1"/>
        <v/>
      </c>
      <c r="T34" s="18"/>
      <c r="U34" s="12"/>
      <c r="V34" s="12"/>
      <c r="W34" s="12"/>
      <c r="AB34" s="47" t="str">
        <f ca="1">IF(ISBLANK(INDIRECT("B34"))," ",(INDIRECT("B34")))</f>
        <v xml:space="preserve"> </v>
      </c>
      <c r="AC34" s="47" t="str">
        <f ca="1">IF(ISBLANK(INDIRECT("C34"))," ",(INDIRECT("C34")))</f>
        <v xml:space="preserve"> </v>
      </c>
      <c r="AD34" s="47" t="str">
        <f ca="1">IF(ISBLANK(INDIRECT("D34"))," ",(INDIRECT("D34")))</f>
        <v xml:space="preserve"> </v>
      </c>
      <c r="AE34" s="47" t="str">
        <f ca="1">IF(ISBLANK(INDIRECT("E34"))," ",(INDIRECT("E34")))</f>
        <v xml:space="preserve"> </v>
      </c>
      <c r="AF34" s="47" t="str">
        <f ca="1">IF(ISBLANK(INDIRECT("F34"))," ",(INDIRECT("F34")))</f>
        <v xml:space="preserve"> </v>
      </c>
      <c r="AG34" s="47" t="str">
        <f ca="1">IF(ISBLANK(INDIRECT("G34"))," ",(INDIRECT("G34")))</f>
        <v xml:space="preserve"> </v>
      </c>
      <c r="AH34" s="47" t="str">
        <f ca="1">IF(ISBLANK(INDIRECT("H34"))," ",(INDIRECT("H34")))</f>
        <v xml:space="preserve"> </v>
      </c>
      <c r="AI34" s="47" t="str">
        <f ca="1">IF(ISBLANK(INDIRECT("I34"))," ",(INDIRECT("I34")))</f>
        <v xml:space="preserve"> </v>
      </c>
      <c r="AJ34" s="47" t="str">
        <f ca="1">IF(ISBLANK(INDIRECT("J34"))," ",(INDIRECT("J34")))</f>
        <v xml:space="preserve"> </v>
      </c>
      <c r="AK34" s="47" t="str">
        <f ca="1">IF(ISBLANK(INDIRECT("K34"))," ",(INDIRECT("K34")))</f>
        <v xml:space="preserve"> </v>
      </c>
      <c r="AL34" s="47" t="str">
        <f ca="1">IF(ISBLANK(INDIRECT("L34"))," ",(INDIRECT("L34")))</f>
        <v xml:space="preserve"> </v>
      </c>
      <c r="AM34" s="47" t="str">
        <f ca="1">IF(ISBLANK(INDIRECT("M34"))," ",(INDIRECT("M34")))</f>
        <v xml:space="preserve"> </v>
      </c>
      <c r="AN34" s="47" t="str">
        <f ca="1">IF(ISBLANK(INDIRECT("N34"))," ",(INDIRECT("N34")))</f>
        <v xml:space="preserve"> </v>
      </c>
      <c r="AO34" s="47" t="str">
        <f ca="1">IF(ISBLANK(INDIRECT("O34"))," ",(INDIRECT("O34")))</f>
        <v xml:space="preserve"> </v>
      </c>
      <c r="AP34" s="47" t="str">
        <f ca="1">IF(ISBLANK(INDIRECT("P34"))," ",(INDIRECT("P34")))</f>
        <v xml:space="preserve"> </v>
      </c>
      <c r="AQ34" s="47" t="str">
        <f ca="1">IF(ISBLANK(INDIRECT("Q34"))," ",(INDIRECT("Q34")))</f>
        <v xml:space="preserve"> </v>
      </c>
      <c r="AR34" s="47" t="str">
        <f ca="1">IF(ISBLANK(INDIRECT("R34"))," ",(INDIRECT("R34")))</f>
        <v xml:space="preserve"> </v>
      </c>
      <c r="AS34" s="47" t="str">
        <f ca="1">IF(ISBLANK(INDIRECT("S34"))," ",(INDIRECT("S34")))</f>
        <v/>
      </c>
      <c r="AT34" s="47" t="str">
        <f ca="1">IF(ISBLANK(INDIRECT("T34"))," ",(INDIRECT("T34")))</f>
        <v xml:space="preserve"> </v>
      </c>
      <c r="AU34" s="47" t="str">
        <f ca="1">IF(ISBLANK(INDIRECT("U34"))," ",(INDIRECT("U34")))</f>
        <v xml:space="preserve"> </v>
      </c>
      <c r="AV34" s="47" t="str">
        <f ca="1">IF(ISBLANK(INDIRECT("V34"))," ",(INDIRECT("V34")))</f>
        <v xml:space="preserve"> </v>
      </c>
      <c r="AW34" s="47" t="str">
        <f ca="1">IF(ISBLANK(INDIRECT("W34"))," ",(INDIRECT("W34")))</f>
        <v xml:space="preserve"> </v>
      </c>
      <c r="BC34" s="188" t="s">
        <v>964</v>
      </c>
      <c r="BD34" s="188"/>
      <c r="BE34" s="188"/>
      <c r="BF34" s="188" t="s">
        <v>271</v>
      </c>
      <c r="BG34" s="188"/>
    </row>
    <row r="35" spans="1:59" ht="53.25" customHeight="1" x14ac:dyDescent="0.35">
      <c r="A35" s="9">
        <v>30</v>
      </c>
      <c r="B35" s="12"/>
      <c r="C35" s="12"/>
      <c r="D35" s="16"/>
      <c r="E35" s="17"/>
      <c r="F35" s="16"/>
      <c r="G35" s="12"/>
      <c r="H35" s="12"/>
      <c r="I35" s="12"/>
      <c r="J35" s="12"/>
      <c r="K35" s="12"/>
      <c r="L35" s="12"/>
      <c r="M35" s="12"/>
      <c r="N35" s="16"/>
      <c r="O35" s="16"/>
      <c r="P35" s="12"/>
      <c r="Q35" s="71"/>
      <c r="R35" s="71"/>
      <c r="S35" s="72" t="str">
        <f t="shared" si="1"/>
        <v/>
      </c>
      <c r="T35" s="18"/>
      <c r="U35" s="12"/>
      <c r="V35" s="12"/>
      <c r="W35" s="12"/>
      <c r="AB35" s="47" t="str">
        <f ca="1">IF(ISBLANK(INDIRECT("B35"))," ",(INDIRECT("B35")))</f>
        <v xml:space="preserve"> </v>
      </c>
      <c r="AC35" s="47" t="str">
        <f ca="1">IF(ISBLANK(INDIRECT("C35"))," ",(INDIRECT("C35")))</f>
        <v xml:space="preserve"> </v>
      </c>
      <c r="AD35" s="47" t="str">
        <f ca="1">IF(ISBLANK(INDIRECT("D35"))," ",(INDIRECT("D35")))</f>
        <v xml:space="preserve"> </v>
      </c>
      <c r="AE35" s="47" t="str">
        <f ca="1">IF(ISBLANK(INDIRECT("E35"))," ",(INDIRECT("E35")))</f>
        <v xml:space="preserve"> </v>
      </c>
      <c r="AF35" s="47" t="str">
        <f ca="1">IF(ISBLANK(INDIRECT("F35"))," ",(INDIRECT("F35")))</f>
        <v xml:space="preserve"> </v>
      </c>
      <c r="AG35" s="47" t="str">
        <f ca="1">IF(ISBLANK(INDIRECT("G35"))," ",(INDIRECT("G35")))</f>
        <v xml:space="preserve"> </v>
      </c>
      <c r="AH35" s="47" t="str">
        <f ca="1">IF(ISBLANK(INDIRECT("H35"))," ",(INDIRECT("H35")))</f>
        <v xml:space="preserve"> </v>
      </c>
      <c r="AI35" s="47" t="str">
        <f ca="1">IF(ISBLANK(INDIRECT("I35"))," ",(INDIRECT("I35")))</f>
        <v xml:space="preserve"> </v>
      </c>
      <c r="AJ35" s="47" t="str">
        <f ca="1">IF(ISBLANK(INDIRECT("J35"))," ",(INDIRECT("J35")))</f>
        <v xml:space="preserve"> </v>
      </c>
      <c r="AK35" s="47" t="str">
        <f ca="1">IF(ISBLANK(INDIRECT("K35"))," ",(INDIRECT("K35")))</f>
        <v xml:space="preserve"> </v>
      </c>
      <c r="AL35" s="47" t="str">
        <f ca="1">IF(ISBLANK(INDIRECT("L35"))," ",(INDIRECT("L35")))</f>
        <v xml:space="preserve"> </v>
      </c>
      <c r="AM35" s="47" t="str">
        <f ca="1">IF(ISBLANK(INDIRECT("M35"))," ",(INDIRECT("M35")))</f>
        <v xml:space="preserve"> </v>
      </c>
      <c r="AN35" s="47" t="str">
        <f ca="1">IF(ISBLANK(INDIRECT("N35"))," ",(INDIRECT("N35")))</f>
        <v xml:space="preserve"> </v>
      </c>
      <c r="AO35" s="47" t="str">
        <f ca="1">IF(ISBLANK(INDIRECT("O35"))," ",(INDIRECT("O35")))</f>
        <v xml:space="preserve"> </v>
      </c>
      <c r="AP35" s="47" t="str">
        <f ca="1">IF(ISBLANK(INDIRECT("P35"))," ",(INDIRECT("P35")))</f>
        <v xml:space="preserve"> </v>
      </c>
      <c r="AQ35" s="47" t="str">
        <f ca="1">IF(ISBLANK(INDIRECT("Q35"))," ",(INDIRECT("Q35")))</f>
        <v xml:space="preserve"> </v>
      </c>
      <c r="AR35" s="47" t="str">
        <f ca="1">IF(ISBLANK(INDIRECT("R35"))," ",(INDIRECT("R35")))</f>
        <v xml:space="preserve"> </v>
      </c>
      <c r="AS35" s="47" t="str">
        <f ca="1">IF(ISBLANK(INDIRECT("S35"))," ",(INDIRECT("S35")))</f>
        <v/>
      </c>
      <c r="AT35" s="47" t="str">
        <f ca="1">IF(ISBLANK(INDIRECT("T35"))," ",(INDIRECT("T35")))</f>
        <v xml:space="preserve"> </v>
      </c>
      <c r="AU35" s="47" t="str">
        <f ca="1">IF(ISBLANK(INDIRECT("U35"))," ",(INDIRECT("U35")))</f>
        <v xml:space="preserve"> </v>
      </c>
      <c r="AV35" s="47" t="str">
        <f ca="1">IF(ISBLANK(INDIRECT("V35"))," ",(INDIRECT("V35")))</f>
        <v xml:space="preserve"> </v>
      </c>
      <c r="AW35" s="47" t="str">
        <f ca="1">IF(ISBLANK(INDIRECT("W35"))," ",(INDIRECT("W35")))</f>
        <v xml:space="preserve"> </v>
      </c>
      <c r="BC35" s="188" t="s">
        <v>668</v>
      </c>
      <c r="BD35" s="188"/>
      <c r="BE35" s="188"/>
      <c r="BF35" s="188" t="s">
        <v>290</v>
      </c>
      <c r="BG35" s="188"/>
    </row>
    <row r="36" spans="1:59" ht="53.25" customHeight="1" x14ac:dyDescent="0.35">
      <c r="A36" s="9">
        <v>31</v>
      </c>
      <c r="B36" s="12"/>
      <c r="C36" s="12"/>
      <c r="D36" s="16"/>
      <c r="E36" s="17"/>
      <c r="F36" s="16"/>
      <c r="G36" s="12"/>
      <c r="H36" s="12"/>
      <c r="I36" s="12"/>
      <c r="J36" s="12"/>
      <c r="K36" s="12"/>
      <c r="L36" s="12"/>
      <c r="M36" s="12"/>
      <c r="N36" s="16"/>
      <c r="O36" s="16"/>
      <c r="P36" s="12"/>
      <c r="Q36" s="71"/>
      <c r="R36" s="71"/>
      <c r="S36" s="72" t="str">
        <f t="shared" si="1"/>
        <v/>
      </c>
      <c r="T36" s="18"/>
      <c r="U36" s="12"/>
      <c r="V36" s="12"/>
      <c r="W36" s="12"/>
      <c r="AB36" s="47" t="str">
        <f ca="1">IF(ISBLANK(INDIRECT("B36"))," ",(INDIRECT("B36")))</f>
        <v xml:space="preserve"> </v>
      </c>
      <c r="AC36" s="47" t="str">
        <f ca="1">IF(ISBLANK(INDIRECT("C36"))," ",(INDIRECT("C36")))</f>
        <v xml:space="preserve"> </v>
      </c>
      <c r="AD36" s="47" t="str">
        <f ca="1">IF(ISBLANK(INDIRECT("D36"))," ",(INDIRECT("D36")))</f>
        <v xml:space="preserve"> </v>
      </c>
      <c r="AE36" s="47" t="str">
        <f ca="1">IF(ISBLANK(INDIRECT("E36"))," ",(INDIRECT("E36")))</f>
        <v xml:space="preserve"> </v>
      </c>
      <c r="AF36" s="47" t="str">
        <f ca="1">IF(ISBLANK(INDIRECT("F36"))," ",(INDIRECT("F36")))</f>
        <v xml:space="preserve"> </v>
      </c>
      <c r="AG36" s="47" t="str">
        <f ca="1">IF(ISBLANK(INDIRECT("G36"))," ",(INDIRECT("G36")))</f>
        <v xml:space="preserve"> </v>
      </c>
      <c r="AH36" s="47" t="str">
        <f ca="1">IF(ISBLANK(INDIRECT("H36"))," ",(INDIRECT("H36")))</f>
        <v xml:space="preserve"> </v>
      </c>
      <c r="AI36" s="47" t="str">
        <f ca="1">IF(ISBLANK(INDIRECT("I36"))," ",(INDIRECT("I36")))</f>
        <v xml:space="preserve"> </v>
      </c>
      <c r="AJ36" s="47" t="str">
        <f ca="1">IF(ISBLANK(INDIRECT("J36"))," ",(INDIRECT("J36")))</f>
        <v xml:space="preserve"> </v>
      </c>
      <c r="AK36" s="47" t="str">
        <f ca="1">IF(ISBLANK(INDIRECT("K36"))," ",(INDIRECT("K36")))</f>
        <v xml:space="preserve"> </v>
      </c>
      <c r="AL36" s="47" t="str">
        <f ca="1">IF(ISBLANK(INDIRECT("L36"))," ",(INDIRECT("L36")))</f>
        <v xml:space="preserve"> </v>
      </c>
      <c r="AM36" s="47" t="str">
        <f ca="1">IF(ISBLANK(INDIRECT("M36"))," ",(INDIRECT("M36")))</f>
        <v xml:space="preserve"> </v>
      </c>
      <c r="AN36" s="47" t="str">
        <f ca="1">IF(ISBLANK(INDIRECT("N36"))," ",(INDIRECT("N36")))</f>
        <v xml:space="preserve"> </v>
      </c>
      <c r="AO36" s="47" t="str">
        <f ca="1">IF(ISBLANK(INDIRECT("O36"))," ",(INDIRECT("O36")))</f>
        <v xml:space="preserve"> </v>
      </c>
      <c r="AP36" s="47" t="str">
        <f ca="1">IF(ISBLANK(INDIRECT("P36"))," ",(INDIRECT("P36")))</f>
        <v xml:space="preserve"> </v>
      </c>
      <c r="AQ36" s="47" t="str">
        <f ca="1">IF(ISBLANK(INDIRECT("Q36"))," ",(INDIRECT("Q36")))</f>
        <v xml:space="preserve"> </v>
      </c>
      <c r="AR36" s="47" t="str">
        <f ca="1">IF(ISBLANK(INDIRECT("R36"))," ",(INDIRECT("R36")))</f>
        <v xml:space="preserve"> </v>
      </c>
      <c r="AS36" s="47" t="str">
        <f ca="1">IF(ISBLANK(INDIRECT("S36"))," ",(INDIRECT("S36")))</f>
        <v/>
      </c>
      <c r="AT36" s="47" t="str">
        <f ca="1">IF(ISBLANK(INDIRECT("T36"))," ",(INDIRECT("T36")))</f>
        <v xml:space="preserve"> </v>
      </c>
      <c r="AU36" s="47" t="str">
        <f ca="1">IF(ISBLANK(INDIRECT("U36"))," ",(INDIRECT("U36")))</f>
        <v xml:space="preserve"> </v>
      </c>
      <c r="AV36" s="47" t="str">
        <f ca="1">IF(ISBLANK(INDIRECT("V36"))," ",(INDIRECT("V36")))</f>
        <v xml:space="preserve"> </v>
      </c>
      <c r="AW36" s="47" t="str">
        <f ca="1">IF(ISBLANK(INDIRECT("W36"))," ",(INDIRECT("W36")))</f>
        <v xml:space="preserve"> </v>
      </c>
      <c r="BC36" s="188" t="s">
        <v>30</v>
      </c>
      <c r="BD36" s="188"/>
      <c r="BE36" s="188"/>
      <c r="BF36" s="188" t="s">
        <v>279</v>
      </c>
      <c r="BG36" s="188"/>
    </row>
    <row r="37" spans="1:59" ht="53.25" customHeight="1" x14ac:dyDescent="0.35">
      <c r="A37" s="9">
        <v>32</v>
      </c>
      <c r="B37" s="12"/>
      <c r="C37" s="12"/>
      <c r="D37" s="16"/>
      <c r="E37" s="17"/>
      <c r="F37" s="16"/>
      <c r="G37" s="12"/>
      <c r="H37" s="12"/>
      <c r="I37" s="12"/>
      <c r="J37" s="12"/>
      <c r="K37" s="12"/>
      <c r="L37" s="12"/>
      <c r="M37" s="12"/>
      <c r="N37" s="16"/>
      <c r="O37" s="16"/>
      <c r="P37" s="12"/>
      <c r="Q37" s="71"/>
      <c r="R37" s="71"/>
      <c r="S37" s="72" t="str">
        <f t="shared" si="1"/>
        <v/>
      </c>
      <c r="T37" s="18"/>
      <c r="U37" s="12"/>
      <c r="V37" s="12"/>
      <c r="W37" s="12"/>
      <c r="AB37" s="47" t="str">
        <f ca="1">IF(ISBLANK(INDIRECT("B37"))," ",(INDIRECT("B37")))</f>
        <v xml:space="preserve"> </v>
      </c>
      <c r="AC37" s="47" t="str">
        <f ca="1">IF(ISBLANK(INDIRECT("C37"))," ",(INDIRECT("C37")))</f>
        <v xml:space="preserve"> </v>
      </c>
      <c r="AD37" s="47" t="str">
        <f ca="1">IF(ISBLANK(INDIRECT("D37"))," ",(INDIRECT("D37")))</f>
        <v xml:space="preserve"> </v>
      </c>
      <c r="AE37" s="47" t="str">
        <f ca="1">IF(ISBLANK(INDIRECT("E37"))," ",(INDIRECT("E37")))</f>
        <v xml:space="preserve"> </v>
      </c>
      <c r="AF37" s="47" t="str">
        <f ca="1">IF(ISBLANK(INDIRECT("F37"))," ",(INDIRECT("F37")))</f>
        <v xml:space="preserve"> </v>
      </c>
      <c r="AG37" s="47" t="str">
        <f ca="1">IF(ISBLANK(INDIRECT("G37"))," ",(INDIRECT("G37")))</f>
        <v xml:space="preserve"> </v>
      </c>
      <c r="AH37" s="47" t="str">
        <f ca="1">IF(ISBLANK(INDIRECT("H37"))," ",(INDIRECT("H37")))</f>
        <v xml:space="preserve"> </v>
      </c>
      <c r="AI37" s="47" t="str">
        <f ca="1">IF(ISBLANK(INDIRECT("I37"))," ",(INDIRECT("I37")))</f>
        <v xml:space="preserve"> </v>
      </c>
      <c r="AJ37" s="47" t="str">
        <f ca="1">IF(ISBLANK(INDIRECT("J37"))," ",(INDIRECT("J37")))</f>
        <v xml:space="preserve"> </v>
      </c>
      <c r="AK37" s="47" t="str">
        <f ca="1">IF(ISBLANK(INDIRECT("K37"))," ",(INDIRECT("K37")))</f>
        <v xml:space="preserve"> </v>
      </c>
      <c r="AL37" s="47" t="str">
        <f ca="1">IF(ISBLANK(INDIRECT("L37"))," ",(INDIRECT("L37")))</f>
        <v xml:space="preserve"> </v>
      </c>
      <c r="AM37" s="47" t="str">
        <f ca="1">IF(ISBLANK(INDIRECT("M37"))," ",(INDIRECT("M37")))</f>
        <v xml:space="preserve"> </v>
      </c>
      <c r="AN37" s="47" t="str">
        <f ca="1">IF(ISBLANK(INDIRECT("N37"))," ",(INDIRECT("N37")))</f>
        <v xml:space="preserve"> </v>
      </c>
      <c r="AO37" s="47" t="str">
        <f ca="1">IF(ISBLANK(INDIRECT("O37"))," ",(INDIRECT("O37")))</f>
        <v xml:space="preserve"> </v>
      </c>
      <c r="AP37" s="47" t="str">
        <f ca="1">IF(ISBLANK(INDIRECT("P37"))," ",(INDIRECT("P37")))</f>
        <v xml:space="preserve"> </v>
      </c>
      <c r="AQ37" s="47" t="str">
        <f ca="1">IF(ISBLANK(INDIRECT("Q37"))," ",(INDIRECT("Q37")))</f>
        <v xml:space="preserve"> </v>
      </c>
      <c r="AR37" s="47" t="str">
        <f ca="1">IF(ISBLANK(INDIRECT("R37"))," ",(INDIRECT("R37")))</f>
        <v xml:space="preserve"> </v>
      </c>
      <c r="AS37" s="47" t="str">
        <f ca="1">IF(ISBLANK(INDIRECT("S37"))," ",(INDIRECT("S37")))</f>
        <v/>
      </c>
      <c r="AT37" s="47" t="str">
        <f ca="1">IF(ISBLANK(INDIRECT("T37"))," ",(INDIRECT("T37")))</f>
        <v xml:space="preserve"> </v>
      </c>
      <c r="AU37" s="47" t="str">
        <f ca="1">IF(ISBLANK(INDIRECT("U37"))," ",(INDIRECT("U37")))</f>
        <v xml:space="preserve"> </v>
      </c>
      <c r="AV37" s="47" t="str">
        <f ca="1">IF(ISBLANK(INDIRECT("V37"))," ",(INDIRECT("V37")))</f>
        <v xml:space="preserve"> </v>
      </c>
      <c r="AW37" s="47" t="str">
        <f ca="1">IF(ISBLANK(INDIRECT("W37"))," ",(INDIRECT("W37")))</f>
        <v xml:space="preserve"> </v>
      </c>
      <c r="BC37" s="188" t="s">
        <v>806</v>
      </c>
      <c r="BD37" s="188"/>
      <c r="BE37" s="188"/>
      <c r="BF37" s="188" t="s">
        <v>255</v>
      </c>
      <c r="BG37" s="188"/>
    </row>
    <row r="38" spans="1:59" ht="53.25" customHeight="1" x14ac:dyDescent="0.35">
      <c r="A38" s="9">
        <v>33</v>
      </c>
      <c r="B38" s="12"/>
      <c r="C38" s="12"/>
      <c r="D38" s="16"/>
      <c r="E38" s="17"/>
      <c r="F38" s="16"/>
      <c r="G38" s="12"/>
      <c r="H38" s="12"/>
      <c r="I38" s="12"/>
      <c r="J38" s="12"/>
      <c r="K38" s="12"/>
      <c r="L38" s="12"/>
      <c r="M38" s="12"/>
      <c r="N38" s="16"/>
      <c r="O38" s="16"/>
      <c r="P38" s="12"/>
      <c r="Q38" s="71"/>
      <c r="R38" s="71"/>
      <c r="S38" s="72" t="str">
        <f t="shared" si="1"/>
        <v/>
      </c>
      <c r="T38" s="18"/>
      <c r="U38" s="12"/>
      <c r="V38" s="12"/>
      <c r="W38" s="12"/>
      <c r="AB38" s="47" t="str">
        <f ca="1">IF(ISBLANK(INDIRECT("B38"))," ",(INDIRECT("B38")))</f>
        <v xml:space="preserve"> </v>
      </c>
      <c r="AC38" s="47" t="str">
        <f ca="1">IF(ISBLANK(INDIRECT("C38"))," ",(INDIRECT("C38")))</f>
        <v xml:space="preserve"> </v>
      </c>
      <c r="AD38" s="47" t="str">
        <f ca="1">IF(ISBLANK(INDIRECT("D38"))," ",(INDIRECT("D38")))</f>
        <v xml:space="preserve"> </v>
      </c>
      <c r="AE38" s="47" t="str">
        <f ca="1">IF(ISBLANK(INDIRECT("E38"))," ",(INDIRECT("E38")))</f>
        <v xml:space="preserve"> </v>
      </c>
      <c r="AF38" s="47" t="str">
        <f ca="1">IF(ISBLANK(INDIRECT("F38"))," ",(INDIRECT("F38")))</f>
        <v xml:space="preserve"> </v>
      </c>
      <c r="AG38" s="47" t="str">
        <f ca="1">IF(ISBLANK(INDIRECT("G38"))," ",(INDIRECT("G38")))</f>
        <v xml:space="preserve"> </v>
      </c>
      <c r="AH38" s="47" t="str">
        <f ca="1">IF(ISBLANK(INDIRECT("H38"))," ",(INDIRECT("H38")))</f>
        <v xml:space="preserve"> </v>
      </c>
      <c r="AI38" s="47" t="str">
        <f ca="1">IF(ISBLANK(INDIRECT("I38"))," ",(INDIRECT("I38")))</f>
        <v xml:space="preserve"> </v>
      </c>
      <c r="AJ38" s="47" t="str">
        <f ca="1">IF(ISBLANK(INDIRECT("J38"))," ",(INDIRECT("J38")))</f>
        <v xml:space="preserve"> </v>
      </c>
      <c r="AK38" s="47" t="str">
        <f ca="1">IF(ISBLANK(INDIRECT("K38"))," ",(INDIRECT("K38")))</f>
        <v xml:space="preserve"> </v>
      </c>
      <c r="AL38" s="47" t="str">
        <f ca="1">IF(ISBLANK(INDIRECT("L38"))," ",(INDIRECT("L38")))</f>
        <v xml:space="preserve"> </v>
      </c>
      <c r="AM38" s="47" t="str">
        <f ca="1">IF(ISBLANK(INDIRECT("M38"))," ",(INDIRECT("M38")))</f>
        <v xml:space="preserve"> </v>
      </c>
      <c r="AN38" s="47" t="str">
        <f ca="1">IF(ISBLANK(INDIRECT("N38"))," ",(INDIRECT("N38")))</f>
        <v xml:space="preserve"> </v>
      </c>
      <c r="AO38" s="47" t="str">
        <f ca="1">IF(ISBLANK(INDIRECT("O38"))," ",(INDIRECT("O38")))</f>
        <v xml:space="preserve"> </v>
      </c>
      <c r="AP38" s="47" t="str">
        <f ca="1">IF(ISBLANK(INDIRECT("P38"))," ",(INDIRECT("P38")))</f>
        <v xml:space="preserve"> </v>
      </c>
      <c r="AQ38" s="47" t="str">
        <f ca="1">IF(ISBLANK(INDIRECT("Q38"))," ",(INDIRECT("Q38")))</f>
        <v xml:space="preserve"> </v>
      </c>
      <c r="AR38" s="47" t="str">
        <f ca="1">IF(ISBLANK(INDIRECT("R38"))," ",(INDIRECT("R38")))</f>
        <v xml:space="preserve"> </v>
      </c>
      <c r="AS38" s="47" t="str">
        <f ca="1">IF(ISBLANK(INDIRECT("S38"))," ",(INDIRECT("S38")))</f>
        <v/>
      </c>
      <c r="AT38" s="47" t="str">
        <f ca="1">IF(ISBLANK(INDIRECT("T38"))," ",(INDIRECT("T38")))</f>
        <v xml:space="preserve"> </v>
      </c>
      <c r="AU38" s="47" t="str">
        <f ca="1">IF(ISBLANK(INDIRECT("U38"))," ",(INDIRECT("U38")))</f>
        <v xml:space="preserve"> </v>
      </c>
      <c r="AV38" s="47" t="str">
        <f ca="1">IF(ISBLANK(INDIRECT("V38"))," ",(INDIRECT("V38")))</f>
        <v xml:space="preserve"> </v>
      </c>
      <c r="AW38" s="47" t="str">
        <f ca="1">IF(ISBLANK(INDIRECT("W38"))," ",(INDIRECT("W38")))</f>
        <v xml:space="preserve"> </v>
      </c>
      <c r="BC38" s="188" t="s">
        <v>965</v>
      </c>
      <c r="BD38" s="188"/>
      <c r="BE38" s="188"/>
      <c r="BF38" s="188" t="s">
        <v>257</v>
      </c>
      <c r="BG38" s="188"/>
    </row>
    <row r="39" spans="1:59" ht="53.25" customHeight="1" x14ac:dyDescent="0.35">
      <c r="A39" s="9">
        <v>34</v>
      </c>
      <c r="B39" s="12"/>
      <c r="C39" s="12"/>
      <c r="D39" s="16"/>
      <c r="E39" s="17"/>
      <c r="F39" s="16"/>
      <c r="G39" s="12"/>
      <c r="H39" s="12"/>
      <c r="I39" s="12"/>
      <c r="J39" s="12"/>
      <c r="K39" s="12"/>
      <c r="L39" s="12"/>
      <c r="M39" s="12"/>
      <c r="N39" s="16"/>
      <c r="O39" s="16"/>
      <c r="P39" s="12"/>
      <c r="Q39" s="71"/>
      <c r="R39" s="71"/>
      <c r="S39" s="72" t="str">
        <f t="shared" si="1"/>
        <v/>
      </c>
      <c r="T39" s="18"/>
      <c r="U39" s="12"/>
      <c r="V39" s="12"/>
      <c r="W39" s="12"/>
      <c r="AB39" s="47" t="str">
        <f ca="1">IF(ISBLANK(INDIRECT("B39"))," ",(INDIRECT("B39")))</f>
        <v xml:space="preserve"> </v>
      </c>
      <c r="AC39" s="47" t="str">
        <f ca="1">IF(ISBLANK(INDIRECT("C39"))," ",(INDIRECT("C39")))</f>
        <v xml:space="preserve"> </v>
      </c>
      <c r="AD39" s="47" t="str">
        <f ca="1">IF(ISBLANK(INDIRECT("D39"))," ",(INDIRECT("D39")))</f>
        <v xml:space="preserve"> </v>
      </c>
      <c r="AE39" s="47" t="str">
        <f ca="1">IF(ISBLANK(INDIRECT("E39"))," ",(INDIRECT("E39")))</f>
        <v xml:space="preserve"> </v>
      </c>
      <c r="AF39" s="47" t="str">
        <f ca="1">IF(ISBLANK(INDIRECT("F39"))," ",(INDIRECT("F39")))</f>
        <v xml:space="preserve"> </v>
      </c>
      <c r="AG39" s="47" t="str">
        <f ca="1">IF(ISBLANK(INDIRECT("G39"))," ",(INDIRECT("G39")))</f>
        <v xml:space="preserve"> </v>
      </c>
      <c r="AH39" s="47" t="str">
        <f ca="1">IF(ISBLANK(INDIRECT("H39"))," ",(INDIRECT("H39")))</f>
        <v xml:space="preserve"> </v>
      </c>
      <c r="AI39" s="47" t="str">
        <f ca="1">IF(ISBLANK(INDIRECT("I39"))," ",(INDIRECT("I39")))</f>
        <v xml:space="preserve"> </v>
      </c>
      <c r="AJ39" s="47" t="str">
        <f ca="1">IF(ISBLANK(INDIRECT("J39"))," ",(INDIRECT("J39")))</f>
        <v xml:space="preserve"> </v>
      </c>
      <c r="AK39" s="47" t="str">
        <f ca="1">IF(ISBLANK(INDIRECT("K39"))," ",(INDIRECT("K39")))</f>
        <v xml:space="preserve"> </v>
      </c>
      <c r="AL39" s="47" t="str">
        <f ca="1">IF(ISBLANK(INDIRECT("L39"))," ",(INDIRECT("L39")))</f>
        <v xml:space="preserve"> </v>
      </c>
      <c r="AM39" s="47" t="str">
        <f ca="1">IF(ISBLANK(INDIRECT("M39"))," ",(INDIRECT("M39")))</f>
        <v xml:space="preserve"> </v>
      </c>
      <c r="AN39" s="47" t="str">
        <f ca="1">IF(ISBLANK(INDIRECT("N39"))," ",(INDIRECT("N39")))</f>
        <v xml:space="preserve"> </v>
      </c>
      <c r="AO39" s="47" t="str">
        <f ca="1">IF(ISBLANK(INDIRECT("O39"))," ",(INDIRECT("O39")))</f>
        <v xml:space="preserve"> </v>
      </c>
      <c r="AP39" s="47" t="str">
        <f ca="1">IF(ISBLANK(INDIRECT("P39"))," ",(INDIRECT("P39")))</f>
        <v xml:space="preserve"> </v>
      </c>
      <c r="AQ39" s="47" t="str">
        <f ca="1">IF(ISBLANK(INDIRECT("Q39"))," ",(INDIRECT("Q39")))</f>
        <v xml:space="preserve"> </v>
      </c>
      <c r="AR39" s="47" t="str">
        <f ca="1">IF(ISBLANK(INDIRECT("R39"))," ",(INDIRECT("R39")))</f>
        <v xml:space="preserve"> </v>
      </c>
      <c r="AS39" s="47" t="str">
        <f ca="1">IF(ISBLANK(INDIRECT("S39"))," ",(INDIRECT("S39")))</f>
        <v/>
      </c>
      <c r="AT39" s="47" t="str">
        <f ca="1">IF(ISBLANK(INDIRECT("T39"))," ",(INDIRECT("T39")))</f>
        <v xml:space="preserve"> </v>
      </c>
      <c r="AU39" s="47" t="str">
        <f ca="1">IF(ISBLANK(INDIRECT("U39"))," ",(INDIRECT("U39")))</f>
        <v xml:space="preserve"> </v>
      </c>
      <c r="AV39" s="47" t="str">
        <f ca="1">IF(ISBLANK(INDIRECT("V39"))," ",(INDIRECT("V39")))</f>
        <v xml:space="preserve"> </v>
      </c>
      <c r="AW39" s="47" t="str">
        <f ca="1">IF(ISBLANK(INDIRECT("W39"))," ",(INDIRECT("W39")))</f>
        <v xml:space="preserve"> </v>
      </c>
      <c r="BC39" s="188" t="s">
        <v>966</v>
      </c>
      <c r="BD39" s="188"/>
      <c r="BE39" s="188"/>
      <c r="BF39" s="188" t="s">
        <v>291</v>
      </c>
      <c r="BG39" s="188"/>
    </row>
    <row r="40" spans="1:59" ht="53.25" customHeight="1" x14ac:dyDescent="0.35">
      <c r="A40" s="9">
        <v>35</v>
      </c>
      <c r="B40" s="12"/>
      <c r="C40" s="12"/>
      <c r="D40" s="16"/>
      <c r="E40" s="17"/>
      <c r="F40" s="16"/>
      <c r="G40" s="12"/>
      <c r="H40" s="12"/>
      <c r="I40" s="12"/>
      <c r="J40" s="12"/>
      <c r="K40" s="12"/>
      <c r="L40" s="12"/>
      <c r="M40" s="12"/>
      <c r="N40" s="16"/>
      <c r="O40" s="16"/>
      <c r="P40" s="12"/>
      <c r="Q40" s="71"/>
      <c r="R40" s="71"/>
      <c r="S40" s="72" t="str">
        <f t="shared" si="1"/>
        <v/>
      </c>
      <c r="T40" s="18"/>
      <c r="U40" s="12"/>
      <c r="V40" s="12"/>
      <c r="W40" s="12"/>
      <c r="AB40" s="47" t="str">
        <f ca="1">IF(ISBLANK(INDIRECT("B40"))," ",(INDIRECT("B40")))</f>
        <v xml:space="preserve"> </v>
      </c>
      <c r="AC40" s="47" t="str">
        <f ca="1">IF(ISBLANK(INDIRECT("C40"))," ",(INDIRECT("C40")))</f>
        <v xml:space="preserve"> </v>
      </c>
      <c r="AD40" s="47" t="str">
        <f ca="1">IF(ISBLANK(INDIRECT("D40"))," ",(INDIRECT("D40")))</f>
        <v xml:space="preserve"> </v>
      </c>
      <c r="AE40" s="47" t="str">
        <f ca="1">IF(ISBLANK(INDIRECT("E40"))," ",(INDIRECT("E40")))</f>
        <v xml:space="preserve"> </v>
      </c>
      <c r="AF40" s="47" t="str">
        <f ca="1">IF(ISBLANK(INDIRECT("F40"))," ",(INDIRECT("F40")))</f>
        <v xml:space="preserve"> </v>
      </c>
      <c r="AG40" s="47" t="str">
        <f ca="1">IF(ISBLANK(INDIRECT("G40"))," ",(INDIRECT("G40")))</f>
        <v xml:space="preserve"> </v>
      </c>
      <c r="AH40" s="47" t="str">
        <f ca="1">IF(ISBLANK(INDIRECT("H40"))," ",(INDIRECT("H40")))</f>
        <v xml:space="preserve"> </v>
      </c>
      <c r="AI40" s="47" t="str">
        <f ca="1">IF(ISBLANK(INDIRECT("I40"))," ",(INDIRECT("I40")))</f>
        <v xml:space="preserve"> </v>
      </c>
      <c r="AJ40" s="47" t="str">
        <f ca="1">IF(ISBLANK(INDIRECT("J40"))," ",(INDIRECT("J40")))</f>
        <v xml:space="preserve"> </v>
      </c>
      <c r="AK40" s="47" t="str">
        <f ca="1">IF(ISBLANK(INDIRECT("K40"))," ",(INDIRECT("K40")))</f>
        <v xml:space="preserve"> </v>
      </c>
      <c r="AL40" s="47" t="str">
        <f ca="1">IF(ISBLANK(INDIRECT("L40"))," ",(INDIRECT("L40")))</f>
        <v xml:space="preserve"> </v>
      </c>
      <c r="AM40" s="47" t="str">
        <f ca="1">IF(ISBLANK(INDIRECT("M40"))," ",(INDIRECT("M40")))</f>
        <v xml:space="preserve"> </v>
      </c>
      <c r="AN40" s="47" t="str">
        <f ca="1">IF(ISBLANK(INDIRECT("N40"))," ",(INDIRECT("N40")))</f>
        <v xml:space="preserve"> </v>
      </c>
      <c r="AO40" s="47" t="str">
        <f ca="1">IF(ISBLANK(INDIRECT("O40"))," ",(INDIRECT("O40")))</f>
        <v xml:space="preserve"> </v>
      </c>
      <c r="AP40" s="47" t="str">
        <f ca="1">IF(ISBLANK(INDIRECT("P40"))," ",(INDIRECT("P40")))</f>
        <v xml:space="preserve"> </v>
      </c>
      <c r="AQ40" s="47" t="str">
        <f ca="1">IF(ISBLANK(INDIRECT("Q40"))," ",(INDIRECT("Q40")))</f>
        <v xml:space="preserve"> </v>
      </c>
      <c r="AR40" s="47" t="str">
        <f ca="1">IF(ISBLANK(INDIRECT("R40"))," ",(INDIRECT("R40")))</f>
        <v xml:space="preserve"> </v>
      </c>
      <c r="AS40" s="47" t="str">
        <f ca="1">IF(ISBLANK(INDIRECT("S40"))," ",(INDIRECT("S40")))</f>
        <v/>
      </c>
      <c r="AT40" s="47" t="str">
        <f ca="1">IF(ISBLANK(INDIRECT("T40"))," ",(INDIRECT("T40")))</f>
        <v xml:space="preserve"> </v>
      </c>
      <c r="AU40" s="47" t="str">
        <f ca="1">IF(ISBLANK(INDIRECT("U40"))," ",(INDIRECT("U40")))</f>
        <v xml:space="preserve"> </v>
      </c>
      <c r="AV40" s="47" t="str">
        <f ca="1">IF(ISBLANK(INDIRECT("V40"))," ",(INDIRECT("V40")))</f>
        <v xml:space="preserve"> </v>
      </c>
      <c r="AW40" s="47" t="str">
        <f ca="1">IF(ISBLANK(INDIRECT("W40"))," ",(INDIRECT("W40")))</f>
        <v xml:space="preserve"> </v>
      </c>
      <c r="BC40" s="188" t="s">
        <v>678</v>
      </c>
      <c r="BD40" s="188"/>
      <c r="BE40" s="188"/>
      <c r="BF40" s="188" t="s">
        <v>256</v>
      </c>
      <c r="BG40" s="188"/>
    </row>
    <row r="41" spans="1:59" ht="53.25" customHeight="1" x14ac:dyDescent="0.35">
      <c r="A41" s="9">
        <v>36</v>
      </c>
      <c r="B41" s="12"/>
      <c r="C41" s="12"/>
      <c r="D41" s="16"/>
      <c r="E41" s="17"/>
      <c r="F41" s="16"/>
      <c r="G41" s="12"/>
      <c r="H41" s="12"/>
      <c r="I41" s="12"/>
      <c r="J41" s="12"/>
      <c r="K41" s="12"/>
      <c r="L41" s="12"/>
      <c r="M41" s="12"/>
      <c r="N41" s="16"/>
      <c r="O41" s="16"/>
      <c r="P41" s="12"/>
      <c r="Q41" s="71"/>
      <c r="R41" s="71"/>
      <c r="S41" s="72" t="str">
        <f t="shared" si="1"/>
        <v/>
      </c>
      <c r="T41" s="18"/>
      <c r="U41" s="12"/>
      <c r="V41" s="12"/>
      <c r="W41" s="12"/>
      <c r="AB41" s="47" t="str">
        <f ca="1">IF(ISBLANK(INDIRECT("B41"))," ",(INDIRECT("B41")))</f>
        <v xml:space="preserve"> </v>
      </c>
      <c r="AC41" s="47" t="str">
        <f ca="1">IF(ISBLANK(INDIRECT("C41"))," ",(INDIRECT("C41")))</f>
        <v xml:space="preserve"> </v>
      </c>
      <c r="AD41" s="47" t="str">
        <f ca="1">IF(ISBLANK(INDIRECT("D41"))," ",(INDIRECT("D41")))</f>
        <v xml:space="preserve"> </v>
      </c>
      <c r="AE41" s="47" t="str">
        <f ca="1">IF(ISBLANK(INDIRECT("E41"))," ",(INDIRECT("E41")))</f>
        <v xml:space="preserve"> </v>
      </c>
      <c r="AF41" s="47" t="str">
        <f ca="1">IF(ISBLANK(INDIRECT("F41"))," ",(INDIRECT("F41")))</f>
        <v xml:space="preserve"> </v>
      </c>
      <c r="AG41" s="47" t="str">
        <f ca="1">IF(ISBLANK(INDIRECT("G41"))," ",(INDIRECT("G41")))</f>
        <v xml:space="preserve"> </v>
      </c>
      <c r="AH41" s="47" t="str">
        <f ca="1">IF(ISBLANK(INDIRECT("H41"))," ",(INDIRECT("H41")))</f>
        <v xml:space="preserve"> </v>
      </c>
      <c r="AI41" s="47" t="str">
        <f ca="1">IF(ISBLANK(INDIRECT("I41"))," ",(INDIRECT("I41")))</f>
        <v xml:space="preserve"> </v>
      </c>
      <c r="AJ41" s="47" t="str">
        <f ca="1">IF(ISBLANK(INDIRECT("J41"))," ",(INDIRECT("J41")))</f>
        <v xml:space="preserve"> </v>
      </c>
      <c r="AK41" s="47" t="str">
        <f ca="1">IF(ISBLANK(INDIRECT("K41"))," ",(INDIRECT("K41")))</f>
        <v xml:space="preserve"> </v>
      </c>
      <c r="AL41" s="47" t="str">
        <f ca="1">IF(ISBLANK(INDIRECT("L41"))," ",(INDIRECT("L41")))</f>
        <v xml:space="preserve"> </v>
      </c>
      <c r="AM41" s="47" t="str">
        <f ca="1">IF(ISBLANK(INDIRECT("M41"))," ",(INDIRECT("M41")))</f>
        <v xml:space="preserve"> </v>
      </c>
      <c r="AN41" s="47" t="str">
        <f ca="1">IF(ISBLANK(INDIRECT("N41"))," ",(INDIRECT("N41")))</f>
        <v xml:space="preserve"> </v>
      </c>
      <c r="AO41" s="47" t="str">
        <f ca="1">IF(ISBLANK(INDIRECT("O41"))," ",(INDIRECT("O41")))</f>
        <v xml:space="preserve"> </v>
      </c>
      <c r="AP41" s="47" t="str">
        <f ca="1">IF(ISBLANK(INDIRECT("P41"))," ",(INDIRECT("P41")))</f>
        <v xml:space="preserve"> </v>
      </c>
      <c r="AQ41" s="47" t="str">
        <f ca="1">IF(ISBLANK(INDIRECT("Q41"))," ",(INDIRECT("Q41")))</f>
        <v xml:space="preserve"> </v>
      </c>
      <c r="AR41" s="47" t="str">
        <f ca="1">IF(ISBLANK(INDIRECT("R41"))," ",(INDIRECT("R41")))</f>
        <v xml:space="preserve"> </v>
      </c>
      <c r="AS41" s="47" t="str">
        <f ca="1">IF(ISBLANK(INDIRECT("S41"))," ",(INDIRECT("S41")))</f>
        <v/>
      </c>
      <c r="AT41" s="47" t="str">
        <f ca="1">IF(ISBLANK(INDIRECT("T41"))," ",(INDIRECT("T41")))</f>
        <v xml:space="preserve"> </v>
      </c>
      <c r="AU41" s="47" t="str">
        <f ca="1">IF(ISBLANK(INDIRECT("U41"))," ",(INDIRECT("U41")))</f>
        <v xml:space="preserve"> </v>
      </c>
      <c r="AV41" s="47" t="str">
        <f ca="1">IF(ISBLANK(INDIRECT("V41"))," ",(INDIRECT("V41")))</f>
        <v xml:space="preserve"> </v>
      </c>
      <c r="AW41" s="47" t="str">
        <f ca="1">IF(ISBLANK(INDIRECT("W41"))," ",(INDIRECT("W41")))</f>
        <v xml:space="preserve"> </v>
      </c>
      <c r="BC41" s="188" t="s">
        <v>680</v>
      </c>
      <c r="BD41" s="188"/>
      <c r="BE41" s="188"/>
      <c r="BF41" s="188" t="s">
        <v>276</v>
      </c>
      <c r="BG41" s="188"/>
    </row>
    <row r="42" spans="1:59" ht="53.25" customHeight="1" x14ac:dyDescent="0.35">
      <c r="A42" s="9">
        <v>37</v>
      </c>
      <c r="B42" s="12"/>
      <c r="C42" s="12"/>
      <c r="D42" s="16"/>
      <c r="E42" s="17"/>
      <c r="F42" s="16"/>
      <c r="G42" s="12"/>
      <c r="H42" s="12"/>
      <c r="I42" s="12"/>
      <c r="J42" s="12"/>
      <c r="K42" s="12"/>
      <c r="L42" s="12"/>
      <c r="M42" s="12"/>
      <c r="N42" s="16"/>
      <c r="O42" s="16"/>
      <c r="P42" s="12"/>
      <c r="Q42" s="71"/>
      <c r="R42" s="71"/>
      <c r="S42" s="72" t="str">
        <f t="shared" si="1"/>
        <v/>
      </c>
      <c r="T42" s="18"/>
      <c r="U42" s="12"/>
      <c r="V42" s="12"/>
      <c r="W42" s="12"/>
      <c r="AB42" s="47" t="str">
        <f ca="1">IF(ISBLANK(INDIRECT("B42"))," ",(INDIRECT("B42")))</f>
        <v xml:space="preserve"> </v>
      </c>
      <c r="AC42" s="47" t="str">
        <f ca="1">IF(ISBLANK(INDIRECT("C42"))," ",(INDIRECT("C42")))</f>
        <v xml:space="preserve"> </v>
      </c>
      <c r="AD42" s="47" t="str">
        <f ca="1">IF(ISBLANK(INDIRECT("D42"))," ",(INDIRECT("D42")))</f>
        <v xml:space="preserve"> </v>
      </c>
      <c r="AE42" s="47" t="str">
        <f ca="1">IF(ISBLANK(INDIRECT("E42"))," ",(INDIRECT("E42")))</f>
        <v xml:space="preserve"> </v>
      </c>
      <c r="AF42" s="47" t="str">
        <f ca="1">IF(ISBLANK(INDIRECT("F42"))," ",(INDIRECT("F42")))</f>
        <v xml:space="preserve"> </v>
      </c>
      <c r="AG42" s="47" t="str">
        <f ca="1">IF(ISBLANK(INDIRECT("G42"))," ",(INDIRECT("G42")))</f>
        <v xml:space="preserve"> </v>
      </c>
      <c r="AH42" s="47" t="str">
        <f ca="1">IF(ISBLANK(INDIRECT("H42"))," ",(INDIRECT("H42")))</f>
        <v xml:space="preserve"> </v>
      </c>
      <c r="AI42" s="47" t="str">
        <f ca="1">IF(ISBLANK(INDIRECT("I42"))," ",(INDIRECT("I42")))</f>
        <v xml:space="preserve"> </v>
      </c>
      <c r="AJ42" s="47" t="str">
        <f ca="1">IF(ISBLANK(INDIRECT("J42"))," ",(INDIRECT("J42")))</f>
        <v xml:space="preserve"> </v>
      </c>
      <c r="AK42" s="47" t="str">
        <f ca="1">IF(ISBLANK(INDIRECT("K42"))," ",(INDIRECT("K42")))</f>
        <v xml:space="preserve"> </v>
      </c>
      <c r="AL42" s="47" t="str">
        <f ca="1">IF(ISBLANK(INDIRECT("L42"))," ",(INDIRECT("L42")))</f>
        <v xml:space="preserve"> </v>
      </c>
      <c r="AM42" s="47" t="str">
        <f ca="1">IF(ISBLANK(INDIRECT("M42"))," ",(INDIRECT("M42")))</f>
        <v xml:space="preserve"> </v>
      </c>
      <c r="AN42" s="47" t="str">
        <f ca="1">IF(ISBLANK(INDIRECT("N42"))," ",(INDIRECT("N42")))</f>
        <v xml:space="preserve"> </v>
      </c>
      <c r="AO42" s="47" t="str">
        <f ca="1">IF(ISBLANK(INDIRECT("O42"))," ",(INDIRECT("O42")))</f>
        <v xml:space="preserve"> </v>
      </c>
      <c r="AP42" s="47" t="str">
        <f ca="1">IF(ISBLANK(INDIRECT("P42"))," ",(INDIRECT("P42")))</f>
        <v xml:space="preserve"> </v>
      </c>
      <c r="AQ42" s="47" t="str">
        <f ca="1">IF(ISBLANK(INDIRECT("Q42"))," ",(INDIRECT("Q42")))</f>
        <v xml:space="preserve"> </v>
      </c>
      <c r="AR42" s="47" t="str">
        <f ca="1">IF(ISBLANK(INDIRECT("R42"))," ",(INDIRECT("R42")))</f>
        <v xml:space="preserve"> </v>
      </c>
      <c r="AS42" s="47" t="str">
        <f ca="1">IF(ISBLANK(INDIRECT("S42"))," ",(INDIRECT("S42")))</f>
        <v/>
      </c>
      <c r="AT42" s="47" t="str">
        <f ca="1">IF(ISBLANK(INDIRECT("T42"))," ",(INDIRECT("T42")))</f>
        <v xml:space="preserve"> </v>
      </c>
      <c r="AU42" s="47" t="str">
        <f ca="1">IF(ISBLANK(INDIRECT("U42"))," ",(INDIRECT("U42")))</f>
        <v xml:space="preserve"> </v>
      </c>
      <c r="AV42" s="47" t="str">
        <f ca="1">IF(ISBLANK(INDIRECT("V42"))," ",(INDIRECT("V42")))</f>
        <v xml:space="preserve"> </v>
      </c>
      <c r="AW42" s="47" t="str">
        <f ca="1">IF(ISBLANK(INDIRECT("W42"))," ",(INDIRECT("W42")))</f>
        <v xml:space="preserve"> </v>
      </c>
      <c r="BC42" s="188" t="s">
        <v>31</v>
      </c>
      <c r="BD42" s="188"/>
      <c r="BE42" s="188"/>
      <c r="BF42" s="188" t="s">
        <v>251</v>
      </c>
      <c r="BG42" s="188"/>
    </row>
    <row r="43" spans="1:59" ht="53.25" customHeight="1" x14ac:dyDescent="0.35">
      <c r="A43" s="9">
        <v>38</v>
      </c>
      <c r="B43" s="12"/>
      <c r="C43" s="12"/>
      <c r="D43" s="16"/>
      <c r="E43" s="17"/>
      <c r="F43" s="16"/>
      <c r="G43" s="12"/>
      <c r="H43" s="12"/>
      <c r="I43" s="12"/>
      <c r="J43" s="12"/>
      <c r="K43" s="12"/>
      <c r="L43" s="12"/>
      <c r="M43" s="12"/>
      <c r="N43" s="16"/>
      <c r="O43" s="16"/>
      <c r="P43" s="12"/>
      <c r="Q43" s="71"/>
      <c r="R43" s="71"/>
      <c r="S43" s="72" t="str">
        <f t="shared" si="1"/>
        <v/>
      </c>
      <c r="T43" s="18"/>
      <c r="U43" s="12"/>
      <c r="V43" s="12"/>
      <c r="W43" s="12"/>
      <c r="AB43" s="47" t="str">
        <f ca="1">IF(ISBLANK(INDIRECT("B43"))," ",(INDIRECT("B43")))</f>
        <v xml:space="preserve"> </v>
      </c>
      <c r="AC43" s="47" t="str">
        <f ca="1">IF(ISBLANK(INDIRECT("C43"))," ",(INDIRECT("C43")))</f>
        <v xml:space="preserve"> </v>
      </c>
      <c r="AD43" s="47" t="str">
        <f ca="1">IF(ISBLANK(INDIRECT("D43"))," ",(INDIRECT("D43")))</f>
        <v xml:space="preserve"> </v>
      </c>
      <c r="AE43" s="47" t="str">
        <f ca="1">IF(ISBLANK(INDIRECT("E43"))," ",(INDIRECT("E43")))</f>
        <v xml:space="preserve"> </v>
      </c>
      <c r="AF43" s="47" t="str">
        <f ca="1">IF(ISBLANK(INDIRECT("F43"))," ",(INDIRECT("F43")))</f>
        <v xml:space="preserve"> </v>
      </c>
      <c r="AG43" s="47" t="str">
        <f ca="1">IF(ISBLANK(INDIRECT("G43"))," ",(INDIRECT("G43")))</f>
        <v xml:space="preserve"> </v>
      </c>
      <c r="AH43" s="47" t="str">
        <f ca="1">IF(ISBLANK(INDIRECT("H43"))," ",(INDIRECT("H43")))</f>
        <v xml:space="preserve"> </v>
      </c>
      <c r="AI43" s="47" t="str">
        <f ca="1">IF(ISBLANK(INDIRECT("I43"))," ",(INDIRECT("I43")))</f>
        <v xml:space="preserve"> </v>
      </c>
      <c r="AJ43" s="47" t="str">
        <f ca="1">IF(ISBLANK(INDIRECT("J43"))," ",(INDIRECT("J43")))</f>
        <v xml:space="preserve"> </v>
      </c>
      <c r="AK43" s="47" t="str">
        <f ca="1">IF(ISBLANK(INDIRECT("K43"))," ",(INDIRECT("K43")))</f>
        <v xml:space="preserve"> </v>
      </c>
      <c r="AL43" s="47" t="str">
        <f ca="1">IF(ISBLANK(INDIRECT("L43"))," ",(INDIRECT("L43")))</f>
        <v xml:space="preserve"> </v>
      </c>
      <c r="AM43" s="47" t="str">
        <f ca="1">IF(ISBLANK(INDIRECT("M43"))," ",(INDIRECT("M43")))</f>
        <v xml:space="preserve"> </v>
      </c>
      <c r="AN43" s="47" t="str">
        <f ca="1">IF(ISBLANK(INDIRECT("N43"))," ",(INDIRECT("N43")))</f>
        <v xml:space="preserve"> </v>
      </c>
      <c r="AO43" s="47" t="str">
        <f ca="1">IF(ISBLANK(INDIRECT("O43"))," ",(INDIRECT("O43")))</f>
        <v xml:space="preserve"> </v>
      </c>
      <c r="AP43" s="47" t="str">
        <f ca="1">IF(ISBLANK(INDIRECT("P43"))," ",(INDIRECT("P43")))</f>
        <v xml:space="preserve"> </v>
      </c>
      <c r="AQ43" s="47" t="str">
        <f ca="1">IF(ISBLANK(INDIRECT("Q43"))," ",(INDIRECT("Q43")))</f>
        <v xml:space="preserve"> </v>
      </c>
      <c r="AR43" s="47" t="str">
        <f ca="1">IF(ISBLANK(INDIRECT("R43"))," ",(INDIRECT("R43")))</f>
        <v xml:space="preserve"> </v>
      </c>
      <c r="AS43" s="47" t="str">
        <f ca="1">IF(ISBLANK(INDIRECT("S43"))," ",(INDIRECT("S43")))</f>
        <v/>
      </c>
      <c r="AT43" s="47" t="str">
        <f ca="1">IF(ISBLANK(INDIRECT("T43"))," ",(INDIRECT("T43")))</f>
        <v xml:space="preserve"> </v>
      </c>
      <c r="AU43" s="47" t="str">
        <f ca="1">IF(ISBLANK(INDIRECT("U43"))," ",(INDIRECT("U43")))</f>
        <v xml:space="preserve"> </v>
      </c>
      <c r="AV43" s="47" t="str">
        <f ca="1">IF(ISBLANK(INDIRECT("V43"))," ",(INDIRECT("V43")))</f>
        <v xml:space="preserve"> </v>
      </c>
      <c r="AW43" s="47" t="str">
        <f ca="1">IF(ISBLANK(INDIRECT("W43"))," ",(INDIRECT("W43")))</f>
        <v xml:space="preserve"> </v>
      </c>
      <c r="BC43" s="188" t="s">
        <v>32</v>
      </c>
      <c r="BD43" s="188"/>
      <c r="BE43" s="188"/>
      <c r="BF43" s="188" t="s">
        <v>270</v>
      </c>
      <c r="BG43" s="188"/>
    </row>
    <row r="44" spans="1:59" ht="53.25" customHeight="1" x14ac:dyDescent="0.35">
      <c r="A44" s="9">
        <v>39</v>
      </c>
      <c r="B44" s="12"/>
      <c r="C44" s="12"/>
      <c r="D44" s="16"/>
      <c r="E44" s="17"/>
      <c r="F44" s="16"/>
      <c r="G44" s="12"/>
      <c r="H44" s="12"/>
      <c r="I44" s="12"/>
      <c r="J44" s="12"/>
      <c r="K44" s="12"/>
      <c r="L44" s="12"/>
      <c r="M44" s="12"/>
      <c r="N44" s="16"/>
      <c r="O44" s="16"/>
      <c r="P44" s="12"/>
      <c r="Q44" s="71"/>
      <c r="R44" s="71"/>
      <c r="S44" s="72" t="str">
        <f t="shared" si="1"/>
        <v/>
      </c>
      <c r="T44" s="18"/>
      <c r="U44" s="12"/>
      <c r="V44" s="12"/>
      <c r="W44" s="12"/>
      <c r="AB44" s="47" t="str">
        <f ca="1">IF(ISBLANK(INDIRECT("B44"))," ",(INDIRECT("B44")))</f>
        <v xml:space="preserve"> </v>
      </c>
      <c r="AC44" s="47" t="str">
        <f ca="1">IF(ISBLANK(INDIRECT("C44"))," ",(INDIRECT("C44")))</f>
        <v xml:space="preserve"> </v>
      </c>
      <c r="AD44" s="47" t="str">
        <f ca="1">IF(ISBLANK(INDIRECT("D44"))," ",(INDIRECT("D44")))</f>
        <v xml:space="preserve"> </v>
      </c>
      <c r="AE44" s="47" t="str">
        <f ca="1">IF(ISBLANK(INDIRECT("E44"))," ",(INDIRECT("E44")))</f>
        <v xml:space="preserve"> </v>
      </c>
      <c r="AF44" s="47" t="str">
        <f ca="1">IF(ISBLANK(INDIRECT("F44"))," ",(INDIRECT("F44")))</f>
        <v xml:space="preserve"> </v>
      </c>
      <c r="AG44" s="47" t="str">
        <f ca="1">IF(ISBLANK(INDIRECT("G44"))," ",(INDIRECT("G44")))</f>
        <v xml:space="preserve"> </v>
      </c>
      <c r="AH44" s="47" t="str">
        <f ca="1">IF(ISBLANK(INDIRECT("H44"))," ",(INDIRECT("H44")))</f>
        <v xml:space="preserve"> </v>
      </c>
      <c r="AI44" s="47" t="str">
        <f ca="1">IF(ISBLANK(INDIRECT("I44"))," ",(INDIRECT("I44")))</f>
        <v xml:space="preserve"> </v>
      </c>
      <c r="AJ44" s="47" t="str">
        <f ca="1">IF(ISBLANK(INDIRECT("J44"))," ",(INDIRECT("J44")))</f>
        <v xml:space="preserve"> </v>
      </c>
      <c r="AK44" s="47" t="str">
        <f ca="1">IF(ISBLANK(INDIRECT("K44"))," ",(INDIRECT("K44")))</f>
        <v xml:space="preserve"> </v>
      </c>
      <c r="AL44" s="47" t="str">
        <f ca="1">IF(ISBLANK(INDIRECT("L44"))," ",(INDIRECT("L44")))</f>
        <v xml:space="preserve"> </v>
      </c>
      <c r="AM44" s="47" t="str">
        <f ca="1">IF(ISBLANK(INDIRECT("M44"))," ",(INDIRECT("M44")))</f>
        <v xml:space="preserve"> </v>
      </c>
      <c r="AN44" s="47" t="str">
        <f ca="1">IF(ISBLANK(INDIRECT("N44"))," ",(INDIRECT("N44")))</f>
        <v xml:space="preserve"> </v>
      </c>
      <c r="AO44" s="47" t="str">
        <f ca="1">IF(ISBLANK(INDIRECT("O44"))," ",(INDIRECT("O44")))</f>
        <v xml:space="preserve"> </v>
      </c>
      <c r="AP44" s="47" t="str">
        <f ca="1">IF(ISBLANK(INDIRECT("P44"))," ",(INDIRECT("P44")))</f>
        <v xml:space="preserve"> </v>
      </c>
      <c r="AQ44" s="47" t="str">
        <f ca="1">IF(ISBLANK(INDIRECT("Q44"))," ",(INDIRECT("Q44")))</f>
        <v xml:space="preserve"> </v>
      </c>
      <c r="AR44" s="47" t="str">
        <f ca="1">IF(ISBLANK(INDIRECT("R44"))," ",(INDIRECT("R44")))</f>
        <v xml:space="preserve"> </v>
      </c>
      <c r="AS44" s="47" t="str">
        <f ca="1">IF(ISBLANK(INDIRECT("S44"))," ",(INDIRECT("S44")))</f>
        <v/>
      </c>
      <c r="AT44" s="47" t="str">
        <f ca="1">IF(ISBLANK(INDIRECT("T44"))," ",(INDIRECT("T44")))</f>
        <v xml:space="preserve"> </v>
      </c>
      <c r="AU44" s="47" t="str">
        <f ca="1">IF(ISBLANK(INDIRECT("U44"))," ",(INDIRECT("U44")))</f>
        <v xml:space="preserve"> </v>
      </c>
      <c r="AV44" s="47" t="str">
        <f ca="1">IF(ISBLANK(INDIRECT("V44"))," ",(INDIRECT("V44")))</f>
        <v xml:space="preserve"> </v>
      </c>
      <c r="AW44" s="47" t="str">
        <f ca="1">IF(ISBLANK(INDIRECT("W44"))," ",(INDIRECT("W44")))</f>
        <v xml:space="preserve"> </v>
      </c>
      <c r="BC44" s="188" t="s">
        <v>967</v>
      </c>
      <c r="BD44" s="188"/>
      <c r="BE44" s="188"/>
      <c r="BF44" s="188" t="s">
        <v>274</v>
      </c>
      <c r="BG44" s="188"/>
    </row>
    <row r="45" spans="1:59" ht="53.25" customHeight="1" x14ac:dyDescent="0.35">
      <c r="A45" s="9">
        <v>40</v>
      </c>
      <c r="B45" s="12"/>
      <c r="C45" s="12"/>
      <c r="D45" s="16"/>
      <c r="E45" s="17"/>
      <c r="F45" s="16"/>
      <c r="G45" s="12"/>
      <c r="H45" s="12"/>
      <c r="I45" s="12"/>
      <c r="J45" s="12"/>
      <c r="K45" s="12"/>
      <c r="L45" s="12"/>
      <c r="M45" s="12"/>
      <c r="N45" s="16"/>
      <c r="O45" s="16"/>
      <c r="P45" s="12"/>
      <c r="Q45" s="71"/>
      <c r="R45" s="71"/>
      <c r="S45" s="72" t="str">
        <f t="shared" si="1"/>
        <v/>
      </c>
      <c r="T45" s="18"/>
      <c r="U45" s="12"/>
      <c r="V45" s="12"/>
      <c r="W45" s="12"/>
      <c r="AB45" s="47" t="str">
        <f ca="1">IF(ISBLANK(INDIRECT("B45"))," ",(INDIRECT("B45")))</f>
        <v xml:space="preserve"> </v>
      </c>
      <c r="AC45" s="47" t="str">
        <f ca="1">IF(ISBLANK(INDIRECT("C45"))," ",(INDIRECT("C45")))</f>
        <v xml:space="preserve"> </v>
      </c>
      <c r="AD45" s="47" t="str">
        <f ca="1">IF(ISBLANK(INDIRECT("D45"))," ",(INDIRECT("D45")))</f>
        <v xml:space="preserve"> </v>
      </c>
      <c r="AE45" s="47" t="str">
        <f ca="1">IF(ISBLANK(INDIRECT("E45"))," ",(INDIRECT("E45")))</f>
        <v xml:space="preserve"> </v>
      </c>
      <c r="AF45" s="47" t="str">
        <f ca="1">IF(ISBLANK(INDIRECT("F45"))," ",(INDIRECT("F45")))</f>
        <v xml:space="preserve"> </v>
      </c>
      <c r="AG45" s="47" t="str">
        <f ca="1">IF(ISBLANK(INDIRECT("G45"))," ",(INDIRECT("G45")))</f>
        <v xml:space="preserve"> </v>
      </c>
      <c r="AH45" s="47" t="str">
        <f ca="1">IF(ISBLANK(INDIRECT("H45"))," ",(INDIRECT("H45")))</f>
        <v xml:space="preserve"> </v>
      </c>
      <c r="AI45" s="47" t="str">
        <f ca="1">IF(ISBLANK(INDIRECT("I45"))," ",(INDIRECT("I45")))</f>
        <v xml:space="preserve"> </v>
      </c>
      <c r="AJ45" s="47" t="str">
        <f ca="1">IF(ISBLANK(INDIRECT("J45"))," ",(INDIRECT("J45")))</f>
        <v xml:space="preserve"> </v>
      </c>
      <c r="AK45" s="47" t="str">
        <f ca="1">IF(ISBLANK(INDIRECT("K45"))," ",(INDIRECT("K45")))</f>
        <v xml:space="preserve"> </v>
      </c>
      <c r="AL45" s="47" t="str">
        <f ca="1">IF(ISBLANK(INDIRECT("L45"))," ",(INDIRECT("L45")))</f>
        <v xml:space="preserve"> </v>
      </c>
      <c r="AM45" s="47" t="str">
        <f ca="1">IF(ISBLANK(INDIRECT("M45"))," ",(INDIRECT("M45")))</f>
        <v xml:space="preserve"> </v>
      </c>
      <c r="AN45" s="47" t="str">
        <f ca="1">IF(ISBLANK(INDIRECT("N45"))," ",(INDIRECT("N45")))</f>
        <v xml:space="preserve"> </v>
      </c>
      <c r="AO45" s="47" t="str">
        <f ca="1">IF(ISBLANK(INDIRECT("O45"))," ",(INDIRECT("O45")))</f>
        <v xml:space="preserve"> </v>
      </c>
      <c r="AP45" s="47" t="str">
        <f ca="1">IF(ISBLANK(INDIRECT("P45"))," ",(INDIRECT("P45")))</f>
        <v xml:space="preserve"> </v>
      </c>
      <c r="AQ45" s="47" t="str">
        <f ca="1">IF(ISBLANK(INDIRECT("Q45"))," ",(INDIRECT("Q45")))</f>
        <v xml:space="preserve"> </v>
      </c>
      <c r="AR45" s="47" t="str">
        <f ca="1">IF(ISBLANK(INDIRECT("R45"))," ",(INDIRECT("R45")))</f>
        <v xml:space="preserve"> </v>
      </c>
      <c r="AS45" s="47" t="str">
        <f ca="1">IF(ISBLANK(INDIRECT("S45"))," ",(INDIRECT("S45")))</f>
        <v/>
      </c>
      <c r="AT45" s="47" t="str">
        <f ca="1">IF(ISBLANK(INDIRECT("T45"))," ",(INDIRECT("T45")))</f>
        <v xml:space="preserve"> </v>
      </c>
      <c r="AU45" s="47" t="str">
        <f ca="1">IF(ISBLANK(INDIRECT("U45"))," ",(INDIRECT("U45")))</f>
        <v xml:space="preserve"> </v>
      </c>
      <c r="AV45" s="47" t="str">
        <f ca="1">IF(ISBLANK(INDIRECT("V45"))," ",(INDIRECT("V45")))</f>
        <v xml:space="preserve"> </v>
      </c>
      <c r="AW45" s="47" t="str">
        <f ca="1">IF(ISBLANK(INDIRECT("W45"))," ",(INDIRECT("W45")))</f>
        <v xml:space="preserve"> </v>
      </c>
      <c r="BC45" s="188" t="s">
        <v>225</v>
      </c>
      <c r="BD45" s="188"/>
      <c r="BE45" s="188"/>
      <c r="BF45" s="188" t="s">
        <v>282</v>
      </c>
      <c r="BG45" s="188"/>
    </row>
    <row r="46" spans="1:59" ht="53.25" customHeight="1" x14ac:dyDescent="0.35">
      <c r="A46" s="9">
        <v>41</v>
      </c>
      <c r="B46" s="12"/>
      <c r="C46" s="12"/>
      <c r="D46" s="16"/>
      <c r="E46" s="17"/>
      <c r="F46" s="16"/>
      <c r="G46" s="12"/>
      <c r="H46" s="12"/>
      <c r="I46" s="12"/>
      <c r="J46" s="12"/>
      <c r="K46" s="12"/>
      <c r="L46" s="12"/>
      <c r="M46" s="12"/>
      <c r="N46" s="16"/>
      <c r="O46" s="16"/>
      <c r="P46" s="12"/>
      <c r="Q46" s="71"/>
      <c r="R46" s="71"/>
      <c r="S46" s="72" t="str">
        <f t="shared" si="1"/>
        <v/>
      </c>
      <c r="T46" s="18"/>
      <c r="U46" s="12"/>
      <c r="V46" s="12"/>
      <c r="W46" s="12"/>
      <c r="AB46" s="47" t="str">
        <f ca="1">IF(ISBLANK(INDIRECT("B46"))," ",(INDIRECT("B46")))</f>
        <v xml:space="preserve"> </v>
      </c>
      <c r="AC46" s="47" t="str">
        <f ca="1">IF(ISBLANK(INDIRECT("C46"))," ",(INDIRECT("C46")))</f>
        <v xml:space="preserve"> </v>
      </c>
      <c r="AD46" s="47" t="str">
        <f ca="1">IF(ISBLANK(INDIRECT("D46"))," ",(INDIRECT("D46")))</f>
        <v xml:space="preserve"> </v>
      </c>
      <c r="AE46" s="47" t="str">
        <f ca="1">IF(ISBLANK(INDIRECT("E46"))," ",(INDIRECT("E46")))</f>
        <v xml:space="preserve"> </v>
      </c>
      <c r="AF46" s="47" t="str">
        <f ca="1">IF(ISBLANK(INDIRECT("F46"))," ",(INDIRECT("F46")))</f>
        <v xml:space="preserve"> </v>
      </c>
      <c r="AG46" s="47" t="str">
        <f ca="1">IF(ISBLANK(INDIRECT("G46"))," ",(INDIRECT("G46")))</f>
        <v xml:space="preserve"> </v>
      </c>
      <c r="AH46" s="47" t="str">
        <f ca="1">IF(ISBLANK(INDIRECT("H46"))," ",(INDIRECT("H46")))</f>
        <v xml:space="preserve"> </v>
      </c>
      <c r="AI46" s="47" t="str">
        <f ca="1">IF(ISBLANK(INDIRECT("I46"))," ",(INDIRECT("I46")))</f>
        <v xml:space="preserve"> </v>
      </c>
      <c r="AJ46" s="47" t="str">
        <f ca="1">IF(ISBLANK(INDIRECT("J46"))," ",(INDIRECT("J46")))</f>
        <v xml:space="preserve"> </v>
      </c>
      <c r="AK46" s="47" t="str">
        <f ca="1">IF(ISBLANK(INDIRECT("K46"))," ",(INDIRECT("K46")))</f>
        <v xml:space="preserve"> </v>
      </c>
      <c r="AL46" s="47" t="str">
        <f ca="1">IF(ISBLANK(INDIRECT("L46"))," ",(INDIRECT("L46")))</f>
        <v xml:space="preserve"> </v>
      </c>
      <c r="AM46" s="47" t="str">
        <f ca="1">IF(ISBLANK(INDIRECT("M46"))," ",(INDIRECT("M46")))</f>
        <v xml:space="preserve"> </v>
      </c>
      <c r="AN46" s="47" t="str">
        <f ca="1">IF(ISBLANK(INDIRECT("N46"))," ",(INDIRECT("N46")))</f>
        <v xml:space="preserve"> </v>
      </c>
      <c r="AO46" s="47" t="str">
        <f ca="1">IF(ISBLANK(INDIRECT("O46"))," ",(INDIRECT("O46")))</f>
        <v xml:space="preserve"> </v>
      </c>
      <c r="AP46" s="47" t="str">
        <f ca="1">IF(ISBLANK(INDIRECT("P46"))," ",(INDIRECT("P46")))</f>
        <v xml:space="preserve"> </v>
      </c>
      <c r="AQ46" s="47" t="str">
        <f ca="1">IF(ISBLANK(INDIRECT("Q46"))," ",(INDIRECT("Q46")))</f>
        <v xml:space="preserve"> </v>
      </c>
      <c r="AR46" s="47" t="str">
        <f ca="1">IF(ISBLANK(INDIRECT("R46"))," ",(INDIRECT("R46")))</f>
        <v xml:space="preserve"> </v>
      </c>
      <c r="AS46" s="47" t="str">
        <f ca="1">IF(ISBLANK(INDIRECT("S46"))," ",(INDIRECT("S46")))</f>
        <v/>
      </c>
      <c r="AT46" s="47" t="str">
        <f ca="1">IF(ISBLANK(INDIRECT("T46"))," ",(INDIRECT("T46")))</f>
        <v xml:space="preserve"> </v>
      </c>
      <c r="AU46" s="47" t="str">
        <f ca="1">IF(ISBLANK(INDIRECT("U46"))," ",(INDIRECT("U46")))</f>
        <v xml:space="preserve"> </v>
      </c>
      <c r="AV46" s="47" t="str">
        <f ca="1">IF(ISBLANK(INDIRECT("V46"))," ",(INDIRECT("V46")))</f>
        <v xml:space="preserve"> </v>
      </c>
      <c r="AW46" s="47" t="str">
        <f ca="1">IF(ISBLANK(INDIRECT("W46"))," ",(INDIRECT("W46")))</f>
        <v xml:space="preserve"> </v>
      </c>
      <c r="BC46" s="188" t="s">
        <v>226</v>
      </c>
      <c r="BD46" s="188"/>
      <c r="BE46" s="188"/>
      <c r="BF46" s="188" t="s">
        <v>252</v>
      </c>
      <c r="BG46" s="188"/>
    </row>
    <row r="47" spans="1:59" ht="53.25" customHeight="1" x14ac:dyDescent="0.35">
      <c r="A47" s="9">
        <v>42</v>
      </c>
      <c r="B47" s="12"/>
      <c r="C47" s="12"/>
      <c r="D47" s="16"/>
      <c r="E47" s="17"/>
      <c r="F47" s="16"/>
      <c r="G47" s="12"/>
      <c r="H47" s="12"/>
      <c r="I47" s="12"/>
      <c r="J47" s="12"/>
      <c r="K47" s="12"/>
      <c r="L47" s="12"/>
      <c r="M47" s="12"/>
      <c r="N47" s="16"/>
      <c r="O47" s="16"/>
      <c r="P47" s="12"/>
      <c r="Q47" s="71"/>
      <c r="R47" s="71"/>
      <c r="S47" s="72" t="str">
        <f t="shared" si="1"/>
        <v/>
      </c>
      <c r="T47" s="18"/>
      <c r="U47" s="12"/>
      <c r="V47" s="12"/>
      <c r="W47" s="12"/>
      <c r="AB47" s="47" t="str">
        <f ca="1">IF(ISBLANK(INDIRECT("B47"))," ",(INDIRECT("B47")))</f>
        <v xml:space="preserve"> </v>
      </c>
      <c r="AC47" s="47" t="str">
        <f ca="1">IF(ISBLANK(INDIRECT("C47"))," ",(INDIRECT("C47")))</f>
        <v xml:space="preserve"> </v>
      </c>
      <c r="AD47" s="47" t="str">
        <f ca="1">IF(ISBLANK(INDIRECT("D47"))," ",(INDIRECT("D47")))</f>
        <v xml:space="preserve"> </v>
      </c>
      <c r="AE47" s="47" t="str">
        <f ca="1">IF(ISBLANK(INDIRECT("E47"))," ",(INDIRECT("E47")))</f>
        <v xml:space="preserve"> </v>
      </c>
      <c r="AF47" s="47" t="str">
        <f ca="1">IF(ISBLANK(INDIRECT("F47"))," ",(INDIRECT("F47")))</f>
        <v xml:space="preserve"> </v>
      </c>
      <c r="AG47" s="47" t="str">
        <f ca="1">IF(ISBLANK(INDIRECT("G47"))," ",(INDIRECT("G47")))</f>
        <v xml:space="preserve"> </v>
      </c>
      <c r="AH47" s="47" t="str">
        <f ca="1">IF(ISBLANK(INDIRECT("H47"))," ",(INDIRECT("H47")))</f>
        <v xml:space="preserve"> </v>
      </c>
      <c r="AI47" s="47" t="str">
        <f ca="1">IF(ISBLANK(INDIRECT("I47"))," ",(INDIRECT("I47")))</f>
        <v xml:space="preserve"> </v>
      </c>
      <c r="AJ47" s="47" t="str">
        <f ca="1">IF(ISBLANK(INDIRECT("J47"))," ",(INDIRECT("J47")))</f>
        <v xml:space="preserve"> </v>
      </c>
      <c r="AK47" s="47" t="str">
        <f ca="1">IF(ISBLANK(INDIRECT("K47"))," ",(INDIRECT("K47")))</f>
        <v xml:space="preserve"> </v>
      </c>
      <c r="AL47" s="47" t="str">
        <f ca="1">IF(ISBLANK(INDIRECT("L47"))," ",(INDIRECT("L47")))</f>
        <v xml:space="preserve"> </v>
      </c>
      <c r="AM47" s="47" t="str">
        <f ca="1">IF(ISBLANK(INDIRECT("M47"))," ",(INDIRECT("M47")))</f>
        <v xml:space="preserve"> </v>
      </c>
      <c r="AN47" s="47" t="str">
        <f ca="1">IF(ISBLANK(INDIRECT("N47"))," ",(INDIRECT("N47")))</f>
        <v xml:space="preserve"> </v>
      </c>
      <c r="AO47" s="47" t="str">
        <f ca="1">IF(ISBLANK(INDIRECT("O47"))," ",(INDIRECT("O47")))</f>
        <v xml:space="preserve"> </v>
      </c>
      <c r="AP47" s="47" t="str">
        <f ca="1">IF(ISBLANK(INDIRECT("P47"))," ",(INDIRECT("P47")))</f>
        <v xml:space="preserve"> </v>
      </c>
      <c r="AQ47" s="47" t="str">
        <f ca="1">IF(ISBLANK(INDIRECT("Q47"))," ",(INDIRECT("Q47")))</f>
        <v xml:space="preserve"> </v>
      </c>
      <c r="AR47" s="47" t="str">
        <f ca="1">IF(ISBLANK(INDIRECT("R47"))," ",(INDIRECT("R47")))</f>
        <v xml:space="preserve"> </v>
      </c>
      <c r="AS47" s="47" t="str">
        <f ca="1">IF(ISBLANK(INDIRECT("S47"))," ",(INDIRECT("S47")))</f>
        <v/>
      </c>
      <c r="AT47" s="47" t="str">
        <f ca="1">IF(ISBLANK(INDIRECT("T47"))," ",(INDIRECT("T47")))</f>
        <v xml:space="preserve"> </v>
      </c>
      <c r="AU47" s="47" t="str">
        <f ca="1">IF(ISBLANK(INDIRECT("U47"))," ",(INDIRECT("U47")))</f>
        <v xml:space="preserve"> </v>
      </c>
      <c r="AV47" s="47" t="str">
        <f ca="1">IF(ISBLANK(INDIRECT("V47"))," ",(INDIRECT("V47")))</f>
        <v xml:space="preserve"> </v>
      </c>
      <c r="AW47" s="47" t="str">
        <f ca="1">IF(ISBLANK(INDIRECT("W47"))," ",(INDIRECT("W47")))</f>
        <v xml:space="preserve"> </v>
      </c>
      <c r="BC47" s="188" t="s">
        <v>968</v>
      </c>
      <c r="BD47" s="188"/>
      <c r="BE47" s="188"/>
      <c r="BF47" s="188" t="s">
        <v>286</v>
      </c>
      <c r="BG47" s="188"/>
    </row>
    <row r="48" spans="1:59" ht="53.25" customHeight="1" x14ac:dyDescent="0.35">
      <c r="A48" s="9">
        <v>43</v>
      </c>
      <c r="B48" s="12"/>
      <c r="C48" s="12"/>
      <c r="D48" s="16"/>
      <c r="E48" s="17"/>
      <c r="F48" s="16"/>
      <c r="G48" s="12"/>
      <c r="H48" s="12"/>
      <c r="I48" s="12"/>
      <c r="J48" s="12"/>
      <c r="K48" s="12"/>
      <c r="L48" s="12"/>
      <c r="M48" s="12"/>
      <c r="N48" s="16"/>
      <c r="O48" s="16"/>
      <c r="P48" s="12"/>
      <c r="Q48" s="71"/>
      <c r="R48" s="71"/>
      <c r="S48" s="72" t="str">
        <f t="shared" si="1"/>
        <v/>
      </c>
      <c r="T48" s="18"/>
      <c r="U48" s="12"/>
      <c r="V48" s="12"/>
      <c r="W48" s="12"/>
      <c r="AB48" s="47" t="str">
        <f ca="1">IF(ISBLANK(INDIRECT("B48"))," ",(INDIRECT("B48")))</f>
        <v xml:space="preserve"> </v>
      </c>
      <c r="AC48" s="47" t="str">
        <f ca="1">IF(ISBLANK(INDIRECT("C48"))," ",(INDIRECT("C48")))</f>
        <v xml:space="preserve"> </v>
      </c>
      <c r="AD48" s="47" t="str">
        <f ca="1">IF(ISBLANK(INDIRECT("D48"))," ",(INDIRECT("D48")))</f>
        <v xml:space="preserve"> </v>
      </c>
      <c r="AE48" s="47" t="str">
        <f ca="1">IF(ISBLANK(INDIRECT("E48"))," ",(INDIRECT("E48")))</f>
        <v xml:space="preserve"> </v>
      </c>
      <c r="AF48" s="47" t="str">
        <f ca="1">IF(ISBLANK(INDIRECT("F48"))," ",(INDIRECT("F48")))</f>
        <v xml:space="preserve"> </v>
      </c>
      <c r="AG48" s="47" t="str">
        <f ca="1">IF(ISBLANK(INDIRECT("G48"))," ",(INDIRECT("G48")))</f>
        <v xml:space="preserve"> </v>
      </c>
      <c r="AH48" s="47" t="str">
        <f ca="1">IF(ISBLANK(INDIRECT("H48"))," ",(INDIRECT("H48")))</f>
        <v xml:space="preserve"> </v>
      </c>
      <c r="AI48" s="47" t="str">
        <f ca="1">IF(ISBLANK(INDIRECT("I48"))," ",(INDIRECT("I48")))</f>
        <v xml:space="preserve"> </v>
      </c>
      <c r="AJ48" s="47" t="str">
        <f ca="1">IF(ISBLANK(INDIRECT("J48"))," ",(INDIRECT("J48")))</f>
        <v xml:space="preserve"> </v>
      </c>
      <c r="AK48" s="47" t="str">
        <f ca="1">IF(ISBLANK(INDIRECT("K48"))," ",(INDIRECT("K48")))</f>
        <v xml:space="preserve"> </v>
      </c>
      <c r="AL48" s="47" t="str">
        <f ca="1">IF(ISBLANK(INDIRECT("L48"))," ",(INDIRECT("L48")))</f>
        <v xml:space="preserve"> </v>
      </c>
      <c r="AM48" s="47" t="str">
        <f ca="1">IF(ISBLANK(INDIRECT("M48"))," ",(INDIRECT("M48")))</f>
        <v xml:space="preserve"> </v>
      </c>
      <c r="AN48" s="47" t="str">
        <f ca="1">IF(ISBLANK(INDIRECT("N48"))," ",(INDIRECT("N48")))</f>
        <v xml:space="preserve"> </v>
      </c>
      <c r="AO48" s="47" t="str">
        <f ca="1">IF(ISBLANK(INDIRECT("O48"))," ",(INDIRECT("O48")))</f>
        <v xml:space="preserve"> </v>
      </c>
      <c r="AP48" s="47" t="str">
        <f ca="1">IF(ISBLANK(INDIRECT("P48"))," ",(INDIRECT("P48")))</f>
        <v xml:space="preserve"> </v>
      </c>
      <c r="AQ48" s="47" t="str">
        <f ca="1">IF(ISBLANK(INDIRECT("Q48"))," ",(INDIRECT("Q48")))</f>
        <v xml:space="preserve"> </v>
      </c>
      <c r="AR48" s="47" t="str">
        <f ca="1">IF(ISBLANK(INDIRECT("R48"))," ",(INDIRECT("R48")))</f>
        <v xml:space="preserve"> </v>
      </c>
      <c r="AS48" s="47" t="str">
        <f ca="1">IF(ISBLANK(INDIRECT("S48"))," ",(INDIRECT("S48")))</f>
        <v/>
      </c>
      <c r="AT48" s="47" t="str">
        <f ca="1">IF(ISBLANK(INDIRECT("T48"))," ",(INDIRECT("T48")))</f>
        <v xml:space="preserve"> </v>
      </c>
      <c r="AU48" s="47" t="str">
        <f ca="1">IF(ISBLANK(INDIRECT("U48"))," ",(INDIRECT("U48")))</f>
        <v xml:space="preserve"> </v>
      </c>
      <c r="AV48" s="47" t="str">
        <f ca="1">IF(ISBLANK(INDIRECT("V48"))," ",(INDIRECT("V48")))</f>
        <v xml:space="preserve"> </v>
      </c>
      <c r="AW48" s="47" t="str">
        <f ca="1">IF(ISBLANK(INDIRECT("W48"))," ",(INDIRECT("W48")))</f>
        <v xml:space="preserve"> </v>
      </c>
      <c r="BC48" s="188" t="s">
        <v>969</v>
      </c>
      <c r="BD48" s="188"/>
      <c r="BE48" s="188"/>
      <c r="BF48" s="188" t="s">
        <v>249</v>
      </c>
      <c r="BG48" s="188"/>
    </row>
    <row r="49" spans="1:59" ht="53.25" customHeight="1" x14ac:dyDescent="0.35">
      <c r="A49" s="9">
        <v>44</v>
      </c>
      <c r="B49" s="12"/>
      <c r="C49" s="12"/>
      <c r="D49" s="16"/>
      <c r="E49" s="17"/>
      <c r="F49" s="16"/>
      <c r="G49" s="12"/>
      <c r="H49" s="12"/>
      <c r="I49" s="12"/>
      <c r="J49" s="12"/>
      <c r="K49" s="12"/>
      <c r="L49" s="12"/>
      <c r="M49" s="12"/>
      <c r="N49" s="16"/>
      <c r="O49" s="16"/>
      <c r="P49" s="12"/>
      <c r="Q49" s="71"/>
      <c r="R49" s="71"/>
      <c r="S49" s="72" t="str">
        <f t="shared" si="1"/>
        <v/>
      </c>
      <c r="T49" s="18"/>
      <c r="U49" s="12"/>
      <c r="V49" s="12"/>
      <c r="W49" s="12"/>
      <c r="AB49" s="47" t="str">
        <f ca="1">IF(ISBLANK(INDIRECT("B49"))," ",(INDIRECT("B49")))</f>
        <v xml:space="preserve"> </v>
      </c>
      <c r="AC49" s="47" t="str">
        <f ca="1">IF(ISBLANK(INDIRECT("C49"))," ",(INDIRECT("C49")))</f>
        <v xml:space="preserve"> </v>
      </c>
      <c r="AD49" s="47" t="str">
        <f ca="1">IF(ISBLANK(INDIRECT("D49"))," ",(INDIRECT("D49")))</f>
        <v xml:space="preserve"> </v>
      </c>
      <c r="AE49" s="47" t="str">
        <f ca="1">IF(ISBLANK(INDIRECT("E49"))," ",(INDIRECT("E49")))</f>
        <v xml:space="preserve"> </v>
      </c>
      <c r="AF49" s="47" t="str">
        <f ca="1">IF(ISBLANK(INDIRECT("F49"))," ",(INDIRECT("F49")))</f>
        <v xml:space="preserve"> </v>
      </c>
      <c r="AG49" s="47" t="str">
        <f ca="1">IF(ISBLANK(INDIRECT("G49"))," ",(INDIRECT("G49")))</f>
        <v xml:space="preserve"> </v>
      </c>
      <c r="AH49" s="47" t="str">
        <f ca="1">IF(ISBLANK(INDIRECT("H49"))," ",(INDIRECT("H49")))</f>
        <v xml:space="preserve"> </v>
      </c>
      <c r="AI49" s="47" t="str">
        <f ca="1">IF(ISBLANK(INDIRECT("I49"))," ",(INDIRECT("I49")))</f>
        <v xml:space="preserve"> </v>
      </c>
      <c r="AJ49" s="47" t="str">
        <f ca="1">IF(ISBLANK(INDIRECT("J49"))," ",(INDIRECT("J49")))</f>
        <v xml:space="preserve"> </v>
      </c>
      <c r="AK49" s="47" t="str">
        <f ca="1">IF(ISBLANK(INDIRECT("K49"))," ",(INDIRECT("K49")))</f>
        <v xml:space="preserve"> </v>
      </c>
      <c r="AL49" s="47" t="str">
        <f ca="1">IF(ISBLANK(INDIRECT("L49"))," ",(INDIRECT("L49")))</f>
        <v xml:space="preserve"> </v>
      </c>
      <c r="AM49" s="47" t="str">
        <f ca="1">IF(ISBLANK(INDIRECT("M49"))," ",(INDIRECT("M49")))</f>
        <v xml:space="preserve"> </v>
      </c>
      <c r="AN49" s="47" t="str">
        <f ca="1">IF(ISBLANK(INDIRECT("N49"))," ",(INDIRECT("N49")))</f>
        <v xml:space="preserve"> </v>
      </c>
      <c r="AO49" s="47" t="str">
        <f ca="1">IF(ISBLANK(INDIRECT("O49"))," ",(INDIRECT("O49")))</f>
        <v xml:space="preserve"> </v>
      </c>
      <c r="AP49" s="47" t="str">
        <f ca="1">IF(ISBLANK(INDIRECT("P49"))," ",(INDIRECT("P49")))</f>
        <v xml:space="preserve"> </v>
      </c>
      <c r="AQ49" s="47" t="str">
        <f ca="1">IF(ISBLANK(INDIRECT("Q49"))," ",(INDIRECT("Q49")))</f>
        <v xml:space="preserve"> </v>
      </c>
      <c r="AR49" s="47" t="str">
        <f ca="1">IF(ISBLANK(INDIRECT("R49"))," ",(INDIRECT("R49")))</f>
        <v xml:space="preserve"> </v>
      </c>
      <c r="AS49" s="47" t="str">
        <f ca="1">IF(ISBLANK(INDIRECT("S49"))," ",(INDIRECT("S49")))</f>
        <v/>
      </c>
      <c r="AT49" s="47" t="str">
        <f ca="1">IF(ISBLANK(INDIRECT("T49"))," ",(INDIRECT("T49")))</f>
        <v xml:space="preserve"> </v>
      </c>
      <c r="AU49" s="47" t="str">
        <f ca="1">IF(ISBLANK(INDIRECT("U49"))," ",(INDIRECT("U49")))</f>
        <v xml:space="preserve"> </v>
      </c>
      <c r="AV49" s="47" t="str">
        <f ca="1">IF(ISBLANK(INDIRECT("V49"))," ",(INDIRECT("V49")))</f>
        <v xml:space="preserve"> </v>
      </c>
      <c r="AW49" s="47" t="str">
        <f ca="1">IF(ISBLANK(INDIRECT("W49"))," ",(INDIRECT("W49")))</f>
        <v xml:space="preserve"> </v>
      </c>
      <c r="BC49" s="188" t="s">
        <v>685</v>
      </c>
      <c r="BD49" s="188"/>
      <c r="BE49" s="188"/>
      <c r="BF49" s="188" t="s">
        <v>268</v>
      </c>
      <c r="BG49" s="188"/>
    </row>
    <row r="50" spans="1:59" ht="53.25" customHeight="1" x14ac:dyDescent="0.35">
      <c r="A50" s="9">
        <v>45</v>
      </c>
      <c r="B50" s="12"/>
      <c r="C50" s="12"/>
      <c r="D50" s="16"/>
      <c r="E50" s="17"/>
      <c r="F50" s="16"/>
      <c r="G50" s="12"/>
      <c r="H50" s="12"/>
      <c r="I50" s="12"/>
      <c r="J50" s="12"/>
      <c r="K50" s="12"/>
      <c r="L50" s="12"/>
      <c r="M50" s="12"/>
      <c r="N50" s="16"/>
      <c r="O50" s="16"/>
      <c r="P50" s="12"/>
      <c r="Q50" s="71"/>
      <c r="R50" s="71"/>
      <c r="S50" s="72" t="str">
        <f t="shared" si="1"/>
        <v/>
      </c>
      <c r="T50" s="18"/>
      <c r="U50" s="12"/>
      <c r="V50" s="12"/>
      <c r="W50" s="12"/>
      <c r="AB50" s="47" t="str">
        <f ca="1">IF(ISBLANK(INDIRECT("B50"))," ",(INDIRECT("B50")))</f>
        <v xml:space="preserve"> </v>
      </c>
      <c r="AC50" s="47" t="str">
        <f ca="1">IF(ISBLANK(INDIRECT("C50"))," ",(INDIRECT("C50")))</f>
        <v xml:space="preserve"> </v>
      </c>
      <c r="AD50" s="47" t="str">
        <f ca="1">IF(ISBLANK(INDIRECT("D50"))," ",(INDIRECT("D50")))</f>
        <v xml:space="preserve"> </v>
      </c>
      <c r="AE50" s="47" t="str">
        <f ca="1">IF(ISBLANK(INDIRECT("E50"))," ",(INDIRECT("E50")))</f>
        <v xml:space="preserve"> </v>
      </c>
      <c r="AF50" s="47" t="str">
        <f ca="1">IF(ISBLANK(INDIRECT("F50"))," ",(INDIRECT("F50")))</f>
        <v xml:space="preserve"> </v>
      </c>
      <c r="AG50" s="47" t="str">
        <f ca="1">IF(ISBLANK(INDIRECT("G50"))," ",(INDIRECT("G50")))</f>
        <v xml:space="preserve"> </v>
      </c>
      <c r="AH50" s="47" t="str">
        <f ca="1">IF(ISBLANK(INDIRECT("H50"))," ",(INDIRECT("H50")))</f>
        <v xml:space="preserve"> </v>
      </c>
      <c r="AI50" s="47" t="str">
        <f ca="1">IF(ISBLANK(INDIRECT("I50"))," ",(INDIRECT("I50")))</f>
        <v xml:space="preserve"> </v>
      </c>
      <c r="AJ50" s="47" t="str">
        <f ca="1">IF(ISBLANK(INDIRECT("J50"))," ",(INDIRECT("J50")))</f>
        <v xml:space="preserve"> </v>
      </c>
      <c r="AK50" s="47" t="str">
        <f ca="1">IF(ISBLANK(INDIRECT("K50"))," ",(INDIRECT("K50")))</f>
        <v xml:space="preserve"> </v>
      </c>
      <c r="AL50" s="47" t="str">
        <f ca="1">IF(ISBLANK(INDIRECT("L50"))," ",(INDIRECT("L50")))</f>
        <v xml:space="preserve"> </v>
      </c>
      <c r="AM50" s="47" t="str">
        <f ca="1">IF(ISBLANK(INDIRECT("M50"))," ",(INDIRECT("M50")))</f>
        <v xml:space="preserve"> </v>
      </c>
      <c r="AN50" s="47" t="str">
        <f ca="1">IF(ISBLANK(INDIRECT("N50"))," ",(INDIRECT("N50")))</f>
        <v xml:space="preserve"> </v>
      </c>
      <c r="AO50" s="47" t="str">
        <f ca="1">IF(ISBLANK(INDIRECT("O50"))," ",(INDIRECT("O50")))</f>
        <v xml:space="preserve"> </v>
      </c>
      <c r="AP50" s="47" t="str">
        <f ca="1">IF(ISBLANK(INDIRECT("P50"))," ",(INDIRECT("P50")))</f>
        <v xml:space="preserve"> </v>
      </c>
      <c r="AQ50" s="47" t="str">
        <f ca="1">IF(ISBLANK(INDIRECT("Q50"))," ",(INDIRECT("Q50")))</f>
        <v xml:space="preserve"> </v>
      </c>
      <c r="AR50" s="47" t="str">
        <f ca="1">IF(ISBLANK(INDIRECT("R50"))," ",(INDIRECT("R50")))</f>
        <v xml:space="preserve"> </v>
      </c>
      <c r="AS50" s="47" t="str">
        <f ca="1">IF(ISBLANK(INDIRECT("S50"))," ",(INDIRECT("S50")))</f>
        <v/>
      </c>
      <c r="AT50" s="47" t="str">
        <f ca="1">IF(ISBLANK(INDIRECT("T50"))," ",(INDIRECT("T50")))</f>
        <v xml:space="preserve"> </v>
      </c>
      <c r="AU50" s="47" t="str">
        <f ca="1">IF(ISBLANK(INDIRECT("U50"))," ",(INDIRECT("U50")))</f>
        <v xml:space="preserve"> </v>
      </c>
      <c r="AV50" s="47" t="str">
        <f ca="1">IF(ISBLANK(INDIRECT("V50"))," ",(INDIRECT("V50")))</f>
        <v xml:space="preserve"> </v>
      </c>
      <c r="AW50" s="47" t="str">
        <f ca="1">IF(ISBLANK(INDIRECT("W50"))," ",(INDIRECT("W50")))</f>
        <v xml:space="preserve"> </v>
      </c>
      <c r="BC50" s="188" t="s">
        <v>33</v>
      </c>
      <c r="BD50" s="188"/>
      <c r="BE50" s="188"/>
      <c r="BF50" s="188" t="s">
        <v>269</v>
      </c>
      <c r="BG50" s="188"/>
    </row>
    <row r="51" spans="1:59" ht="53.25" customHeight="1" x14ac:dyDescent="0.35">
      <c r="A51" s="9">
        <v>46</v>
      </c>
      <c r="B51" s="12"/>
      <c r="C51" s="12"/>
      <c r="D51" s="16"/>
      <c r="E51" s="17"/>
      <c r="F51" s="16"/>
      <c r="G51" s="12"/>
      <c r="H51" s="12"/>
      <c r="I51" s="12"/>
      <c r="J51" s="12"/>
      <c r="K51" s="12"/>
      <c r="L51" s="12"/>
      <c r="M51" s="12"/>
      <c r="N51" s="16"/>
      <c r="O51" s="16"/>
      <c r="P51" s="12"/>
      <c r="Q51" s="71"/>
      <c r="R51" s="71"/>
      <c r="S51" s="72" t="str">
        <f t="shared" si="1"/>
        <v/>
      </c>
      <c r="T51" s="18"/>
      <c r="U51" s="12"/>
      <c r="V51" s="12"/>
      <c r="W51" s="12"/>
      <c r="AB51" s="47" t="str">
        <f ca="1">IF(ISBLANK(INDIRECT("B51"))," ",(INDIRECT("B51")))</f>
        <v xml:space="preserve"> </v>
      </c>
      <c r="AC51" s="47" t="str">
        <f ca="1">IF(ISBLANK(INDIRECT("C51"))," ",(INDIRECT("C51")))</f>
        <v xml:space="preserve"> </v>
      </c>
      <c r="AD51" s="47" t="str">
        <f ca="1">IF(ISBLANK(INDIRECT("D51"))," ",(INDIRECT("D51")))</f>
        <v xml:space="preserve"> </v>
      </c>
      <c r="AE51" s="47" t="str">
        <f ca="1">IF(ISBLANK(INDIRECT("E51"))," ",(INDIRECT("E51")))</f>
        <v xml:space="preserve"> </v>
      </c>
      <c r="AF51" s="47" t="str">
        <f ca="1">IF(ISBLANK(INDIRECT("F51"))," ",(INDIRECT("F51")))</f>
        <v xml:space="preserve"> </v>
      </c>
      <c r="AG51" s="47" t="str">
        <f ca="1">IF(ISBLANK(INDIRECT("G51"))," ",(INDIRECT("G51")))</f>
        <v xml:space="preserve"> </v>
      </c>
      <c r="AH51" s="47" t="str">
        <f ca="1">IF(ISBLANK(INDIRECT("H51"))," ",(INDIRECT("H51")))</f>
        <v xml:space="preserve"> </v>
      </c>
      <c r="AI51" s="47" t="str">
        <f ca="1">IF(ISBLANK(INDIRECT("I51"))," ",(INDIRECT("I51")))</f>
        <v xml:space="preserve"> </v>
      </c>
      <c r="AJ51" s="47" t="str">
        <f ca="1">IF(ISBLANK(INDIRECT("J51"))," ",(INDIRECT("J51")))</f>
        <v xml:space="preserve"> </v>
      </c>
      <c r="AK51" s="47" t="str">
        <f ca="1">IF(ISBLANK(INDIRECT("K51"))," ",(INDIRECT("K51")))</f>
        <v xml:space="preserve"> </v>
      </c>
      <c r="AL51" s="47" t="str">
        <f ca="1">IF(ISBLANK(INDIRECT("L51"))," ",(INDIRECT("L51")))</f>
        <v xml:space="preserve"> </v>
      </c>
      <c r="AM51" s="47" t="str">
        <f ca="1">IF(ISBLANK(INDIRECT("M51"))," ",(INDIRECT("M51")))</f>
        <v xml:space="preserve"> </v>
      </c>
      <c r="AN51" s="47" t="str">
        <f ca="1">IF(ISBLANK(INDIRECT("N51"))," ",(INDIRECT("N51")))</f>
        <v xml:space="preserve"> </v>
      </c>
      <c r="AO51" s="47" t="str">
        <f ca="1">IF(ISBLANK(INDIRECT("O51"))," ",(INDIRECT("O51")))</f>
        <v xml:space="preserve"> </v>
      </c>
      <c r="AP51" s="47" t="str">
        <f ca="1">IF(ISBLANK(INDIRECT("P51"))," ",(INDIRECT("P51")))</f>
        <v xml:space="preserve"> </v>
      </c>
      <c r="AQ51" s="47" t="str">
        <f ca="1">IF(ISBLANK(INDIRECT("Q51"))," ",(INDIRECT("Q51")))</f>
        <v xml:space="preserve"> </v>
      </c>
      <c r="AR51" s="47" t="str">
        <f ca="1">IF(ISBLANK(INDIRECT("R51"))," ",(INDIRECT("R51")))</f>
        <v xml:space="preserve"> </v>
      </c>
      <c r="AS51" s="47" t="str">
        <f ca="1">IF(ISBLANK(INDIRECT("S51"))," ",(INDIRECT("S51")))</f>
        <v/>
      </c>
      <c r="AT51" s="47" t="str">
        <f ca="1">IF(ISBLANK(INDIRECT("T51"))," ",(INDIRECT("T51")))</f>
        <v xml:space="preserve"> </v>
      </c>
      <c r="AU51" s="47" t="str">
        <f ca="1">IF(ISBLANK(INDIRECT("U51"))," ",(INDIRECT("U51")))</f>
        <v xml:space="preserve"> </v>
      </c>
      <c r="AV51" s="47" t="str">
        <f ca="1">IF(ISBLANK(INDIRECT("V51"))," ",(INDIRECT("V51")))</f>
        <v xml:space="preserve"> </v>
      </c>
      <c r="AW51" s="47" t="str">
        <f ca="1">IF(ISBLANK(INDIRECT("W51"))," ",(INDIRECT("W51")))</f>
        <v xml:space="preserve"> </v>
      </c>
      <c r="BC51" s="188" t="s">
        <v>693</v>
      </c>
      <c r="BD51" s="188"/>
      <c r="BE51" s="188"/>
      <c r="BF51" s="188" t="s">
        <v>262</v>
      </c>
      <c r="BG51" s="188"/>
    </row>
    <row r="52" spans="1:59" ht="53.25" customHeight="1" x14ac:dyDescent="0.35">
      <c r="A52" s="9">
        <v>47</v>
      </c>
      <c r="B52" s="12"/>
      <c r="C52" s="12"/>
      <c r="D52" s="16"/>
      <c r="E52" s="17"/>
      <c r="F52" s="16"/>
      <c r="G52" s="12"/>
      <c r="H52" s="12"/>
      <c r="I52" s="12"/>
      <c r="J52" s="12"/>
      <c r="K52" s="12"/>
      <c r="L52" s="12"/>
      <c r="M52" s="12"/>
      <c r="N52" s="16"/>
      <c r="O52" s="16"/>
      <c r="P52" s="12"/>
      <c r="Q52" s="71"/>
      <c r="R52" s="71"/>
      <c r="S52" s="72" t="str">
        <f t="shared" si="1"/>
        <v/>
      </c>
      <c r="T52" s="18"/>
      <c r="U52" s="12"/>
      <c r="V52" s="12"/>
      <c r="W52" s="12"/>
      <c r="AB52" s="47" t="str">
        <f ca="1">IF(ISBLANK(INDIRECT("B52"))," ",(INDIRECT("B52")))</f>
        <v xml:space="preserve"> </v>
      </c>
      <c r="AC52" s="47" t="str">
        <f ca="1">IF(ISBLANK(INDIRECT("C52"))," ",(INDIRECT("C52")))</f>
        <v xml:space="preserve"> </v>
      </c>
      <c r="AD52" s="47" t="str">
        <f ca="1">IF(ISBLANK(INDIRECT("D52"))," ",(INDIRECT("D52")))</f>
        <v xml:space="preserve"> </v>
      </c>
      <c r="AE52" s="47" t="str">
        <f ca="1">IF(ISBLANK(INDIRECT("E52"))," ",(INDIRECT("E52")))</f>
        <v xml:space="preserve"> </v>
      </c>
      <c r="AF52" s="47" t="str">
        <f ca="1">IF(ISBLANK(INDIRECT("F52"))," ",(INDIRECT("F52")))</f>
        <v xml:space="preserve"> </v>
      </c>
      <c r="AG52" s="47" t="str">
        <f ca="1">IF(ISBLANK(INDIRECT("G52"))," ",(INDIRECT("G52")))</f>
        <v xml:space="preserve"> </v>
      </c>
      <c r="AH52" s="47" t="str">
        <f ca="1">IF(ISBLANK(INDIRECT("H52"))," ",(INDIRECT("H52")))</f>
        <v xml:space="preserve"> </v>
      </c>
      <c r="AI52" s="47" t="str">
        <f ca="1">IF(ISBLANK(INDIRECT("I52"))," ",(INDIRECT("I52")))</f>
        <v xml:space="preserve"> </v>
      </c>
      <c r="AJ52" s="47" t="str">
        <f ca="1">IF(ISBLANK(INDIRECT("J52"))," ",(INDIRECT("J52")))</f>
        <v xml:space="preserve"> </v>
      </c>
      <c r="AK52" s="47" t="str">
        <f ca="1">IF(ISBLANK(INDIRECT("K52"))," ",(INDIRECT("K52")))</f>
        <v xml:space="preserve"> </v>
      </c>
      <c r="AL52" s="47" t="str">
        <f ca="1">IF(ISBLANK(INDIRECT("L52"))," ",(INDIRECT("L52")))</f>
        <v xml:space="preserve"> </v>
      </c>
      <c r="AM52" s="47" t="str">
        <f ca="1">IF(ISBLANK(INDIRECT("M52"))," ",(INDIRECT("M52")))</f>
        <v xml:space="preserve"> </v>
      </c>
      <c r="AN52" s="47" t="str">
        <f ca="1">IF(ISBLANK(INDIRECT("N52"))," ",(INDIRECT("N52")))</f>
        <v xml:space="preserve"> </v>
      </c>
      <c r="AO52" s="47" t="str">
        <f ca="1">IF(ISBLANK(INDIRECT("O52"))," ",(INDIRECT("O52")))</f>
        <v xml:space="preserve"> </v>
      </c>
      <c r="AP52" s="47" t="str">
        <f ca="1">IF(ISBLANK(INDIRECT("P52"))," ",(INDIRECT("P52")))</f>
        <v xml:space="preserve"> </v>
      </c>
      <c r="AQ52" s="47" t="str">
        <f ca="1">IF(ISBLANK(INDIRECT("Q52"))," ",(INDIRECT("Q52")))</f>
        <v xml:space="preserve"> </v>
      </c>
      <c r="AR52" s="47" t="str">
        <f ca="1">IF(ISBLANK(INDIRECT("R52"))," ",(INDIRECT("R52")))</f>
        <v xml:space="preserve"> </v>
      </c>
      <c r="AS52" s="47" t="str">
        <f ca="1">IF(ISBLANK(INDIRECT("S52"))," ",(INDIRECT("S52")))</f>
        <v/>
      </c>
      <c r="AT52" s="47" t="str">
        <f ca="1">IF(ISBLANK(INDIRECT("T52"))," ",(INDIRECT("T52")))</f>
        <v xml:space="preserve"> </v>
      </c>
      <c r="AU52" s="47" t="str">
        <f ca="1">IF(ISBLANK(INDIRECT("U52"))," ",(INDIRECT("U52")))</f>
        <v xml:space="preserve"> </v>
      </c>
      <c r="AV52" s="47" t="str">
        <f ca="1">IF(ISBLANK(INDIRECT("V52"))," ",(INDIRECT("V52")))</f>
        <v xml:space="preserve"> </v>
      </c>
      <c r="AW52" s="47" t="str">
        <f ca="1">IF(ISBLANK(INDIRECT("W52"))," ",(INDIRECT("W52")))</f>
        <v xml:space="preserve"> </v>
      </c>
      <c r="BC52" s="188" t="s">
        <v>696</v>
      </c>
      <c r="BD52" s="188"/>
      <c r="BE52" s="188"/>
      <c r="BF52" s="188" t="s">
        <v>272</v>
      </c>
      <c r="BG52" s="188"/>
    </row>
    <row r="53" spans="1:59" ht="53.25" customHeight="1" x14ac:dyDescent="0.35">
      <c r="A53" s="9">
        <v>48</v>
      </c>
      <c r="B53" s="12"/>
      <c r="C53" s="12"/>
      <c r="D53" s="16"/>
      <c r="E53" s="17"/>
      <c r="F53" s="16"/>
      <c r="G53" s="12"/>
      <c r="H53" s="12"/>
      <c r="I53" s="12"/>
      <c r="J53" s="12"/>
      <c r="K53" s="12"/>
      <c r="L53" s="12"/>
      <c r="M53" s="12"/>
      <c r="N53" s="16"/>
      <c r="O53" s="16"/>
      <c r="P53" s="12"/>
      <c r="Q53" s="71"/>
      <c r="R53" s="71"/>
      <c r="S53" s="72" t="str">
        <f t="shared" si="1"/>
        <v/>
      </c>
      <c r="T53" s="18"/>
      <c r="U53" s="12"/>
      <c r="V53" s="12"/>
      <c r="W53" s="12"/>
      <c r="AB53" s="47" t="str">
        <f ca="1">IF(ISBLANK(INDIRECT("B53"))," ",(INDIRECT("B53")))</f>
        <v xml:space="preserve"> </v>
      </c>
      <c r="AC53" s="47" t="str">
        <f ca="1">IF(ISBLANK(INDIRECT("C53"))," ",(INDIRECT("C53")))</f>
        <v xml:space="preserve"> </v>
      </c>
      <c r="AD53" s="47" t="str">
        <f ca="1">IF(ISBLANK(INDIRECT("D53"))," ",(INDIRECT("D53")))</f>
        <v xml:space="preserve"> </v>
      </c>
      <c r="AE53" s="47" t="str">
        <f ca="1">IF(ISBLANK(INDIRECT("E53"))," ",(INDIRECT("E53")))</f>
        <v xml:space="preserve"> </v>
      </c>
      <c r="AF53" s="47" t="str">
        <f ca="1">IF(ISBLANK(INDIRECT("F53"))," ",(INDIRECT("F53")))</f>
        <v xml:space="preserve"> </v>
      </c>
      <c r="AG53" s="47" t="str">
        <f ca="1">IF(ISBLANK(INDIRECT("G53"))," ",(INDIRECT("G53")))</f>
        <v xml:space="preserve"> </v>
      </c>
      <c r="AH53" s="47" t="str">
        <f ca="1">IF(ISBLANK(INDIRECT("H53"))," ",(INDIRECT("H53")))</f>
        <v xml:space="preserve"> </v>
      </c>
      <c r="AI53" s="47" t="str">
        <f ca="1">IF(ISBLANK(INDIRECT("I53"))," ",(INDIRECT("I53")))</f>
        <v xml:space="preserve"> </v>
      </c>
      <c r="AJ53" s="47" t="str">
        <f ca="1">IF(ISBLANK(INDIRECT("J53"))," ",(INDIRECT("J53")))</f>
        <v xml:space="preserve"> </v>
      </c>
      <c r="AK53" s="47" t="str">
        <f ca="1">IF(ISBLANK(INDIRECT("K53"))," ",(INDIRECT("K53")))</f>
        <v xml:space="preserve"> </v>
      </c>
      <c r="AL53" s="47" t="str">
        <f ca="1">IF(ISBLANK(INDIRECT("L53"))," ",(INDIRECT("L53")))</f>
        <v xml:space="preserve"> </v>
      </c>
      <c r="AM53" s="47" t="str">
        <f ca="1">IF(ISBLANK(INDIRECT("M53"))," ",(INDIRECT("M53")))</f>
        <v xml:space="preserve"> </v>
      </c>
      <c r="AN53" s="47" t="str">
        <f ca="1">IF(ISBLANK(INDIRECT("N53"))," ",(INDIRECT("N53")))</f>
        <v xml:space="preserve"> </v>
      </c>
      <c r="AO53" s="47" t="str">
        <f ca="1">IF(ISBLANK(INDIRECT("O53"))," ",(INDIRECT("O53")))</f>
        <v xml:space="preserve"> </v>
      </c>
      <c r="AP53" s="47" t="str">
        <f ca="1">IF(ISBLANK(INDIRECT("P53"))," ",(INDIRECT("P53")))</f>
        <v xml:space="preserve"> </v>
      </c>
      <c r="AQ53" s="47" t="str">
        <f ca="1">IF(ISBLANK(INDIRECT("Q53"))," ",(INDIRECT("Q53")))</f>
        <v xml:space="preserve"> </v>
      </c>
      <c r="AR53" s="47" t="str">
        <f ca="1">IF(ISBLANK(INDIRECT("R53"))," ",(INDIRECT("R53")))</f>
        <v xml:space="preserve"> </v>
      </c>
      <c r="AS53" s="47" t="str">
        <f ca="1">IF(ISBLANK(INDIRECT("S53"))," ",(INDIRECT("S53")))</f>
        <v/>
      </c>
      <c r="AT53" s="47" t="str">
        <f ca="1">IF(ISBLANK(INDIRECT("T53"))," ",(INDIRECT("T53")))</f>
        <v xml:space="preserve"> </v>
      </c>
      <c r="AU53" s="47" t="str">
        <f ca="1">IF(ISBLANK(INDIRECT("U53"))," ",(INDIRECT("U53")))</f>
        <v xml:space="preserve"> </v>
      </c>
      <c r="AV53" s="47" t="str">
        <f ca="1">IF(ISBLANK(INDIRECT("V53"))," ",(INDIRECT("V53")))</f>
        <v xml:space="preserve"> </v>
      </c>
      <c r="AW53" s="47" t="str">
        <f ca="1">IF(ISBLANK(INDIRECT("W53"))," ",(INDIRECT("W53")))</f>
        <v xml:space="preserve"> </v>
      </c>
      <c r="BC53" s="188" t="s">
        <v>34</v>
      </c>
      <c r="BD53" s="188"/>
      <c r="BE53" s="188"/>
      <c r="BF53" s="188" t="s">
        <v>264</v>
      </c>
      <c r="BG53" s="188"/>
    </row>
    <row r="54" spans="1:59" ht="53.25" customHeight="1" x14ac:dyDescent="0.35">
      <c r="A54" s="9">
        <v>49</v>
      </c>
      <c r="B54" s="12"/>
      <c r="C54" s="12"/>
      <c r="D54" s="16"/>
      <c r="E54" s="17"/>
      <c r="F54" s="16"/>
      <c r="G54" s="12"/>
      <c r="H54" s="12"/>
      <c r="I54" s="12"/>
      <c r="J54" s="12"/>
      <c r="K54" s="12"/>
      <c r="L54" s="12"/>
      <c r="M54" s="12"/>
      <c r="N54" s="16"/>
      <c r="O54" s="16"/>
      <c r="P54" s="12"/>
      <c r="Q54" s="71"/>
      <c r="R54" s="71"/>
      <c r="S54" s="72" t="str">
        <f t="shared" si="1"/>
        <v/>
      </c>
      <c r="T54" s="18"/>
      <c r="U54" s="12"/>
      <c r="V54" s="12"/>
      <c r="W54" s="12"/>
      <c r="AB54" s="47" t="str">
        <f ca="1">IF(ISBLANK(INDIRECT("B54"))," ",(INDIRECT("B54")))</f>
        <v xml:space="preserve"> </v>
      </c>
      <c r="AC54" s="47" t="str">
        <f ca="1">IF(ISBLANK(INDIRECT("C54"))," ",(INDIRECT("C54")))</f>
        <v xml:space="preserve"> </v>
      </c>
      <c r="AD54" s="47" t="str">
        <f ca="1">IF(ISBLANK(INDIRECT("D54"))," ",(INDIRECT("D54")))</f>
        <v xml:space="preserve"> </v>
      </c>
      <c r="AE54" s="47" t="str">
        <f ca="1">IF(ISBLANK(INDIRECT("E54"))," ",(INDIRECT("E54")))</f>
        <v xml:space="preserve"> </v>
      </c>
      <c r="AF54" s="47" t="str">
        <f ca="1">IF(ISBLANK(INDIRECT("F54"))," ",(INDIRECT("F54")))</f>
        <v xml:space="preserve"> </v>
      </c>
      <c r="AG54" s="47" t="str">
        <f ca="1">IF(ISBLANK(INDIRECT("G54"))," ",(INDIRECT("G54")))</f>
        <v xml:space="preserve"> </v>
      </c>
      <c r="AH54" s="47" t="str">
        <f ca="1">IF(ISBLANK(INDIRECT("H54"))," ",(INDIRECT("H54")))</f>
        <v xml:space="preserve"> </v>
      </c>
      <c r="AI54" s="47" t="str">
        <f ca="1">IF(ISBLANK(INDIRECT("I54"))," ",(INDIRECT("I54")))</f>
        <v xml:space="preserve"> </v>
      </c>
      <c r="AJ54" s="47" t="str">
        <f ca="1">IF(ISBLANK(INDIRECT("J54"))," ",(INDIRECT("J54")))</f>
        <v xml:space="preserve"> </v>
      </c>
      <c r="AK54" s="47" t="str">
        <f ca="1">IF(ISBLANK(INDIRECT("K54"))," ",(INDIRECT("K54")))</f>
        <v xml:space="preserve"> </v>
      </c>
      <c r="AL54" s="47" t="str">
        <f ca="1">IF(ISBLANK(INDIRECT("L54"))," ",(INDIRECT("L54")))</f>
        <v xml:space="preserve"> </v>
      </c>
      <c r="AM54" s="47" t="str">
        <f ca="1">IF(ISBLANK(INDIRECT("M54"))," ",(INDIRECT("M54")))</f>
        <v xml:space="preserve"> </v>
      </c>
      <c r="AN54" s="47" t="str">
        <f ca="1">IF(ISBLANK(INDIRECT("N54"))," ",(INDIRECT("N54")))</f>
        <v xml:space="preserve"> </v>
      </c>
      <c r="AO54" s="47" t="str">
        <f ca="1">IF(ISBLANK(INDIRECT("O54"))," ",(INDIRECT("O54")))</f>
        <v xml:space="preserve"> </v>
      </c>
      <c r="AP54" s="47" t="str">
        <f ca="1">IF(ISBLANK(INDIRECT("P54"))," ",(INDIRECT("P54")))</f>
        <v xml:space="preserve"> </v>
      </c>
      <c r="AQ54" s="47" t="str">
        <f ca="1">IF(ISBLANK(INDIRECT("Q54"))," ",(INDIRECT("Q54")))</f>
        <v xml:space="preserve"> </v>
      </c>
      <c r="AR54" s="47" t="str">
        <f ca="1">IF(ISBLANK(INDIRECT("R54"))," ",(INDIRECT("R54")))</f>
        <v xml:space="preserve"> </v>
      </c>
      <c r="AS54" s="47" t="str">
        <f ca="1">IF(ISBLANK(INDIRECT("S54"))," ",(INDIRECT("S54")))</f>
        <v/>
      </c>
      <c r="AT54" s="47" t="str">
        <f ca="1">IF(ISBLANK(INDIRECT("T54"))," ",(INDIRECT("T54")))</f>
        <v xml:space="preserve"> </v>
      </c>
      <c r="AU54" s="47" t="str">
        <f ca="1">IF(ISBLANK(INDIRECT("U54"))," ",(INDIRECT("U54")))</f>
        <v xml:space="preserve"> </v>
      </c>
      <c r="AV54" s="47" t="str">
        <f ca="1">IF(ISBLANK(INDIRECT("V54"))," ",(INDIRECT("V54")))</f>
        <v xml:space="preserve"> </v>
      </c>
      <c r="AW54" s="47" t="str">
        <f ca="1">IF(ISBLANK(INDIRECT("W54"))," ",(INDIRECT("W54")))</f>
        <v xml:space="preserve"> </v>
      </c>
      <c r="BC54" s="188" t="s">
        <v>970</v>
      </c>
      <c r="BD54" s="188"/>
      <c r="BE54" s="188"/>
      <c r="BF54" s="188" t="s">
        <v>283</v>
      </c>
      <c r="BG54" s="188"/>
    </row>
    <row r="55" spans="1:59" ht="53.25" customHeight="1" x14ac:dyDescent="0.35">
      <c r="A55" s="9">
        <v>50</v>
      </c>
      <c r="B55" s="12"/>
      <c r="C55" s="12"/>
      <c r="D55" s="16"/>
      <c r="E55" s="17"/>
      <c r="F55" s="16"/>
      <c r="G55" s="12"/>
      <c r="H55" s="12"/>
      <c r="I55" s="12"/>
      <c r="J55" s="12"/>
      <c r="K55" s="12"/>
      <c r="L55" s="12"/>
      <c r="M55" s="12"/>
      <c r="N55" s="16"/>
      <c r="O55" s="16"/>
      <c r="P55" s="12"/>
      <c r="Q55" s="71"/>
      <c r="R55" s="71"/>
      <c r="S55" s="72" t="str">
        <f t="shared" si="1"/>
        <v/>
      </c>
      <c r="T55" s="18"/>
      <c r="U55" s="12"/>
      <c r="V55" s="12"/>
      <c r="W55" s="12"/>
      <c r="AB55" s="47" t="str">
        <f ca="1">IF(ISBLANK(INDIRECT("B55"))," ",(INDIRECT("B55")))</f>
        <v xml:space="preserve"> </v>
      </c>
      <c r="AC55" s="47" t="str">
        <f ca="1">IF(ISBLANK(INDIRECT("C55"))," ",(INDIRECT("C55")))</f>
        <v xml:space="preserve"> </v>
      </c>
      <c r="AD55" s="47" t="str">
        <f ca="1">IF(ISBLANK(INDIRECT("D55"))," ",(INDIRECT("D55")))</f>
        <v xml:space="preserve"> </v>
      </c>
      <c r="AE55" s="47" t="str">
        <f ca="1">IF(ISBLANK(INDIRECT("E55"))," ",(INDIRECT("E55")))</f>
        <v xml:space="preserve"> </v>
      </c>
      <c r="AF55" s="47" t="str">
        <f ca="1">IF(ISBLANK(INDIRECT("F55"))," ",(INDIRECT("F55")))</f>
        <v xml:space="preserve"> </v>
      </c>
      <c r="AG55" s="47" t="str">
        <f ca="1">IF(ISBLANK(INDIRECT("G55"))," ",(INDIRECT("G55")))</f>
        <v xml:space="preserve"> </v>
      </c>
      <c r="AH55" s="47" t="str">
        <f ca="1">IF(ISBLANK(INDIRECT("H55"))," ",(INDIRECT("H55")))</f>
        <v xml:space="preserve"> </v>
      </c>
      <c r="AI55" s="47" t="str">
        <f ca="1">IF(ISBLANK(INDIRECT("I55"))," ",(INDIRECT("I55")))</f>
        <v xml:space="preserve"> </v>
      </c>
      <c r="AJ55" s="47" t="str">
        <f ca="1">IF(ISBLANK(INDIRECT("J55"))," ",(INDIRECT("J55")))</f>
        <v xml:space="preserve"> </v>
      </c>
      <c r="AK55" s="47" t="str">
        <f ca="1">IF(ISBLANK(INDIRECT("K55"))," ",(INDIRECT("K55")))</f>
        <v xml:space="preserve"> </v>
      </c>
      <c r="AL55" s="47" t="str">
        <f ca="1">IF(ISBLANK(INDIRECT("L55"))," ",(INDIRECT("L55")))</f>
        <v xml:space="preserve"> </v>
      </c>
      <c r="AM55" s="47" t="str">
        <f ca="1">IF(ISBLANK(INDIRECT("M55"))," ",(INDIRECT("M55")))</f>
        <v xml:space="preserve"> </v>
      </c>
      <c r="AN55" s="47" t="str">
        <f ca="1">IF(ISBLANK(INDIRECT("N55"))," ",(INDIRECT("N55")))</f>
        <v xml:space="preserve"> </v>
      </c>
      <c r="AO55" s="47" t="str">
        <f ca="1">IF(ISBLANK(INDIRECT("O55"))," ",(INDIRECT("O55")))</f>
        <v xml:space="preserve"> </v>
      </c>
      <c r="AP55" s="47" t="str">
        <f ca="1">IF(ISBLANK(INDIRECT("P55"))," ",(INDIRECT("P55")))</f>
        <v xml:space="preserve"> </v>
      </c>
      <c r="AQ55" s="47" t="str">
        <f ca="1">IF(ISBLANK(INDIRECT("Q55"))," ",(INDIRECT("Q55")))</f>
        <v xml:space="preserve"> </v>
      </c>
      <c r="AR55" s="47" t="str">
        <f ca="1">IF(ISBLANK(INDIRECT("R55"))," ",(INDIRECT("R55")))</f>
        <v xml:space="preserve"> </v>
      </c>
      <c r="AS55" s="47" t="str">
        <f ca="1">IF(ISBLANK(INDIRECT("S55"))," ",(INDIRECT("S55")))</f>
        <v/>
      </c>
      <c r="AT55" s="47" t="str">
        <f ca="1">IF(ISBLANK(INDIRECT("T55"))," ",(INDIRECT("T55")))</f>
        <v xml:space="preserve"> </v>
      </c>
      <c r="AU55" s="47" t="str">
        <f ca="1">IF(ISBLANK(INDIRECT("U55"))," ",(INDIRECT("U55")))</f>
        <v xml:space="preserve"> </v>
      </c>
      <c r="AV55" s="47" t="str">
        <f ca="1">IF(ISBLANK(INDIRECT("V55"))," ",(INDIRECT("V55")))</f>
        <v xml:space="preserve"> </v>
      </c>
      <c r="AW55" s="47" t="str">
        <f ca="1">IF(ISBLANK(INDIRECT("W55"))," ",(INDIRECT("W55")))</f>
        <v xml:space="preserve"> </v>
      </c>
      <c r="BC55" s="188" t="s">
        <v>35</v>
      </c>
      <c r="BD55" s="188"/>
      <c r="BE55" s="188"/>
      <c r="BF55" s="188" t="s">
        <v>284</v>
      </c>
      <c r="BG55" s="188"/>
    </row>
    <row r="56" spans="1:59" ht="53.25" customHeight="1" x14ac:dyDescent="0.35">
      <c r="A56" s="9">
        <v>51</v>
      </c>
      <c r="B56" s="12"/>
      <c r="C56" s="12"/>
      <c r="D56" s="16"/>
      <c r="E56" s="17"/>
      <c r="F56" s="16"/>
      <c r="G56" s="12"/>
      <c r="H56" s="12"/>
      <c r="I56" s="12"/>
      <c r="J56" s="12"/>
      <c r="K56" s="12"/>
      <c r="L56" s="12"/>
      <c r="M56" s="12"/>
      <c r="N56" s="16"/>
      <c r="O56" s="16"/>
      <c r="P56" s="12"/>
      <c r="Q56" s="71"/>
      <c r="R56" s="71"/>
      <c r="S56" s="72" t="str">
        <f t="shared" si="1"/>
        <v/>
      </c>
      <c r="T56" s="18"/>
      <c r="U56" s="12"/>
      <c r="V56" s="12"/>
      <c r="W56" s="12"/>
      <c r="AB56" s="47" t="str">
        <f ca="1">IF(ISBLANK(INDIRECT("B56"))," ",(INDIRECT("B56")))</f>
        <v xml:space="preserve"> </v>
      </c>
      <c r="AC56" s="47" t="str">
        <f ca="1">IF(ISBLANK(INDIRECT("C56"))," ",(INDIRECT("C56")))</f>
        <v xml:space="preserve"> </v>
      </c>
      <c r="AD56" s="47" t="str">
        <f ca="1">IF(ISBLANK(INDIRECT("D56"))," ",(INDIRECT("D56")))</f>
        <v xml:space="preserve"> </v>
      </c>
      <c r="AE56" s="47" t="str">
        <f ca="1">IF(ISBLANK(INDIRECT("E56"))," ",(INDIRECT("E56")))</f>
        <v xml:space="preserve"> </v>
      </c>
      <c r="AF56" s="47" t="str">
        <f ca="1">IF(ISBLANK(INDIRECT("F56"))," ",(INDIRECT("F56")))</f>
        <v xml:space="preserve"> </v>
      </c>
      <c r="AG56" s="47" t="str">
        <f ca="1">IF(ISBLANK(INDIRECT("G56"))," ",(INDIRECT("G56")))</f>
        <v xml:space="preserve"> </v>
      </c>
      <c r="AH56" s="47" t="str">
        <f ca="1">IF(ISBLANK(INDIRECT("H56"))," ",(INDIRECT("H56")))</f>
        <v xml:space="preserve"> </v>
      </c>
      <c r="AI56" s="47" t="str">
        <f ca="1">IF(ISBLANK(INDIRECT("I56"))," ",(INDIRECT("I56")))</f>
        <v xml:space="preserve"> </v>
      </c>
      <c r="AJ56" s="47" t="str">
        <f ca="1">IF(ISBLANK(INDIRECT("J56"))," ",(INDIRECT("J56")))</f>
        <v xml:space="preserve"> </v>
      </c>
      <c r="AK56" s="47" t="str">
        <f ca="1">IF(ISBLANK(INDIRECT("K56"))," ",(INDIRECT("K56")))</f>
        <v xml:space="preserve"> </v>
      </c>
      <c r="AL56" s="47" t="str">
        <f ca="1">IF(ISBLANK(INDIRECT("L56"))," ",(INDIRECT("L56")))</f>
        <v xml:space="preserve"> </v>
      </c>
      <c r="AM56" s="47" t="str">
        <f ca="1">IF(ISBLANK(INDIRECT("M56"))," ",(INDIRECT("M56")))</f>
        <v xml:space="preserve"> </v>
      </c>
      <c r="AN56" s="47" t="str">
        <f ca="1">IF(ISBLANK(INDIRECT("N56"))," ",(INDIRECT("N56")))</f>
        <v xml:space="preserve"> </v>
      </c>
      <c r="AO56" s="47" t="str">
        <f ca="1">IF(ISBLANK(INDIRECT("O56"))," ",(INDIRECT("O56")))</f>
        <v xml:space="preserve"> </v>
      </c>
      <c r="AP56" s="47" t="str">
        <f ca="1">IF(ISBLANK(INDIRECT("P56"))," ",(INDIRECT("P56")))</f>
        <v xml:space="preserve"> </v>
      </c>
      <c r="AQ56" s="47" t="str">
        <f ca="1">IF(ISBLANK(INDIRECT("Q56"))," ",(INDIRECT("Q56")))</f>
        <v xml:space="preserve"> </v>
      </c>
      <c r="AR56" s="47" t="str">
        <f ca="1">IF(ISBLANK(INDIRECT("R56"))," ",(INDIRECT("R56")))</f>
        <v xml:space="preserve"> </v>
      </c>
      <c r="AS56" s="47" t="str">
        <f ca="1">IF(ISBLANK(INDIRECT("S56"))," ",(INDIRECT("S56")))</f>
        <v/>
      </c>
      <c r="AT56" s="47" t="str">
        <f ca="1">IF(ISBLANK(INDIRECT("T56"))," ",(INDIRECT("T56")))</f>
        <v xml:space="preserve"> </v>
      </c>
      <c r="AU56" s="47" t="str">
        <f ca="1">IF(ISBLANK(INDIRECT("U56"))," ",(INDIRECT("U56")))</f>
        <v xml:space="preserve"> </v>
      </c>
      <c r="AV56" s="47" t="str">
        <f ca="1">IF(ISBLANK(INDIRECT("V56"))," ",(INDIRECT("V56")))</f>
        <v xml:space="preserve"> </v>
      </c>
      <c r="AW56" s="47" t="str">
        <f ca="1">IF(ISBLANK(INDIRECT("W56"))," ",(INDIRECT("W56")))</f>
        <v xml:space="preserve"> </v>
      </c>
      <c r="BC56" s="188" t="s">
        <v>36</v>
      </c>
      <c r="BD56" s="188"/>
      <c r="BE56" s="188"/>
      <c r="BF56" s="188"/>
      <c r="BG56" s="188"/>
    </row>
    <row r="57" spans="1:59" ht="53.25" customHeight="1" x14ac:dyDescent="0.35">
      <c r="A57" s="9">
        <v>52</v>
      </c>
      <c r="B57" s="12"/>
      <c r="C57" s="12"/>
      <c r="D57" s="16"/>
      <c r="E57" s="17"/>
      <c r="F57" s="16"/>
      <c r="G57" s="12"/>
      <c r="H57" s="12"/>
      <c r="I57" s="12"/>
      <c r="J57" s="12"/>
      <c r="K57" s="12"/>
      <c r="L57" s="12"/>
      <c r="M57" s="12"/>
      <c r="N57" s="16"/>
      <c r="O57" s="16"/>
      <c r="P57" s="12"/>
      <c r="Q57" s="71"/>
      <c r="R57" s="71"/>
      <c r="S57" s="72" t="str">
        <f t="shared" si="1"/>
        <v/>
      </c>
      <c r="T57" s="18"/>
      <c r="U57" s="12"/>
      <c r="V57" s="12"/>
      <c r="W57" s="12"/>
      <c r="AB57" s="47" t="str">
        <f ca="1">IF(ISBLANK(INDIRECT("B57"))," ",(INDIRECT("B57")))</f>
        <v xml:space="preserve"> </v>
      </c>
      <c r="AC57" s="47" t="str">
        <f ca="1">IF(ISBLANK(INDIRECT("C57"))," ",(INDIRECT("C57")))</f>
        <v xml:space="preserve"> </v>
      </c>
      <c r="AD57" s="47" t="str">
        <f ca="1">IF(ISBLANK(INDIRECT("D57"))," ",(INDIRECT("D57")))</f>
        <v xml:space="preserve"> </v>
      </c>
      <c r="AE57" s="47" t="str">
        <f ca="1">IF(ISBLANK(INDIRECT("E57"))," ",(INDIRECT("E57")))</f>
        <v xml:space="preserve"> </v>
      </c>
      <c r="AF57" s="47" t="str">
        <f ca="1">IF(ISBLANK(INDIRECT("F57"))," ",(INDIRECT("F57")))</f>
        <v xml:space="preserve"> </v>
      </c>
      <c r="AG57" s="47" t="str">
        <f ca="1">IF(ISBLANK(INDIRECT("G57"))," ",(INDIRECT("G57")))</f>
        <v xml:space="preserve"> </v>
      </c>
      <c r="AH57" s="47" t="str">
        <f ca="1">IF(ISBLANK(INDIRECT("H57"))," ",(INDIRECT("H57")))</f>
        <v xml:space="preserve"> </v>
      </c>
      <c r="AI57" s="47" t="str">
        <f ca="1">IF(ISBLANK(INDIRECT("I57"))," ",(INDIRECT("I57")))</f>
        <v xml:space="preserve"> </v>
      </c>
      <c r="AJ57" s="47" t="str">
        <f ca="1">IF(ISBLANK(INDIRECT("J57"))," ",(INDIRECT("J57")))</f>
        <v xml:space="preserve"> </v>
      </c>
      <c r="AK57" s="47" t="str">
        <f ca="1">IF(ISBLANK(INDIRECT("K57"))," ",(INDIRECT("K57")))</f>
        <v xml:space="preserve"> </v>
      </c>
      <c r="AL57" s="47" t="str">
        <f ca="1">IF(ISBLANK(INDIRECT("L57"))," ",(INDIRECT("L57")))</f>
        <v xml:space="preserve"> </v>
      </c>
      <c r="AM57" s="47" t="str">
        <f ca="1">IF(ISBLANK(INDIRECT("M57"))," ",(INDIRECT("M57")))</f>
        <v xml:space="preserve"> </v>
      </c>
      <c r="AN57" s="47" t="str">
        <f ca="1">IF(ISBLANK(INDIRECT("N57"))," ",(INDIRECT("N57")))</f>
        <v xml:space="preserve"> </v>
      </c>
      <c r="AO57" s="47" t="str">
        <f ca="1">IF(ISBLANK(INDIRECT("O57"))," ",(INDIRECT("O57")))</f>
        <v xml:space="preserve"> </v>
      </c>
      <c r="AP57" s="47" t="str">
        <f ca="1">IF(ISBLANK(INDIRECT("P57"))," ",(INDIRECT("P57")))</f>
        <v xml:space="preserve"> </v>
      </c>
      <c r="AQ57" s="47" t="str">
        <f ca="1">IF(ISBLANK(INDIRECT("Q57"))," ",(INDIRECT("Q57")))</f>
        <v xml:space="preserve"> </v>
      </c>
      <c r="AR57" s="47" t="str">
        <f ca="1">IF(ISBLANK(INDIRECT("R57"))," ",(INDIRECT("R57")))</f>
        <v xml:space="preserve"> </v>
      </c>
      <c r="AS57" s="47" t="str">
        <f ca="1">IF(ISBLANK(INDIRECT("S57"))," ",(INDIRECT("S57")))</f>
        <v/>
      </c>
      <c r="AT57" s="47" t="str">
        <f ca="1">IF(ISBLANK(INDIRECT("T57"))," ",(INDIRECT("T57")))</f>
        <v xml:space="preserve"> </v>
      </c>
      <c r="AU57" s="47" t="str">
        <f ca="1">IF(ISBLANK(INDIRECT("U57"))," ",(INDIRECT("U57")))</f>
        <v xml:space="preserve"> </v>
      </c>
      <c r="AV57" s="47" t="str">
        <f ca="1">IF(ISBLANK(INDIRECT("V57"))," ",(INDIRECT("V57")))</f>
        <v xml:space="preserve"> </v>
      </c>
      <c r="AW57" s="47" t="str">
        <f ca="1">IF(ISBLANK(INDIRECT("W57"))," ",(INDIRECT("W57")))</f>
        <v xml:space="preserve"> </v>
      </c>
      <c r="BC57" s="188" t="s">
        <v>698</v>
      </c>
      <c r="BD57" s="188"/>
      <c r="BE57" s="188"/>
      <c r="BF57" s="188"/>
      <c r="BG57" s="188"/>
    </row>
    <row r="58" spans="1:59" ht="53.25" customHeight="1" x14ac:dyDescent="0.35">
      <c r="A58" s="9">
        <v>53</v>
      </c>
      <c r="B58" s="12"/>
      <c r="C58" s="12"/>
      <c r="D58" s="16"/>
      <c r="E58" s="17"/>
      <c r="F58" s="16"/>
      <c r="G58" s="12"/>
      <c r="H58" s="12"/>
      <c r="I58" s="12"/>
      <c r="J58" s="12"/>
      <c r="K58" s="12"/>
      <c r="L58" s="12"/>
      <c r="M58" s="12"/>
      <c r="N58" s="16"/>
      <c r="O58" s="16"/>
      <c r="P58" s="12"/>
      <c r="Q58" s="71"/>
      <c r="R58" s="71"/>
      <c r="S58" s="72" t="str">
        <f t="shared" si="1"/>
        <v/>
      </c>
      <c r="T58" s="18"/>
      <c r="U58" s="12"/>
      <c r="V58" s="12"/>
      <c r="W58" s="12"/>
      <c r="AB58" s="47" t="str">
        <f ca="1">IF(ISBLANK(INDIRECT("B58"))," ",(INDIRECT("B58")))</f>
        <v xml:space="preserve"> </v>
      </c>
      <c r="AC58" s="47" t="str">
        <f ca="1">IF(ISBLANK(INDIRECT("C58"))," ",(INDIRECT("C58")))</f>
        <v xml:space="preserve"> </v>
      </c>
      <c r="AD58" s="47" t="str">
        <f ca="1">IF(ISBLANK(INDIRECT("D58"))," ",(INDIRECT("D58")))</f>
        <v xml:space="preserve"> </v>
      </c>
      <c r="AE58" s="47" t="str">
        <f ca="1">IF(ISBLANK(INDIRECT("E58"))," ",(INDIRECT("E58")))</f>
        <v xml:space="preserve"> </v>
      </c>
      <c r="AF58" s="47" t="str">
        <f ca="1">IF(ISBLANK(INDIRECT("F58"))," ",(INDIRECT("F58")))</f>
        <v xml:space="preserve"> </v>
      </c>
      <c r="AG58" s="47" t="str">
        <f ca="1">IF(ISBLANK(INDIRECT("G58"))," ",(INDIRECT("G58")))</f>
        <v xml:space="preserve"> </v>
      </c>
      <c r="AH58" s="47" t="str">
        <f ca="1">IF(ISBLANK(INDIRECT("H58"))," ",(INDIRECT("H58")))</f>
        <v xml:space="preserve"> </v>
      </c>
      <c r="AI58" s="47" t="str">
        <f ca="1">IF(ISBLANK(INDIRECT("I58"))," ",(INDIRECT("I58")))</f>
        <v xml:space="preserve"> </v>
      </c>
      <c r="AJ58" s="47" t="str">
        <f ca="1">IF(ISBLANK(INDIRECT("J58"))," ",(INDIRECT("J58")))</f>
        <v xml:space="preserve"> </v>
      </c>
      <c r="AK58" s="47" t="str">
        <f ca="1">IF(ISBLANK(INDIRECT("K58"))," ",(INDIRECT("K58")))</f>
        <v xml:space="preserve"> </v>
      </c>
      <c r="AL58" s="47" t="str">
        <f ca="1">IF(ISBLANK(INDIRECT("L58"))," ",(INDIRECT("L58")))</f>
        <v xml:space="preserve"> </v>
      </c>
      <c r="AM58" s="47" t="str">
        <f ca="1">IF(ISBLANK(INDIRECT("M58"))," ",(INDIRECT("M58")))</f>
        <v xml:space="preserve"> </v>
      </c>
      <c r="AN58" s="47" t="str">
        <f ca="1">IF(ISBLANK(INDIRECT("N58"))," ",(INDIRECT("N58")))</f>
        <v xml:space="preserve"> </v>
      </c>
      <c r="AO58" s="47" t="str">
        <f ca="1">IF(ISBLANK(INDIRECT("O58"))," ",(INDIRECT("O58")))</f>
        <v xml:space="preserve"> </v>
      </c>
      <c r="AP58" s="47" t="str">
        <f ca="1">IF(ISBLANK(INDIRECT("P58"))," ",(INDIRECT("P58")))</f>
        <v xml:space="preserve"> </v>
      </c>
      <c r="AQ58" s="47" t="str">
        <f ca="1">IF(ISBLANK(INDIRECT("Q58"))," ",(INDIRECT("Q58")))</f>
        <v xml:space="preserve"> </v>
      </c>
      <c r="AR58" s="47" t="str">
        <f ca="1">IF(ISBLANK(INDIRECT("R58"))," ",(INDIRECT("R58")))</f>
        <v xml:space="preserve"> </v>
      </c>
      <c r="AS58" s="47" t="str">
        <f ca="1">IF(ISBLANK(INDIRECT("S58"))," ",(INDIRECT("S58")))</f>
        <v/>
      </c>
      <c r="AT58" s="47" t="str">
        <f ca="1">IF(ISBLANK(INDIRECT("T58"))," ",(INDIRECT("T58")))</f>
        <v xml:space="preserve"> </v>
      </c>
      <c r="AU58" s="47" t="str">
        <f ca="1">IF(ISBLANK(INDIRECT("U58"))," ",(INDIRECT("U58")))</f>
        <v xml:space="preserve"> </v>
      </c>
      <c r="AV58" s="47" t="str">
        <f ca="1">IF(ISBLANK(INDIRECT("V58"))," ",(INDIRECT("V58")))</f>
        <v xml:space="preserve"> </v>
      </c>
      <c r="AW58" s="47" t="str">
        <f ca="1">IF(ISBLANK(INDIRECT("W58"))," ",(INDIRECT("W58")))</f>
        <v xml:space="preserve"> </v>
      </c>
      <c r="BC58" s="188" t="s">
        <v>700</v>
      </c>
      <c r="BD58" s="188"/>
      <c r="BE58" s="188"/>
      <c r="BF58" s="188"/>
      <c r="BG58" s="188"/>
    </row>
    <row r="59" spans="1:59" ht="53.25" customHeight="1" x14ac:dyDescent="0.35">
      <c r="A59" s="9">
        <v>54</v>
      </c>
      <c r="B59" s="12"/>
      <c r="C59" s="12"/>
      <c r="D59" s="16"/>
      <c r="E59" s="17"/>
      <c r="F59" s="16"/>
      <c r="G59" s="12"/>
      <c r="H59" s="12"/>
      <c r="I59" s="12"/>
      <c r="J59" s="12"/>
      <c r="K59" s="12"/>
      <c r="L59" s="12"/>
      <c r="M59" s="12"/>
      <c r="N59" s="16"/>
      <c r="O59" s="16"/>
      <c r="P59" s="12"/>
      <c r="Q59" s="71"/>
      <c r="R59" s="71"/>
      <c r="S59" s="72" t="str">
        <f t="shared" si="1"/>
        <v/>
      </c>
      <c r="T59" s="18"/>
      <c r="U59" s="12"/>
      <c r="V59" s="12"/>
      <c r="W59" s="12"/>
      <c r="AB59" s="47" t="str">
        <f ca="1">IF(ISBLANK(INDIRECT("B59"))," ",(INDIRECT("B59")))</f>
        <v xml:space="preserve"> </v>
      </c>
      <c r="AC59" s="47" t="str">
        <f ca="1">IF(ISBLANK(INDIRECT("C59"))," ",(INDIRECT("C59")))</f>
        <v xml:space="preserve"> </v>
      </c>
      <c r="AD59" s="47" t="str">
        <f ca="1">IF(ISBLANK(INDIRECT("D59"))," ",(INDIRECT("D59")))</f>
        <v xml:space="preserve"> </v>
      </c>
      <c r="AE59" s="47" t="str">
        <f ca="1">IF(ISBLANK(INDIRECT("E59"))," ",(INDIRECT("E59")))</f>
        <v xml:space="preserve"> </v>
      </c>
      <c r="AF59" s="47" t="str">
        <f ca="1">IF(ISBLANK(INDIRECT("F59"))," ",(INDIRECT("F59")))</f>
        <v xml:space="preserve"> </v>
      </c>
      <c r="AG59" s="47" t="str">
        <f ca="1">IF(ISBLANK(INDIRECT("G59"))," ",(INDIRECT("G59")))</f>
        <v xml:space="preserve"> </v>
      </c>
      <c r="AH59" s="47" t="str">
        <f ca="1">IF(ISBLANK(INDIRECT("H59"))," ",(INDIRECT("H59")))</f>
        <v xml:space="preserve"> </v>
      </c>
      <c r="AI59" s="47" t="str">
        <f ca="1">IF(ISBLANK(INDIRECT("I59"))," ",(INDIRECT("I59")))</f>
        <v xml:space="preserve"> </v>
      </c>
      <c r="AJ59" s="47" t="str">
        <f ca="1">IF(ISBLANK(INDIRECT("J59"))," ",(INDIRECT("J59")))</f>
        <v xml:space="preserve"> </v>
      </c>
      <c r="AK59" s="47" t="str">
        <f ca="1">IF(ISBLANK(INDIRECT("K59"))," ",(INDIRECT("K59")))</f>
        <v xml:space="preserve"> </v>
      </c>
      <c r="AL59" s="47" t="str">
        <f ca="1">IF(ISBLANK(INDIRECT("L59"))," ",(INDIRECT("L59")))</f>
        <v xml:space="preserve"> </v>
      </c>
      <c r="AM59" s="47" t="str">
        <f ca="1">IF(ISBLANK(INDIRECT("M59"))," ",(INDIRECT("M59")))</f>
        <v xml:space="preserve"> </v>
      </c>
      <c r="AN59" s="47" t="str">
        <f ca="1">IF(ISBLANK(INDIRECT("N59"))," ",(INDIRECT("N59")))</f>
        <v xml:space="preserve"> </v>
      </c>
      <c r="AO59" s="47" t="str">
        <f ca="1">IF(ISBLANK(INDIRECT("O59"))," ",(INDIRECT("O59")))</f>
        <v xml:space="preserve"> </v>
      </c>
      <c r="AP59" s="47" t="str">
        <f ca="1">IF(ISBLANK(INDIRECT("P59"))," ",(INDIRECT("P59")))</f>
        <v xml:space="preserve"> </v>
      </c>
      <c r="AQ59" s="47" t="str">
        <f ca="1">IF(ISBLANK(INDIRECT("Q59"))," ",(INDIRECT("Q59")))</f>
        <v xml:space="preserve"> </v>
      </c>
      <c r="AR59" s="47" t="str">
        <f ca="1">IF(ISBLANK(INDIRECT("R59"))," ",(INDIRECT("R59")))</f>
        <v xml:space="preserve"> </v>
      </c>
      <c r="AS59" s="47" t="str">
        <f ca="1">IF(ISBLANK(INDIRECT("S59"))," ",(INDIRECT("S59")))</f>
        <v/>
      </c>
      <c r="AT59" s="47" t="str">
        <f ca="1">IF(ISBLANK(INDIRECT("T59"))," ",(INDIRECT("T59")))</f>
        <v xml:space="preserve"> </v>
      </c>
      <c r="AU59" s="47" t="str">
        <f ca="1">IF(ISBLANK(INDIRECT("U59"))," ",(INDIRECT("U59")))</f>
        <v xml:space="preserve"> </v>
      </c>
      <c r="AV59" s="47" t="str">
        <f ca="1">IF(ISBLANK(INDIRECT("V59"))," ",(INDIRECT("V59")))</f>
        <v xml:space="preserve"> </v>
      </c>
      <c r="AW59" s="47" t="str">
        <f ca="1">IF(ISBLANK(INDIRECT("W59"))," ",(INDIRECT("W59")))</f>
        <v xml:space="preserve"> </v>
      </c>
      <c r="BC59" s="188" t="s">
        <v>703</v>
      </c>
      <c r="BD59" s="188"/>
      <c r="BE59" s="188"/>
      <c r="BF59" s="188"/>
      <c r="BG59" s="188"/>
    </row>
    <row r="60" spans="1:59" ht="53.25" customHeight="1" x14ac:dyDescent="0.35">
      <c r="A60" s="9">
        <v>55</v>
      </c>
      <c r="B60" s="12"/>
      <c r="C60" s="12"/>
      <c r="D60" s="16"/>
      <c r="E60" s="17"/>
      <c r="F60" s="16"/>
      <c r="G60" s="12"/>
      <c r="H60" s="12"/>
      <c r="I60" s="12"/>
      <c r="J60" s="12"/>
      <c r="K60" s="12"/>
      <c r="L60" s="12"/>
      <c r="M60" s="12"/>
      <c r="N60" s="16"/>
      <c r="O60" s="16"/>
      <c r="P60" s="12"/>
      <c r="Q60" s="71"/>
      <c r="R60" s="71"/>
      <c r="S60" s="72" t="str">
        <f t="shared" si="1"/>
        <v/>
      </c>
      <c r="T60" s="18"/>
      <c r="U60" s="12"/>
      <c r="V60" s="12"/>
      <c r="W60" s="12"/>
      <c r="AB60" s="47" t="str">
        <f ca="1">IF(ISBLANK(INDIRECT("B60"))," ",(INDIRECT("B60")))</f>
        <v xml:space="preserve"> </v>
      </c>
      <c r="AC60" s="47" t="str">
        <f ca="1">IF(ISBLANK(INDIRECT("C60"))," ",(INDIRECT("C60")))</f>
        <v xml:space="preserve"> </v>
      </c>
      <c r="AD60" s="47" t="str">
        <f ca="1">IF(ISBLANK(INDIRECT("D60"))," ",(INDIRECT("D60")))</f>
        <v xml:space="preserve"> </v>
      </c>
      <c r="AE60" s="47" t="str">
        <f ca="1">IF(ISBLANK(INDIRECT("E60"))," ",(INDIRECT("E60")))</f>
        <v xml:space="preserve"> </v>
      </c>
      <c r="AF60" s="47" t="str">
        <f ca="1">IF(ISBLANK(INDIRECT("F60"))," ",(INDIRECT("F60")))</f>
        <v xml:space="preserve"> </v>
      </c>
      <c r="AG60" s="47" t="str">
        <f ca="1">IF(ISBLANK(INDIRECT("G60"))," ",(INDIRECT("G60")))</f>
        <v xml:space="preserve"> </v>
      </c>
      <c r="AH60" s="47" t="str">
        <f ca="1">IF(ISBLANK(INDIRECT("H60"))," ",(INDIRECT("H60")))</f>
        <v xml:space="preserve"> </v>
      </c>
      <c r="AI60" s="47" t="str">
        <f ca="1">IF(ISBLANK(INDIRECT("I60"))," ",(INDIRECT("I60")))</f>
        <v xml:space="preserve"> </v>
      </c>
      <c r="AJ60" s="47" t="str">
        <f ca="1">IF(ISBLANK(INDIRECT("J60"))," ",(INDIRECT("J60")))</f>
        <v xml:space="preserve"> </v>
      </c>
      <c r="AK60" s="47" t="str">
        <f ca="1">IF(ISBLANK(INDIRECT("K60"))," ",(INDIRECT("K60")))</f>
        <v xml:space="preserve"> </v>
      </c>
      <c r="AL60" s="47" t="str">
        <f ca="1">IF(ISBLANK(INDIRECT("L60"))," ",(INDIRECT("L60")))</f>
        <v xml:space="preserve"> </v>
      </c>
      <c r="AM60" s="47" t="str">
        <f ca="1">IF(ISBLANK(INDIRECT("M60"))," ",(INDIRECT("M60")))</f>
        <v xml:space="preserve"> </v>
      </c>
      <c r="AN60" s="47" t="str">
        <f ca="1">IF(ISBLANK(INDIRECT("N60"))," ",(INDIRECT("N60")))</f>
        <v xml:space="preserve"> </v>
      </c>
      <c r="AO60" s="47" t="str">
        <f ca="1">IF(ISBLANK(INDIRECT("O60"))," ",(INDIRECT("O60")))</f>
        <v xml:space="preserve"> </v>
      </c>
      <c r="AP60" s="47" t="str">
        <f ca="1">IF(ISBLANK(INDIRECT("P60"))," ",(INDIRECT("P60")))</f>
        <v xml:space="preserve"> </v>
      </c>
      <c r="AQ60" s="47" t="str">
        <f ca="1">IF(ISBLANK(INDIRECT("Q60"))," ",(INDIRECT("Q60")))</f>
        <v xml:space="preserve"> </v>
      </c>
      <c r="AR60" s="47" t="str">
        <f ca="1">IF(ISBLANK(INDIRECT("R60"))," ",(INDIRECT("R60")))</f>
        <v xml:space="preserve"> </v>
      </c>
      <c r="AS60" s="47" t="str">
        <f ca="1">IF(ISBLANK(INDIRECT("S60"))," ",(INDIRECT("S60")))</f>
        <v/>
      </c>
      <c r="AT60" s="47" t="str">
        <f ca="1">IF(ISBLANK(INDIRECT("T60"))," ",(INDIRECT("T60")))</f>
        <v xml:space="preserve"> </v>
      </c>
      <c r="AU60" s="47" t="str">
        <f ca="1">IF(ISBLANK(INDIRECT("U60"))," ",(INDIRECT("U60")))</f>
        <v xml:space="preserve"> </v>
      </c>
      <c r="AV60" s="47" t="str">
        <f ca="1">IF(ISBLANK(INDIRECT("V60"))," ",(INDIRECT("V60")))</f>
        <v xml:space="preserve"> </v>
      </c>
      <c r="AW60" s="47" t="str">
        <f ca="1">IF(ISBLANK(INDIRECT("W60"))," ",(INDIRECT("W60")))</f>
        <v xml:space="preserve"> </v>
      </c>
      <c r="BC60" s="188" t="s">
        <v>690</v>
      </c>
      <c r="BD60" s="188"/>
      <c r="BE60" s="188"/>
      <c r="BF60" s="188"/>
      <c r="BG60" s="188"/>
    </row>
    <row r="61" spans="1:59" ht="53.25" customHeight="1" x14ac:dyDescent="0.35">
      <c r="A61" s="9">
        <v>56</v>
      </c>
      <c r="B61" s="12"/>
      <c r="C61" s="12"/>
      <c r="D61" s="16"/>
      <c r="E61" s="17"/>
      <c r="F61" s="16"/>
      <c r="G61" s="12"/>
      <c r="H61" s="12"/>
      <c r="I61" s="12"/>
      <c r="J61" s="12"/>
      <c r="K61" s="12"/>
      <c r="L61" s="12"/>
      <c r="M61" s="12"/>
      <c r="N61" s="16"/>
      <c r="O61" s="16"/>
      <c r="P61" s="12"/>
      <c r="Q61" s="71"/>
      <c r="R61" s="71"/>
      <c r="S61" s="72" t="str">
        <f t="shared" si="1"/>
        <v/>
      </c>
      <c r="T61" s="18"/>
      <c r="U61" s="12"/>
      <c r="V61" s="12"/>
      <c r="W61" s="12"/>
      <c r="AB61" s="47" t="str">
        <f ca="1">IF(ISBLANK(INDIRECT("B61"))," ",(INDIRECT("B61")))</f>
        <v xml:space="preserve"> </v>
      </c>
      <c r="AC61" s="47" t="str">
        <f ca="1">IF(ISBLANK(INDIRECT("C61"))," ",(INDIRECT("C61")))</f>
        <v xml:space="preserve"> </v>
      </c>
      <c r="AD61" s="47" t="str">
        <f ca="1">IF(ISBLANK(INDIRECT("D61"))," ",(INDIRECT("D61")))</f>
        <v xml:space="preserve"> </v>
      </c>
      <c r="AE61" s="47" t="str">
        <f ca="1">IF(ISBLANK(INDIRECT("E61"))," ",(INDIRECT("E61")))</f>
        <v xml:space="preserve"> </v>
      </c>
      <c r="AF61" s="47" t="str">
        <f ca="1">IF(ISBLANK(INDIRECT("F61"))," ",(INDIRECT("F61")))</f>
        <v xml:space="preserve"> </v>
      </c>
      <c r="AG61" s="47" t="str">
        <f ca="1">IF(ISBLANK(INDIRECT("G61"))," ",(INDIRECT("G61")))</f>
        <v xml:space="preserve"> </v>
      </c>
      <c r="AH61" s="47" t="str">
        <f ca="1">IF(ISBLANK(INDIRECT("H61"))," ",(INDIRECT("H61")))</f>
        <v xml:space="preserve"> </v>
      </c>
      <c r="AI61" s="47" t="str">
        <f ca="1">IF(ISBLANK(INDIRECT("I61"))," ",(INDIRECT("I61")))</f>
        <v xml:space="preserve"> </v>
      </c>
      <c r="AJ61" s="47" t="str">
        <f ca="1">IF(ISBLANK(INDIRECT("J61"))," ",(INDIRECT("J61")))</f>
        <v xml:space="preserve"> </v>
      </c>
      <c r="AK61" s="47" t="str">
        <f ca="1">IF(ISBLANK(INDIRECT("K61"))," ",(INDIRECT("K61")))</f>
        <v xml:space="preserve"> </v>
      </c>
      <c r="AL61" s="47" t="str">
        <f ca="1">IF(ISBLANK(INDIRECT("L61"))," ",(INDIRECT("L61")))</f>
        <v xml:space="preserve"> </v>
      </c>
      <c r="AM61" s="47" t="str">
        <f ca="1">IF(ISBLANK(INDIRECT("M61"))," ",(INDIRECT("M61")))</f>
        <v xml:space="preserve"> </v>
      </c>
      <c r="AN61" s="47" t="str">
        <f ca="1">IF(ISBLANK(INDIRECT("N61"))," ",(INDIRECT("N61")))</f>
        <v xml:space="preserve"> </v>
      </c>
      <c r="AO61" s="47" t="str">
        <f ca="1">IF(ISBLANK(INDIRECT("O61"))," ",(INDIRECT("O61")))</f>
        <v xml:space="preserve"> </v>
      </c>
      <c r="AP61" s="47" t="str">
        <f ca="1">IF(ISBLANK(INDIRECT("P61"))," ",(INDIRECT("P61")))</f>
        <v xml:space="preserve"> </v>
      </c>
      <c r="AQ61" s="47" t="str">
        <f ca="1">IF(ISBLANK(INDIRECT("Q61"))," ",(INDIRECT("Q61")))</f>
        <v xml:space="preserve"> </v>
      </c>
      <c r="AR61" s="47" t="str">
        <f ca="1">IF(ISBLANK(INDIRECT("R61"))," ",(INDIRECT("R61")))</f>
        <v xml:space="preserve"> </v>
      </c>
      <c r="AS61" s="47" t="str">
        <f ca="1">IF(ISBLANK(INDIRECT("S61"))," ",(INDIRECT("S61")))</f>
        <v/>
      </c>
      <c r="AT61" s="47" t="str">
        <f ca="1">IF(ISBLANK(INDIRECT("T61"))," ",(INDIRECT("T61")))</f>
        <v xml:space="preserve"> </v>
      </c>
      <c r="AU61" s="47" t="str">
        <f ca="1">IF(ISBLANK(INDIRECT("U61"))," ",(INDIRECT("U61")))</f>
        <v xml:space="preserve"> </v>
      </c>
      <c r="AV61" s="47" t="str">
        <f ca="1">IF(ISBLANK(INDIRECT("V61"))," ",(INDIRECT("V61")))</f>
        <v xml:space="preserve"> </v>
      </c>
      <c r="AW61" s="47" t="str">
        <f ca="1">IF(ISBLANK(INDIRECT("W61"))," ",(INDIRECT("W61")))</f>
        <v xml:space="preserve"> </v>
      </c>
      <c r="BC61" s="188" t="s">
        <v>37</v>
      </c>
      <c r="BD61" s="188"/>
      <c r="BE61" s="188"/>
      <c r="BF61" s="188"/>
      <c r="BG61" s="188"/>
    </row>
    <row r="62" spans="1:59" ht="53.25" customHeight="1" x14ac:dyDescent="0.35">
      <c r="A62" s="9">
        <v>57</v>
      </c>
      <c r="B62" s="12"/>
      <c r="C62" s="12"/>
      <c r="D62" s="16"/>
      <c r="E62" s="17"/>
      <c r="F62" s="16"/>
      <c r="G62" s="12"/>
      <c r="H62" s="12"/>
      <c r="I62" s="12"/>
      <c r="J62" s="12"/>
      <c r="K62" s="12"/>
      <c r="L62" s="12"/>
      <c r="M62" s="12"/>
      <c r="N62" s="16"/>
      <c r="O62" s="16"/>
      <c r="P62" s="12"/>
      <c r="Q62" s="71"/>
      <c r="R62" s="71"/>
      <c r="S62" s="72" t="str">
        <f t="shared" si="1"/>
        <v/>
      </c>
      <c r="T62" s="18"/>
      <c r="U62" s="12"/>
      <c r="V62" s="12"/>
      <c r="W62" s="12"/>
      <c r="AB62" s="47" t="str">
        <f ca="1">IF(ISBLANK(INDIRECT("B62"))," ",(INDIRECT("B62")))</f>
        <v xml:space="preserve"> </v>
      </c>
      <c r="AC62" s="47" t="str">
        <f ca="1">IF(ISBLANK(INDIRECT("C62"))," ",(INDIRECT("C62")))</f>
        <v xml:space="preserve"> </v>
      </c>
      <c r="AD62" s="47" t="str">
        <f ca="1">IF(ISBLANK(INDIRECT("D62"))," ",(INDIRECT("D62")))</f>
        <v xml:space="preserve"> </v>
      </c>
      <c r="AE62" s="47" t="str">
        <f ca="1">IF(ISBLANK(INDIRECT("E62"))," ",(INDIRECT("E62")))</f>
        <v xml:space="preserve"> </v>
      </c>
      <c r="AF62" s="47" t="str">
        <f ca="1">IF(ISBLANK(INDIRECT("F62"))," ",(INDIRECT("F62")))</f>
        <v xml:space="preserve"> </v>
      </c>
      <c r="AG62" s="47" t="str">
        <f ca="1">IF(ISBLANK(INDIRECT("G62"))," ",(INDIRECT("G62")))</f>
        <v xml:space="preserve"> </v>
      </c>
      <c r="AH62" s="47" t="str">
        <f ca="1">IF(ISBLANK(INDIRECT("H62"))," ",(INDIRECT("H62")))</f>
        <v xml:space="preserve"> </v>
      </c>
      <c r="AI62" s="47" t="str">
        <f ca="1">IF(ISBLANK(INDIRECT("I62"))," ",(INDIRECT("I62")))</f>
        <v xml:space="preserve"> </v>
      </c>
      <c r="AJ62" s="47" t="str">
        <f ca="1">IF(ISBLANK(INDIRECT("J62"))," ",(INDIRECT("J62")))</f>
        <v xml:space="preserve"> </v>
      </c>
      <c r="AK62" s="47" t="str">
        <f ca="1">IF(ISBLANK(INDIRECT("K62"))," ",(INDIRECT("K62")))</f>
        <v xml:space="preserve"> </v>
      </c>
      <c r="AL62" s="47" t="str">
        <f ca="1">IF(ISBLANK(INDIRECT("L62"))," ",(INDIRECT("L62")))</f>
        <v xml:space="preserve"> </v>
      </c>
      <c r="AM62" s="47" t="str">
        <f ca="1">IF(ISBLANK(INDIRECT("M62"))," ",(INDIRECT("M62")))</f>
        <v xml:space="preserve"> </v>
      </c>
      <c r="AN62" s="47" t="str">
        <f ca="1">IF(ISBLANK(INDIRECT("N62"))," ",(INDIRECT("N62")))</f>
        <v xml:space="preserve"> </v>
      </c>
      <c r="AO62" s="47" t="str">
        <f ca="1">IF(ISBLANK(INDIRECT("O62"))," ",(INDIRECT("O62")))</f>
        <v xml:space="preserve"> </v>
      </c>
      <c r="AP62" s="47" t="str">
        <f ca="1">IF(ISBLANK(INDIRECT("P62"))," ",(INDIRECT("P62")))</f>
        <v xml:space="preserve"> </v>
      </c>
      <c r="AQ62" s="47" t="str">
        <f ca="1">IF(ISBLANK(INDIRECT("Q62"))," ",(INDIRECT("Q62")))</f>
        <v xml:space="preserve"> </v>
      </c>
      <c r="AR62" s="47" t="str">
        <f ca="1">IF(ISBLANK(INDIRECT("R62"))," ",(INDIRECT("R62")))</f>
        <v xml:space="preserve"> </v>
      </c>
      <c r="AS62" s="47" t="str">
        <f ca="1">IF(ISBLANK(INDIRECT("S62"))," ",(INDIRECT("S62")))</f>
        <v/>
      </c>
      <c r="AT62" s="47" t="str">
        <f ca="1">IF(ISBLANK(INDIRECT("T62"))," ",(INDIRECT("T62")))</f>
        <v xml:space="preserve"> </v>
      </c>
      <c r="AU62" s="47" t="str">
        <f ca="1">IF(ISBLANK(INDIRECT("U62"))," ",(INDIRECT("U62")))</f>
        <v xml:space="preserve"> </v>
      </c>
      <c r="AV62" s="47" t="str">
        <f ca="1">IF(ISBLANK(INDIRECT("V62"))," ",(INDIRECT("V62")))</f>
        <v xml:space="preserve"> </v>
      </c>
      <c r="AW62" s="47" t="str">
        <f ca="1">IF(ISBLANK(INDIRECT("W62"))," ",(INDIRECT("W62")))</f>
        <v xml:space="preserve"> </v>
      </c>
      <c r="BC62" s="188" t="s">
        <v>971</v>
      </c>
      <c r="BD62" s="188"/>
      <c r="BE62" s="188"/>
      <c r="BF62" s="188"/>
      <c r="BG62" s="188"/>
    </row>
    <row r="63" spans="1:59" ht="53.25" customHeight="1" x14ac:dyDescent="0.35">
      <c r="A63" s="9">
        <v>58</v>
      </c>
      <c r="B63" s="12"/>
      <c r="C63" s="12"/>
      <c r="D63" s="16"/>
      <c r="E63" s="17"/>
      <c r="F63" s="16"/>
      <c r="G63" s="12"/>
      <c r="H63" s="12"/>
      <c r="I63" s="12"/>
      <c r="J63" s="12"/>
      <c r="K63" s="12"/>
      <c r="L63" s="12"/>
      <c r="M63" s="12"/>
      <c r="N63" s="16"/>
      <c r="O63" s="16"/>
      <c r="P63" s="12"/>
      <c r="Q63" s="71"/>
      <c r="R63" s="71"/>
      <c r="S63" s="72" t="str">
        <f t="shared" si="1"/>
        <v/>
      </c>
      <c r="T63" s="18"/>
      <c r="U63" s="12"/>
      <c r="V63" s="12"/>
      <c r="W63" s="12"/>
      <c r="AB63" s="47" t="str">
        <f ca="1">IF(ISBLANK(INDIRECT("B63"))," ",(INDIRECT("B63")))</f>
        <v xml:space="preserve"> </v>
      </c>
      <c r="AC63" s="47" t="str">
        <f ca="1">IF(ISBLANK(INDIRECT("C63"))," ",(INDIRECT("C63")))</f>
        <v xml:space="preserve"> </v>
      </c>
      <c r="AD63" s="47" t="str">
        <f ca="1">IF(ISBLANK(INDIRECT("D63"))," ",(INDIRECT("D63")))</f>
        <v xml:space="preserve"> </v>
      </c>
      <c r="AE63" s="47" t="str">
        <f ca="1">IF(ISBLANK(INDIRECT("E63"))," ",(INDIRECT("E63")))</f>
        <v xml:space="preserve"> </v>
      </c>
      <c r="AF63" s="47" t="str">
        <f ca="1">IF(ISBLANK(INDIRECT("F63"))," ",(INDIRECT("F63")))</f>
        <v xml:space="preserve"> </v>
      </c>
      <c r="AG63" s="47" t="str">
        <f ca="1">IF(ISBLANK(INDIRECT("G63"))," ",(INDIRECT("G63")))</f>
        <v xml:space="preserve"> </v>
      </c>
      <c r="AH63" s="47" t="str">
        <f ca="1">IF(ISBLANK(INDIRECT("H63"))," ",(INDIRECT("H63")))</f>
        <v xml:space="preserve"> </v>
      </c>
      <c r="AI63" s="47" t="str">
        <f ca="1">IF(ISBLANK(INDIRECT("I63"))," ",(INDIRECT("I63")))</f>
        <v xml:space="preserve"> </v>
      </c>
      <c r="AJ63" s="47" t="str">
        <f ca="1">IF(ISBLANK(INDIRECT("J63"))," ",(INDIRECT("J63")))</f>
        <v xml:space="preserve"> </v>
      </c>
      <c r="AK63" s="47" t="str">
        <f ca="1">IF(ISBLANK(INDIRECT("K63"))," ",(INDIRECT("K63")))</f>
        <v xml:space="preserve"> </v>
      </c>
      <c r="AL63" s="47" t="str">
        <f ca="1">IF(ISBLANK(INDIRECT("L63"))," ",(INDIRECT("L63")))</f>
        <v xml:space="preserve"> </v>
      </c>
      <c r="AM63" s="47" t="str">
        <f ca="1">IF(ISBLANK(INDIRECT("M63"))," ",(INDIRECT("M63")))</f>
        <v xml:space="preserve"> </v>
      </c>
      <c r="AN63" s="47" t="str">
        <f ca="1">IF(ISBLANK(INDIRECT("N63"))," ",(INDIRECT("N63")))</f>
        <v xml:space="preserve"> </v>
      </c>
      <c r="AO63" s="47" t="str">
        <f ca="1">IF(ISBLANK(INDIRECT("O63"))," ",(INDIRECT("O63")))</f>
        <v xml:space="preserve"> </v>
      </c>
      <c r="AP63" s="47" t="str">
        <f ca="1">IF(ISBLANK(INDIRECT("P63"))," ",(INDIRECT("P63")))</f>
        <v xml:space="preserve"> </v>
      </c>
      <c r="AQ63" s="47" t="str">
        <f ca="1">IF(ISBLANK(INDIRECT("Q63"))," ",(INDIRECT("Q63")))</f>
        <v xml:space="preserve"> </v>
      </c>
      <c r="AR63" s="47" t="str">
        <f ca="1">IF(ISBLANK(INDIRECT("R63"))," ",(INDIRECT("R63")))</f>
        <v xml:space="preserve"> </v>
      </c>
      <c r="AS63" s="47" t="str">
        <f ca="1">IF(ISBLANK(INDIRECT("S63"))," ",(INDIRECT("S63")))</f>
        <v/>
      </c>
      <c r="AT63" s="47" t="str">
        <f ca="1">IF(ISBLANK(INDIRECT("T63"))," ",(INDIRECT("T63")))</f>
        <v xml:space="preserve"> </v>
      </c>
      <c r="AU63" s="47" t="str">
        <f ca="1">IF(ISBLANK(INDIRECT("U63"))," ",(INDIRECT("U63")))</f>
        <v xml:space="preserve"> </v>
      </c>
      <c r="AV63" s="47" t="str">
        <f ca="1">IF(ISBLANK(INDIRECT("V63"))," ",(INDIRECT("V63")))</f>
        <v xml:space="preserve"> </v>
      </c>
      <c r="AW63" s="47" t="str">
        <f ca="1">IF(ISBLANK(INDIRECT("W63"))," ",(INDIRECT("W63")))</f>
        <v xml:space="preserve"> </v>
      </c>
      <c r="BC63" s="188" t="s">
        <v>38</v>
      </c>
      <c r="BD63" s="188"/>
      <c r="BE63" s="188"/>
      <c r="BF63" s="188"/>
      <c r="BG63" s="188"/>
    </row>
    <row r="64" spans="1:59" x14ac:dyDescent="0.35">
      <c r="A64" s="9">
        <v>59</v>
      </c>
      <c r="B64" s="12"/>
      <c r="C64" s="12"/>
      <c r="D64" s="16"/>
      <c r="E64" s="17"/>
      <c r="F64" s="16"/>
      <c r="G64" s="12"/>
      <c r="H64" s="12"/>
      <c r="I64" s="12"/>
      <c r="J64" s="12"/>
      <c r="K64" s="12"/>
      <c r="L64" s="12"/>
      <c r="M64" s="12"/>
      <c r="N64" s="16"/>
      <c r="O64" s="16"/>
      <c r="P64" s="12"/>
      <c r="Q64" s="71"/>
      <c r="R64" s="71"/>
      <c r="S64" s="72" t="str">
        <f t="shared" si="1"/>
        <v/>
      </c>
      <c r="T64" s="18"/>
      <c r="U64" s="12"/>
      <c r="V64" s="12"/>
      <c r="W64" s="12"/>
      <c r="AB64" s="47" t="str">
        <f ca="1">IF(ISBLANK(INDIRECT("B64"))," ",(INDIRECT("B64")))</f>
        <v xml:space="preserve"> </v>
      </c>
      <c r="AC64" s="47" t="str">
        <f ca="1">IF(ISBLANK(INDIRECT("C64"))," ",(INDIRECT("C64")))</f>
        <v xml:space="preserve"> </v>
      </c>
      <c r="AD64" s="47" t="str">
        <f ca="1">IF(ISBLANK(INDIRECT("D64"))," ",(INDIRECT("D64")))</f>
        <v xml:space="preserve"> </v>
      </c>
      <c r="AE64" s="47" t="str">
        <f ca="1">IF(ISBLANK(INDIRECT("E64"))," ",(INDIRECT("E64")))</f>
        <v xml:space="preserve"> </v>
      </c>
      <c r="AF64" s="47" t="str">
        <f ca="1">IF(ISBLANK(INDIRECT("F64"))," ",(INDIRECT("F64")))</f>
        <v xml:space="preserve"> </v>
      </c>
      <c r="AG64" s="47" t="str">
        <f ca="1">IF(ISBLANK(INDIRECT("G64"))," ",(INDIRECT("G64")))</f>
        <v xml:space="preserve"> </v>
      </c>
      <c r="AH64" s="47" t="str">
        <f ca="1">IF(ISBLANK(INDIRECT("H64"))," ",(INDIRECT("H64")))</f>
        <v xml:space="preserve"> </v>
      </c>
      <c r="AI64" s="47" t="str">
        <f ca="1">IF(ISBLANK(INDIRECT("I64"))," ",(INDIRECT("I64")))</f>
        <v xml:space="preserve"> </v>
      </c>
      <c r="AJ64" s="47" t="str">
        <f ca="1">IF(ISBLANK(INDIRECT("J64"))," ",(INDIRECT("J64")))</f>
        <v xml:space="preserve"> </v>
      </c>
      <c r="AK64" s="47" t="str">
        <f ca="1">IF(ISBLANK(INDIRECT("K64"))," ",(INDIRECT("K64")))</f>
        <v xml:space="preserve"> </v>
      </c>
      <c r="AL64" s="47" t="str">
        <f ca="1">IF(ISBLANK(INDIRECT("L64"))," ",(INDIRECT("L64")))</f>
        <v xml:space="preserve"> </v>
      </c>
      <c r="AM64" s="47" t="str">
        <f ca="1">IF(ISBLANK(INDIRECT("M64"))," ",(INDIRECT("M64")))</f>
        <v xml:space="preserve"> </v>
      </c>
      <c r="AN64" s="47" t="str">
        <f ca="1">IF(ISBLANK(INDIRECT("N64"))," ",(INDIRECT("N64")))</f>
        <v xml:space="preserve"> </v>
      </c>
      <c r="AO64" s="47" t="str">
        <f ca="1">IF(ISBLANK(INDIRECT("O64"))," ",(INDIRECT("O64")))</f>
        <v xml:space="preserve"> </v>
      </c>
      <c r="AP64" s="47" t="str">
        <f ca="1">IF(ISBLANK(INDIRECT("P64"))," ",(INDIRECT("P64")))</f>
        <v xml:space="preserve"> </v>
      </c>
      <c r="AQ64" s="47" t="str">
        <f ca="1">IF(ISBLANK(INDIRECT("Q64"))," ",(INDIRECT("Q64")))</f>
        <v xml:space="preserve"> </v>
      </c>
      <c r="AR64" s="47" t="str">
        <f ca="1">IF(ISBLANK(INDIRECT("R64"))," ",(INDIRECT("R64")))</f>
        <v xml:space="preserve"> </v>
      </c>
      <c r="AS64" s="47" t="str">
        <f ca="1">IF(ISBLANK(INDIRECT("S64"))," ",(INDIRECT("S64")))</f>
        <v/>
      </c>
      <c r="AT64" s="47" t="str">
        <f ca="1">IF(ISBLANK(INDIRECT("T64"))," ",(INDIRECT("T64")))</f>
        <v xml:space="preserve"> </v>
      </c>
      <c r="AU64" s="47" t="str">
        <f ca="1">IF(ISBLANK(INDIRECT("U64"))," ",(INDIRECT("U64")))</f>
        <v xml:space="preserve"> </v>
      </c>
      <c r="AV64" s="47" t="str">
        <f ca="1">IF(ISBLANK(INDIRECT("V64"))," ",(INDIRECT("V64")))</f>
        <v xml:space="preserve"> </v>
      </c>
      <c r="AW64" s="47" t="str">
        <f ca="1">IF(ISBLANK(INDIRECT("W64"))," ",(INDIRECT("W64")))</f>
        <v xml:space="preserve"> </v>
      </c>
      <c r="BC64" s="188" t="s">
        <v>706</v>
      </c>
      <c r="BD64" s="188"/>
      <c r="BE64" s="188"/>
      <c r="BF64" s="188"/>
      <c r="BG64" s="188"/>
    </row>
    <row r="65" spans="1:59" x14ac:dyDescent="0.35">
      <c r="A65" s="9">
        <v>60</v>
      </c>
      <c r="B65" s="12"/>
      <c r="C65" s="12"/>
      <c r="D65" s="16"/>
      <c r="E65" s="17"/>
      <c r="F65" s="16"/>
      <c r="G65" s="12"/>
      <c r="H65" s="12"/>
      <c r="I65" s="12"/>
      <c r="J65" s="12"/>
      <c r="K65" s="12"/>
      <c r="L65" s="12"/>
      <c r="M65" s="12"/>
      <c r="N65" s="16"/>
      <c r="O65" s="16"/>
      <c r="P65" s="12"/>
      <c r="Q65" s="71"/>
      <c r="R65" s="71"/>
      <c r="S65" s="72" t="str">
        <f t="shared" ref="S65:S128" si="2">IF(AND(Q65="",R65=""),"",Q65+R65)</f>
        <v/>
      </c>
      <c r="T65" s="18"/>
      <c r="U65" s="12"/>
      <c r="V65" s="12"/>
      <c r="W65" s="12"/>
      <c r="AB65" s="47" t="str">
        <f ca="1">IF(ISBLANK(INDIRECT("B65"))," ",(INDIRECT("B65")))</f>
        <v xml:space="preserve"> </v>
      </c>
      <c r="AC65" s="47" t="str">
        <f ca="1">IF(ISBLANK(INDIRECT("C65"))," ",(INDIRECT("C65")))</f>
        <v xml:space="preserve"> </v>
      </c>
      <c r="AD65" s="47" t="str">
        <f ca="1">IF(ISBLANK(INDIRECT("D65"))," ",(INDIRECT("D65")))</f>
        <v xml:space="preserve"> </v>
      </c>
      <c r="AE65" s="47" t="str">
        <f ca="1">IF(ISBLANK(INDIRECT("E65"))," ",(INDIRECT("E65")))</f>
        <v xml:space="preserve"> </v>
      </c>
      <c r="AF65" s="47" t="str">
        <f ca="1">IF(ISBLANK(INDIRECT("F65"))," ",(INDIRECT("F65")))</f>
        <v xml:space="preserve"> </v>
      </c>
      <c r="AG65" s="47" t="str">
        <f ca="1">IF(ISBLANK(INDIRECT("G65"))," ",(INDIRECT("G65")))</f>
        <v xml:space="preserve"> </v>
      </c>
      <c r="AH65" s="47" t="str">
        <f ca="1">IF(ISBLANK(INDIRECT("H65"))," ",(INDIRECT("H65")))</f>
        <v xml:space="preserve"> </v>
      </c>
      <c r="AI65" s="47" t="str">
        <f ca="1">IF(ISBLANK(INDIRECT("I65"))," ",(INDIRECT("I65")))</f>
        <v xml:space="preserve"> </v>
      </c>
      <c r="AJ65" s="47" t="str">
        <f ca="1">IF(ISBLANK(INDIRECT("J65"))," ",(INDIRECT("J65")))</f>
        <v xml:space="preserve"> </v>
      </c>
      <c r="AK65" s="47" t="str">
        <f ca="1">IF(ISBLANK(INDIRECT("K65"))," ",(INDIRECT("K65")))</f>
        <v xml:space="preserve"> </v>
      </c>
      <c r="AL65" s="47" t="str">
        <f ca="1">IF(ISBLANK(INDIRECT("L65"))," ",(INDIRECT("L65")))</f>
        <v xml:space="preserve"> </v>
      </c>
      <c r="AM65" s="47" t="str">
        <f ca="1">IF(ISBLANK(INDIRECT("M65"))," ",(INDIRECT("M65")))</f>
        <v xml:space="preserve"> </v>
      </c>
      <c r="AN65" s="47" t="str">
        <f ca="1">IF(ISBLANK(INDIRECT("N65"))," ",(INDIRECT("N65")))</f>
        <v xml:space="preserve"> </v>
      </c>
      <c r="AO65" s="47" t="str">
        <f ca="1">IF(ISBLANK(INDIRECT("O65"))," ",(INDIRECT("O65")))</f>
        <v xml:space="preserve"> </v>
      </c>
      <c r="AP65" s="47" t="str">
        <f ca="1">IF(ISBLANK(INDIRECT("P65"))," ",(INDIRECT("P65")))</f>
        <v xml:space="preserve"> </v>
      </c>
      <c r="AQ65" s="47" t="str">
        <f ca="1">IF(ISBLANK(INDIRECT("Q65"))," ",(INDIRECT("Q65")))</f>
        <v xml:space="preserve"> </v>
      </c>
      <c r="AR65" s="47" t="str">
        <f ca="1">IF(ISBLANK(INDIRECT("R65"))," ",(INDIRECT("R65")))</f>
        <v xml:space="preserve"> </v>
      </c>
      <c r="AS65" s="47" t="str">
        <f ca="1">IF(ISBLANK(INDIRECT("S65"))," ",(INDIRECT("S65")))</f>
        <v/>
      </c>
      <c r="AT65" s="47" t="str">
        <f ca="1">IF(ISBLANK(INDIRECT("T65"))," ",(INDIRECT("T65")))</f>
        <v xml:space="preserve"> </v>
      </c>
      <c r="AU65" s="47" t="str">
        <f ca="1">IF(ISBLANK(INDIRECT("U65"))," ",(INDIRECT("U65")))</f>
        <v xml:space="preserve"> </v>
      </c>
      <c r="AV65" s="47" t="str">
        <f ca="1">IF(ISBLANK(INDIRECT("V65"))," ",(INDIRECT("V65")))</f>
        <v xml:space="preserve"> </v>
      </c>
      <c r="AW65" s="47" t="str">
        <f ca="1">IF(ISBLANK(INDIRECT("W65"))," ",(INDIRECT("W65")))</f>
        <v xml:space="preserve"> </v>
      </c>
      <c r="BC65" s="188" t="s">
        <v>707</v>
      </c>
      <c r="BD65" s="188"/>
      <c r="BE65" s="188"/>
      <c r="BF65" s="188"/>
      <c r="BG65" s="188"/>
    </row>
    <row r="66" spans="1:59" x14ac:dyDescent="0.35">
      <c r="A66" s="9">
        <v>61</v>
      </c>
      <c r="B66" s="12"/>
      <c r="C66" s="12"/>
      <c r="D66" s="16"/>
      <c r="E66" s="17"/>
      <c r="F66" s="16"/>
      <c r="G66" s="12"/>
      <c r="H66" s="12"/>
      <c r="I66" s="12"/>
      <c r="J66" s="12"/>
      <c r="K66" s="12"/>
      <c r="L66" s="12"/>
      <c r="M66" s="12"/>
      <c r="N66" s="16"/>
      <c r="O66" s="16"/>
      <c r="P66" s="12"/>
      <c r="Q66" s="71"/>
      <c r="R66" s="71"/>
      <c r="S66" s="72" t="str">
        <f t="shared" si="2"/>
        <v/>
      </c>
      <c r="T66" s="18"/>
      <c r="U66" s="12"/>
      <c r="V66" s="12"/>
      <c r="W66" s="12"/>
      <c r="AB66" s="47" t="str">
        <f ca="1">IF(ISBLANK(INDIRECT("B66"))," ",(INDIRECT("B66")))</f>
        <v xml:space="preserve"> </v>
      </c>
      <c r="AC66" s="47" t="str">
        <f ca="1">IF(ISBLANK(INDIRECT("C66"))," ",(INDIRECT("C66")))</f>
        <v xml:space="preserve"> </v>
      </c>
      <c r="AD66" s="47" t="str">
        <f ca="1">IF(ISBLANK(INDIRECT("D66"))," ",(INDIRECT("D66")))</f>
        <v xml:space="preserve"> </v>
      </c>
      <c r="AE66" s="47" t="str">
        <f ca="1">IF(ISBLANK(INDIRECT("E66"))," ",(INDIRECT("E66")))</f>
        <v xml:space="preserve"> </v>
      </c>
      <c r="AF66" s="47" t="str">
        <f ca="1">IF(ISBLANK(INDIRECT("F66"))," ",(INDIRECT("F66")))</f>
        <v xml:space="preserve"> </v>
      </c>
      <c r="AG66" s="47" t="str">
        <f ca="1">IF(ISBLANK(INDIRECT("G66"))," ",(INDIRECT("G66")))</f>
        <v xml:space="preserve"> </v>
      </c>
      <c r="AH66" s="47" t="str">
        <f ca="1">IF(ISBLANK(INDIRECT("H66"))," ",(INDIRECT("H66")))</f>
        <v xml:space="preserve"> </v>
      </c>
      <c r="AI66" s="47" t="str">
        <f ca="1">IF(ISBLANK(INDIRECT("I66"))," ",(INDIRECT("I66")))</f>
        <v xml:space="preserve"> </v>
      </c>
      <c r="AJ66" s="47" t="str">
        <f ca="1">IF(ISBLANK(INDIRECT("J66"))," ",(INDIRECT("J66")))</f>
        <v xml:space="preserve"> </v>
      </c>
      <c r="AK66" s="47" t="str">
        <f ca="1">IF(ISBLANK(INDIRECT("K66"))," ",(INDIRECT("K66")))</f>
        <v xml:space="preserve"> </v>
      </c>
      <c r="AL66" s="47" t="str">
        <f ca="1">IF(ISBLANK(INDIRECT("L66"))," ",(INDIRECT("L66")))</f>
        <v xml:space="preserve"> </v>
      </c>
      <c r="AM66" s="47" t="str">
        <f ca="1">IF(ISBLANK(INDIRECT("M66"))," ",(INDIRECT("M66")))</f>
        <v xml:space="preserve"> </v>
      </c>
      <c r="AN66" s="47" t="str">
        <f ca="1">IF(ISBLANK(INDIRECT("N66"))," ",(INDIRECT("N66")))</f>
        <v xml:space="preserve"> </v>
      </c>
      <c r="AO66" s="47" t="str">
        <f ca="1">IF(ISBLANK(INDIRECT("O66"))," ",(INDIRECT("O66")))</f>
        <v xml:space="preserve"> </v>
      </c>
      <c r="AP66" s="47" t="str">
        <f ca="1">IF(ISBLANK(INDIRECT("P66"))," ",(INDIRECT("P66")))</f>
        <v xml:space="preserve"> </v>
      </c>
      <c r="AQ66" s="47" t="str">
        <f ca="1">IF(ISBLANK(INDIRECT("Q66"))," ",(INDIRECT("Q66")))</f>
        <v xml:space="preserve"> </v>
      </c>
      <c r="AR66" s="47" t="str">
        <f ca="1">IF(ISBLANK(INDIRECT("R66"))," ",(INDIRECT("R66")))</f>
        <v xml:space="preserve"> </v>
      </c>
      <c r="AS66" s="47" t="str">
        <f ca="1">IF(ISBLANK(INDIRECT("S66"))," ",(INDIRECT("S66")))</f>
        <v/>
      </c>
      <c r="AT66" s="47" t="str">
        <f ca="1">IF(ISBLANK(INDIRECT("T66"))," ",(INDIRECT("T66")))</f>
        <v xml:space="preserve"> </v>
      </c>
      <c r="AU66" s="47" t="str">
        <f ca="1">IF(ISBLANK(INDIRECT("U66"))," ",(INDIRECT("U66")))</f>
        <v xml:space="preserve"> </v>
      </c>
      <c r="AV66" s="47" t="str">
        <f ca="1">IF(ISBLANK(INDIRECT("V66"))," ",(INDIRECT("V66")))</f>
        <v xml:space="preserve"> </v>
      </c>
      <c r="AW66" s="47" t="str">
        <f ca="1">IF(ISBLANK(INDIRECT("W66"))," ",(INDIRECT("W66")))</f>
        <v xml:space="preserve"> </v>
      </c>
      <c r="BC66" s="188" t="s">
        <v>708</v>
      </c>
      <c r="BD66" s="188"/>
      <c r="BE66" s="188"/>
      <c r="BF66" s="188"/>
      <c r="BG66" s="188"/>
    </row>
    <row r="67" spans="1:59" x14ac:dyDescent="0.35">
      <c r="A67" s="9">
        <v>62</v>
      </c>
      <c r="B67" s="12"/>
      <c r="C67" s="12"/>
      <c r="D67" s="16"/>
      <c r="E67" s="17"/>
      <c r="F67" s="16"/>
      <c r="G67" s="12"/>
      <c r="H67" s="12"/>
      <c r="I67" s="12"/>
      <c r="J67" s="12"/>
      <c r="K67" s="12"/>
      <c r="L67" s="12"/>
      <c r="M67" s="12"/>
      <c r="N67" s="16"/>
      <c r="O67" s="16"/>
      <c r="P67" s="12"/>
      <c r="Q67" s="71"/>
      <c r="R67" s="71"/>
      <c r="S67" s="72" t="str">
        <f t="shared" si="2"/>
        <v/>
      </c>
      <c r="T67" s="18"/>
      <c r="U67" s="12"/>
      <c r="V67" s="12"/>
      <c r="W67" s="12"/>
      <c r="AB67" s="47" t="str">
        <f ca="1">IF(ISBLANK(INDIRECT("B67"))," ",(INDIRECT("B67")))</f>
        <v xml:space="preserve"> </v>
      </c>
      <c r="AC67" s="47" t="str">
        <f ca="1">IF(ISBLANK(INDIRECT("C67"))," ",(INDIRECT("C67")))</f>
        <v xml:space="preserve"> </v>
      </c>
      <c r="AD67" s="47" t="str">
        <f ca="1">IF(ISBLANK(INDIRECT("D67"))," ",(INDIRECT("D67")))</f>
        <v xml:space="preserve"> </v>
      </c>
      <c r="AE67" s="47" t="str">
        <f ca="1">IF(ISBLANK(INDIRECT("E67"))," ",(INDIRECT("E67")))</f>
        <v xml:space="preserve"> </v>
      </c>
      <c r="AF67" s="47" t="str">
        <f ca="1">IF(ISBLANK(INDIRECT("F67"))," ",(INDIRECT("F67")))</f>
        <v xml:space="preserve"> </v>
      </c>
      <c r="AG67" s="47" t="str">
        <f ca="1">IF(ISBLANK(INDIRECT("G67"))," ",(INDIRECT("G67")))</f>
        <v xml:space="preserve"> </v>
      </c>
      <c r="AH67" s="47" t="str">
        <f ca="1">IF(ISBLANK(INDIRECT("H67"))," ",(INDIRECT("H67")))</f>
        <v xml:space="preserve"> </v>
      </c>
      <c r="AI67" s="47" t="str">
        <f ca="1">IF(ISBLANK(INDIRECT("I67"))," ",(INDIRECT("I67")))</f>
        <v xml:space="preserve"> </v>
      </c>
      <c r="AJ67" s="47" t="str">
        <f ca="1">IF(ISBLANK(INDIRECT("J67"))," ",(INDIRECT("J67")))</f>
        <v xml:space="preserve"> </v>
      </c>
      <c r="AK67" s="47" t="str">
        <f ca="1">IF(ISBLANK(INDIRECT("K67"))," ",(INDIRECT("K67")))</f>
        <v xml:space="preserve"> </v>
      </c>
      <c r="AL67" s="47" t="str">
        <f ca="1">IF(ISBLANK(INDIRECT("L67"))," ",(INDIRECT("L67")))</f>
        <v xml:space="preserve"> </v>
      </c>
      <c r="AM67" s="47" t="str">
        <f ca="1">IF(ISBLANK(INDIRECT("M67"))," ",(INDIRECT("M67")))</f>
        <v xml:space="preserve"> </v>
      </c>
      <c r="AN67" s="47" t="str">
        <f ca="1">IF(ISBLANK(INDIRECT("N67"))," ",(INDIRECT("N67")))</f>
        <v xml:space="preserve"> </v>
      </c>
      <c r="AO67" s="47" t="str">
        <f ca="1">IF(ISBLANK(INDIRECT("O67"))," ",(INDIRECT("O67")))</f>
        <v xml:space="preserve"> </v>
      </c>
      <c r="AP67" s="47" t="str">
        <f ca="1">IF(ISBLANK(INDIRECT("P67"))," ",(INDIRECT("P67")))</f>
        <v xml:space="preserve"> </v>
      </c>
      <c r="AQ67" s="47" t="str">
        <f ca="1">IF(ISBLANK(INDIRECT("Q67"))," ",(INDIRECT("Q67")))</f>
        <v xml:space="preserve"> </v>
      </c>
      <c r="AR67" s="47" t="str">
        <f ca="1">IF(ISBLANK(INDIRECT("R67"))," ",(INDIRECT("R67")))</f>
        <v xml:space="preserve"> </v>
      </c>
      <c r="AS67" s="47" t="str">
        <f ca="1">IF(ISBLANK(INDIRECT("S67"))," ",(INDIRECT("S67")))</f>
        <v/>
      </c>
      <c r="AT67" s="47" t="str">
        <f ca="1">IF(ISBLANK(INDIRECT("T67"))," ",(INDIRECT("T67")))</f>
        <v xml:space="preserve"> </v>
      </c>
      <c r="AU67" s="47" t="str">
        <f ca="1">IF(ISBLANK(INDIRECT("U67"))," ",(INDIRECT("U67")))</f>
        <v xml:space="preserve"> </v>
      </c>
      <c r="AV67" s="47" t="str">
        <f ca="1">IF(ISBLANK(INDIRECT("V67"))," ",(INDIRECT("V67")))</f>
        <v xml:space="preserve"> </v>
      </c>
      <c r="AW67" s="47" t="str">
        <f ca="1">IF(ISBLANK(INDIRECT("W67"))," ",(INDIRECT("W67")))</f>
        <v xml:space="preserve"> </v>
      </c>
      <c r="BC67" s="188" t="s">
        <v>39</v>
      </c>
      <c r="BD67" s="188"/>
      <c r="BE67" s="188"/>
      <c r="BF67" s="188"/>
      <c r="BG67" s="188"/>
    </row>
    <row r="68" spans="1:59" x14ac:dyDescent="0.35">
      <c r="A68" s="9">
        <v>63</v>
      </c>
      <c r="B68" s="12"/>
      <c r="C68" s="12"/>
      <c r="D68" s="16"/>
      <c r="E68" s="17"/>
      <c r="F68" s="16"/>
      <c r="G68" s="12"/>
      <c r="H68" s="12"/>
      <c r="I68" s="12"/>
      <c r="J68" s="12"/>
      <c r="K68" s="12"/>
      <c r="L68" s="12"/>
      <c r="M68" s="12"/>
      <c r="N68" s="16"/>
      <c r="O68" s="16"/>
      <c r="P68" s="12"/>
      <c r="Q68" s="71"/>
      <c r="R68" s="71"/>
      <c r="S68" s="72" t="str">
        <f t="shared" si="2"/>
        <v/>
      </c>
      <c r="T68" s="18"/>
      <c r="U68" s="12"/>
      <c r="V68" s="12"/>
      <c r="W68" s="12"/>
      <c r="AB68" s="47" t="str">
        <f ca="1">IF(ISBLANK(INDIRECT("B68"))," ",(INDIRECT("B68")))</f>
        <v xml:space="preserve"> </v>
      </c>
      <c r="AC68" s="47" t="str">
        <f ca="1">IF(ISBLANK(INDIRECT("C68"))," ",(INDIRECT("C68")))</f>
        <v xml:space="preserve"> </v>
      </c>
      <c r="AD68" s="47" t="str">
        <f ca="1">IF(ISBLANK(INDIRECT("D68"))," ",(INDIRECT("D68")))</f>
        <v xml:space="preserve"> </v>
      </c>
      <c r="AE68" s="47" t="str">
        <f ca="1">IF(ISBLANK(INDIRECT("E68"))," ",(INDIRECT("E68")))</f>
        <v xml:space="preserve"> </v>
      </c>
      <c r="AF68" s="47" t="str">
        <f ca="1">IF(ISBLANK(INDIRECT("F68"))," ",(INDIRECT("F68")))</f>
        <v xml:space="preserve"> </v>
      </c>
      <c r="AG68" s="47" t="str">
        <f ca="1">IF(ISBLANK(INDIRECT("G68"))," ",(INDIRECT("G68")))</f>
        <v xml:space="preserve"> </v>
      </c>
      <c r="AH68" s="47" t="str">
        <f ca="1">IF(ISBLANK(INDIRECT("H68"))," ",(INDIRECT("H68")))</f>
        <v xml:space="preserve"> </v>
      </c>
      <c r="AI68" s="47" t="str">
        <f ca="1">IF(ISBLANK(INDIRECT("I68"))," ",(INDIRECT("I68")))</f>
        <v xml:space="preserve"> </v>
      </c>
      <c r="AJ68" s="47" t="str">
        <f ca="1">IF(ISBLANK(INDIRECT("J68"))," ",(INDIRECT("J68")))</f>
        <v xml:space="preserve"> </v>
      </c>
      <c r="AK68" s="47" t="str">
        <f ca="1">IF(ISBLANK(INDIRECT("K68"))," ",(INDIRECT("K68")))</f>
        <v xml:space="preserve"> </v>
      </c>
      <c r="AL68" s="47" t="str">
        <f ca="1">IF(ISBLANK(INDIRECT("L68"))," ",(INDIRECT("L68")))</f>
        <v xml:space="preserve"> </v>
      </c>
      <c r="AM68" s="47" t="str">
        <f ca="1">IF(ISBLANK(INDIRECT("M68"))," ",(INDIRECT("M68")))</f>
        <v xml:space="preserve"> </v>
      </c>
      <c r="AN68" s="47" t="str">
        <f ca="1">IF(ISBLANK(INDIRECT("N68"))," ",(INDIRECT("N68")))</f>
        <v xml:space="preserve"> </v>
      </c>
      <c r="AO68" s="47" t="str">
        <f ca="1">IF(ISBLANK(INDIRECT("O68"))," ",(INDIRECT("O68")))</f>
        <v xml:space="preserve"> </v>
      </c>
      <c r="AP68" s="47" t="str">
        <f ca="1">IF(ISBLANK(INDIRECT("P68"))," ",(INDIRECT("P68")))</f>
        <v xml:space="preserve"> </v>
      </c>
      <c r="AQ68" s="47" t="str">
        <f ca="1">IF(ISBLANK(INDIRECT("Q68"))," ",(INDIRECT("Q68")))</f>
        <v xml:space="preserve"> </v>
      </c>
      <c r="AR68" s="47" t="str">
        <f ca="1">IF(ISBLANK(INDIRECT("R68"))," ",(INDIRECT("R68")))</f>
        <v xml:space="preserve"> </v>
      </c>
      <c r="AS68" s="47" t="str">
        <f ca="1">IF(ISBLANK(INDIRECT("S68"))," ",(INDIRECT("S68")))</f>
        <v/>
      </c>
      <c r="AT68" s="47" t="str">
        <f ca="1">IF(ISBLANK(INDIRECT("T68"))," ",(INDIRECT("T68")))</f>
        <v xml:space="preserve"> </v>
      </c>
      <c r="AU68" s="47" t="str">
        <f ca="1">IF(ISBLANK(INDIRECT("U68"))," ",(INDIRECT("U68")))</f>
        <v xml:space="preserve"> </v>
      </c>
      <c r="AV68" s="47" t="str">
        <f ca="1">IF(ISBLANK(INDIRECT("V68"))," ",(INDIRECT("V68")))</f>
        <v xml:space="preserve"> </v>
      </c>
      <c r="AW68" s="47" t="str">
        <f ca="1">IF(ISBLANK(INDIRECT("W68"))," ",(INDIRECT("W68")))</f>
        <v xml:space="preserve"> </v>
      </c>
      <c r="BC68" s="188" t="s">
        <v>709</v>
      </c>
      <c r="BD68" s="188"/>
      <c r="BE68" s="188"/>
      <c r="BF68" s="188"/>
      <c r="BG68" s="188"/>
    </row>
    <row r="69" spans="1:59" x14ac:dyDescent="0.35">
      <c r="A69" s="9">
        <v>64</v>
      </c>
      <c r="B69" s="12"/>
      <c r="C69" s="12"/>
      <c r="D69" s="16"/>
      <c r="E69" s="17"/>
      <c r="F69" s="16"/>
      <c r="G69" s="12"/>
      <c r="H69" s="12"/>
      <c r="I69" s="12"/>
      <c r="J69" s="12"/>
      <c r="K69" s="12"/>
      <c r="L69" s="12"/>
      <c r="M69" s="12"/>
      <c r="N69" s="16"/>
      <c r="O69" s="16"/>
      <c r="P69" s="12"/>
      <c r="Q69" s="71"/>
      <c r="R69" s="71"/>
      <c r="S69" s="72" t="str">
        <f t="shared" si="2"/>
        <v/>
      </c>
      <c r="T69" s="18"/>
      <c r="U69" s="12"/>
      <c r="V69" s="12"/>
      <c r="W69" s="12"/>
      <c r="AB69" s="47" t="str">
        <f ca="1">IF(ISBLANK(INDIRECT("B69"))," ",(INDIRECT("B69")))</f>
        <v xml:space="preserve"> </v>
      </c>
      <c r="AC69" s="47" t="str">
        <f ca="1">IF(ISBLANK(INDIRECT("C69"))," ",(INDIRECT("C69")))</f>
        <v xml:space="preserve"> </v>
      </c>
      <c r="AD69" s="47" t="str">
        <f ca="1">IF(ISBLANK(INDIRECT("D69"))," ",(INDIRECT("D69")))</f>
        <v xml:space="preserve"> </v>
      </c>
      <c r="AE69" s="47" t="str">
        <f ca="1">IF(ISBLANK(INDIRECT("E69"))," ",(INDIRECT("E69")))</f>
        <v xml:space="preserve"> </v>
      </c>
      <c r="AF69" s="47" t="str">
        <f ca="1">IF(ISBLANK(INDIRECT("F69"))," ",(INDIRECT("F69")))</f>
        <v xml:space="preserve"> </v>
      </c>
      <c r="AG69" s="47" t="str">
        <f ca="1">IF(ISBLANK(INDIRECT("G69"))," ",(INDIRECT("G69")))</f>
        <v xml:space="preserve"> </v>
      </c>
      <c r="AH69" s="47" t="str">
        <f ca="1">IF(ISBLANK(INDIRECT("H69"))," ",(INDIRECT("H69")))</f>
        <v xml:space="preserve"> </v>
      </c>
      <c r="AI69" s="47" t="str">
        <f ca="1">IF(ISBLANK(INDIRECT("I69"))," ",(INDIRECT("I69")))</f>
        <v xml:space="preserve"> </v>
      </c>
      <c r="AJ69" s="47" t="str">
        <f ca="1">IF(ISBLANK(INDIRECT("J69"))," ",(INDIRECT("J69")))</f>
        <v xml:space="preserve"> </v>
      </c>
      <c r="AK69" s="47" t="str">
        <f ca="1">IF(ISBLANK(INDIRECT("K69"))," ",(INDIRECT("K69")))</f>
        <v xml:space="preserve"> </v>
      </c>
      <c r="AL69" s="47" t="str">
        <f ca="1">IF(ISBLANK(INDIRECT("L69"))," ",(INDIRECT("L69")))</f>
        <v xml:space="preserve"> </v>
      </c>
      <c r="AM69" s="47" t="str">
        <f ca="1">IF(ISBLANK(INDIRECT("M69"))," ",(INDIRECT("M69")))</f>
        <v xml:space="preserve"> </v>
      </c>
      <c r="AN69" s="47" t="str">
        <f ca="1">IF(ISBLANK(INDIRECT("N69"))," ",(INDIRECT("N69")))</f>
        <v xml:space="preserve"> </v>
      </c>
      <c r="AO69" s="47" t="str">
        <f ca="1">IF(ISBLANK(INDIRECT("O69"))," ",(INDIRECT("O69")))</f>
        <v xml:space="preserve"> </v>
      </c>
      <c r="AP69" s="47" t="str">
        <f ca="1">IF(ISBLANK(INDIRECT("P69"))," ",(INDIRECT("P69")))</f>
        <v xml:space="preserve"> </v>
      </c>
      <c r="AQ69" s="47" t="str">
        <f ca="1">IF(ISBLANK(INDIRECT("Q69"))," ",(INDIRECT("Q69")))</f>
        <v xml:space="preserve"> </v>
      </c>
      <c r="AR69" s="47" t="str">
        <f ca="1">IF(ISBLANK(INDIRECT("R69"))," ",(INDIRECT("R69")))</f>
        <v xml:space="preserve"> </v>
      </c>
      <c r="AS69" s="47" t="str">
        <f ca="1">IF(ISBLANK(INDIRECT("S69"))," ",(INDIRECT("S69")))</f>
        <v/>
      </c>
      <c r="AT69" s="47" t="str">
        <f ca="1">IF(ISBLANK(INDIRECT("T69"))," ",(INDIRECT("T69")))</f>
        <v xml:space="preserve"> </v>
      </c>
      <c r="AU69" s="47" t="str">
        <f ca="1">IF(ISBLANK(INDIRECT("U69"))," ",(INDIRECT("U69")))</f>
        <v xml:space="preserve"> </v>
      </c>
      <c r="AV69" s="47" t="str">
        <f ca="1">IF(ISBLANK(INDIRECT("V69"))," ",(INDIRECT("V69")))</f>
        <v xml:space="preserve"> </v>
      </c>
      <c r="AW69" s="47" t="str">
        <f ca="1">IF(ISBLANK(INDIRECT("W69"))," ",(INDIRECT("W69")))</f>
        <v xml:space="preserve"> </v>
      </c>
      <c r="BC69" s="188" t="s">
        <v>710</v>
      </c>
      <c r="BD69" s="188"/>
      <c r="BE69" s="188"/>
      <c r="BF69" s="188"/>
      <c r="BG69" s="188"/>
    </row>
    <row r="70" spans="1:59" x14ac:dyDescent="0.35">
      <c r="A70" s="9">
        <v>65</v>
      </c>
      <c r="B70" s="12"/>
      <c r="C70" s="12"/>
      <c r="D70" s="16"/>
      <c r="E70" s="17"/>
      <c r="F70" s="16"/>
      <c r="G70" s="12"/>
      <c r="H70" s="12"/>
      <c r="I70" s="12"/>
      <c r="J70" s="12"/>
      <c r="K70" s="12"/>
      <c r="L70" s="12"/>
      <c r="M70" s="12"/>
      <c r="N70" s="16"/>
      <c r="O70" s="16"/>
      <c r="P70" s="12"/>
      <c r="Q70" s="71"/>
      <c r="R70" s="71"/>
      <c r="S70" s="72" t="str">
        <f t="shared" si="2"/>
        <v/>
      </c>
      <c r="T70" s="18"/>
      <c r="U70" s="12"/>
      <c r="V70" s="12"/>
      <c r="W70" s="12"/>
      <c r="AB70" s="47" t="str">
        <f ca="1">IF(ISBLANK(INDIRECT("B70"))," ",(INDIRECT("B70")))</f>
        <v xml:space="preserve"> </v>
      </c>
      <c r="AC70" s="47" t="str">
        <f ca="1">IF(ISBLANK(INDIRECT("C70"))," ",(INDIRECT("C70")))</f>
        <v xml:space="preserve"> </v>
      </c>
      <c r="AD70" s="47" t="str">
        <f ca="1">IF(ISBLANK(INDIRECT("D70"))," ",(INDIRECT("D70")))</f>
        <v xml:space="preserve"> </v>
      </c>
      <c r="AE70" s="47" t="str">
        <f ca="1">IF(ISBLANK(INDIRECT("E70"))," ",(INDIRECT("E70")))</f>
        <v xml:space="preserve"> </v>
      </c>
      <c r="AF70" s="47" t="str">
        <f ca="1">IF(ISBLANK(INDIRECT("F70"))," ",(INDIRECT("F70")))</f>
        <v xml:space="preserve"> </v>
      </c>
      <c r="AG70" s="47" t="str">
        <f ca="1">IF(ISBLANK(INDIRECT("G70"))," ",(INDIRECT("G70")))</f>
        <v xml:space="preserve"> </v>
      </c>
      <c r="AH70" s="47" t="str">
        <f ca="1">IF(ISBLANK(INDIRECT("H70"))," ",(INDIRECT("H70")))</f>
        <v xml:space="preserve"> </v>
      </c>
      <c r="AI70" s="47" t="str">
        <f ca="1">IF(ISBLANK(INDIRECT("I70"))," ",(INDIRECT("I70")))</f>
        <v xml:space="preserve"> </v>
      </c>
      <c r="AJ70" s="47" t="str">
        <f ca="1">IF(ISBLANK(INDIRECT("J70"))," ",(INDIRECT("J70")))</f>
        <v xml:space="preserve"> </v>
      </c>
      <c r="AK70" s="47" t="str">
        <f ca="1">IF(ISBLANK(INDIRECT("K70"))," ",(INDIRECT("K70")))</f>
        <v xml:space="preserve"> </v>
      </c>
      <c r="AL70" s="47" t="str">
        <f ca="1">IF(ISBLANK(INDIRECT("L70"))," ",(INDIRECT("L70")))</f>
        <v xml:space="preserve"> </v>
      </c>
      <c r="AM70" s="47" t="str">
        <f ca="1">IF(ISBLANK(INDIRECT("M70"))," ",(INDIRECT("M70")))</f>
        <v xml:space="preserve"> </v>
      </c>
      <c r="AN70" s="47" t="str">
        <f ca="1">IF(ISBLANK(INDIRECT("N70"))," ",(INDIRECT("N70")))</f>
        <v xml:space="preserve"> </v>
      </c>
      <c r="AO70" s="47" t="str">
        <f ca="1">IF(ISBLANK(INDIRECT("O70"))," ",(INDIRECT("O70")))</f>
        <v xml:space="preserve"> </v>
      </c>
      <c r="AP70" s="47" t="str">
        <f ca="1">IF(ISBLANK(INDIRECT("P70"))," ",(INDIRECT("P70")))</f>
        <v xml:space="preserve"> </v>
      </c>
      <c r="AQ70" s="47" t="str">
        <f ca="1">IF(ISBLANK(INDIRECT("Q70"))," ",(INDIRECT("Q70")))</f>
        <v xml:space="preserve"> </v>
      </c>
      <c r="AR70" s="47" t="str">
        <f ca="1">IF(ISBLANK(INDIRECT("R70"))," ",(INDIRECT("R70")))</f>
        <v xml:space="preserve"> </v>
      </c>
      <c r="AS70" s="47" t="str">
        <f ca="1">IF(ISBLANK(INDIRECT("S70"))," ",(INDIRECT("S70")))</f>
        <v/>
      </c>
      <c r="AT70" s="47" t="str">
        <f ca="1">IF(ISBLANK(INDIRECT("T70"))," ",(INDIRECT("T70")))</f>
        <v xml:space="preserve"> </v>
      </c>
      <c r="AU70" s="47" t="str">
        <f ca="1">IF(ISBLANK(INDIRECT("U70"))," ",(INDIRECT("U70")))</f>
        <v xml:space="preserve"> </v>
      </c>
      <c r="AV70" s="47" t="str">
        <f ca="1">IF(ISBLANK(INDIRECT("V70"))," ",(INDIRECT("V70")))</f>
        <v xml:space="preserve"> </v>
      </c>
      <c r="AW70" s="47" t="str">
        <f ca="1">IF(ISBLANK(INDIRECT("W70"))," ",(INDIRECT("W70")))</f>
        <v xml:space="preserve"> </v>
      </c>
      <c r="BC70" s="188" t="s">
        <v>711</v>
      </c>
      <c r="BD70" s="188"/>
      <c r="BE70" s="188"/>
      <c r="BF70" s="188"/>
      <c r="BG70" s="188"/>
    </row>
    <row r="71" spans="1:59" x14ac:dyDescent="0.35">
      <c r="A71" s="9">
        <v>66</v>
      </c>
      <c r="B71" s="12"/>
      <c r="C71" s="12"/>
      <c r="D71" s="16"/>
      <c r="E71" s="17"/>
      <c r="F71" s="16"/>
      <c r="G71" s="12"/>
      <c r="H71" s="12"/>
      <c r="I71" s="12"/>
      <c r="J71" s="12"/>
      <c r="K71" s="12"/>
      <c r="L71" s="12"/>
      <c r="M71" s="12"/>
      <c r="N71" s="16"/>
      <c r="O71" s="16"/>
      <c r="P71" s="12"/>
      <c r="Q71" s="71"/>
      <c r="R71" s="71"/>
      <c r="S71" s="72" t="str">
        <f t="shared" si="2"/>
        <v/>
      </c>
      <c r="T71" s="18"/>
      <c r="U71" s="12"/>
      <c r="V71" s="12"/>
      <c r="W71" s="12"/>
      <c r="AB71" s="47" t="str">
        <f ca="1">IF(ISBLANK(INDIRECT("B71"))," ",(INDIRECT("B71")))</f>
        <v xml:space="preserve"> </v>
      </c>
      <c r="AC71" s="47" t="str">
        <f ca="1">IF(ISBLANK(INDIRECT("C71"))," ",(INDIRECT("C71")))</f>
        <v xml:space="preserve"> </v>
      </c>
      <c r="AD71" s="47" t="str">
        <f ca="1">IF(ISBLANK(INDIRECT("D71"))," ",(INDIRECT("D71")))</f>
        <v xml:space="preserve"> </v>
      </c>
      <c r="AE71" s="47" t="str">
        <f ca="1">IF(ISBLANK(INDIRECT("E71"))," ",(INDIRECT("E71")))</f>
        <v xml:space="preserve"> </v>
      </c>
      <c r="AF71" s="47" t="str">
        <f ca="1">IF(ISBLANK(INDIRECT("F71"))," ",(INDIRECT("F71")))</f>
        <v xml:space="preserve"> </v>
      </c>
      <c r="AG71" s="47" t="str">
        <f ca="1">IF(ISBLANK(INDIRECT("G71"))," ",(INDIRECT("G71")))</f>
        <v xml:space="preserve"> </v>
      </c>
      <c r="AH71" s="47" t="str">
        <f ca="1">IF(ISBLANK(INDIRECT("H71"))," ",(INDIRECT("H71")))</f>
        <v xml:space="preserve"> </v>
      </c>
      <c r="AI71" s="47" t="str">
        <f ca="1">IF(ISBLANK(INDIRECT("I71"))," ",(INDIRECT("I71")))</f>
        <v xml:space="preserve"> </v>
      </c>
      <c r="AJ71" s="47" t="str">
        <f ca="1">IF(ISBLANK(INDIRECT("J71"))," ",(INDIRECT("J71")))</f>
        <v xml:space="preserve"> </v>
      </c>
      <c r="AK71" s="47" t="str">
        <f ca="1">IF(ISBLANK(INDIRECT("K71"))," ",(INDIRECT("K71")))</f>
        <v xml:space="preserve"> </v>
      </c>
      <c r="AL71" s="47" t="str">
        <f ca="1">IF(ISBLANK(INDIRECT("L71"))," ",(INDIRECT("L71")))</f>
        <v xml:space="preserve"> </v>
      </c>
      <c r="AM71" s="47" t="str">
        <f ca="1">IF(ISBLANK(INDIRECT("M71"))," ",(INDIRECT("M71")))</f>
        <v xml:space="preserve"> </v>
      </c>
      <c r="AN71" s="47" t="str">
        <f ca="1">IF(ISBLANK(INDIRECT("N71"))," ",(INDIRECT("N71")))</f>
        <v xml:space="preserve"> </v>
      </c>
      <c r="AO71" s="47" t="str">
        <f ca="1">IF(ISBLANK(INDIRECT("O71"))," ",(INDIRECT("O71")))</f>
        <v xml:space="preserve"> </v>
      </c>
      <c r="AP71" s="47" t="str">
        <f ca="1">IF(ISBLANK(INDIRECT("P71"))," ",(INDIRECT("P71")))</f>
        <v xml:space="preserve"> </v>
      </c>
      <c r="AQ71" s="47" t="str">
        <f ca="1">IF(ISBLANK(INDIRECT("Q71"))," ",(INDIRECT("Q71")))</f>
        <v xml:space="preserve"> </v>
      </c>
      <c r="AR71" s="47" t="str">
        <f ca="1">IF(ISBLANK(INDIRECT("R71"))," ",(INDIRECT("R71")))</f>
        <v xml:space="preserve"> </v>
      </c>
      <c r="AS71" s="47" t="str">
        <f ca="1">IF(ISBLANK(INDIRECT("S71"))," ",(INDIRECT("S71")))</f>
        <v/>
      </c>
      <c r="AT71" s="47" t="str">
        <f ca="1">IF(ISBLANK(INDIRECT("T71"))," ",(INDIRECT("T71")))</f>
        <v xml:space="preserve"> </v>
      </c>
      <c r="AU71" s="47" t="str">
        <f ca="1">IF(ISBLANK(INDIRECT("U71"))," ",(INDIRECT("U71")))</f>
        <v xml:space="preserve"> </v>
      </c>
      <c r="AV71" s="47" t="str">
        <f ca="1">IF(ISBLANK(INDIRECT("V71"))," ",(INDIRECT("V71")))</f>
        <v xml:space="preserve"> </v>
      </c>
      <c r="AW71" s="47" t="str">
        <f ca="1">IF(ISBLANK(INDIRECT("W71"))," ",(INDIRECT("W71")))</f>
        <v xml:space="preserve"> </v>
      </c>
      <c r="BC71" s="188" t="s">
        <v>712</v>
      </c>
      <c r="BD71" s="188"/>
      <c r="BE71" s="188"/>
      <c r="BF71" s="188"/>
      <c r="BG71" s="188"/>
    </row>
    <row r="72" spans="1:59" x14ac:dyDescent="0.35">
      <c r="A72" s="9">
        <v>67</v>
      </c>
      <c r="B72" s="12"/>
      <c r="C72" s="12"/>
      <c r="D72" s="16"/>
      <c r="E72" s="17"/>
      <c r="F72" s="16"/>
      <c r="G72" s="12"/>
      <c r="H72" s="12"/>
      <c r="I72" s="12"/>
      <c r="J72" s="12"/>
      <c r="K72" s="12"/>
      <c r="L72" s="12"/>
      <c r="M72" s="12"/>
      <c r="N72" s="16"/>
      <c r="O72" s="16"/>
      <c r="P72" s="12"/>
      <c r="Q72" s="71"/>
      <c r="R72" s="71"/>
      <c r="S72" s="72" t="str">
        <f t="shared" si="2"/>
        <v/>
      </c>
      <c r="T72" s="18"/>
      <c r="U72" s="12"/>
      <c r="V72" s="12"/>
      <c r="W72" s="12"/>
      <c r="AB72" s="47" t="str">
        <f ca="1">IF(ISBLANK(INDIRECT("B72"))," ",(INDIRECT("B72")))</f>
        <v xml:space="preserve"> </v>
      </c>
      <c r="AC72" s="47" t="str">
        <f ca="1">IF(ISBLANK(INDIRECT("C72"))," ",(INDIRECT("C72")))</f>
        <v xml:space="preserve"> </v>
      </c>
      <c r="AD72" s="47" t="str">
        <f ca="1">IF(ISBLANK(INDIRECT("D72"))," ",(INDIRECT("D72")))</f>
        <v xml:space="preserve"> </v>
      </c>
      <c r="AE72" s="47" t="str">
        <f ca="1">IF(ISBLANK(INDIRECT("E72"))," ",(INDIRECT("E72")))</f>
        <v xml:space="preserve"> </v>
      </c>
      <c r="AF72" s="47" t="str">
        <f ca="1">IF(ISBLANK(INDIRECT("F72"))," ",(INDIRECT("F72")))</f>
        <v xml:space="preserve"> </v>
      </c>
      <c r="AG72" s="47" t="str">
        <f ca="1">IF(ISBLANK(INDIRECT("G72"))," ",(INDIRECT("G72")))</f>
        <v xml:space="preserve"> </v>
      </c>
      <c r="AH72" s="47" t="str">
        <f ca="1">IF(ISBLANK(INDIRECT("H72"))," ",(INDIRECT("H72")))</f>
        <v xml:space="preserve"> </v>
      </c>
      <c r="AI72" s="47" t="str">
        <f ca="1">IF(ISBLANK(INDIRECT("I72"))," ",(INDIRECT("I72")))</f>
        <v xml:space="preserve"> </v>
      </c>
      <c r="AJ72" s="47" t="str">
        <f ca="1">IF(ISBLANK(INDIRECT("J72"))," ",(INDIRECT("J72")))</f>
        <v xml:space="preserve"> </v>
      </c>
      <c r="AK72" s="47" t="str">
        <f ca="1">IF(ISBLANK(INDIRECT("K72"))," ",(INDIRECT("K72")))</f>
        <v xml:space="preserve"> </v>
      </c>
      <c r="AL72" s="47" t="str">
        <f ca="1">IF(ISBLANK(INDIRECT("L72"))," ",(INDIRECT("L72")))</f>
        <v xml:space="preserve"> </v>
      </c>
      <c r="AM72" s="47" t="str">
        <f ca="1">IF(ISBLANK(INDIRECT("M72"))," ",(INDIRECT("M72")))</f>
        <v xml:space="preserve"> </v>
      </c>
      <c r="AN72" s="47" t="str">
        <f ca="1">IF(ISBLANK(INDIRECT("N72"))," ",(INDIRECT("N72")))</f>
        <v xml:space="preserve"> </v>
      </c>
      <c r="AO72" s="47" t="str">
        <f ca="1">IF(ISBLANK(INDIRECT("O72"))," ",(INDIRECT("O72")))</f>
        <v xml:space="preserve"> </v>
      </c>
      <c r="AP72" s="47" t="str">
        <f ca="1">IF(ISBLANK(INDIRECT("P72"))," ",(INDIRECT("P72")))</f>
        <v xml:space="preserve"> </v>
      </c>
      <c r="AQ72" s="47" t="str">
        <f ca="1">IF(ISBLANK(INDIRECT("Q72"))," ",(INDIRECT("Q72")))</f>
        <v xml:space="preserve"> </v>
      </c>
      <c r="AR72" s="47" t="str">
        <f ca="1">IF(ISBLANK(INDIRECT("R72"))," ",(INDIRECT("R72")))</f>
        <v xml:space="preserve"> </v>
      </c>
      <c r="AS72" s="47" t="str">
        <f ca="1">IF(ISBLANK(INDIRECT("S72"))," ",(INDIRECT("S72")))</f>
        <v/>
      </c>
      <c r="AT72" s="47" t="str">
        <f ca="1">IF(ISBLANK(INDIRECT("T72"))," ",(INDIRECT("T72")))</f>
        <v xml:space="preserve"> </v>
      </c>
      <c r="AU72" s="47" t="str">
        <f ca="1">IF(ISBLANK(INDIRECT("U72"))," ",(INDIRECT("U72")))</f>
        <v xml:space="preserve"> </v>
      </c>
      <c r="AV72" s="47" t="str">
        <f ca="1">IF(ISBLANK(INDIRECT("V72"))," ",(INDIRECT("V72")))</f>
        <v xml:space="preserve"> </v>
      </c>
      <c r="AW72" s="47" t="str">
        <f ca="1">IF(ISBLANK(INDIRECT("W72"))," ",(INDIRECT("W72")))</f>
        <v xml:space="preserve"> </v>
      </c>
      <c r="BC72" s="188" t="s">
        <v>713</v>
      </c>
      <c r="BD72" s="188"/>
      <c r="BE72" s="188"/>
      <c r="BF72" s="188"/>
      <c r="BG72" s="188"/>
    </row>
    <row r="73" spans="1:59" x14ac:dyDescent="0.35">
      <c r="A73" s="9">
        <v>68</v>
      </c>
      <c r="B73" s="12"/>
      <c r="C73" s="12"/>
      <c r="D73" s="16"/>
      <c r="E73" s="17"/>
      <c r="F73" s="16"/>
      <c r="G73" s="12"/>
      <c r="H73" s="12"/>
      <c r="I73" s="12"/>
      <c r="J73" s="12"/>
      <c r="K73" s="12"/>
      <c r="L73" s="12"/>
      <c r="M73" s="12"/>
      <c r="N73" s="16"/>
      <c r="O73" s="16"/>
      <c r="P73" s="12"/>
      <c r="Q73" s="71"/>
      <c r="R73" s="71"/>
      <c r="S73" s="72" t="str">
        <f t="shared" si="2"/>
        <v/>
      </c>
      <c r="T73" s="18"/>
      <c r="U73" s="12"/>
      <c r="V73" s="12"/>
      <c r="W73" s="12"/>
      <c r="AB73" s="47" t="str">
        <f ca="1">IF(ISBLANK(INDIRECT("B73"))," ",(INDIRECT("B73")))</f>
        <v xml:space="preserve"> </v>
      </c>
      <c r="AC73" s="47" t="str">
        <f ca="1">IF(ISBLANK(INDIRECT("C73"))," ",(INDIRECT("C73")))</f>
        <v xml:space="preserve"> </v>
      </c>
      <c r="AD73" s="47" t="str">
        <f ca="1">IF(ISBLANK(INDIRECT("D73"))," ",(INDIRECT("D73")))</f>
        <v xml:space="preserve"> </v>
      </c>
      <c r="AE73" s="47" t="str">
        <f ca="1">IF(ISBLANK(INDIRECT("E73"))," ",(INDIRECT("E73")))</f>
        <v xml:space="preserve"> </v>
      </c>
      <c r="AF73" s="47" t="str">
        <f ca="1">IF(ISBLANK(INDIRECT("F73"))," ",(INDIRECT("F73")))</f>
        <v xml:space="preserve"> </v>
      </c>
      <c r="AG73" s="47" t="str">
        <f ca="1">IF(ISBLANK(INDIRECT("G73"))," ",(INDIRECT("G73")))</f>
        <v xml:space="preserve"> </v>
      </c>
      <c r="AH73" s="47" t="str">
        <f ca="1">IF(ISBLANK(INDIRECT("H73"))," ",(INDIRECT("H73")))</f>
        <v xml:space="preserve"> </v>
      </c>
      <c r="AI73" s="47" t="str">
        <f ca="1">IF(ISBLANK(INDIRECT("I73"))," ",(INDIRECT("I73")))</f>
        <v xml:space="preserve"> </v>
      </c>
      <c r="AJ73" s="47" t="str">
        <f ca="1">IF(ISBLANK(INDIRECT("J73"))," ",(INDIRECT("J73")))</f>
        <v xml:space="preserve"> </v>
      </c>
      <c r="AK73" s="47" t="str">
        <f ca="1">IF(ISBLANK(INDIRECT("K73"))," ",(INDIRECT("K73")))</f>
        <v xml:space="preserve"> </v>
      </c>
      <c r="AL73" s="47" t="str">
        <f ca="1">IF(ISBLANK(INDIRECT("L73"))," ",(INDIRECT("L73")))</f>
        <v xml:space="preserve"> </v>
      </c>
      <c r="AM73" s="47" t="str">
        <f ca="1">IF(ISBLANK(INDIRECT("M73"))," ",(INDIRECT("M73")))</f>
        <v xml:space="preserve"> </v>
      </c>
      <c r="AN73" s="47" t="str">
        <f ca="1">IF(ISBLANK(INDIRECT("N73"))," ",(INDIRECT("N73")))</f>
        <v xml:space="preserve"> </v>
      </c>
      <c r="AO73" s="47" t="str">
        <f ca="1">IF(ISBLANK(INDIRECT("O73"))," ",(INDIRECT("O73")))</f>
        <v xml:space="preserve"> </v>
      </c>
      <c r="AP73" s="47" t="str">
        <f ca="1">IF(ISBLANK(INDIRECT("P73"))," ",(INDIRECT("P73")))</f>
        <v xml:space="preserve"> </v>
      </c>
      <c r="AQ73" s="47" t="str">
        <f ca="1">IF(ISBLANK(INDIRECT("Q73"))," ",(INDIRECT("Q73")))</f>
        <v xml:space="preserve"> </v>
      </c>
      <c r="AR73" s="47" t="str">
        <f ca="1">IF(ISBLANK(INDIRECT("R73"))," ",(INDIRECT("R73")))</f>
        <v xml:space="preserve"> </v>
      </c>
      <c r="AS73" s="47" t="str">
        <f ca="1">IF(ISBLANK(INDIRECT("S73"))," ",(INDIRECT("S73")))</f>
        <v/>
      </c>
      <c r="AT73" s="47" t="str">
        <f ca="1">IF(ISBLANK(INDIRECT("T73"))," ",(INDIRECT("T73")))</f>
        <v xml:space="preserve"> </v>
      </c>
      <c r="AU73" s="47" t="str">
        <f ca="1">IF(ISBLANK(INDIRECT("U73"))," ",(INDIRECT("U73")))</f>
        <v xml:space="preserve"> </v>
      </c>
      <c r="AV73" s="47" t="str">
        <f ca="1">IF(ISBLANK(INDIRECT("V73"))," ",(INDIRECT("V73")))</f>
        <v xml:space="preserve"> </v>
      </c>
      <c r="AW73" s="47" t="str">
        <f ca="1">IF(ISBLANK(INDIRECT("W73"))," ",(INDIRECT("W73")))</f>
        <v xml:space="preserve"> </v>
      </c>
      <c r="BC73" s="188" t="s">
        <v>227</v>
      </c>
      <c r="BD73" s="188"/>
      <c r="BE73" s="188"/>
      <c r="BF73" s="188"/>
      <c r="BG73" s="188"/>
    </row>
    <row r="74" spans="1:59" x14ac:dyDescent="0.35">
      <c r="A74" s="9">
        <v>69</v>
      </c>
      <c r="B74" s="12"/>
      <c r="C74" s="12"/>
      <c r="D74" s="16"/>
      <c r="E74" s="17"/>
      <c r="F74" s="16"/>
      <c r="G74" s="12"/>
      <c r="H74" s="12"/>
      <c r="I74" s="12"/>
      <c r="J74" s="12"/>
      <c r="K74" s="12"/>
      <c r="L74" s="12"/>
      <c r="M74" s="12"/>
      <c r="N74" s="16"/>
      <c r="O74" s="16"/>
      <c r="P74" s="12"/>
      <c r="Q74" s="71"/>
      <c r="R74" s="71"/>
      <c r="S74" s="72" t="str">
        <f t="shared" si="2"/>
        <v/>
      </c>
      <c r="T74" s="18"/>
      <c r="U74" s="12"/>
      <c r="V74" s="12"/>
      <c r="W74" s="12"/>
      <c r="AB74" s="47" t="str">
        <f ca="1">IF(ISBLANK(INDIRECT("B74"))," ",(INDIRECT("B74")))</f>
        <v xml:space="preserve"> </v>
      </c>
      <c r="AC74" s="47" t="str">
        <f ca="1">IF(ISBLANK(INDIRECT("C74"))," ",(INDIRECT("C74")))</f>
        <v xml:space="preserve"> </v>
      </c>
      <c r="AD74" s="47" t="str">
        <f ca="1">IF(ISBLANK(INDIRECT("D74"))," ",(INDIRECT("D74")))</f>
        <v xml:space="preserve"> </v>
      </c>
      <c r="AE74" s="47" t="str">
        <f ca="1">IF(ISBLANK(INDIRECT("E74"))," ",(INDIRECT("E74")))</f>
        <v xml:space="preserve"> </v>
      </c>
      <c r="AF74" s="47" t="str">
        <f ca="1">IF(ISBLANK(INDIRECT("F74"))," ",(INDIRECT("F74")))</f>
        <v xml:space="preserve"> </v>
      </c>
      <c r="AG74" s="47" t="str">
        <f ca="1">IF(ISBLANK(INDIRECT("G74"))," ",(INDIRECT("G74")))</f>
        <v xml:space="preserve"> </v>
      </c>
      <c r="AH74" s="47" t="str">
        <f ca="1">IF(ISBLANK(INDIRECT("H74"))," ",(INDIRECT("H74")))</f>
        <v xml:space="preserve"> </v>
      </c>
      <c r="AI74" s="47" t="str">
        <f ca="1">IF(ISBLANK(INDIRECT("I74"))," ",(INDIRECT("I74")))</f>
        <v xml:space="preserve"> </v>
      </c>
      <c r="AJ74" s="47" t="str">
        <f ca="1">IF(ISBLANK(INDIRECT("J74"))," ",(INDIRECT("J74")))</f>
        <v xml:space="preserve"> </v>
      </c>
      <c r="AK74" s="47" t="str">
        <f ca="1">IF(ISBLANK(INDIRECT("K74"))," ",(INDIRECT("K74")))</f>
        <v xml:space="preserve"> </v>
      </c>
      <c r="AL74" s="47" t="str">
        <f ca="1">IF(ISBLANK(INDIRECT("L74"))," ",(INDIRECT("L74")))</f>
        <v xml:space="preserve"> </v>
      </c>
      <c r="AM74" s="47" t="str">
        <f ca="1">IF(ISBLANK(INDIRECT("M74"))," ",(INDIRECT("M74")))</f>
        <v xml:space="preserve"> </v>
      </c>
      <c r="AN74" s="47" t="str">
        <f ca="1">IF(ISBLANK(INDIRECT("N74"))," ",(INDIRECT("N74")))</f>
        <v xml:space="preserve"> </v>
      </c>
      <c r="AO74" s="47" t="str">
        <f ca="1">IF(ISBLANK(INDIRECT("O74"))," ",(INDIRECT("O74")))</f>
        <v xml:space="preserve"> </v>
      </c>
      <c r="AP74" s="47" t="str">
        <f ca="1">IF(ISBLANK(INDIRECT("P74"))," ",(INDIRECT("P74")))</f>
        <v xml:space="preserve"> </v>
      </c>
      <c r="AQ74" s="47" t="str">
        <f ca="1">IF(ISBLANK(INDIRECT("Q74"))," ",(INDIRECT("Q74")))</f>
        <v xml:space="preserve"> </v>
      </c>
      <c r="AR74" s="47" t="str">
        <f ca="1">IF(ISBLANK(INDIRECT("R74"))," ",(INDIRECT("R74")))</f>
        <v xml:space="preserve"> </v>
      </c>
      <c r="AS74" s="47" t="str">
        <f ca="1">IF(ISBLANK(INDIRECT("S74"))," ",(INDIRECT("S74")))</f>
        <v/>
      </c>
      <c r="AT74" s="47" t="str">
        <f ca="1">IF(ISBLANK(INDIRECT("T74"))," ",(INDIRECT("T74")))</f>
        <v xml:space="preserve"> </v>
      </c>
      <c r="AU74" s="47" t="str">
        <f ca="1">IF(ISBLANK(INDIRECT("U74"))," ",(INDIRECT("U74")))</f>
        <v xml:space="preserve"> </v>
      </c>
      <c r="AV74" s="47" t="str">
        <f ca="1">IF(ISBLANK(INDIRECT("V74"))," ",(INDIRECT("V74")))</f>
        <v xml:space="preserve"> </v>
      </c>
      <c r="AW74" s="47" t="str">
        <f ca="1">IF(ISBLANK(INDIRECT("W74"))," ",(INDIRECT("W74")))</f>
        <v xml:space="preserve"> </v>
      </c>
      <c r="BC74" s="188" t="s">
        <v>714</v>
      </c>
      <c r="BD74" s="188"/>
      <c r="BE74" s="188"/>
      <c r="BF74" s="188"/>
      <c r="BG74" s="188"/>
    </row>
    <row r="75" spans="1:59" x14ac:dyDescent="0.35">
      <c r="A75" s="9">
        <v>70</v>
      </c>
      <c r="B75" s="12"/>
      <c r="C75" s="12"/>
      <c r="D75" s="16"/>
      <c r="E75" s="17"/>
      <c r="F75" s="16"/>
      <c r="G75" s="12"/>
      <c r="H75" s="12"/>
      <c r="I75" s="12"/>
      <c r="J75" s="12"/>
      <c r="K75" s="12"/>
      <c r="L75" s="12"/>
      <c r="M75" s="12"/>
      <c r="N75" s="16"/>
      <c r="O75" s="16"/>
      <c r="P75" s="12"/>
      <c r="Q75" s="71"/>
      <c r="R75" s="71"/>
      <c r="S75" s="72" t="str">
        <f t="shared" si="2"/>
        <v/>
      </c>
      <c r="T75" s="18"/>
      <c r="U75" s="12"/>
      <c r="V75" s="12"/>
      <c r="W75" s="12"/>
      <c r="AB75" s="47" t="str">
        <f ca="1">IF(ISBLANK(INDIRECT("B75"))," ",(INDIRECT("B75")))</f>
        <v xml:space="preserve"> </v>
      </c>
      <c r="AC75" s="47" t="str">
        <f ca="1">IF(ISBLANK(INDIRECT("C75"))," ",(INDIRECT("C75")))</f>
        <v xml:space="preserve"> </v>
      </c>
      <c r="AD75" s="47" t="str">
        <f ca="1">IF(ISBLANK(INDIRECT("D75"))," ",(INDIRECT("D75")))</f>
        <v xml:space="preserve"> </v>
      </c>
      <c r="AE75" s="47" t="str">
        <f ca="1">IF(ISBLANK(INDIRECT("E75"))," ",(INDIRECT("E75")))</f>
        <v xml:space="preserve"> </v>
      </c>
      <c r="AF75" s="47" t="str">
        <f ca="1">IF(ISBLANK(INDIRECT("F75"))," ",(INDIRECT("F75")))</f>
        <v xml:space="preserve"> </v>
      </c>
      <c r="AG75" s="47" t="str">
        <f ca="1">IF(ISBLANK(INDIRECT("G75"))," ",(INDIRECT("G75")))</f>
        <v xml:space="preserve"> </v>
      </c>
      <c r="AH75" s="47" t="str">
        <f ca="1">IF(ISBLANK(INDIRECT("H75"))," ",(INDIRECT("H75")))</f>
        <v xml:space="preserve"> </v>
      </c>
      <c r="AI75" s="47" t="str">
        <f ca="1">IF(ISBLANK(INDIRECT("I75"))," ",(INDIRECT("I75")))</f>
        <v xml:space="preserve"> </v>
      </c>
      <c r="AJ75" s="47" t="str">
        <f ca="1">IF(ISBLANK(INDIRECT("J75"))," ",(INDIRECT("J75")))</f>
        <v xml:space="preserve"> </v>
      </c>
      <c r="AK75" s="47" t="str">
        <f ca="1">IF(ISBLANK(INDIRECT("K75"))," ",(INDIRECT("K75")))</f>
        <v xml:space="preserve"> </v>
      </c>
      <c r="AL75" s="47" t="str">
        <f ca="1">IF(ISBLANK(INDIRECT("L75"))," ",(INDIRECT("L75")))</f>
        <v xml:space="preserve"> </v>
      </c>
      <c r="AM75" s="47" t="str">
        <f ca="1">IF(ISBLANK(INDIRECT("M75"))," ",(INDIRECT("M75")))</f>
        <v xml:space="preserve"> </v>
      </c>
      <c r="AN75" s="47" t="str">
        <f ca="1">IF(ISBLANK(INDIRECT("N75"))," ",(INDIRECT("N75")))</f>
        <v xml:space="preserve"> </v>
      </c>
      <c r="AO75" s="47" t="str">
        <f ca="1">IF(ISBLANK(INDIRECT("O75"))," ",(INDIRECT("O75")))</f>
        <v xml:space="preserve"> </v>
      </c>
      <c r="AP75" s="47" t="str">
        <f ca="1">IF(ISBLANK(INDIRECT("P75"))," ",(INDIRECT("P75")))</f>
        <v xml:space="preserve"> </v>
      </c>
      <c r="AQ75" s="47" t="str">
        <f ca="1">IF(ISBLANK(INDIRECT("Q75"))," ",(INDIRECT("Q75")))</f>
        <v xml:space="preserve"> </v>
      </c>
      <c r="AR75" s="47" t="str">
        <f ca="1">IF(ISBLANK(INDIRECT("R75"))," ",(INDIRECT("R75")))</f>
        <v xml:space="preserve"> </v>
      </c>
      <c r="AS75" s="47" t="str">
        <f ca="1">IF(ISBLANK(INDIRECT("S75"))," ",(INDIRECT("S75")))</f>
        <v/>
      </c>
      <c r="AT75" s="47" t="str">
        <f ca="1">IF(ISBLANK(INDIRECT("T75"))," ",(INDIRECT("T75")))</f>
        <v xml:space="preserve"> </v>
      </c>
      <c r="AU75" s="47" t="str">
        <f ca="1">IF(ISBLANK(INDIRECT("U75"))," ",(INDIRECT("U75")))</f>
        <v xml:space="preserve"> </v>
      </c>
      <c r="AV75" s="47" t="str">
        <f ca="1">IF(ISBLANK(INDIRECT("V75"))," ",(INDIRECT("V75")))</f>
        <v xml:space="preserve"> </v>
      </c>
      <c r="AW75" s="47" t="str">
        <f ca="1">IF(ISBLANK(INDIRECT("W75"))," ",(INDIRECT("W75")))</f>
        <v xml:space="preserve"> </v>
      </c>
      <c r="BC75" s="188" t="s">
        <v>972</v>
      </c>
      <c r="BD75" s="188"/>
      <c r="BE75" s="188"/>
      <c r="BF75" s="188"/>
      <c r="BG75" s="188"/>
    </row>
    <row r="76" spans="1:59" x14ac:dyDescent="0.35">
      <c r="A76" s="9">
        <v>71</v>
      </c>
      <c r="B76" s="12"/>
      <c r="C76" s="12"/>
      <c r="D76" s="16"/>
      <c r="E76" s="17"/>
      <c r="F76" s="16"/>
      <c r="G76" s="12"/>
      <c r="H76" s="12"/>
      <c r="I76" s="12"/>
      <c r="J76" s="12"/>
      <c r="K76" s="12"/>
      <c r="L76" s="12"/>
      <c r="M76" s="12"/>
      <c r="N76" s="16"/>
      <c r="O76" s="16"/>
      <c r="P76" s="12"/>
      <c r="Q76" s="71"/>
      <c r="R76" s="71"/>
      <c r="S76" s="72" t="str">
        <f t="shared" si="2"/>
        <v/>
      </c>
      <c r="T76" s="18"/>
      <c r="U76" s="12"/>
      <c r="V76" s="12"/>
      <c r="W76" s="12"/>
      <c r="AB76" s="47" t="str">
        <f ca="1">IF(ISBLANK(INDIRECT("B76"))," ",(INDIRECT("B76")))</f>
        <v xml:space="preserve"> </v>
      </c>
      <c r="AC76" s="47" t="str">
        <f ca="1">IF(ISBLANK(INDIRECT("C76"))," ",(INDIRECT("C76")))</f>
        <v xml:space="preserve"> </v>
      </c>
      <c r="AD76" s="47" t="str">
        <f ca="1">IF(ISBLANK(INDIRECT("D76"))," ",(INDIRECT("D76")))</f>
        <v xml:space="preserve"> </v>
      </c>
      <c r="AE76" s="47" t="str">
        <f ca="1">IF(ISBLANK(INDIRECT("E76"))," ",(INDIRECT("E76")))</f>
        <v xml:space="preserve"> </v>
      </c>
      <c r="AF76" s="47" t="str">
        <f ca="1">IF(ISBLANK(INDIRECT("F76"))," ",(INDIRECT("F76")))</f>
        <v xml:space="preserve"> </v>
      </c>
      <c r="AG76" s="47" t="str">
        <f ca="1">IF(ISBLANK(INDIRECT("G76"))," ",(INDIRECT("G76")))</f>
        <v xml:space="preserve"> </v>
      </c>
      <c r="AH76" s="47" t="str">
        <f ca="1">IF(ISBLANK(INDIRECT("H76"))," ",(INDIRECT("H76")))</f>
        <v xml:space="preserve"> </v>
      </c>
      <c r="AI76" s="47" t="str">
        <f ca="1">IF(ISBLANK(INDIRECT("I76"))," ",(INDIRECT("I76")))</f>
        <v xml:space="preserve"> </v>
      </c>
      <c r="AJ76" s="47" t="str">
        <f ca="1">IF(ISBLANK(INDIRECT("J76"))," ",(INDIRECT("J76")))</f>
        <v xml:space="preserve"> </v>
      </c>
      <c r="AK76" s="47" t="str">
        <f ca="1">IF(ISBLANK(INDIRECT("K76"))," ",(INDIRECT("K76")))</f>
        <v xml:space="preserve"> </v>
      </c>
      <c r="AL76" s="47" t="str">
        <f ca="1">IF(ISBLANK(INDIRECT("L76"))," ",(INDIRECT("L76")))</f>
        <v xml:space="preserve"> </v>
      </c>
      <c r="AM76" s="47" t="str">
        <f ca="1">IF(ISBLANK(INDIRECT("M76"))," ",(INDIRECT("M76")))</f>
        <v xml:space="preserve"> </v>
      </c>
      <c r="AN76" s="47" t="str">
        <f ca="1">IF(ISBLANK(INDIRECT("N76"))," ",(INDIRECT("N76")))</f>
        <v xml:space="preserve"> </v>
      </c>
      <c r="AO76" s="47" t="str">
        <f ca="1">IF(ISBLANK(INDIRECT("O76"))," ",(INDIRECT("O76")))</f>
        <v xml:space="preserve"> </v>
      </c>
      <c r="AP76" s="47" t="str">
        <f ca="1">IF(ISBLANK(INDIRECT("P76"))," ",(INDIRECT("P76")))</f>
        <v xml:space="preserve"> </v>
      </c>
      <c r="AQ76" s="47" t="str">
        <f ca="1">IF(ISBLANK(INDIRECT("Q76"))," ",(INDIRECT("Q76")))</f>
        <v xml:space="preserve"> </v>
      </c>
      <c r="AR76" s="47" t="str">
        <f ca="1">IF(ISBLANK(INDIRECT("R76"))," ",(INDIRECT("R76")))</f>
        <v xml:space="preserve"> </v>
      </c>
      <c r="AS76" s="47" t="str">
        <f ca="1">IF(ISBLANK(INDIRECT("S76"))," ",(INDIRECT("S76")))</f>
        <v/>
      </c>
      <c r="AT76" s="47" t="str">
        <f ca="1">IF(ISBLANK(INDIRECT("T76"))," ",(INDIRECT("T76")))</f>
        <v xml:space="preserve"> </v>
      </c>
      <c r="AU76" s="47" t="str">
        <f ca="1">IF(ISBLANK(INDIRECT("U76"))," ",(INDIRECT("U76")))</f>
        <v xml:space="preserve"> </v>
      </c>
      <c r="AV76" s="47" t="str">
        <f ca="1">IF(ISBLANK(INDIRECT("V76"))," ",(INDIRECT("V76")))</f>
        <v xml:space="preserve"> </v>
      </c>
      <c r="AW76" s="47" t="str">
        <f ca="1">IF(ISBLANK(INDIRECT("W76"))," ",(INDIRECT("W76")))</f>
        <v xml:space="preserve"> </v>
      </c>
      <c r="BC76" s="188" t="s">
        <v>973</v>
      </c>
      <c r="BD76" s="188"/>
      <c r="BE76" s="188"/>
      <c r="BF76" s="188"/>
      <c r="BG76" s="188"/>
    </row>
    <row r="77" spans="1:59" x14ac:dyDescent="0.35">
      <c r="A77" s="9">
        <v>72</v>
      </c>
      <c r="B77" s="12"/>
      <c r="C77" s="12"/>
      <c r="D77" s="16"/>
      <c r="E77" s="17"/>
      <c r="F77" s="16"/>
      <c r="G77" s="12"/>
      <c r="H77" s="12"/>
      <c r="I77" s="12"/>
      <c r="J77" s="12"/>
      <c r="K77" s="12"/>
      <c r="L77" s="12"/>
      <c r="M77" s="12"/>
      <c r="N77" s="16"/>
      <c r="O77" s="16"/>
      <c r="P77" s="12"/>
      <c r="Q77" s="71"/>
      <c r="R77" s="71"/>
      <c r="S77" s="72" t="str">
        <f t="shared" si="2"/>
        <v/>
      </c>
      <c r="T77" s="18"/>
      <c r="U77" s="12"/>
      <c r="V77" s="12"/>
      <c r="W77" s="12"/>
      <c r="AB77" s="47" t="str">
        <f ca="1">IF(ISBLANK(INDIRECT("B77"))," ",(INDIRECT("B77")))</f>
        <v xml:space="preserve"> </v>
      </c>
      <c r="AC77" s="47" t="str">
        <f ca="1">IF(ISBLANK(INDIRECT("C77"))," ",(INDIRECT("C77")))</f>
        <v xml:space="preserve"> </v>
      </c>
      <c r="AD77" s="47" t="str">
        <f ca="1">IF(ISBLANK(INDIRECT("D77"))," ",(INDIRECT("D77")))</f>
        <v xml:space="preserve"> </v>
      </c>
      <c r="AE77" s="47" t="str">
        <f ca="1">IF(ISBLANK(INDIRECT("E77"))," ",(INDIRECT("E77")))</f>
        <v xml:space="preserve"> </v>
      </c>
      <c r="AF77" s="47" t="str">
        <f ca="1">IF(ISBLANK(INDIRECT("F77"))," ",(INDIRECT("F77")))</f>
        <v xml:space="preserve"> </v>
      </c>
      <c r="AG77" s="47" t="str">
        <f ca="1">IF(ISBLANK(INDIRECT("G77"))," ",(INDIRECT("G77")))</f>
        <v xml:space="preserve"> </v>
      </c>
      <c r="AH77" s="47" t="str">
        <f ca="1">IF(ISBLANK(INDIRECT("H77"))," ",(INDIRECT("H77")))</f>
        <v xml:space="preserve"> </v>
      </c>
      <c r="AI77" s="47" t="str">
        <f ca="1">IF(ISBLANK(INDIRECT("I77"))," ",(INDIRECT("I77")))</f>
        <v xml:space="preserve"> </v>
      </c>
      <c r="AJ77" s="47" t="str">
        <f ca="1">IF(ISBLANK(INDIRECT("J77"))," ",(INDIRECT("J77")))</f>
        <v xml:space="preserve"> </v>
      </c>
      <c r="AK77" s="47" t="str">
        <f ca="1">IF(ISBLANK(INDIRECT("K77"))," ",(INDIRECT("K77")))</f>
        <v xml:space="preserve"> </v>
      </c>
      <c r="AL77" s="47" t="str">
        <f ca="1">IF(ISBLANK(INDIRECT("L77"))," ",(INDIRECT("L77")))</f>
        <v xml:space="preserve"> </v>
      </c>
      <c r="AM77" s="47" t="str">
        <f ca="1">IF(ISBLANK(INDIRECT("M77"))," ",(INDIRECT("M77")))</f>
        <v xml:space="preserve"> </v>
      </c>
      <c r="AN77" s="47" t="str">
        <f ca="1">IF(ISBLANK(INDIRECT("N77"))," ",(INDIRECT("N77")))</f>
        <v xml:space="preserve"> </v>
      </c>
      <c r="AO77" s="47" t="str">
        <f ca="1">IF(ISBLANK(INDIRECT("O77"))," ",(INDIRECT("O77")))</f>
        <v xml:space="preserve"> </v>
      </c>
      <c r="AP77" s="47" t="str">
        <f ca="1">IF(ISBLANK(INDIRECT("P77"))," ",(INDIRECT("P77")))</f>
        <v xml:space="preserve"> </v>
      </c>
      <c r="AQ77" s="47" t="str">
        <f ca="1">IF(ISBLANK(INDIRECT("Q77"))," ",(INDIRECT("Q77")))</f>
        <v xml:space="preserve"> </v>
      </c>
      <c r="AR77" s="47" t="str">
        <f ca="1">IF(ISBLANK(INDIRECT("R77"))," ",(INDIRECT("R77")))</f>
        <v xml:space="preserve"> </v>
      </c>
      <c r="AS77" s="47" t="str">
        <f ca="1">IF(ISBLANK(INDIRECT("S77"))," ",(INDIRECT("S77")))</f>
        <v/>
      </c>
      <c r="AT77" s="47" t="str">
        <f ca="1">IF(ISBLANK(INDIRECT("T77"))," ",(INDIRECT("T77")))</f>
        <v xml:space="preserve"> </v>
      </c>
      <c r="AU77" s="47" t="str">
        <f ca="1">IF(ISBLANK(INDIRECT("U77"))," ",(INDIRECT("U77")))</f>
        <v xml:space="preserve"> </v>
      </c>
      <c r="AV77" s="47" t="str">
        <f ca="1">IF(ISBLANK(INDIRECT("V77"))," ",(INDIRECT("V77")))</f>
        <v xml:space="preserve"> </v>
      </c>
      <c r="AW77" s="47" t="str">
        <f ca="1">IF(ISBLANK(INDIRECT("W77"))," ",(INDIRECT("W77")))</f>
        <v xml:space="preserve"> </v>
      </c>
      <c r="BC77" s="188" t="s">
        <v>715</v>
      </c>
      <c r="BD77" s="188"/>
      <c r="BE77" s="188"/>
      <c r="BF77" s="188"/>
      <c r="BG77" s="188"/>
    </row>
    <row r="78" spans="1:59" x14ac:dyDescent="0.35">
      <c r="A78" s="9">
        <v>73</v>
      </c>
      <c r="B78" s="12"/>
      <c r="C78" s="12"/>
      <c r="D78" s="16"/>
      <c r="E78" s="17"/>
      <c r="F78" s="16"/>
      <c r="G78" s="12"/>
      <c r="H78" s="12"/>
      <c r="I78" s="12"/>
      <c r="J78" s="12"/>
      <c r="K78" s="12"/>
      <c r="L78" s="12"/>
      <c r="M78" s="12"/>
      <c r="N78" s="16"/>
      <c r="O78" s="16"/>
      <c r="P78" s="12"/>
      <c r="Q78" s="71"/>
      <c r="R78" s="71"/>
      <c r="S78" s="72" t="str">
        <f t="shared" si="2"/>
        <v/>
      </c>
      <c r="T78" s="18"/>
      <c r="U78" s="12"/>
      <c r="V78" s="12"/>
      <c r="W78" s="12"/>
      <c r="AB78" s="47" t="str">
        <f ca="1">IF(ISBLANK(INDIRECT("B78"))," ",(INDIRECT("B78")))</f>
        <v xml:space="preserve"> </v>
      </c>
      <c r="AC78" s="47" t="str">
        <f ca="1">IF(ISBLANK(INDIRECT("C78"))," ",(INDIRECT("C78")))</f>
        <v xml:space="preserve"> </v>
      </c>
      <c r="AD78" s="47" t="str">
        <f ca="1">IF(ISBLANK(INDIRECT("D78"))," ",(INDIRECT("D78")))</f>
        <v xml:space="preserve"> </v>
      </c>
      <c r="AE78" s="47" t="str">
        <f ca="1">IF(ISBLANK(INDIRECT("E78"))," ",(INDIRECT("E78")))</f>
        <v xml:space="preserve"> </v>
      </c>
      <c r="AF78" s="47" t="str">
        <f ca="1">IF(ISBLANK(INDIRECT("F78"))," ",(INDIRECT("F78")))</f>
        <v xml:space="preserve"> </v>
      </c>
      <c r="AG78" s="47" t="str">
        <f ca="1">IF(ISBLANK(INDIRECT("G78"))," ",(INDIRECT("G78")))</f>
        <v xml:space="preserve"> </v>
      </c>
      <c r="AH78" s="47" t="str">
        <f ca="1">IF(ISBLANK(INDIRECT("H78"))," ",(INDIRECT("H78")))</f>
        <v xml:space="preserve"> </v>
      </c>
      <c r="AI78" s="47" t="str">
        <f ca="1">IF(ISBLANK(INDIRECT("I78"))," ",(INDIRECT("I78")))</f>
        <v xml:space="preserve"> </v>
      </c>
      <c r="AJ78" s="47" t="str">
        <f ca="1">IF(ISBLANK(INDIRECT("J78"))," ",(INDIRECT("J78")))</f>
        <v xml:space="preserve"> </v>
      </c>
      <c r="AK78" s="47" t="str">
        <f ca="1">IF(ISBLANK(INDIRECT("K78"))," ",(INDIRECT("K78")))</f>
        <v xml:space="preserve"> </v>
      </c>
      <c r="AL78" s="47" t="str">
        <f ca="1">IF(ISBLANK(INDIRECT("L78"))," ",(INDIRECT("L78")))</f>
        <v xml:space="preserve"> </v>
      </c>
      <c r="AM78" s="47" t="str">
        <f ca="1">IF(ISBLANK(INDIRECT("M78"))," ",(INDIRECT("M78")))</f>
        <v xml:space="preserve"> </v>
      </c>
      <c r="AN78" s="47" t="str">
        <f ca="1">IF(ISBLANK(INDIRECT("N78"))," ",(INDIRECT("N78")))</f>
        <v xml:space="preserve"> </v>
      </c>
      <c r="AO78" s="47" t="str">
        <f ca="1">IF(ISBLANK(INDIRECT("O78"))," ",(INDIRECT("O78")))</f>
        <v xml:space="preserve"> </v>
      </c>
      <c r="AP78" s="47" t="str">
        <f ca="1">IF(ISBLANK(INDIRECT("P78"))," ",(INDIRECT("P78")))</f>
        <v xml:space="preserve"> </v>
      </c>
      <c r="AQ78" s="47" t="str">
        <f ca="1">IF(ISBLANK(INDIRECT("Q78"))," ",(INDIRECT("Q78")))</f>
        <v xml:space="preserve"> </v>
      </c>
      <c r="AR78" s="47" t="str">
        <f ca="1">IF(ISBLANK(INDIRECT("R78"))," ",(INDIRECT("R78")))</f>
        <v xml:space="preserve"> </v>
      </c>
      <c r="AS78" s="47" t="str">
        <f ca="1">IF(ISBLANK(INDIRECT("S78"))," ",(INDIRECT("S78")))</f>
        <v/>
      </c>
      <c r="AT78" s="47" t="str">
        <f ca="1">IF(ISBLANK(INDIRECT("T78"))," ",(INDIRECT("T78")))</f>
        <v xml:space="preserve"> </v>
      </c>
      <c r="AU78" s="47" t="str">
        <f ca="1">IF(ISBLANK(INDIRECT("U78"))," ",(INDIRECT("U78")))</f>
        <v xml:space="preserve"> </v>
      </c>
      <c r="AV78" s="47" t="str">
        <f ca="1">IF(ISBLANK(INDIRECT("V78"))," ",(INDIRECT("V78")))</f>
        <v xml:space="preserve"> </v>
      </c>
      <c r="AW78" s="47" t="str">
        <f ca="1">IF(ISBLANK(INDIRECT("W78"))," ",(INDIRECT("W78")))</f>
        <v xml:space="preserve"> </v>
      </c>
      <c r="BC78" s="188" t="s">
        <v>716</v>
      </c>
      <c r="BD78" s="188"/>
      <c r="BE78" s="188"/>
      <c r="BF78" s="188"/>
      <c r="BG78" s="188"/>
    </row>
    <row r="79" spans="1:59" x14ac:dyDescent="0.35">
      <c r="A79" s="9">
        <v>74</v>
      </c>
      <c r="B79" s="12"/>
      <c r="C79" s="12"/>
      <c r="D79" s="16"/>
      <c r="E79" s="17"/>
      <c r="F79" s="16"/>
      <c r="G79" s="12"/>
      <c r="H79" s="12"/>
      <c r="I79" s="12"/>
      <c r="J79" s="12"/>
      <c r="K79" s="12"/>
      <c r="L79" s="12"/>
      <c r="M79" s="12"/>
      <c r="N79" s="16"/>
      <c r="O79" s="16"/>
      <c r="P79" s="12"/>
      <c r="Q79" s="71"/>
      <c r="R79" s="71"/>
      <c r="S79" s="72" t="str">
        <f t="shared" si="2"/>
        <v/>
      </c>
      <c r="T79" s="18"/>
      <c r="U79" s="12"/>
      <c r="V79" s="12"/>
      <c r="W79" s="12"/>
      <c r="AB79" s="47" t="str">
        <f ca="1">IF(ISBLANK(INDIRECT("B79"))," ",(INDIRECT("B79")))</f>
        <v xml:space="preserve"> </v>
      </c>
      <c r="AC79" s="47" t="str">
        <f ca="1">IF(ISBLANK(INDIRECT("C79"))," ",(INDIRECT("C79")))</f>
        <v xml:space="preserve"> </v>
      </c>
      <c r="AD79" s="47" t="str">
        <f ca="1">IF(ISBLANK(INDIRECT("D79"))," ",(INDIRECT("D79")))</f>
        <v xml:space="preserve"> </v>
      </c>
      <c r="AE79" s="47" t="str">
        <f ca="1">IF(ISBLANK(INDIRECT("E79"))," ",(INDIRECT("E79")))</f>
        <v xml:space="preserve"> </v>
      </c>
      <c r="AF79" s="47" t="str">
        <f ca="1">IF(ISBLANK(INDIRECT("F79"))," ",(INDIRECT("F79")))</f>
        <v xml:space="preserve"> </v>
      </c>
      <c r="AG79" s="47" t="str">
        <f ca="1">IF(ISBLANK(INDIRECT("G79"))," ",(INDIRECT("G79")))</f>
        <v xml:space="preserve"> </v>
      </c>
      <c r="AH79" s="47" t="str">
        <f ca="1">IF(ISBLANK(INDIRECT("H79"))," ",(INDIRECT("H79")))</f>
        <v xml:space="preserve"> </v>
      </c>
      <c r="AI79" s="47" t="str">
        <f ca="1">IF(ISBLANK(INDIRECT("I79"))," ",(INDIRECT("I79")))</f>
        <v xml:space="preserve"> </v>
      </c>
      <c r="AJ79" s="47" t="str">
        <f ca="1">IF(ISBLANK(INDIRECT("J79"))," ",(INDIRECT("J79")))</f>
        <v xml:space="preserve"> </v>
      </c>
      <c r="AK79" s="47" t="str">
        <f ca="1">IF(ISBLANK(INDIRECT("K79"))," ",(INDIRECT("K79")))</f>
        <v xml:space="preserve"> </v>
      </c>
      <c r="AL79" s="47" t="str">
        <f ca="1">IF(ISBLANK(INDIRECT("L79"))," ",(INDIRECT("L79")))</f>
        <v xml:space="preserve"> </v>
      </c>
      <c r="AM79" s="47" t="str">
        <f ca="1">IF(ISBLANK(INDIRECT("M79"))," ",(INDIRECT("M79")))</f>
        <v xml:space="preserve"> </v>
      </c>
      <c r="AN79" s="47" t="str">
        <f ca="1">IF(ISBLANK(INDIRECT("N79"))," ",(INDIRECT("N79")))</f>
        <v xml:space="preserve"> </v>
      </c>
      <c r="AO79" s="47" t="str">
        <f ca="1">IF(ISBLANK(INDIRECT("O79"))," ",(INDIRECT("O79")))</f>
        <v xml:space="preserve"> </v>
      </c>
      <c r="AP79" s="47" t="str">
        <f ca="1">IF(ISBLANK(INDIRECT("P79"))," ",(INDIRECT("P79")))</f>
        <v xml:space="preserve"> </v>
      </c>
      <c r="AQ79" s="47" t="str">
        <f ca="1">IF(ISBLANK(INDIRECT("Q79"))," ",(INDIRECT("Q79")))</f>
        <v xml:space="preserve"> </v>
      </c>
      <c r="AR79" s="47" t="str">
        <f ca="1">IF(ISBLANK(INDIRECT("R79"))," ",(INDIRECT("R79")))</f>
        <v xml:space="preserve"> </v>
      </c>
      <c r="AS79" s="47" t="str">
        <f ca="1">IF(ISBLANK(INDIRECT("S79"))," ",(INDIRECT("S79")))</f>
        <v/>
      </c>
      <c r="AT79" s="47" t="str">
        <f ca="1">IF(ISBLANK(INDIRECT("T79"))," ",(INDIRECT("T79")))</f>
        <v xml:space="preserve"> </v>
      </c>
      <c r="AU79" s="47" t="str">
        <f ca="1">IF(ISBLANK(INDIRECT("U79"))," ",(INDIRECT("U79")))</f>
        <v xml:space="preserve"> </v>
      </c>
      <c r="AV79" s="47" t="str">
        <f ca="1">IF(ISBLANK(INDIRECT("V79"))," ",(INDIRECT("V79")))</f>
        <v xml:space="preserve"> </v>
      </c>
      <c r="AW79" s="47" t="str">
        <f ca="1">IF(ISBLANK(INDIRECT("W79"))," ",(INDIRECT("W79")))</f>
        <v xml:space="preserve"> </v>
      </c>
      <c r="BC79" s="188" t="s">
        <v>228</v>
      </c>
      <c r="BD79" s="188"/>
      <c r="BE79" s="188"/>
      <c r="BF79" s="188"/>
      <c r="BG79" s="188"/>
    </row>
    <row r="80" spans="1:59" x14ac:dyDescent="0.35">
      <c r="A80" s="9">
        <v>75</v>
      </c>
      <c r="B80" s="12"/>
      <c r="C80" s="12"/>
      <c r="D80" s="16"/>
      <c r="E80" s="17"/>
      <c r="F80" s="16"/>
      <c r="G80" s="12"/>
      <c r="H80" s="12"/>
      <c r="I80" s="12"/>
      <c r="J80" s="12"/>
      <c r="K80" s="12"/>
      <c r="L80" s="12"/>
      <c r="M80" s="12"/>
      <c r="N80" s="16"/>
      <c r="O80" s="16"/>
      <c r="P80" s="12"/>
      <c r="Q80" s="71"/>
      <c r="R80" s="71"/>
      <c r="S80" s="72" t="str">
        <f t="shared" si="2"/>
        <v/>
      </c>
      <c r="T80" s="18"/>
      <c r="U80" s="12"/>
      <c r="V80" s="12"/>
      <c r="W80" s="12"/>
      <c r="AB80" s="47" t="str">
        <f ca="1">IF(ISBLANK(INDIRECT("B80"))," ",(INDIRECT("B80")))</f>
        <v xml:space="preserve"> </v>
      </c>
      <c r="AC80" s="47" t="str">
        <f ca="1">IF(ISBLANK(INDIRECT("C80"))," ",(INDIRECT("C80")))</f>
        <v xml:space="preserve"> </v>
      </c>
      <c r="AD80" s="47" t="str">
        <f ca="1">IF(ISBLANK(INDIRECT("D80"))," ",(INDIRECT("D80")))</f>
        <v xml:space="preserve"> </v>
      </c>
      <c r="AE80" s="47" t="str">
        <f ca="1">IF(ISBLANK(INDIRECT("E80"))," ",(INDIRECT("E80")))</f>
        <v xml:space="preserve"> </v>
      </c>
      <c r="AF80" s="47" t="str">
        <f ca="1">IF(ISBLANK(INDIRECT("F80"))," ",(INDIRECT("F80")))</f>
        <v xml:space="preserve"> </v>
      </c>
      <c r="AG80" s="47" t="str">
        <f ca="1">IF(ISBLANK(INDIRECT("G80"))," ",(INDIRECT("G80")))</f>
        <v xml:space="preserve"> </v>
      </c>
      <c r="AH80" s="47" t="str">
        <f ca="1">IF(ISBLANK(INDIRECT("H80"))," ",(INDIRECT("H80")))</f>
        <v xml:space="preserve"> </v>
      </c>
      <c r="AI80" s="47" t="str">
        <f ca="1">IF(ISBLANK(INDIRECT("I80"))," ",(INDIRECT("I80")))</f>
        <v xml:space="preserve"> </v>
      </c>
      <c r="AJ80" s="47" t="str">
        <f ca="1">IF(ISBLANK(INDIRECT("J80"))," ",(INDIRECT("J80")))</f>
        <v xml:space="preserve"> </v>
      </c>
      <c r="AK80" s="47" t="str">
        <f ca="1">IF(ISBLANK(INDIRECT("K80"))," ",(INDIRECT("K80")))</f>
        <v xml:space="preserve"> </v>
      </c>
      <c r="AL80" s="47" t="str">
        <f ca="1">IF(ISBLANK(INDIRECT("L80"))," ",(INDIRECT("L80")))</f>
        <v xml:space="preserve"> </v>
      </c>
      <c r="AM80" s="47" t="str">
        <f ca="1">IF(ISBLANK(INDIRECT("M80"))," ",(INDIRECT("M80")))</f>
        <v xml:space="preserve"> </v>
      </c>
      <c r="AN80" s="47" t="str">
        <f ca="1">IF(ISBLANK(INDIRECT("N80"))," ",(INDIRECT("N80")))</f>
        <v xml:space="preserve"> </v>
      </c>
      <c r="AO80" s="47" t="str">
        <f ca="1">IF(ISBLANK(INDIRECT("O80"))," ",(INDIRECT("O80")))</f>
        <v xml:space="preserve"> </v>
      </c>
      <c r="AP80" s="47" t="str">
        <f ca="1">IF(ISBLANK(INDIRECT("P80"))," ",(INDIRECT("P80")))</f>
        <v xml:space="preserve"> </v>
      </c>
      <c r="AQ80" s="47" t="str">
        <f ca="1">IF(ISBLANK(INDIRECT("Q80"))," ",(INDIRECT("Q80")))</f>
        <v xml:space="preserve"> </v>
      </c>
      <c r="AR80" s="47" t="str">
        <f ca="1">IF(ISBLANK(INDIRECT("R80"))," ",(INDIRECT("R80")))</f>
        <v xml:space="preserve"> </v>
      </c>
      <c r="AS80" s="47" t="str">
        <f ca="1">IF(ISBLANK(INDIRECT("S80"))," ",(INDIRECT("S80")))</f>
        <v/>
      </c>
      <c r="AT80" s="47" t="str">
        <f ca="1">IF(ISBLANK(INDIRECT("T80"))," ",(INDIRECT("T80")))</f>
        <v xml:space="preserve"> </v>
      </c>
      <c r="AU80" s="47" t="str">
        <f ca="1">IF(ISBLANK(INDIRECT("U80"))," ",(INDIRECT("U80")))</f>
        <v xml:space="preserve"> </v>
      </c>
      <c r="AV80" s="47" t="str">
        <f ca="1">IF(ISBLANK(INDIRECT("V80"))," ",(INDIRECT("V80")))</f>
        <v xml:space="preserve"> </v>
      </c>
      <c r="AW80" s="47" t="str">
        <f ca="1">IF(ISBLANK(INDIRECT("W80"))," ",(INDIRECT("W80")))</f>
        <v xml:space="preserve"> </v>
      </c>
      <c r="BC80" s="188" t="s">
        <v>229</v>
      </c>
      <c r="BD80" s="188"/>
      <c r="BE80" s="188"/>
      <c r="BF80" s="188"/>
      <c r="BG80" s="188"/>
    </row>
    <row r="81" spans="1:59" x14ac:dyDescent="0.35">
      <c r="A81" s="9">
        <v>76</v>
      </c>
      <c r="B81" s="12"/>
      <c r="C81" s="12"/>
      <c r="D81" s="16"/>
      <c r="E81" s="17"/>
      <c r="F81" s="16"/>
      <c r="G81" s="12"/>
      <c r="H81" s="12"/>
      <c r="I81" s="12"/>
      <c r="J81" s="12"/>
      <c r="K81" s="12"/>
      <c r="L81" s="12"/>
      <c r="M81" s="12"/>
      <c r="N81" s="16"/>
      <c r="O81" s="16"/>
      <c r="P81" s="12"/>
      <c r="Q81" s="71"/>
      <c r="R81" s="71"/>
      <c r="S81" s="72" t="str">
        <f t="shared" si="2"/>
        <v/>
      </c>
      <c r="T81" s="18"/>
      <c r="U81" s="12"/>
      <c r="V81" s="12"/>
      <c r="W81" s="12"/>
      <c r="AB81" s="47" t="str">
        <f ca="1">IF(ISBLANK(INDIRECT("B81"))," ",(INDIRECT("B81")))</f>
        <v xml:space="preserve"> </v>
      </c>
      <c r="AC81" s="47" t="str">
        <f ca="1">IF(ISBLANK(INDIRECT("C81"))," ",(INDIRECT("C81")))</f>
        <v xml:space="preserve"> </v>
      </c>
      <c r="AD81" s="47" t="str">
        <f ca="1">IF(ISBLANK(INDIRECT("D81"))," ",(INDIRECT("D81")))</f>
        <v xml:space="preserve"> </v>
      </c>
      <c r="AE81" s="47" t="str">
        <f ca="1">IF(ISBLANK(INDIRECT("E81"))," ",(INDIRECT("E81")))</f>
        <v xml:space="preserve"> </v>
      </c>
      <c r="AF81" s="47" t="str">
        <f ca="1">IF(ISBLANK(INDIRECT("F81"))," ",(INDIRECT("F81")))</f>
        <v xml:space="preserve"> </v>
      </c>
      <c r="AG81" s="47" t="str">
        <f ca="1">IF(ISBLANK(INDIRECT("G81"))," ",(INDIRECT("G81")))</f>
        <v xml:space="preserve"> </v>
      </c>
      <c r="AH81" s="47" t="str">
        <f ca="1">IF(ISBLANK(INDIRECT("H81"))," ",(INDIRECT("H81")))</f>
        <v xml:space="preserve"> </v>
      </c>
      <c r="AI81" s="47" t="str">
        <f ca="1">IF(ISBLANK(INDIRECT("I81"))," ",(INDIRECT("I81")))</f>
        <v xml:space="preserve"> </v>
      </c>
      <c r="AJ81" s="47" t="str">
        <f ca="1">IF(ISBLANK(INDIRECT("J81"))," ",(INDIRECT("J81")))</f>
        <v xml:space="preserve"> </v>
      </c>
      <c r="AK81" s="47" t="str">
        <f ca="1">IF(ISBLANK(INDIRECT("K81"))," ",(INDIRECT("K81")))</f>
        <v xml:space="preserve"> </v>
      </c>
      <c r="AL81" s="47" t="str">
        <f ca="1">IF(ISBLANK(INDIRECT("L81"))," ",(INDIRECT("L81")))</f>
        <v xml:space="preserve"> </v>
      </c>
      <c r="AM81" s="47" t="str">
        <f ca="1">IF(ISBLANK(INDIRECT("M81"))," ",(INDIRECT("M81")))</f>
        <v xml:space="preserve"> </v>
      </c>
      <c r="AN81" s="47" t="str">
        <f ca="1">IF(ISBLANK(INDIRECT("N81"))," ",(INDIRECT("N81")))</f>
        <v xml:space="preserve"> </v>
      </c>
      <c r="AO81" s="47" t="str">
        <f ca="1">IF(ISBLANK(INDIRECT("O81"))," ",(INDIRECT("O81")))</f>
        <v xml:space="preserve"> </v>
      </c>
      <c r="AP81" s="47" t="str">
        <f ca="1">IF(ISBLANK(INDIRECT("P81"))," ",(INDIRECT("P81")))</f>
        <v xml:space="preserve"> </v>
      </c>
      <c r="AQ81" s="47" t="str">
        <f ca="1">IF(ISBLANK(INDIRECT("Q81"))," ",(INDIRECT("Q81")))</f>
        <v xml:space="preserve"> </v>
      </c>
      <c r="AR81" s="47" t="str">
        <f ca="1">IF(ISBLANK(INDIRECT("R81"))," ",(INDIRECT("R81")))</f>
        <v xml:space="preserve"> </v>
      </c>
      <c r="AS81" s="47" t="str">
        <f ca="1">IF(ISBLANK(INDIRECT("S81"))," ",(INDIRECT("S81")))</f>
        <v/>
      </c>
      <c r="AT81" s="47" t="str">
        <f ca="1">IF(ISBLANK(INDIRECT("T81"))," ",(INDIRECT("T81")))</f>
        <v xml:space="preserve"> </v>
      </c>
      <c r="AU81" s="47" t="str">
        <f ca="1">IF(ISBLANK(INDIRECT("U81"))," ",(INDIRECT("U81")))</f>
        <v xml:space="preserve"> </v>
      </c>
      <c r="AV81" s="47" t="str">
        <f ca="1">IF(ISBLANK(INDIRECT("V81"))," ",(INDIRECT("V81")))</f>
        <v xml:space="preserve"> </v>
      </c>
      <c r="AW81" s="47" t="str">
        <f ca="1">IF(ISBLANK(INDIRECT("W81"))," ",(INDIRECT("W81")))</f>
        <v xml:space="preserve"> </v>
      </c>
      <c r="BC81" s="188" t="s">
        <v>718</v>
      </c>
      <c r="BD81" s="188"/>
      <c r="BE81" s="188"/>
      <c r="BF81" s="188"/>
      <c r="BG81" s="188"/>
    </row>
    <row r="82" spans="1:59" x14ac:dyDescent="0.35">
      <c r="A82" s="9">
        <v>77</v>
      </c>
      <c r="B82" s="12"/>
      <c r="C82" s="12"/>
      <c r="D82" s="16"/>
      <c r="E82" s="17"/>
      <c r="F82" s="16"/>
      <c r="G82" s="12"/>
      <c r="H82" s="12"/>
      <c r="I82" s="12"/>
      <c r="J82" s="12"/>
      <c r="K82" s="12"/>
      <c r="L82" s="12"/>
      <c r="M82" s="12"/>
      <c r="N82" s="16"/>
      <c r="O82" s="16"/>
      <c r="P82" s="12"/>
      <c r="Q82" s="71"/>
      <c r="R82" s="71"/>
      <c r="S82" s="72" t="str">
        <f t="shared" si="2"/>
        <v/>
      </c>
      <c r="T82" s="18"/>
      <c r="U82" s="12"/>
      <c r="V82" s="12"/>
      <c r="W82" s="12"/>
      <c r="AB82" s="47" t="str">
        <f ca="1">IF(ISBLANK(INDIRECT("B82"))," ",(INDIRECT("B82")))</f>
        <v xml:space="preserve"> </v>
      </c>
      <c r="AC82" s="47" t="str">
        <f ca="1">IF(ISBLANK(INDIRECT("C82"))," ",(INDIRECT("C82")))</f>
        <v xml:space="preserve"> </v>
      </c>
      <c r="AD82" s="47" t="str">
        <f ca="1">IF(ISBLANK(INDIRECT("D82"))," ",(INDIRECT("D82")))</f>
        <v xml:space="preserve"> </v>
      </c>
      <c r="AE82" s="47" t="str">
        <f ca="1">IF(ISBLANK(INDIRECT("E82"))," ",(INDIRECT("E82")))</f>
        <v xml:space="preserve"> </v>
      </c>
      <c r="AF82" s="47" t="str">
        <f ca="1">IF(ISBLANK(INDIRECT("F82"))," ",(INDIRECT("F82")))</f>
        <v xml:space="preserve"> </v>
      </c>
      <c r="AG82" s="47" t="str">
        <f ca="1">IF(ISBLANK(INDIRECT("G82"))," ",(INDIRECT("G82")))</f>
        <v xml:space="preserve"> </v>
      </c>
      <c r="AH82" s="47" t="str">
        <f ca="1">IF(ISBLANK(INDIRECT("H82"))," ",(INDIRECT("H82")))</f>
        <v xml:space="preserve"> </v>
      </c>
      <c r="AI82" s="47" t="str">
        <f ca="1">IF(ISBLANK(INDIRECT("I82"))," ",(INDIRECT("I82")))</f>
        <v xml:space="preserve"> </v>
      </c>
      <c r="AJ82" s="47" t="str">
        <f ca="1">IF(ISBLANK(INDIRECT("J82"))," ",(INDIRECT("J82")))</f>
        <v xml:space="preserve"> </v>
      </c>
      <c r="AK82" s="47" t="str">
        <f ca="1">IF(ISBLANK(INDIRECT("K82"))," ",(INDIRECT("K82")))</f>
        <v xml:space="preserve"> </v>
      </c>
      <c r="AL82" s="47" t="str">
        <f ca="1">IF(ISBLANK(INDIRECT("L82"))," ",(INDIRECT("L82")))</f>
        <v xml:space="preserve"> </v>
      </c>
      <c r="AM82" s="47" t="str">
        <f ca="1">IF(ISBLANK(INDIRECT("M82"))," ",(INDIRECT("M82")))</f>
        <v xml:space="preserve"> </v>
      </c>
      <c r="AN82" s="47" t="str">
        <f ca="1">IF(ISBLANK(INDIRECT("N82"))," ",(INDIRECT("N82")))</f>
        <v xml:space="preserve"> </v>
      </c>
      <c r="AO82" s="47" t="str">
        <f ca="1">IF(ISBLANK(INDIRECT("O82"))," ",(INDIRECT("O82")))</f>
        <v xml:space="preserve"> </v>
      </c>
      <c r="AP82" s="47" t="str">
        <f ca="1">IF(ISBLANK(INDIRECT("P82"))," ",(INDIRECT("P82")))</f>
        <v xml:space="preserve"> </v>
      </c>
      <c r="AQ82" s="47" t="str">
        <f ca="1">IF(ISBLANK(INDIRECT("Q82"))," ",(INDIRECT("Q82")))</f>
        <v xml:space="preserve"> </v>
      </c>
      <c r="AR82" s="47" t="str">
        <f ca="1">IF(ISBLANK(INDIRECT("R82"))," ",(INDIRECT("R82")))</f>
        <v xml:space="preserve"> </v>
      </c>
      <c r="AS82" s="47" t="str">
        <f ca="1">IF(ISBLANK(INDIRECT("S82"))," ",(INDIRECT("S82")))</f>
        <v/>
      </c>
      <c r="AT82" s="47" t="str">
        <f ca="1">IF(ISBLANK(INDIRECT("T82"))," ",(INDIRECT("T82")))</f>
        <v xml:space="preserve"> </v>
      </c>
      <c r="AU82" s="47" t="str">
        <f ca="1">IF(ISBLANK(INDIRECT("U82"))," ",(INDIRECT("U82")))</f>
        <v xml:space="preserve"> </v>
      </c>
      <c r="AV82" s="47" t="str">
        <f ca="1">IF(ISBLANK(INDIRECT("V82"))," ",(INDIRECT("V82")))</f>
        <v xml:space="preserve"> </v>
      </c>
      <c r="AW82" s="47" t="str">
        <f ca="1">IF(ISBLANK(INDIRECT("W82"))," ",(INDIRECT("W82")))</f>
        <v xml:space="preserve"> </v>
      </c>
      <c r="BC82" s="188" t="s">
        <v>719</v>
      </c>
      <c r="BD82" s="188"/>
      <c r="BE82" s="188"/>
      <c r="BF82" s="188"/>
      <c r="BG82" s="188"/>
    </row>
    <row r="83" spans="1:59" x14ac:dyDescent="0.35">
      <c r="A83" s="9">
        <v>78</v>
      </c>
      <c r="B83" s="12"/>
      <c r="C83" s="12"/>
      <c r="D83" s="16"/>
      <c r="E83" s="17"/>
      <c r="F83" s="16"/>
      <c r="G83" s="12"/>
      <c r="H83" s="12"/>
      <c r="I83" s="12"/>
      <c r="J83" s="12"/>
      <c r="K83" s="12"/>
      <c r="L83" s="12"/>
      <c r="M83" s="12"/>
      <c r="N83" s="16"/>
      <c r="O83" s="16"/>
      <c r="P83" s="12"/>
      <c r="Q83" s="71"/>
      <c r="R83" s="71"/>
      <c r="S83" s="72" t="str">
        <f t="shared" si="2"/>
        <v/>
      </c>
      <c r="T83" s="18"/>
      <c r="U83" s="12"/>
      <c r="V83" s="12"/>
      <c r="W83" s="12"/>
      <c r="AB83" s="47" t="str">
        <f ca="1">IF(ISBLANK(INDIRECT("B83"))," ",(INDIRECT("B83")))</f>
        <v xml:space="preserve"> </v>
      </c>
      <c r="AC83" s="47" t="str">
        <f ca="1">IF(ISBLANK(INDIRECT("C83"))," ",(INDIRECT("C83")))</f>
        <v xml:space="preserve"> </v>
      </c>
      <c r="AD83" s="47" t="str">
        <f ca="1">IF(ISBLANK(INDIRECT("D83"))," ",(INDIRECT("D83")))</f>
        <v xml:space="preserve"> </v>
      </c>
      <c r="AE83" s="47" t="str">
        <f ca="1">IF(ISBLANK(INDIRECT("E83"))," ",(INDIRECT("E83")))</f>
        <v xml:space="preserve"> </v>
      </c>
      <c r="AF83" s="47" t="str">
        <f ca="1">IF(ISBLANK(INDIRECT("F83"))," ",(INDIRECT("F83")))</f>
        <v xml:space="preserve"> </v>
      </c>
      <c r="AG83" s="47" t="str">
        <f ca="1">IF(ISBLANK(INDIRECT("G83"))," ",(INDIRECT("G83")))</f>
        <v xml:space="preserve"> </v>
      </c>
      <c r="AH83" s="47" t="str">
        <f ca="1">IF(ISBLANK(INDIRECT("H83"))," ",(INDIRECT("H83")))</f>
        <v xml:space="preserve"> </v>
      </c>
      <c r="AI83" s="47" t="str">
        <f ca="1">IF(ISBLANK(INDIRECT("I83"))," ",(INDIRECT("I83")))</f>
        <v xml:space="preserve"> </v>
      </c>
      <c r="AJ83" s="47" t="str">
        <f ca="1">IF(ISBLANK(INDIRECT("J83"))," ",(INDIRECT("J83")))</f>
        <v xml:space="preserve"> </v>
      </c>
      <c r="AK83" s="47" t="str">
        <f ca="1">IF(ISBLANK(INDIRECT("K83"))," ",(INDIRECT("K83")))</f>
        <v xml:space="preserve"> </v>
      </c>
      <c r="AL83" s="47" t="str">
        <f ca="1">IF(ISBLANK(INDIRECT("L83"))," ",(INDIRECT("L83")))</f>
        <v xml:space="preserve"> </v>
      </c>
      <c r="AM83" s="47" t="str">
        <f ca="1">IF(ISBLANK(INDIRECT("M83"))," ",(INDIRECT("M83")))</f>
        <v xml:space="preserve"> </v>
      </c>
      <c r="AN83" s="47" t="str">
        <f ca="1">IF(ISBLANK(INDIRECT("N83"))," ",(INDIRECT("N83")))</f>
        <v xml:space="preserve"> </v>
      </c>
      <c r="AO83" s="47" t="str">
        <f ca="1">IF(ISBLANK(INDIRECT("O83"))," ",(INDIRECT("O83")))</f>
        <v xml:space="preserve"> </v>
      </c>
      <c r="AP83" s="47" t="str">
        <f ca="1">IF(ISBLANK(INDIRECT("P83"))," ",(INDIRECT("P83")))</f>
        <v xml:space="preserve"> </v>
      </c>
      <c r="AQ83" s="47" t="str">
        <f ca="1">IF(ISBLANK(INDIRECT("Q83"))," ",(INDIRECT("Q83")))</f>
        <v xml:space="preserve"> </v>
      </c>
      <c r="AR83" s="47" t="str">
        <f ca="1">IF(ISBLANK(INDIRECT("R83"))," ",(INDIRECT("R83")))</f>
        <v xml:space="preserve"> </v>
      </c>
      <c r="AS83" s="47" t="str">
        <f ca="1">IF(ISBLANK(INDIRECT("S83"))," ",(INDIRECT("S83")))</f>
        <v/>
      </c>
      <c r="AT83" s="47" t="str">
        <f ca="1">IF(ISBLANK(INDIRECT("T83"))," ",(INDIRECT("T83")))</f>
        <v xml:space="preserve"> </v>
      </c>
      <c r="AU83" s="47" t="str">
        <f ca="1">IF(ISBLANK(INDIRECT("U83"))," ",(INDIRECT("U83")))</f>
        <v xml:space="preserve"> </v>
      </c>
      <c r="AV83" s="47" t="str">
        <f ca="1">IF(ISBLANK(INDIRECT("V83"))," ",(INDIRECT("V83")))</f>
        <v xml:space="preserve"> </v>
      </c>
      <c r="AW83" s="47" t="str">
        <f ca="1">IF(ISBLANK(INDIRECT("W83"))," ",(INDIRECT("W83")))</f>
        <v xml:space="preserve"> </v>
      </c>
      <c r="BC83" s="188" t="s">
        <v>717</v>
      </c>
      <c r="BD83" s="188"/>
      <c r="BE83" s="188"/>
      <c r="BF83" s="188"/>
      <c r="BG83" s="188"/>
    </row>
    <row r="84" spans="1:59" x14ac:dyDescent="0.35">
      <c r="A84" s="9">
        <v>79</v>
      </c>
      <c r="B84" s="12"/>
      <c r="C84" s="12"/>
      <c r="D84" s="16"/>
      <c r="E84" s="17"/>
      <c r="F84" s="16"/>
      <c r="G84" s="12"/>
      <c r="H84" s="12"/>
      <c r="I84" s="12"/>
      <c r="J84" s="12"/>
      <c r="K84" s="12"/>
      <c r="L84" s="12"/>
      <c r="M84" s="12"/>
      <c r="N84" s="16"/>
      <c r="O84" s="16"/>
      <c r="P84" s="12"/>
      <c r="Q84" s="71"/>
      <c r="R84" s="71"/>
      <c r="S84" s="72" t="str">
        <f t="shared" si="2"/>
        <v/>
      </c>
      <c r="T84" s="18"/>
      <c r="U84" s="12"/>
      <c r="V84" s="12"/>
      <c r="W84" s="12"/>
      <c r="AB84" s="47" t="str">
        <f ca="1">IF(ISBLANK(INDIRECT("B84"))," ",(INDIRECT("B84")))</f>
        <v xml:space="preserve"> </v>
      </c>
      <c r="AC84" s="47" t="str">
        <f ca="1">IF(ISBLANK(INDIRECT("C84"))," ",(INDIRECT("C84")))</f>
        <v xml:space="preserve"> </v>
      </c>
      <c r="AD84" s="47" t="str">
        <f ca="1">IF(ISBLANK(INDIRECT("D84"))," ",(INDIRECT("D84")))</f>
        <v xml:space="preserve"> </v>
      </c>
      <c r="AE84" s="47" t="str">
        <f ca="1">IF(ISBLANK(INDIRECT("E84"))," ",(INDIRECT("E84")))</f>
        <v xml:space="preserve"> </v>
      </c>
      <c r="AF84" s="47" t="str">
        <f ca="1">IF(ISBLANK(INDIRECT("F84"))," ",(INDIRECT("F84")))</f>
        <v xml:space="preserve"> </v>
      </c>
      <c r="AG84" s="47" t="str">
        <f ca="1">IF(ISBLANK(INDIRECT("G84"))," ",(INDIRECT("G84")))</f>
        <v xml:space="preserve"> </v>
      </c>
      <c r="AH84" s="47" t="str">
        <f ca="1">IF(ISBLANK(INDIRECT("H84"))," ",(INDIRECT("H84")))</f>
        <v xml:space="preserve"> </v>
      </c>
      <c r="AI84" s="47" t="str">
        <f ca="1">IF(ISBLANK(INDIRECT("I84"))," ",(INDIRECT("I84")))</f>
        <v xml:space="preserve"> </v>
      </c>
      <c r="AJ84" s="47" t="str">
        <f ca="1">IF(ISBLANK(INDIRECT("J84"))," ",(INDIRECT("J84")))</f>
        <v xml:space="preserve"> </v>
      </c>
      <c r="AK84" s="47" t="str">
        <f ca="1">IF(ISBLANK(INDIRECT("K84"))," ",(INDIRECT("K84")))</f>
        <v xml:space="preserve"> </v>
      </c>
      <c r="AL84" s="47" t="str">
        <f ca="1">IF(ISBLANK(INDIRECT("L84"))," ",(INDIRECT("L84")))</f>
        <v xml:space="preserve"> </v>
      </c>
      <c r="AM84" s="47" t="str">
        <f ca="1">IF(ISBLANK(INDIRECT("M84"))," ",(INDIRECT("M84")))</f>
        <v xml:space="preserve"> </v>
      </c>
      <c r="AN84" s="47" t="str">
        <f ca="1">IF(ISBLANK(INDIRECT("N84"))," ",(INDIRECT("N84")))</f>
        <v xml:space="preserve"> </v>
      </c>
      <c r="AO84" s="47" t="str">
        <f ca="1">IF(ISBLANK(INDIRECT("O84"))," ",(INDIRECT("O84")))</f>
        <v xml:space="preserve"> </v>
      </c>
      <c r="AP84" s="47" t="str">
        <f ca="1">IF(ISBLANK(INDIRECT("P84"))," ",(INDIRECT("P84")))</f>
        <v xml:space="preserve"> </v>
      </c>
      <c r="AQ84" s="47" t="str">
        <f ca="1">IF(ISBLANK(INDIRECT("Q84"))," ",(INDIRECT("Q84")))</f>
        <v xml:space="preserve"> </v>
      </c>
      <c r="AR84" s="47" t="str">
        <f ca="1">IF(ISBLANK(INDIRECT("R84"))," ",(INDIRECT("R84")))</f>
        <v xml:space="preserve"> </v>
      </c>
      <c r="AS84" s="47" t="str">
        <f ca="1">IF(ISBLANK(INDIRECT("S84"))," ",(INDIRECT("S84")))</f>
        <v/>
      </c>
      <c r="AT84" s="47" t="str">
        <f ca="1">IF(ISBLANK(INDIRECT("T84"))," ",(INDIRECT("T84")))</f>
        <v xml:space="preserve"> </v>
      </c>
      <c r="AU84" s="47" t="str">
        <f ca="1">IF(ISBLANK(INDIRECT("U84"))," ",(INDIRECT("U84")))</f>
        <v xml:space="preserve"> </v>
      </c>
      <c r="AV84" s="47" t="str">
        <f ca="1">IF(ISBLANK(INDIRECT("V84"))," ",(INDIRECT("V84")))</f>
        <v xml:space="preserve"> </v>
      </c>
      <c r="AW84" s="47" t="str">
        <f ca="1">IF(ISBLANK(INDIRECT("W84"))," ",(INDIRECT("W84")))</f>
        <v xml:space="preserve"> </v>
      </c>
      <c r="BC84" s="188" t="s">
        <v>230</v>
      </c>
      <c r="BD84" s="188"/>
      <c r="BE84" s="188"/>
      <c r="BF84" s="188"/>
      <c r="BG84" s="188"/>
    </row>
    <row r="85" spans="1:59" x14ac:dyDescent="0.35">
      <c r="A85" s="9">
        <v>80</v>
      </c>
      <c r="B85" s="12"/>
      <c r="C85" s="12"/>
      <c r="D85" s="16"/>
      <c r="E85" s="17"/>
      <c r="F85" s="16"/>
      <c r="G85" s="12"/>
      <c r="H85" s="12"/>
      <c r="I85" s="12"/>
      <c r="J85" s="12"/>
      <c r="K85" s="12"/>
      <c r="L85" s="12"/>
      <c r="M85" s="12"/>
      <c r="N85" s="16"/>
      <c r="O85" s="16"/>
      <c r="P85" s="12"/>
      <c r="Q85" s="71"/>
      <c r="R85" s="71"/>
      <c r="S85" s="72" t="str">
        <f t="shared" si="2"/>
        <v/>
      </c>
      <c r="T85" s="18"/>
      <c r="U85" s="12"/>
      <c r="V85" s="12"/>
      <c r="W85" s="12"/>
      <c r="AB85" s="47" t="str">
        <f ca="1">IF(ISBLANK(INDIRECT("B85"))," ",(INDIRECT("B85")))</f>
        <v xml:space="preserve"> </v>
      </c>
      <c r="AC85" s="47" t="str">
        <f ca="1">IF(ISBLANK(INDIRECT("C85"))," ",(INDIRECT("C85")))</f>
        <v xml:space="preserve"> </v>
      </c>
      <c r="AD85" s="47" t="str">
        <f ca="1">IF(ISBLANK(INDIRECT("D85"))," ",(INDIRECT("D85")))</f>
        <v xml:space="preserve"> </v>
      </c>
      <c r="AE85" s="47" t="str">
        <f ca="1">IF(ISBLANK(INDIRECT("E85"))," ",(INDIRECT("E85")))</f>
        <v xml:space="preserve"> </v>
      </c>
      <c r="AF85" s="47" t="str">
        <f ca="1">IF(ISBLANK(INDIRECT("F85"))," ",(INDIRECT("F85")))</f>
        <v xml:space="preserve"> </v>
      </c>
      <c r="AG85" s="47" t="str">
        <f ca="1">IF(ISBLANK(INDIRECT("G85"))," ",(INDIRECT("G85")))</f>
        <v xml:space="preserve"> </v>
      </c>
      <c r="AH85" s="47" t="str">
        <f ca="1">IF(ISBLANK(INDIRECT("H85"))," ",(INDIRECT("H85")))</f>
        <v xml:space="preserve"> </v>
      </c>
      <c r="AI85" s="47" t="str">
        <f ca="1">IF(ISBLANK(INDIRECT("I85"))," ",(INDIRECT("I85")))</f>
        <v xml:space="preserve"> </v>
      </c>
      <c r="AJ85" s="47" t="str">
        <f ca="1">IF(ISBLANK(INDIRECT("J85"))," ",(INDIRECT("J85")))</f>
        <v xml:space="preserve"> </v>
      </c>
      <c r="AK85" s="47" t="str">
        <f ca="1">IF(ISBLANK(INDIRECT("K85"))," ",(INDIRECT("K85")))</f>
        <v xml:space="preserve"> </v>
      </c>
      <c r="AL85" s="47" t="str">
        <f ca="1">IF(ISBLANK(INDIRECT("L85"))," ",(INDIRECT("L85")))</f>
        <v xml:space="preserve"> </v>
      </c>
      <c r="AM85" s="47" t="str">
        <f ca="1">IF(ISBLANK(INDIRECT("M85"))," ",(INDIRECT("M85")))</f>
        <v xml:space="preserve"> </v>
      </c>
      <c r="AN85" s="47" t="str">
        <f ca="1">IF(ISBLANK(INDIRECT("N85"))," ",(INDIRECT("N85")))</f>
        <v xml:space="preserve"> </v>
      </c>
      <c r="AO85" s="47" t="str">
        <f ca="1">IF(ISBLANK(INDIRECT("O85"))," ",(INDIRECT("O85")))</f>
        <v xml:space="preserve"> </v>
      </c>
      <c r="AP85" s="47" t="str">
        <f ca="1">IF(ISBLANK(INDIRECT("P85"))," ",(INDIRECT("P85")))</f>
        <v xml:space="preserve"> </v>
      </c>
      <c r="AQ85" s="47" t="str">
        <f ca="1">IF(ISBLANK(INDIRECT("Q85"))," ",(INDIRECT("Q85")))</f>
        <v xml:space="preserve"> </v>
      </c>
      <c r="AR85" s="47" t="str">
        <f ca="1">IF(ISBLANK(INDIRECT("R85"))," ",(INDIRECT("R85")))</f>
        <v xml:space="preserve"> </v>
      </c>
      <c r="AS85" s="47" t="str">
        <f ca="1">IF(ISBLANK(INDIRECT("S85"))," ",(INDIRECT("S85")))</f>
        <v/>
      </c>
      <c r="AT85" s="47" t="str">
        <f ca="1">IF(ISBLANK(INDIRECT("T85"))," ",(INDIRECT("T85")))</f>
        <v xml:space="preserve"> </v>
      </c>
      <c r="AU85" s="47" t="str">
        <f ca="1">IF(ISBLANK(INDIRECT("U85"))," ",(INDIRECT("U85")))</f>
        <v xml:space="preserve"> </v>
      </c>
      <c r="AV85" s="47" t="str">
        <f ca="1">IF(ISBLANK(INDIRECT("V85"))," ",(INDIRECT("V85")))</f>
        <v xml:space="preserve"> </v>
      </c>
      <c r="AW85" s="47" t="str">
        <f ca="1">IF(ISBLANK(INDIRECT("W85"))," ",(INDIRECT("W85")))</f>
        <v xml:space="preserve"> </v>
      </c>
      <c r="BC85" s="188" t="s">
        <v>720</v>
      </c>
      <c r="BD85" s="188"/>
      <c r="BE85" s="188"/>
      <c r="BF85" s="188"/>
      <c r="BG85" s="188"/>
    </row>
    <row r="86" spans="1:59" x14ac:dyDescent="0.35">
      <c r="A86" s="9">
        <v>81</v>
      </c>
      <c r="B86" s="12"/>
      <c r="C86" s="12"/>
      <c r="D86" s="16"/>
      <c r="E86" s="17"/>
      <c r="F86" s="16"/>
      <c r="G86" s="12"/>
      <c r="H86" s="12"/>
      <c r="I86" s="12"/>
      <c r="J86" s="12"/>
      <c r="K86" s="12"/>
      <c r="L86" s="12"/>
      <c r="M86" s="12"/>
      <c r="N86" s="16"/>
      <c r="O86" s="16"/>
      <c r="P86" s="12"/>
      <c r="Q86" s="71"/>
      <c r="R86" s="71"/>
      <c r="S86" s="72" t="str">
        <f t="shared" si="2"/>
        <v/>
      </c>
      <c r="T86" s="18"/>
      <c r="U86" s="12"/>
      <c r="V86" s="12"/>
      <c r="W86" s="12"/>
      <c r="AB86" s="47" t="str">
        <f ca="1">IF(ISBLANK(INDIRECT("B86"))," ",(INDIRECT("B86")))</f>
        <v xml:space="preserve"> </v>
      </c>
      <c r="AC86" s="47" t="str">
        <f ca="1">IF(ISBLANK(INDIRECT("C86"))," ",(INDIRECT("C86")))</f>
        <v xml:space="preserve"> </v>
      </c>
      <c r="AD86" s="47" t="str">
        <f ca="1">IF(ISBLANK(INDIRECT("D86"))," ",(INDIRECT("D86")))</f>
        <v xml:space="preserve"> </v>
      </c>
      <c r="AE86" s="47" t="str">
        <f ca="1">IF(ISBLANK(INDIRECT("E86"))," ",(INDIRECT("E86")))</f>
        <v xml:space="preserve"> </v>
      </c>
      <c r="AF86" s="47" t="str">
        <f ca="1">IF(ISBLANK(INDIRECT("F86"))," ",(INDIRECT("F86")))</f>
        <v xml:space="preserve"> </v>
      </c>
      <c r="AG86" s="47" t="str">
        <f ca="1">IF(ISBLANK(INDIRECT("G86"))," ",(INDIRECT("G86")))</f>
        <v xml:space="preserve"> </v>
      </c>
      <c r="AH86" s="47" t="str">
        <f ca="1">IF(ISBLANK(INDIRECT("H86"))," ",(INDIRECT("H86")))</f>
        <v xml:space="preserve"> </v>
      </c>
      <c r="AI86" s="47" t="str">
        <f ca="1">IF(ISBLANK(INDIRECT("I86"))," ",(INDIRECT("I86")))</f>
        <v xml:space="preserve"> </v>
      </c>
      <c r="AJ86" s="47" t="str">
        <f ca="1">IF(ISBLANK(INDIRECT("J86"))," ",(INDIRECT("J86")))</f>
        <v xml:space="preserve"> </v>
      </c>
      <c r="AK86" s="47" t="str">
        <f ca="1">IF(ISBLANK(INDIRECT("K86"))," ",(INDIRECT("K86")))</f>
        <v xml:space="preserve"> </v>
      </c>
      <c r="AL86" s="47" t="str">
        <f ca="1">IF(ISBLANK(INDIRECT("L86"))," ",(INDIRECT("L86")))</f>
        <v xml:space="preserve"> </v>
      </c>
      <c r="AM86" s="47" t="str">
        <f ca="1">IF(ISBLANK(INDIRECT("M86"))," ",(INDIRECT("M86")))</f>
        <v xml:space="preserve"> </v>
      </c>
      <c r="AN86" s="47" t="str">
        <f ca="1">IF(ISBLANK(INDIRECT("N86"))," ",(INDIRECT("N86")))</f>
        <v xml:space="preserve"> </v>
      </c>
      <c r="AO86" s="47" t="str">
        <f ca="1">IF(ISBLANK(INDIRECT("O86"))," ",(INDIRECT("O86")))</f>
        <v xml:space="preserve"> </v>
      </c>
      <c r="AP86" s="47" t="str">
        <f ca="1">IF(ISBLANK(INDIRECT("P86"))," ",(INDIRECT("P86")))</f>
        <v xml:space="preserve"> </v>
      </c>
      <c r="AQ86" s="47" t="str">
        <f ca="1">IF(ISBLANK(INDIRECT("Q86"))," ",(INDIRECT("Q86")))</f>
        <v xml:space="preserve"> </v>
      </c>
      <c r="AR86" s="47" t="str">
        <f ca="1">IF(ISBLANK(INDIRECT("R86"))," ",(INDIRECT("R86")))</f>
        <v xml:space="preserve"> </v>
      </c>
      <c r="AS86" s="47" t="str">
        <f ca="1">IF(ISBLANK(INDIRECT("S86"))," ",(INDIRECT("S86")))</f>
        <v/>
      </c>
      <c r="AT86" s="47" t="str">
        <f ca="1">IF(ISBLANK(INDIRECT("T86"))," ",(INDIRECT("T86")))</f>
        <v xml:space="preserve"> </v>
      </c>
      <c r="AU86" s="47" t="str">
        <f ca="1">IF(ISBLANK(INDIRECT("U86"))," ",(INDIRECT("U86")))</f>
        <v xml:space="preserve"> </v>
      </c>
      <c r="AV86" s="47" t="str">
        <f ca="1">IF(ISBLANK(INDIRECT("V86"))," ",(INDIRECT("V86")))</f>
        <v xml:space="preserve"> </v>
      </c>
      <c r="AW86" s="47" t="str">
        <f ca="1">IF(ISBLANK(INDIRECT("W86"))," ",(INDIRECT("W86")))</f>
        <v xml:space="preserve"> </v>
      </c>
      <c r="BC86" s="188" t="s">
        <v>721</v>
      </c>
      <c r="BD86" s="188"/>
      <c r="BE86" s="188"/>
      <c r="BF86" s="188"/>
      <c r="BG86" s="188"/>
    </row>
    <row r="87" spans="1:59" x14ac:dyDescent="0.35">
      <c r="A87" s="9">
        <v>82</v>
      </c>
      <c r="B87" s="12"/>
      <c r="C87" s="12"/>
      <c r="D87" s="16"/>
      <c r="E87" s="17"/>
      <c r="F87" s="16"/>
      <c r="G87" s="12"/>
      <c r="H87" s="12"/>
      <c r="I87" s="12"/>
      <c r="J87" s="12"/>
      <c r="K87" s="12"/>
      <c r="L87" s="12"/>
      <c r="M87" s="12"/>
      <c r="N87" s="16"/>
      <c r="O87" s="16"/>
      <c r="P87" s="12"/>
      <c r="Q87" s="71"/>
      <c r="R87" s="71"/>
      <c r="S87" s="72" t="str">
        <f t="shared" si="2"/>
        <v/>
      </c>
      <c r="T87" s="18"/>
      <c r="U87" s="12"/>
      <c r="V87" s="12"/>
      <c r="W87" s="12"/>
      <c r="AB87" s="47" t="str">
        <f ca="1">IF(ISBLANK(INDIRECT("B87"))," ",(INDIRECT("B87")))</f>
        <v xml:space="preserve"> </v>
      </c>
      <c r="AC87" s="47" t="str">
        <f ca="1">IF(ISBLANK(INDIRECT("C87"))," ",(INDIRECT("C87")))</f>
        <v xml:space="preserve"> </v>
      </c>
      <c r="AD87" s="47" t="str">
        <f ca="1">IF(ISBLANK(INDIRECT("D87"))," ",(INDIRECT("D87")))</f>
        <v xml:space="preserve"> </v>
      </c>
      <c r="AE87" s="47" t="str">
        <f ca="1">IF(ISBLANK(INDIRECT("E87"))," ",(INDIRECT("E87")))</f>
        <v xml:space="preserve"> </v>
      </c>
      <c r="AF87" s="47" t="str">
        <f ca="1">IF(ISBLANK(INDIRECT("F87"))," ",(INDIRECT("F87")))</f>
        <v xml:space="preserve"> </v>
      </c>
      <c r="AG87" s="47" t="str">
        <f ca="1">IF(ISBLANK(INDIRECT("G87"))," ",(INDIRECT("G87")))</f>
        <v xml:space="preserve"> </v>
      </c>
      <c r="AH87" s="47" t="str">
        <f ca="1">IF(ISBLANK(INDIRECT("H87"))," ",(INDIRECT("H87")))</f>
        <v xml:space="preserve"> </v>
      </c>
      <c r="AI87" s="47" t="str">
        <f ca="1">IF(ISBLANK(INDIRECT("I87"))," ",(INDIRECT("I87")))</f>
        <v xml:space="preserve"> </v>
      </c>
      <c r="AJ87" s="47" t="str">
        <f ca="1">IF(ISBLANK(INDIRECT("J87"))," ",(INDIRECT("J87")))</f>
        <v xml:space="preserve"> </v>
      </c>
      <c r="AK87" s="47" t="str">
        <f ca="1">IF(ISBLANK(INDIRECT("K87"))," ",(INDIRECT("K87")))</f>
        <v xml:space="preserve"> </v>
      </c>
      <c r="AL87" s="47" t="str">
        <f ca="1">IF(ISBLANK(INDIRECT("L87"))," ",(INDIRECT("L87")))</f>
        <v xml:space="preserve"> </v>
      </c>
      <c r="AM87" s="47" t="str">
        <f ca="1">IF(ISBLANK(INDIRECT("M87"))," ",(INDIRECT("M87")))</f>
        <v xml:space="preserve"> </v>
      </c>
      <c r="AN87" s="47" t="str">
        <f ca="1">IF(ISBLANK(INDIRECT("N87"))," ",(INDIRECT("N87")))</f>
        <v xml:space="preserve"> </v>
      </c>
      <c r="AO87" s="47" t="str">
        <f ca="1">IF(ISBLANK(INDIRECT("O87"))," ",(INDIRECT("O87")))</f>
        <v xml:space="preserve"> </v>
      </c>
      <c r="AP87" s="47" t="str">
        <f ca="1">IF(ISBLANK(INDIRECT("P87"))," ",(INDIRECT("P87")))</f>
        <v xml:space="preserve"> </v>
      </c>
      <c r="AQ87" s="47" t="str">
        <f ca="1">IF(ISBLANK(INDIRECT("Q87"))," ",(INDIRECT("Q87")))</f>
        <v xml:space="preserve"> </v>
      </c>
      <c r="AR87" s="47" t="str">
        <f ca="1">IF(ISBLANK(INDIRECT("R87"))," ",(INDIRECT("R87")))</f>
        <v xml:space="preserve"> </v>
      </c>
      <c r="AS87" s="47" t="str">
        <f ca="1">IF(ISBLANK(INDIRECT("S87"))," ",(INDIRECT("S87")))</f>
        <v/>
      </c>
      <c r="AT87" s="47" t="str">
        <f ca="1">IF(ISBLANK(INDIRECT("T87"))," ",(INDIRECT("T87")))</f>
        <v xml:space="preserve"> </v>
      </c>
      <c r="AU87" s="47" t="str">
        <f ca="1">IF(ISBLANK(INDIRECT("U87"))," ",(INDIRECT("U87")))</f>
        <v xml:space="preserve"> </v>
      </c>
      <c r="AV87" s="47" t="str">
        <f ca="1">IF(ISBLANK(INDIRECT("V87"))," ",(INDIRECT("V87")))</f>
        <v xml:space="preserve"> </v>
      </c>
      <c r="AW87" s="47" t="str">
        <f ca="1">IF(ISBLANK(INDIRECT("W87"))," ",(INDIRECT("W87")))</f>
        <v xml:space="preserve"> </v>
      </c>
      <c r="BC87" s="188" t="s">
        <v>231</v>
      </c>
      <c r="BD87" s="188"/>
      <c r="BE87" s="188"/>
      <c r="BF87" s="188"/>
      <c r="BG87" s="188"/>
    </row>
    <row r="88" spans="1:59" x14ac:dyDescent="0.35">
      <c r="A88" s="9">
        <v>83</v>
      </c>
      <c r="B88" s="12"/>
      <c r="C88" s="12"/>
      <c r="D88" s="16"/>
      <c r="E88" s="17"/>
      <c r="F88" s="16"/>
      <c r="G88" s="12"/>
      <c r="H88" s="12"/>
      <c r="I88" s="12"/>
      <c r="J88" s="12"/>
      <c r="K88" s="12"/>
      <c r="L88" s="12"/>
      <c r="M88" s="12"/>
      <c r="N88" s="16"/>
      <c r="O88" s="16"/>
      <c r="P88" s="12"/>
      <c r="Q88" s="71"/>
      <c r="R88" s="71"/>
      <c r="S88" s="72" t="str">
        <f t="shared" si="2"/>
        <v/>
      </c>
      <c r="T88" s="18"/>
      <c r="U88" s="12"/>
      <c r="V88" s="12"/>
      <c r="W88" s="12"/>
      <c r="AB88" s="47" t="str">
        <f ca="1">IF(ISBLANK(INDIRECT("B88"))," ",(INDIRECT("B88")))</f>
        <v xml:space="preserve"> </v>
      </c>
      <c r="AC88" s="47" t="str">
        <f ca="1">IF(ISBLANK(INDIRECT("C88"))," ",(INDIRECT("C88")))</f>
        <v xml:space="preserve"> </v>
      </c>
      <c r="AD88" s="47" t="str">
        <f ca="1">IF(ISBLANK(INDIRECT("D88"))," ",(INDIRECT("D88")))</f>
        <v xml:space="preserve"> </v>
      </c>
      <c r="AE88" s="47" t="str">
        <f ca="1">IF(ISBLANK(INDIRECT("E88"))," ",(INDIRECT("E88")))</f>
        <v xml:space="preserve"> </v>
      </c>
      <c r="AF88" s="47" t="str">
        <f ca="1">IF(ISBLANK(INDIRECT("F88"))," ",(INDIRECT("F88")))</f>
        <v xml:space="preserve"> </v>
      </c>
      <c r="AG88" s="47" t="str">
        <f ca="1">IF(ISBLANK(INDIRECT("G88"))," ",(INDIRECT("G88")))</f>
        <v xml:space="preserve"> </v>
      </c>
      <c r="AH88" s="47" t="str">
        <f ca="1">IF(ISBLANK(INDIRECT("H88"))," ",(INDIRECT("H88")))</f>
        <v xml:space="preserve"> </v>
      </c>
      <c r="AI88" s="47" t="str">
        <f ca="1">IF(ISBLANK(INDIRECT("I88"))," ",(INDIRECT("I88")))</f>
        <v xml:space="preserve"> </v>
      </c>
      <c r="AJ88" s="47" t="str">
        <f ca="1">IF(ISBLANK(INDIRECT("J88"))," ",(INDIRECT("J88")))</f>
        <v xml:space="preserve"> </v>
      </c>
      <c r="AK88" s="47" t="str">
        <f ca="1">IF(ISBLANK(INDIRECT("K88"))," ",(INDIRECT("K88")))</f>
        <v xml:space="preserve"> </v>
      </c>
      <c r="AL88" s="47" t="str">
        <f ca="1">IF(ISBLANK(INDIRECT("L88"))," ",(INDIRECT("L88")))</f>
        <v xml:space="preserve"> </v>
      </c>
      <c r="AM88" s="47" t="str">
        <f ca="1">IF(ISBLANK(INDIRECT("M88"))," ",(INDIRECT("M88")))</f>
        <v xml:space="preserve"> </v>
      </c>
      <c r="AN88" s="47" t="str">
        <f ca="1">IF(ISBLANK(INDIRECT("N88"))," ",(INDIRECT("N88")))</f>
        <v xml:space="preserve"> </v>
      </c>
      <c r="AO88" s="47" t="str">
        <f ca="1">IF(ISBLANK(INDIRECT("O88"))," ",(INDIRECT("O88")))</f>
        <v xml:space="preserve"> </v>
      </c>
      <c r="AP88" s="47" t="str">
        <f ca="1">IF(ISBLANK(INDIRECT("P88"))," ",(INDIRECT("P88")))</f>
        <v xml:space="preserve"> </v>
      </c>
      <c r="AQ88" s="47" t="str">
        <f ca="1">IF(ISBLANK(INDIRECT("Q88"))," ",(INDIRECT("Q88")))</f>
        <v xml:space="preserve"> </v>
      </c>
      <c r="AR88" s="47" t="str">
        <f ca="1">IF(ISBLANK(INDIRECT("R88"))," ",(INDIRECT("R88")))</f>
        <v xml:space="preserve"> </v>
      </c>
      <c r="AS88" s="47" t="str">
        <f ca="1">IF(ISBLANK(INDIRECT("S88"))," ",(INDIRECT("S88")))</f>
        <v/>
      </c>
      <c r="AT88" s="47" t="str">
        <f ca="1">IF(ISBLANK(INDIRECT("T88"))," ",(INDIRECT("T88")))</f>
        <v xml:space="preserve"> </v>
      </c>
      <c r="AU88" s="47" t="str">
        <f ca="1">IF(ISBLANK(INDIRECT("U88"))," ",(INDIRECT("U88")))</f>
        <v xml:space="preserve"> </v>
      </c>
      <c r="AV88" s="47" t="str">
        <f ca="1">IF(ISBLANK(INDIRECT("V88"))," ",(INDIRECT("V88")))</f>
        <v xml:space="preserve"> </v>
      </c>
      <c r="AW88" s="47" t="str">
        <f ca="1">IF(ISBLANK(INDIRECT("W88"))," ",(INDIRECT("W88")))</f>
        <v xml:space="preserve"> </v>
      </c>
      <c r="BC88" s="188" t="s">
        <v>722</v>
      </c>
      <c r="BD88" s="188"/>
      <c r="BE88" s="188"/>
      <c r="BF88" s="188"/>
      <c r="BG88" s="188"/>
    </row>
    <row r="89" spans="1:59" x14ac:dyDescent="0.35">
      <c r="A89" s="9">
        <v>84</v>
      </c>
      <c r="B89" s="12"/>
      <c r="C89" s="12"/>
      <c r="D89" s="16"/>
      <c r="E89" s="17"/>
      <c r="F89" s="16"/>
      <c r="G89" s="12"/>
      <c r="H89" s="12"/>
      <c r="I89" s="12"/>
      <c r="J89" s="12"/>
      <c r="K89" s="12"/>
      <c r="L89" s="12"/>
      <c r="M89" s="12"/>
      <c r="N89" s="16"/>
      <c r="O89" s="16"/>
      <c r="P89" s="12"/>
      <c r="Q89" s="71"/>
      <c r="R89" s="71"/>
      <c r="S89" s="72" t="str">
        <f t="shared" si="2"/>
        <v/>
      </c>
      <c r="T89" s="18"/>
      <c r="U89" s="12"/>
      <c r="V89" s="12"/>
      <c r="W89" s="12"/>
      <c r="AB89" s="47" t="str">
        <f ca="1">IF(ISBLANK(INDIRECT("B89"))," ",(INDIRECT("B89")))</f>
        <v xml:space="preserve"> </v>
      </c>
      <c r="AC89" s="47" t="str">
        <f ca="1">IF(ISBLANK(INDIRECT("C89"))," ",(INDIRECT("C89")))</f>
        <v xml:space="preserve"> </v>
      </c>
      <c r="AD89" s="47" t="str">
        <f ca="1">IF(ISBLANK(INDIRECT("D89"))," ",(INDIRECT("D89")))</f>
        <v xml:space="preserve"> </v>
      </c>
      <c r="AE89" s="47" t="str">
        <f ca="1">IF(ISBLANK(INDIRECT("E89"))," ",(INDIRECT("E89")))</f>
        <v xml:space="preserve"> </v>
      </c>
      <c r="AF89" s="47" t="str">
        <f ca="1">IF(ISBLANK(INDIRECT("F89"))," ",(INDIRECT("F89")))</f>
        <v xml:space="preserve"> </v>
      </c>
      <c r="AG89" s="47" t="str">
        <f ca="1">IF(ISBLANK(INDIRECT("G89"))," ",(INDIRECT("G89")))</f>
        <v xml:space="preserve"> </v>
      </c>
      <c r="AH89" s="47" t="str">
        <f ca="1">IF(ISBLANK(INDIRECT("H89"))," ",(INDIRECT("H89")))</f>
        <v xml:space="preserve"> </v>
      </c>
      <c r="AI89" s="47" t="str">
        <f ca="1">IF(ISBLANK(INDIRECT("I89"))," ",(INDIRECT("I89")))</f>
        <v xml:space="preserve"> </v>
      </c>
      <c r="AJ89" s="47" t="str">
        <f ca="1">IF(ISBLANK(INDIRECT("J89"))," ",(INDIRECT("J89")))</f>
        <v xml:space="preserve"> </v>
      </c>
      <c r="AK89" s="47" t="str">
        <f ca="1">IF(ISBLANK(INDIRECT("K89"))," ",(INDIRECT("K89")))</f>
        <v xml:space="preserve"> </v>
      </c>
      <c r="AL89" s="47" t="str">
        <f ca="1">IF(ISBLANK(INDIRECT("L89"))," ",(INDIRECT("L89")))</f>
        <v xml:space="preserve"> </v>
      </c>
      <c r="AM89" s="47" t="str">
        <f ca="1">IF(ISBLANK(INDIRECT("M89"))," ",(INDIRECT("M89")))</f>
        <v xml:space="preserve"> </v>
      </c>
      <c r="AN89" s="47" t="str">
        <f ca="1">IF(ISBLANK(INDIRECT("N89"))," ",(INDIRECT("N89")))</f>
        <v xml:space="preserve"> </v>
      </c>
      <c r="AO89" s="47" t="str">
        <f ca="1">IF(ISBLANK(INDIRECT("O89"))," ",(INDIRECT("O89")))</f>
        <v xml:space="preserve"> </v>
      </c>
      <c r="AP89" s="47" t="str">
        <f ca="1">IF(ISBLANK(INDIRECT("P89"))," ",(INDIRECT("P89")))</f>
        <v xml:space="preserve"> </v>
      </c>
      <c r="AQ89" s="47" t="str">
        <f ca="1">IF(ISBLANK(INDIRECT("Q89"))," ",(INDIRECT("Q89")))</f>
        <v xml:space="preserve"> </v>
      </c>
      <c r="AR89" s="47" t="str">
        <f ca="1">IF(ISBLANK(INDIRECT("R89"))," ",(INDIRECT("R89")))</f>
        <v xml:space="preserve"> </v>
      </c>
      <c r="AS89" s="47" t="str">
        <f ca="1">IF(ISBLANK(INDIRECT("S89"))," ",(INDIRECT("S89")))</f>
        <v/>
      </c>
      <c r="AT89" s="47" t="str">
        <f ca="1">IF(ISBLANK(INDIRECT("T89"))," ",(INDIRECT("T89")))</f>
        <v xml:space="preserve"> </v>
      </c>
      <c r="AU89" s="47" t="str">
        <f ca="1">IF(ISBLANK(INDIRECT("U89"))," ",(INDIRECT("U89")))</f>
        <v xml:space="preserve"> </v>
      </c>
      <c r="AV89" s="47" t="str">
        <f ca="1">IF(ISBLANK(INDIRECT("V89"))," ",(INDIRECT("V89")))</f>
        <v xml:space="preserve"> </v>
      </c>
      <c r="AW89" s="47" t="str">
        <f ca="1">IF(ISBLANK(INDIRECT("W89"))," ",(INDIRECT("W89")))</f>
        <v xml:space="preserve"> </v>
      </c>
      <c r="BC89" s="188" t="s">
        <v>723</v>
      </c>
      <c r="BD89" s="188"/>
      <c r="BE89" s="188"/>
      <c r="BF89" s="188"/>
      <c r="BG89" s="188"/>
    </row>
    <row r="90" spans="1:59" x14ac:dyDescent="0.35">
      <c r="A90" s="9">
        <v>85</v>
      </c>
      <c r="B90" s="12"/>
      <c r="C90" s="12"/>
      <c r="D90" s="16"/>
      <c r="E90" s="17"/>
      <c r="F90" s="16"/>
      <c r="G90" s="12"/>
      <c r="H90" s="12"/>
      <c r="I90" s="12"/>
      <c r="J90" s="12"/>
      <c r="K90" s="12"/>
      <c r="L90" s="12"/>
      <c r="M90" s="12"/>
      <c r="N90" s="16"/>
      <c r="O90" s="16"/>
      <c r="P90" s="12"/>
      <c r="Q90" s="71"/>
      <c r="R90" s="71"/>
      <c r="S90" s="72" t="str">
        <f t="shared" si="2"/>
        <v/>
      </c>
      <c r="T90" s="18"/>
      <c r="U90" s="12"/>
      <c r="V90" s="12"/>
      <c r="W90" s="12"/>
      <c r="AB90" s="47" t="str">
        <f ca="1">IF(ISBLANK(INDIRECT("B90"))," ",(INDIRECT("B90")))</f>
        <v xml:space="preserve"> </v>
      </c>
      <c r="AC90" s="47" t="str">
        <f ca="1">IF(ISBLANK(INDIRECT("C90"))," ",(INDIRECT("C90")))</f>
        <v xml:space="preserve"> </v>
      </c>
      <c r="AD90" s="47" t="str">
        <f ca="1">IF(ISBLANK(INDIRECT("D90"))," ",(INDIRECT("D90")))</f>
        <v xml:space="preserve"> </v>
      </c>
      <c r="AE90" s="47" t="str">
        <f ca="1">IF(ISBLANK(INDIRECT("E90"))," ",(INDIRECT("E90")))</f>
        <v xml:space="preserve"> </v>
      </c>
      <c r="AF90" s="47" t="str">
        <f ca="1">IF(ISBLANK(INDIRECT("F90"))," ",(INDIRECT("F90")))</f>
        <v xml:space="preserve"> </v>
      </c>
      <c r="AG90" s="47" t="str">
        <f ca="1">IF(ISBLANK(INDIRECT("G90"))," ",(INDIRECT("G90")))</f>
        <v xml:space="preserve"> </v>
      </c>
      <c r="AH90" s="47" t="str">
        <f ca="1">IF(ISBLANK(INDIRECT("H90"))," ",(INDIRECT("H90")))</f>
        <v xml:space="preserve"> </v>
      </c>
      <c r="AI90" s="47" t="str">
        <f ca="1">IF(ISBLANK(INDIRECT("I90"))," ",(INDIRECT("I90")))</f>
        <v xml:space="preserve"> </v>
      </c>
      <c r="AJ90" s="47" t="str">
        <f ca="1">IF(ISBLANK(INDIRECT("J90"))," ",(INDIRECT("J90")))</f>
        <v xml:space="preserve"> </v>
      </c>
      <c r="AK90" s="47" t="str">
        <f ca="1">IF(ISBLANK(INDIRECT("K90"))," ",(INDIRECT("K90")))</f>
        <v xml:space="preserve"> </v>
      </c>
      <c r="AL90" s="47" t="str">
        <f ca="1">IF(ISBLANK(INDIRECT("L90"))," ",(INDIRECT("L90")))</f>
        <v xml:space="preserve"> </v>
      </c>
      <c r="AM90" s="47" t="str">
        <f ca="1">IF(ISBLANK(INDIRECT("M90"))," ",(INDIRECT("M90")))</f>
        <v xml:space="preserve"> </v>
      </c>
      <c r="AN90" s="47" t="str">
        <f ca="1">IF(ISBLANK(INDIRECT("N90"))," ",(INDIRECT("N90")))</f>
        <v xml:space="preserve"> </v>
      </c>
      <c r="AO90" s="47" t="str">
        <f ca="1">IF(ISBLANK(INDIRECT("O90"))," ",(INDIRECT("O90")))</f>
        <v xml:space="preserve"> </v>
      </c>
      <c r="AP90" s="47" t="str">
        <f ca="1">IF(ISBLANK(INDIRECT("P90"))," ",(INDIRECT("P90")))</f>
        <v xml:space="preserve"> </v>
      </c>
      <c r="AQ90" s="47" t="str">
        <f ca="1">IF(ISBLANK(INDIRECT("Q90"))," ",(INDIRECT("Q90")))</f>
        <v xml:space="preserve"> </v>
      </c>
      <c r="AR90" s="47" t="str">
        <f ca="1">IF(ISBLANK(INDIRECT("R90"))," ",(INDIRECT("R90")))</f>
        <v xml:space="preserve"> </v>
      </c>
      <c r="AS90" s="47" t="str">
        <f ca="1">IF(ISBLANK(INDIRECT("S90"))," ",(INDIRECT("S90")))</f>
        <v/>
      </c>
      <c r="AT90" s="47" t="str">
        <f ca="1">IF(ISBLANK(INDIRECT("T90"))," ",(INDIRECT("T90")))</f>
        <v xml:space="preserve"> </v>
      </c>
      <c r="AU90" s="47" t="str">
        <f ca="1">IF(ISBLANK(INDIRECT("U90"))," ",(INDIRECT("U90")))</f>
        <v xml:space="preserve"> </v>
      </c>
      <c r="AV90" s="47" t="str">
        <f ca="1">IF(ISBLANK(INDIRECT("V90"))," ",(INDIRECT("V90")))</f>
        <v xml:space="preserve"> </v>
      </c>
      <c r="AW90" s="47" t="str">
        <f ca="1">IF(ISBLANK(INDIRECT("W90"))," ",(INDIRECT("W90")))</f>
        <v xml:space="preserve"> </v>
      </c>
      <c r="BC90" s="188" t="s">
        <v>724</v>
      </c>
      <c r="BD90" s="188"/>
      <c r="BE90" s="188"/>
      <c r="BF90" s="188"/>
      <c r="BG90" s="188"/>
    </row>
    <row r="91" spans="1:59" x14ac:dyDescent="0.35">
      <c r="A91" s="9">
        <v>86</v>
      </c>
      <c r="B91" s="12"/>
      <c r="C91" s="12"/>
      <c r="D91" s="16"/>
      <c r="E91" s="17"/>
      <c r="F91" s="16"/>
      <c r="G91" s="12"/>
      <c r="H91" s="12"/>
      <c r="I91" s="12"/>
      <c r="J91" s="12"/>
      <c r="K91" s="12"/>
      <c r="L91" s="12"/>
      <c r="M91" s="12"/>
      <c r="N91" s="16"/>
      <c r="O91" s="16"/>
      <c r="P91" s="12"/>
      <c r="Q91" s="71"/>
      <c r="R91" s="71"/>
      <c r="S91" s="72" t="str">
        <f t="shared" si="2"/>
        <v/>
      </c>
      <c r="T91" s="18"/>
      <c r="U91" s="12"/>
      <c r="V91" s="12"/>
      <c r="W91" s="12"/>
      <c r="AB91" s="47" t="str">
        <f ca="1">IF(ISBLANK(INDIRECT("B91"))," ",(INDIRECT("B91")))</f>
        <v xml:space="preserve"> </v>
      </c>
      <c r="AC91" s="47" t="str">
        <f ca="1">IF(ISBLANK(INDIRECT("C91"))," ",(INDIRECT("C91")))</f>
        <v xml:space="preserve"> </v>
      </c>
      <c r="AD91" s="47" t="str">
        <f ca="1">IF(ISBLANK(INDIRECT("D91"))," ",(INDIRECT("D91")))</f>
        <v xml:space="preserve"> </v>
      </c>
      <c r="AE91" s="47" t="str">
        <f ca="1">IF(ISBLANK(INDIRECT("E91"))," ",(INDIRECT("E91")))</f>
        <v xml:space="preserve"> </v>
      </c>
      <c r="AF91" s="47" t="str">
        <f ca="1">IF(ISBLANK(INDIRECT("F91"))," ",(INDIRECT("F91")))</f>
        <v xml:space="preserve"> </v>
      </c>
      <c r="AG91" s="47" t="str">
        <f ca="1">IF(ISBLANK(INDIRECT("G91"))," ",(INDIRECT("G91")))</f>
        <v xml:space="preserve"> </v>
      </c>
      <c r="AH91" s="47" t="str">
        <f ca="1">IF(ISBLANK(INDIRECT("H91"))," ",(INDIRECT("H91")))</f>
        <v xml:space="preserve"> </v>
      </c>
      <c r="AI91" s="47" t="str">
        <f ca="1">IF(ISBLANK(INDIRECT("I91"))," ",(INDIRECT("I91")))</f>
        <v xml:space="preserve"> </v>
      </c>
      <c r="AJ91" s="47" t="str">
        <f ca="1">IF(ISBLANK(INDIRECT("J91"))," ",(INDIRECT("J91")))</f>
        <v xml:space="preserve"> </v>
      </c>
      <c r="AK91" s="47" t="str">
        <f ca="1">IF(ISBLANK(INDIRECT("K91"))," ",(INDIRECT("K91")))</f>
        <v xml:space="preserve"> </v>
      </c>
      <c r="AL91" s="47" t="str">
        <f ca="1">IF(ISBLANK(INDIRECT("L91"))," ",(INDIRECT("L91")))</f>
        <v xml:space="preserve"> </v>
      </c>
      <c r="AM91" s="47" t="str">
        <f ca="1">IF(ISBLANK(INDIRECT("M91"))," ",(INDIRECT("M91")))</f>
        <v xml:space="preserve"> </v>
      </c>
      <c r="AN91" s="47" t="str">
        <f ca="1">IF(ISBLANK(INDIRECT("N91"))," ",(INDIRECT("N91")))</f>
        <v xml:space="preserve"> </v>
      </c>
      <c r="AO91" s="47" t="str">
        <f ca="1">IF(ISBLANK(INDIRECT("O91"))," ",(INDIRECT("O91")))</f>
        <v xml:space="preserve"> </v>
      </c>
      <c r="AP91" s="47" t="str">
        <f ca="1">IF(ISBLANK(INDIRECT("P91"))," ",(INDIRECT("P91")))</f>
        <v xml:space="preserve"> </v>
      </c>
      <c r="AQ91" s="47" t="str">
        <f ca="1">IF(ISBLANK(INDIRECT("Q91"))," ",(INDIRECT("Q91")))</f>
        <v xml:space="preserve"> </v>
      </c>
      <c r="AR91" s="47" t="str">
        <f ca="1">IF(ISBLANK(INDIRECT("R91"))," ",(INDIRECT("R91")))</f>
        <v xml:space="preserve"> </v>
      </c>
      <c r="AS91" s="47" t="str">
        <f ca="1">IF(ISBLANK(INDIRECT("S91"))," ",(INDIRECT("S91")))</f>
        <v/>
      </c>
      <c r="AT91" s="47" t="str">
        <f ca="1">IF(ISBLANK(INDIRECT("T91"))," ",(INDIRECT("T91")))</f>
        <v xml:space="preserve"> </v>
      </c>
      <c r="AU91" s="47" t="str">
        <f ca="1">IF(ISBLANK(INDIRECT("U91"))," ",(INDIRECT("U91")))</f>
        <v xml:space="preserve"> </v>
      </c>
      <c r="AV91" s="47" t="str">
        <f ca="1">IF(ISBLANK(INDIRECT("V91"))," ",(INDIRECT("V91")))</f>
        <v xml:space="preserve"> </v>
      </c>
      <c r="AW91" s="47" t="str">
        <f ca="1">IF(ISBLANK(INDIRECT("W91"))," ",(INDIRECT("W91")))</f>
        <v xml:space="preserve"> </v>
      </c>
      <c r="BC91" s="188" t="s">
        <v>725</v>
      </c>
      <c r="BD91" s="188"/>
      <c r="BE91" s="188"/>
      <c r="BF91" s="188"/>
      <c r="BG91" s="188"/>
    </row>
    <row r="92" spans="1:59" x14ac:dyDescent="0.35">
      <c r="A92" s="9">
        <v>87</v>
      </c>
      <c r="B92" s="12"/>
      <c r="C92" s="12"/>
      <c r="D92" s="16"/>
      <c r="E92" s="17"/>
      <c r="F92" s="16"/>
      <c r="G92" s="12"/>
      <c r="H92" s="12"/>
      <c r="I92" s="12"/>
      <c r="J92" s="12"/>
      <c r="K92" s="12"/>
      <c r="L92" s="12"/>
      <c r="M92" s="12"/>
      <c r="N92" s="16"/>
      <c r="O92" s="16"/>
      <c r="P92" s="12"/>
      <c r="Q92" s="71"/>
      <c r="R92" s="71"/>
      <c r="S92" s="72" t="str">
        <f t="shared" si="2"/>
        <v/>
      </c>
      <c r="T92" s="18"/>
      <c r="U92" s="12"/>
      <c r="V92" s="12"/>
      <c r="W92" s="12"/>
      <c r="AB92" s="47" t="str">
        <f ca="1">IF(ISBLANK(INDIRECT("B92"))," ",(INDIRECT("B92")))</f>
        <v xml:space="preserve"> </v>
      </c>
      <c r="AC92" s="47" t="str">
        <f ca="1">IF(ISBLANK(INDIRECT("C92"))," ",(INDIRECT("C92")))</f>
        <v xml:space="preserve"> </v>
      </c>
      <c r="AD92" s="47" t="str">
        <f ca="1">IF(ISBLANK(INDIRECT("D92"))," ",(INDIRECT("D92")))</f>
        <v xml:space="preserve"> </v>
      </c>
      <c r="AE92" s="47" t="str">
        <f ca="1">IF(ISBLANK(INDIRECT("E92"))," ",(INDIRECT("E92")))</f>
        <v xml:space="preserve"> </v>
      </c>
      <c r="AF92" s="47" t="str">
        <f ca="1">IF(ISBLANK(INDIRECT("F92"))," ",(INDIRECT("F92")))</f>
        <v xml:space="preserve"> </v>
      </c>
      <c r="AG92" s="47" t="str">
        <f ca="1">IF(ISBLANK(INDIRECT("G92"))," ",(INDIRECT("G92")))</f>
        <v xml:space="preserve"> </v>
      </c>
      <c r="AH92" s="47" t="str">
        <f ca="1">IF(ISBLANK(INDIRECT("H92"))," ",(INDIRECT("H92")))</f>
        <v xml:space="preserve"> </v>
      </c>
      <c r="AI92" s="47" t="str">
        <f ca="1">IF(ISBLANK(INDIRECT("I92"))," ",(INDIRECT("I92")))</f>
        <v xml:space="preserve"> </v>
      </c>
      <c r="AJ92" s="47" t="str">
        <f ca="1">IF(ISBLANK(INDIRECT("J92"))," ",(INDIRECT("J92")))</f>
        <v xml:space="preserve"> </v>
      </c>
      <c r="AK92" s="47" t="str">
        <f ca="1">IF(ISBLANK(INDIRECT("K92"))," ",(INDIRECT("K92")))</f>
        <v xml:space="preserve"> </v>
      </c>
      <c r="AL92" s="47" t="str">
        <f ca="1">IF(ISBLANK(INDIRECT("L92"))," ",(INDIRECT("L92")))</f>
        <v xml:space="preserve"> </v>
      </c>
      <c r="AM92" s="47" t="str">
        <f ca="1">IF(ISBLANK(INDIRECT("M92"))," ",(INDIRECT("M92")))</f>
        <v xml:space="preserve"> </v>
      </c>
      <c r="AN92" s="47" t="str">
        <f ca="1">IF(ISBLANK(INDIRECT("N92"))," ",(INDIRECT("N92")))</f>
        <v xml:space="preserve"> </v>
      </c>
      <c r="AO92" s="47" t="str">
        <f ca="1">IF(ISBLANK(INDIRECT("O92"))," ",(INDIRECT("O92")))</f>
        <v xml:space="preserve"> </v>
      </c>
      <c r="AP92" s="47" t="str">
        <f ca="1">IF(ISBLANK(INDIRECT("P92"))," ",(INDIRECT("P92")))</f>
        <v xml:space="preserve"> </v>
      </c>
      <c r="AQ92" s="47" t="str">
        <f ca="1">IF(ISBLANK(INDIRECT("Q92"))," ",(INDIRECT("Q92")))</f>
        <v xml:space="preserve"> </v>
      </c>
      <c r="AR92" s="47" t="str">
        <f ca="1">IF(ISBLANK(INDIRECT("R92"))," ",(INDIRECT("R92")))</f>
        <v xml:space="preserve"> </v>
      </c>
      <c r="AS92" s="47" t="str">
        <f ca="1">IF(ISBLANK(INDIRECT("S92"))," ",(INDIRECT("S92")))</f>
        <v/>
      </c>
      <c r="AT92" s="47" t="str">
        <f ca="1">IF(ISBLANK(INDIRECT("T92"))," ",(INDIRECT("T92")))</f>
        <v xml:space="preserve"> </v>
      </c>
      <c r="AU92" s="47" t="str">
        <f ca="1">IF(ISBLANK(INDIRECT("U92"))," ",(INDIRECT("U92")))</f>
        <v xml:space="preserve"> </v>
      </c>
      <c r="AV92" s="47" t="str">
        <f ca="1">IF(ISBLANK(INDIRECT("V92"))," ",(INDIRECT("V92")))</f>
        <v xml:space="preserve"> </v>
      </c>
      <c r="AW92" s="47" t="str">
        <f ca="1">IF(ISBLANK(INDIRECT("W92"))," ",(INDIRECT("W92")))</f>
        <v xml:space="preserve"> </v>
      </c>
      <c r="BC92" s="188" t="s">
        <v>726</v>
      </c>
      <c r="BD92" s="188"/>
      <c r="BE92" s="188"/>
      <c r="BF92" s="188"/>
      <c r="BG92" s="188"/>
    </row>
    <row r="93" spans="1:59" x14ac:dyDescent="0.35">
      <c r="A93" s="9">
        <v>88</v>
      </c>
      <c r="B93" s="12"/>
      <c r="C93" s="12"/>
      <c r="D93" s="16"/>
      <c r="E93" s="17"/>
      <c r="F93" s="16"/>
      <c r="G93" s="12"/>
      <c r="H93" s="12"/>
      <c r="I93" s="12"/>
      <c r="J93" s="12"/>
      <c r="K93" s="12"/>
      <c r="L93" s="12"/>
      <c r="M93" s="12"/>
      <c r="N93" s="16"/>
      <c r="O93" s="16"/>
      <c r="P93" s="12"/>
      <c r="Q93" s="71"/>
      <c r="R93" s="71"/>
      <c r="S93" s="72" t="str">
        <f t="shared" si="2"/>
        <v/>
      </c>
      <c r="T93" s="18"/>
      <c r="U93" s="12"/>
      <c r="V93" s="12"/>
      <c r="W93" s="12"/>
      <c r="AB93" s="47" t="str">
        <f ca="1">IF(ISBLANK(INDIRECT("B93"))," ",(INDIRECT("B93")))</f>
        <v xml:space="preserve"> </v>
      </c>
      <c r="AC93" s="47" t="str">
        <f ca="1">IF(ISBLANK(INDIRECT("C93"))," ",(INDIRECT("C93")))</f>
        <v xml:space="preserve"> </v>
      </c>
      <c r="AD93" s="47" t="str">
        <f ca="1">IF(ISBLANK(INDIRECT("D93"))," ",(INDIRECT("D93")))</f>
        <v xml:space="preserve"> </v>
      </c>
      <c r="AE93" s="47" t="str">
        <f ca="1">IF(ISBLANK(INDIRECT("E93"))," ",(INDIRECT("E93")))</f>
        <v xml:space="preserve"> </v>
      </c>
      <c r="AF93" s="47" t="str">
        <f ca="1">IF(ISBLANK(INDIRECT("F93"))," ",(INDIRECT("F93")))</f>
        <v xml:space="preserve"> </v>
      </c>
      <c r="AG93" s="47" t="str">
        <f ca="1">IF(ISBLANK(INDIRECT("G93"))," ",(INDIRECT("G93")))</f>
        <v xml:space="preserve"> </v>
      </c>
      <c r="AH93" s="47" t="str">
        <f ca="1">IF(ISBLANK(INDIRECT("H93"))," ",(INDIRECT("H93")))</f>
        <v xml:space="preserve"> </v>
      </c>
      <c r="AI93" s="47" t="str">
        <f ca="1">IF(ISBLANK(INDIRECT("I93"))," ",(INDIRECT("I93")))</f>
        <v xml:space="preserve"> </v>
      </c>
      <c r="AJ93" s="47" t="str">
        <f ca="1">IF(ISBLANK(INDIRECT("J93"))," ",(INDIRECT("J93")))</f>
        <v xml:space="preserve"> </v>
      </c>
      <c r="AK93" s="47" t="str">
        <f ca="1">IF(ISBLANK(INDIRECT("K93"))," ",(INDIRECT("K93")))</f>
        <v xml:space="preserve"> </v>
      </c>
      <c r="AL93" s="47" t="str">
        <f ca="1">IF(ISBLANK(INDIRECT("L93"))," ",(INDIRECT("L93")))</f>
        <v xml:space="preserve"> </v>
      </c>
      <c r="AM93" s="47" t="str">
        <f ca="1">IF(ISBLANK(INDIRECT("M93"))," ",(INDIRECT("M93")))</f>
        <v xml:space="preserve"> </v>
      </c>
      <c r="AN93" s="47" t="str">
        <f ca="1">IF(ISBLANK(INDIRECT("N93"))," ",(INDIRECT("N93")))</f>
        <v xml:space="preserve"> </v>
      </c>
      <c r="AO93" s="47" t="str">
        <f ca="1">IF(ISBLANK(INDIRECT("O93"))," ",(INDIRECT("O93")))</f>
        <v xml:space="preserve"> </v>
      </c>
      <c r="AP93" s="47" t="str">
        <f ca="1">IF(ISBLANK(INDIRECT("P93"))," ",(INDIRECT("P93")))</f>
        <v xml:space="preserve"> </v>
      </c>
      <c r="AQ93" s="47" t="str">
        <f ca="1">IF(ISBLANK(INDIRECT("Q93"))," ",(INDIRECT("Q93")))</f>
        <v xml:space="preserve"> </v>
      </c>
      <c r="AR93" s="47" t="str">
        <f ca="1">IF(ISBLANK(INDIRECT("R93"))," ",(INDIRECT("R93")))</f>
        <v xml:space="preserve"> </v>
      </c>
      <c r="AS93" s="47" t="str">
        <f ca="1">IF(ISBLANK(INDIRECT("S93"))," ",(INDIRECT("S93")))</f>
        <v/>
      </c>
      <c r="AT93" s="47" t="str">
        <f ca="1">IF(ISBLANK(INDIRECT("T93"))," ",(INDIRECT("T93")))</f>
        <v xml:space="preserve"> </v>
      </c>
      <c r="AU93" s="47" t="str">
        <f ca="1">IF(ISBLANK(INDIRECT("U93"))," ",(INDIRECT("U93")))</f>
        <v xml:space="preserve"> </v>
      </c>
      <c r="AV93" s="47" t="str">
        <f ca="1">IF(ISBLANK(INDIRECT("V93"))," ",(INDIRECT("V93")))</f>
        <v xml:space="preserve"> </v>
      </c>
      <c r="AW93" s="47" t="str">
        <f ca="1">IF(ISBLANK(INDIRECT("W93"))," ",(INDIRECT("W93")))</f>
        <v xml:space="preserve"> </v>
      </c>
      <c r="BC93" s="188" t="s">
        <v>974</v>
      </c>
      <c r="BD93" s="188"/>
      <c r="BE93" s="188"/>
      <c r="BF93" s="188"/>
      <c r="BG93" s="188"/>
    </row>
    <row r="94" spans="1:59" x14ac:dyDescent="0.35">
      <c r="A94" s="9">
        <v>89</v>
      </c>
      <c r="B94" s="12"/>
      <c r="C94" s="12"/>
      <c r="D94" s="16"/>
      <c r="E94" s="17"/>
      <c r="F94" s="16"/>
      <c r="G94" s="12"/>
      <c r="H94" s="12"/>
      <c r="I94" s="12"/>
      <c r="J94" s="12"/>
      <c r="K94" s="12"/>
      <c r="L94" s="12"/>
      <c r="M94" s="12"/>
      <c r="N94" s="16"/>
      <c r="O94" s="16"/>
      <c r="P94" s="12"/>
      <c r="Q94" s="71"/>
      <c r="R94" s="71"/>
      <c r="S94" s="72" t="str">
        <f t="shared" si="2"/>
        <v/>
      </c>
      <c r="T94" s="18"/>
      <c r="U94" s="12"/>
      <c r="V94" s="12"/>
      <c r="W94" s="12"/>
      <c r="AB94" s="47" t="str">
        <f ca="1">IF(ISBLANK(INDIRECT("B94"))," ",(INDIRECT("B94")))</f>
        <v xml:space="preserve"> </v>
      </c>
      <c r="AC94" s="47" t="str">
        <f ca="1">IF(ISBLANK(INDIRECT("C94"))," ",(INDIRECT("C94")))</f>
        <v xml:space="preserve"> </v>
      </c>
      <c r="AD94" s="47" t="str">
        <f ca="1">IF(ISBLANK(INDIRECT("D94"))," ",(INDIRECT("D94")))</f>
        <v xml:space="preserve"> </v>
      </c>
      <c r="AE94" s="47" t="str">
        <f ca="1">IF(ISBLANK(INDIRECT("E94"))," ",(INDIRECT("E94")))</f>
        <v xml:space="preserve"> </v>
      </c>
      <c r="AF94" s="47" t="str">
        <f ca="1">IF(ISBLANK(INDIRECT("F94"))," ",(INDIRECT("F94")))</f>
        <v xml:space="preserve"> </v>
      </c>
      <c r="AG94" s="47" t="str">
        <f ca="1">IF(ISBLANK(INDIRECT("G94"))," ",(INDIRECT("G94")))</f>
        <v xml:space="preserve"> </v>
      </c>
      <c r="AH94" s="47" t="str">
        <f ca="1">IF(ISBLANK(INDIRECT("H94"))," ",(INDIRECT("H94")))</f>
        <v xml:space="preserve"> </v>
      </c>
      <c r="AI94" s="47" t="str">
        <f ca="1">IF(ISBLANK(INDIRECT("I94"))," ",(INDIRECT("I94")))</f>
        <v xml:space="preserve"> </v>
      </c>
      <c r="AJ94" s="47" t="str">
        <f ca="1">IF(ISBLANK(INDIRECT("J94"))," ",(INDIRECT("J94")))</f>
        <v xml:space="preserve"> </v>
      </c>
      <c r="AK94" s="47" t="str">
        <f ca="1">IF(ISBLANK(INDIRECT("K94"))," ",(INDIRECT("K94")))</f>
        <v xml:space="preserve"> </v>
      </c>
      <c r="AL94" s="47" t="str">
        <f ca="1">IF(ISBLANK(INDIRECT("L94"))," ",(INDIRECT("L94")))</f>
        <v xml:space="preserve"> </v>
      </c>
      <c r="AM94" s="47" t="str">
        <f ca="1">IF(ISBLANK(INDIRECT("M94"))," ",(INDIRECT("M94")))</f>
        <v xml:space="preserve"> </v>
      </c>
      <c r="AN94" s="47" t="str">
        <f ca="1">IF(ISBLANK(INDIRECT("N94"))," ",(INDIRECT("N94")))</f>
        <v xml:space="preserve"> </v>
      </c>
      <c r="AO94" s="47" t="str">
        <f ca="1">IF(ISBLANK(INDIRECT("O94"))," ",(INDIRECT("O94")))</f>
        <v xml:space="preserve"> </v>
      </c>
      <c r="AP94" s="47" t="str">
        <f ca="1">IF(ISBLANK(INDIRECT("P94"))," ",(INDIRECT("P94")))</f>
        <v xml:space="preserve"> </v>
      </c>
      <c r="AQ94" s="47" t="str">
        <f ca="1">IF(ISBLANK(INDIRECT("Q94"))," ",(INDIRECT("Q94")))</f>
        <v xml:space="preserve"> </v>
      </c>
      <c r="AR94" s="47" t="str">
        <f ca="1">IF(ISBLANK(INDIRECT("R94"))," ",(INDIRECT("R94")))</f>
        <v xml:space="preserve"> </v>
      </c>
      <c r="AS94" s="47" t="str">
        <f ca="1">IF(ISBLANK(INDIRECT("S94"))," ",(INDIRECT("S94")))</f>
        <v/>
      </c>
      <c r="AT94" s="47" t="str">
        <f ca="1">IF(ISBLANK(INDIRECT("T94"))," ",(INDIRECT("T94")))</f>
        <v xml:space="preserve"> </v>
      </c>
      <c r="AU94" s="47" t="str">
        <f ca="1">IF(ISBLANK(INDIRECT("U94"))," ",(INDIRECT("U94")))</f>
        <v xml:space="preserve"> </v>
      </c>
      <c r="AV94" s="47" t="str">
        <f ca="1">IF(ISBLANK(INDIRECT("V94"))," ",(INDIRECT("V94")))</f>
        <v xml:space="preserve"> </v>
      </c>
      <c r="AW94" s="47" t="str">
        <f ca="1">IF(ISBLANK(INDIRECT("W94"))," ",(INDIRECT("W94")))</f>
        <v xml:space="preserve"> </v>
      </c>
      <c r="BC94" s="188" t="s">
        <v>40</v>
      </c>
      <c r="BD94" s="188"/>
      <c r="BE94" s="188"/>
      <c r="BF94" s="188"/>
      <c r="BG94" s="188"/>
    </row>
    <row r="95" spans="1:59" x14ac:dyDescent="0.35">
      <c r="A95" s="9">
        <v>90</v>
      </c>
      <c r="B95" s="12"/>
      <c r="C95" s="12"/>
      <c r="D95" s="16"/>
      <c r="E95" s="17"/>
      <c r="F95" s="16"/>
      <c r="G95" s="12"/>
      <c r="H95" s="12"/>
      <c r="I95" s="12"/>
      <c r="J95" s="12"/>
      <c r="K95" s="12"/>
      <c r="L95" s="12"/>
      <c r="M95" s="12"/>
      <c r="N95" s="16"/>
      <c r="O95" s="16"/>
      <c r="P95" s="12"/>
      <c r="Q95" s="71"/>
      <c r="R95" s="71"/>
      <c r="S95" s="72" t="str">
        <f t="shared" si="2"/>
        <v/>
      </c>
      <c r="T95" s="18"/>
      <c r="U95" s="12"/>
      <c r="V95" s="12"/>
      <c r="W95" s="12"/>
      <c r="AB95" s="47" t="str">
        <f ca="1">IF(ISBLANK(INDIRECT("B95"))," ",(INDIRECT("B95")))</f>
        <v xml:space="preserve"> </v>
      </c>
      <c r="AC95" s="47" t="str">
        <f ca="1">IF(ISBLANK(INDIRECT("C95"))," ",(INDIRECT("C95")))</f>
        <v xml:space="preserve"> </v>
      </c>
      <c r="AD95" s="47" t="str">
        <f ca="1">IF(ISBLANK(INDIRECT("D95"))," ",(INDIRECT("D95")))</f>
        <v xml:space="preserve"> </v>
      </c>
      <c r="AE95" s="47" t="str">
        <f ca="1">IF(ISBLANK(INDIRECT("E95"))," ",(INDIRECT("E95")))</f>
        <v xml:space="preserve"> </v>
      </c>
      <c r="AF95" s="47" t="str">
        <f ca="1">IF(ISBLANK(INDIRECT("F95"))," ",(INDIRECT("F95")))</f>
        <v xml:space="preserve"> </v>
      </c>
      <c r="AG95" s="47" t="str">
        <f ca="1">IF(ISBLANK(INDIRECT("G95"))," ",(INDIRECT("G95")))</f>
        <v xml:space="preserve"> </v>
      </c>
      <c r="AH95" s="47" t="str">
        <f ca="1">IF(ISBLANK(INDIRECT("H95"))," ",(INDIRECT("H95")))</f>
        <v xml:space="preserve"> </v>
      </c>
      <c r="AI95" s="47" t="str">
        <f ca="1">IF(ISBLANK(INDIRECT("I95"))," ",(INDIRECT("I95")))</f>
        <v xml:space="preserve"> </v>
      </c>
      <c r="AJ95" s="47" t="str">
        <f ca="1">IF(ISBLANK(INDIRECT("J95"))," ",(INDIRECT("J95")))</f>
        <v xml:space="preserve"> </v>
      </c>
      <c r="AK95" s="47" t="str">
        <f ca="1">IF(ISBLANK(INDIRECT("K95"))," ",(INDIRECT("K95")))</f>
        <v xml:space="preserve"> </v>
      </c>
      <c r="AL95" s="47" t="str">
        <f ca="1">IF(ISBLANK(INDIRECT("L95"))," ",(INDIRECT("L95")))</f>
        <v xml:space="preserve"> </v>
      </c>
      <c r="AM95" s="47" t="str">
        <f ca="1">IF(ISBLANK(INDIRECT("M95"))," ",(INDIRECT("M95")))</f>
        <v xml:space="preserve"> </v>
      </c>
      <c r="AN95" s="47" t="str">
        <f ca="1">IF(ISBLANK(INDIRECT("N95"))," ",(INDIRECT("N95")))</f>
        <v xml:space="preserve"> </v>
      </c>
      <c r="AO95" s="47" t="str">
        <f ca="1">IF(ISBLANK(INDIRECT("O95"))," ",(INDIRECT("O95")))</f>
        <v xml:space="preserve"> </v>
      </c>
      <c r="AP95" s="47" t="str">
        <f ca="1">IF(ISBLANK(INDIRECT("P95"))," ",(INDIRECT("P95")))</f>
        <v xml:space="preserve"> </v>
      </c>
      <c r="AQ95" s="47" t="str">
        <f ca="1">IF(ISBLANK(INDIRECT("Q95"))," ",(INDIRECT("Q95")))</f>
        <v xml:space="preserve"> </v>
      </c>
      <c r="AR95" s="47" t="str">
        <f ca="1">IF(ISBLANK(INDIRECT("R95"))," ",(INDIRECT("R95")))</f>
        <v xml:space="preserve"> </v>
      </c>
      <c r="AS95" s="47" t="str">
        <f ca="1">IF(ISBLANK(INDIRECT("S95"))," ",(INDIRECT("S95")))</f>
        <v/>
      </c>
      <c r="AT95" s="47" t="str">
        <f ca="1">IF(ISBLANK(INDIRECT("T95"))," ",(INDIRECT("T95")))</f>
        <v xml:space="preserve"> </v>
      </c>
      <c r="AU95" s="47" t="str">
        <f ca="1">IF(ISBLANK(INDIRECT("U95"))," ",(INDIRECT("U95")))</f>
        <v xml:space="preserve"> </v>
      </c>
      <c r="AV95" s="47" t="str">
        <f ca="1">IF(ISBLANK(INDIRECT("V95"))," ",(INDIRECT("V95")))</f>
        <v xml:space="preserve"> </v>
      </c>
      <c r="AW95" s="47" t="str">
        <f ca="1">IF(ISBLANK(INDIRECT("W95"))," ",(INDIRECT("W95")))</f>
        <v xml:space="preserve"> </v>
      </c>
      <c r="BC95" s="188" t="s">
        <v>41</v>
      </c>
      <c r="BD95" s="188"/>
      <c r="BE95" s="188"/>
      <c r="BF95" s="188"/>
      <c r="BG95" s="188"/>
    </row>
    <row r="96" spans="1:59" x14ac:dyDescent="0.35">
      <c r="A96" s="9">
        <v>91</v>
      </c>
      <c r="B96" s="12"/>
      <c r="C96" s="12"/>
      <c r="D96" s="16"/>
      <c r="E96" s="17"/>
      <c r="F96" s="16"/>
      <c r="G96" s="12"/>
      <c r="H96" s="12"/>
      <c r="I96" s="12"/>
      <c r="J96" s="12"/>
      <c r="K96" s="12"/>
      <c r="L96" s="12"/>
      <c r="M96" s="12"/>
      <c r="N96" s="16"/>
      <c r="O96" s="16"/>
      <c r="P96" s="12"/>
      <c r="Q96" s="71"/>
      <c r="R96" s="71"/>
      <c r="S96" s="72" t="str">
        <f t="shared" si="2"/>
        <v/>
      </c>
      <c r="T96" s="18"/>
      <c r="U96" s="12"/>
      <c r="V96" s="12"/>
      <c r="W96" s="12"/>
      <c r="AB96" s="47" t="str">
        <f ca="1">IF(ISBLANK(INDIRECT("B96"))," ",(INDIRECT("B96")))</f>
        <v xml:space="preserve"> </v>
      </c>
      <c r="AC96" s="47" t="str">
        <f ca="1">IF(ISBLANK(INDIRECT("C96"))," ",(INDIRECT("C96")))</f>
        <v xml:space="preserve"> </v>
      </c>
      <c r="AD96" s="47" t="str">
        <f ca="1">IF(ISBLANK(INDIRECT("D96"))," ",(INDIRECT("D96")))</f>
        <v xml:space="preserve"> </v>
      </c>
      <c r="AE96" s="47" t="str">
        <f ca="1">IF(ISBLANK(INDIRECT("E96"))," ",(INDIRECT("E96")))</f>
        <v xml:space="preserve"> </v>
      </c>
      <c r="AF96" s="47" t="str">
        <f ca="1">IF(ISBLANK(INDIRECT("F96"))," ",(INDIRECT("F96")))</f>
        <v xml:space="preserve"> </v>
      </c>
      <c r="AG96" s="47" t="str">
        <f ca="1">IF(ISBLANK(INDIRECT("G96"))," ",(INDIRECT("G96")))</f>
        <v xml:space="preserve"> </v>
      </c>
      <c r="AH96" s="47" t="str">
        <f ca="1">IF(ISBLANK(INDIRECT("H96"))," ",(INDIRECT("H96")))</f>
        <v xml:space="preserve"> </v>
      </c>
      <c r="AI96" s="47" t="str">
        <f ca="1">IF(ISBLANK(INDIRECT("I96"))," ",(INDIRECT("I96")))</f>
        <v xml:space="preserve"> </v>
      </c>
      <c r="AJ96" s="47" t="str">
        <f ca="1">IF(ISBLANK(INDIRECT("J96"))," ",(INDIRECT("J96")))</f>
        <v xml:space="preserve"> </v>
      </c>
      <c r="AK96" s="47" t="str">
        <f ca="1">IF(ISBLANK(INDIRECT("K96"))," ",(INDIRECT("K96")))</f>
        <v xml:space="preserve"> </v>
      </c>
      <c r="AL96" s="47" t="str">
        <f ca="1">IF(ISBLANK(INDIRECT("L96"))," ",(INDIRECT("L96")))</f>
        <v xml:space="preserve"> </v>
      </c>
      <c r="AM96" s="47" t="str">
        <f ca="1">IF(ISBLANK(INDIRECT("M96"))," ",(INDIRECT("M96")))</f>
        <v xml:space="preserve"> </v>
      </c>
      <c r="AN96" s="47" t="str">
        <f ca="1">IF(ISBLANK(INDIRECT("N96"))," ",(INDIRECT("N96")))</f>
        <v xml:space="preserve"> </v>
      </c>
      <c r="AO96" s="47" t="str">
        <f ca="1">IF(ISBLANK(INDIRECT("O96"))," ",(INDIRECT("O96")))</f>
        <v xml:space="preserve"> </v>
      </c>
      <c r="AP96" s="47" t="str">
        <f ca="1">IF(ISBLANK(INDIRECT("P96"))," ",(INDIRECT("P96")))</f>
        <v xml:space="preserve"> </v>
      </c>
      <c r="AQ96" s="47" t="str">
        <f ca="1">IF(ISBLANK(INDIRECT("Q96"))," ",(INDIRECT("Q96")))</f>
        <v xml:space="preserve"> </v>
      </c>
      <c r="AR96" s="47" t="str">
        <f ca="1">IF(ISBLANK(INDIRECT("R96"))," ",(INDIRECT("R96")))</f>
        <v xml:space="preserve"> </v>
      </c>
      <c r="AS96" s="47" t="str">
        <f ca="1">IF(ISBLANK(INDIRECT("S96"))," ",(INDIRECT("S96")))</f>
        <v/>
      </c>
      <c r="AT96" s="47" t="str">
        <f ca="1">IF(ISBLANK(INDIRECT("T96"))," ",(INDIRECT("T96")))</f>
        <v xml:space="preserve"> </v>
      </c>
      <c r="AU96" s="47" t="str">
        <f ca="1">IF(ISBLANK(INDIRECT("U96"))," ",(INDIRECT("U96")))</f>
        <v xml:space="preserve"> </v>
      </c>
      <c r="AV96" s="47" t="str">
        <f ca="1">IF(ISBLANK(INDIRECT("V96"))," ",(INDIRECT("V96")))</f>
        <v xml:space="preserve"> </v>
      </c>
      <c r="AW96" s="47" t="str">
        <f ca="1">IF(ISBLANK(INDIRECT("W96"))," ",(INDIRECT("W96")))</f>
        <v xml:space="preserve"> </v>
      </c>
      <c r="BC96" s="241" t="s">
        <v>975</v>
      </c>
      <c r="BD96" s="241"/>
      <c r="BE96" s="241"/>
      <c r="BF96" s="241"/>
      <c r="BG96" s="241"/>
    </row>
    <row r="97" spans="1:59" x14ac:dyDescent="0.35">
      <c r="A97" s="9">
        <v>92</v>
      </c>
      <c r="B97" s="12"/>
      <c r="C97" s="12"/>
      <c r="D97" s="16"/>
      <c r="E97" s="17"/>
      <c r="F97" s="16"/>
      <c r="G97" s="12"/>
      <c r="H97" s="12"/>
      <c r="I97" s="12"/>
      <c r="J97" s="12"/>
      <c r="K97" s="12"/>
      <c r="L97" s="12"/>
      <c r="M97" s="12"/>
      <c r="N97" s="16"/>
      <c r="O97" s="16"/>
      <c r="P97" s="12"/>
      <c r="Q97" s="71"/>
      <c r="R97" s="71"/>
      <c r="S97" s="72" t="str">
        <f t="shared" si="2"/>
        <v/>
      </c>
      <c r="T97" s="18"/>
      <c r="U97" s="12"/>
      <c r="V97" s="12"/>
      <c r="W97" s="12"/>
      <c r="AB97" s="47" t="str">
        <f ca="1">IF(ISBLANK(INDIRECT("B97"))," ",(INDIRECT("B97")))</f>
        <v xml:space="preserve"> </v>
      </c>
      <c r="AC97" s="47" t="str">
        <f ca="1">IF(ISBLANK(INDIRECT("C97"))," ",(INDIRECT("C97")))</f>
        <v xml:space="preserve"> </v>
      </c>
      <c r="AD97" s="47" t="str">
        <f ca="1">IF(ISBLANK(INDIRECT("D97"))," ",(INDIRECT("D97")))</f>
        <v xml:space="preserve"> </v>
      </c>
      <c r="AE97" s="47" t="str">
        <f ca="1">IF(ISBLANK(INDIRECT("E97"))," ",(INDIRECT("E97")))</f>
        <v xml:space="preserve"> </v>
      </c>
      <c r="AF97" s="47" t="str">
        <f ca="1">IF(ISBLANK(INDIRECT("F97"))," ",(INDIRECT("F97")))</f>
        <v xml:space="preserve"> </v>
      </c>
      <c r="AG97" s="47" t="str">
        <f ca="1">IF(ISBLANK(INDIRECT("G97"))," ",(INDIRECT("G97")))</f>
        <v xml:space="preserve"> </v>
      </c>
      <c r="AH97" s="47" t="str">
        <f ca="1">IF(ISBLANK(INDIRECT("H97"))," ",(INDIRECT("H97")))</f>
        <v xml:space="preserve"> </v>
      </c>
      <c r="AI97" s="47" t="str">
        <f ca="1">IF(ISBLANK(INDIRECT("I97"))," ",(INDIRECT("I97")))</f>
        <v xml:space="preserve"> </v>
      </c>
      <c r="AJ97" s="47" t="str">
        <f ca="1">IF(ISBLANK(INDIRECT("J97"))," ",(INDIRECT("J97")))</f>
        <v xml:space="preserve"> </v>
      </c>
      <c r="AK97" s="47" t="str">
        <f ca="1">IF(ISBLANK(INDIRECT("K97"))," ",(INDIRECT("K97")))</f>
        <v xml:space="preserve"> </v>
      </c>
      <c r="AL97" s="47" t="str">
        <f ca="1">IF(ISBLANK(INDIRECT("L97"))," ",(INDIRECT("L97")))</f>
        <v xml:space="preserve"> </v>
      </c>
      <c r="AM97" s="47" t="str">
        <f ca="1">IF(ISBLANK(INDIRECT("M97"))," ",(INDIRECT("M97")))</f>
        <v xml:space="preserve"> </v>
      </c>
      <c r="AN97" s="47" t="str">
        <f ca="1">IF(ISBLANK(INDIRECT("N97"))," ",(INDIRECT("N97")))</f>
        <v xml:space="preserve"> </v>
      </c>
      <c r="AO97" s="47" t="str">
        <f ca="1">IF(ISBLANK(INDIRECT("O97"))," ",(INDIRECT("O97")))</f>
        <v xml:space="preserve"> </v>
      </c>
      <c r="AP97" s="47" t="str">
        <f ca="1">IF(ISBLANK(INDIRECT("P97"))," ",(INDIRECT("P97")))</f>
        <v xml:space="preserve"> </v>
      </c>
      <c r="AQ97" s="47" t="str">
        <f ca="1">IF(ISBLANK(INDIRECT("Q97"))," ",(INDIRECT("Q97")))</f>
        <v xml:space="preserve"> </v>
      </c>
      <c r="AR97" s="47" t="str">
        <f ca="1">IF(ISBLANK(INDIRECT("R97"))," ",(INDIRECT("R97")))</f>
        <v xml:space="preserve"> </v>
      </c>
      <c r="AS97" s="47" t="str">
        <f ca="1">IF(ISBLANK(INDIRECT("S97"))," ",(INDIRECT("S97")))</f>
        <v/>
      </c>
      <c r="AT97" s="47" t="str">
        <f ca="1">IF(ISBLANK(INDIRECT("T97"))," ",(INDIRECT("T97")))</f>
        <v xml:space="preserve"> </v>
      </c>
      <c r="AU97" s="47" t="str">
        <f ca="1">IF(ISBLANK(INDIRECT("U97"))," ",(INDIRECT("U97")))</f>
        <v xml:space="preserve"> </v>
      </c>
      <c r="AV97" s="47" t="str">
        <f ca="1">IF(ISBLANK(INDIRECT("V97"))," ",(INDIRECT("V97")))</f>
        <v xml:space="preserve"> </v>
      </c>
      <c r="AW97" s="47" t="str">
        <f ca="1">IF(ISBLANK(INDIRECT("W97"))," ",(INDIRECT("W97")))</f>
        <v xml:space="preserve"> </v>
      </c>
      <c r="BC97" s="188" t="s">
        <v>42</v>
      </c>
      <c r="BD97" s="188"/>
      <c r="BE97" s="188"/>
      <c r="BF97" s="188"/>
      <c r="BG97" s="188"/>
    </row>
    <row r="98" spans="1:59" x14ac:dyDescent="0.35">
      <c r="A98" s="9">
        <v>93</v>
      </c>
      <c r="B98" s="12"/>
      <c r="C98" s="12"/>
      <c r="D98" s="16"/>
      <c r="E98" s="17"/>
      <c r="F98" s="16"/>
      <c r="G98" s="12"/>
      <c r="H98" s="12"/>
      <c r="I98" s="12"/>
      <c r="J98" s="12"/>
      <c r="K98" s="12"/>
      <c r="L98" s="12"/>
      <c r="M98" s="12"/>
      <c r="N98" s="16"/>
      <c r="O98" s="16"/>
      <c r="P98" s="12"/>
      <c r="Q98" s="71"/>
      <c r="R98" s="71"/>
      <c r="S98" s="72" t="str">
        <f t="shared" si="2"/>
        <v/>
      </c>
      <c r="T98" s="18"/>
      <c r="U98" s="12"/>
      <c r="V98" s="12"/>
      <c r="W98" s="12"/>
      <c r="AB98" s="47" t="str">
        <f ca="1">IF(ISBLANK(INDIRECT("B98"))," ",(INDIRECT("B98")))</f>
        <v xml:space="preserve"> </v>
      </c>
      <c r="AC98" s="47" t="str">
        <f ca="1">IF(ISBLANK(INDIRECT("C98"))," ",(INDIRECT("C98")))</f>
        <v xml:space="preserve"> </v>
      </c>
      <c r="AD98" s="47" t="str">
        <f ca="1">IF(ISBLANK(INDIRECT("D98"))," ",(INDIRECT("D98")))</f>
        <v xml:space="preserve"> </v>
      </c>
      <c r="AE98" s="47" t="str">
        <f ca="1">IF(ISBLANK(INDIRECT("E98"))," ",(INDIRECT("E98")))</f>
        <v xml:space="preserve"> </v>
      </c>
      <c r="AF98" s="47" t="str">
        <f ca="1">IF(ISBLANK(INDIRECT("F98"))," ",(INDIRECT("F98")))</f>
        <v xml:space="preserve"> </v>
      </c>
      <c r="AG98" s="47" t="str">
        <f ca="1">IF(ISBLANK(INDIRECT("G98"))," ",(INDIRECT("G98")))</f>
        <v xml:space="preserve"> </v>
      </c>
      <c r="AH98" s="47" t="str">
        <f ca="1">IF(ISBLANK(INDIRECT("H98"))," ",(INDIRECT("H98")))</f>
        <v xml:space="preserve"> </v>
      </c>
      <c r="AI98" s="47" t="str">
        <f ca="1">IF(ISBLANK(INDIRECT("I98"))," ",(INDIRECT("I98")))</f>
        <v xml:space="preserve"> </v>
      </c>
      <c r="AJ98" s="47" t="str">
        <f ca="1">IF(ISBLANK(INDIRECT("J98"))," ",(INDIRECT("J98")))</f>
        <v xml:space="preserve"> </v>
      </c>
      <c r="AK98" s="47" t="str">
        <f ca="1">IF(ISBLANK(INDIRECT("K98"))," ",(INDIRECT("K98")))</f>
        <v xml:space="preserve"> </v>
      </c>
      <c r="AL98" s="47" t="str">
        <f ca="1">IF(ISBLANK(INDIRECT("L98"))," ",(INDIRECT("L98")))</f>
        <v xml:space="preserve"> </v>
      </c>
      <c r="AM98" s="47" t="str">
        <f ca="1">IF(ISBLANK(INDIRECT("M98"))," ",(INDIRECT("M98")))</f>
        <v xml:space="preserve"> </v>
      </c>
      <c r="AN98" s="47" t="str">
        <f ca="1">IF(ISBLANK(INDIRECT("N98"))," ",(INDIRECT("N98")))</f>
        <v xml:space="preserve"> </v>
      </c>
      <c r="AO98" s="47" t="str">
        <f ca="1">IF(ISBLANK(INDIRECT("O98"))," ",(INDIRECT("O98")))</f>
        <v xml:space="preserve"> </v>
      </c>
      <c r="AP98" s="47" t="str">
        <f ca="1">IF(ISBLANK(INDIRECT("P98"))," ",(INDIRECT("P98")))</f>
        <v xml:space="preserve"> </v>
      </c>
      <c r="AQ98" s="47" t="str">
        <f ca="1">IF(ISBLANK(INDIRECT("Q98"))," ",(INDIRECT("Q98")))</f>
        <v xml:space="preserve"> </v>
      </c>
      <c r="AR98" s="47" t="str">
        <f ca="1">IF(ISBLANK(INDIRECT("R98"))," ",(INDIRECT("R98")))</f>
        <v xml:space="preserve"> </v>
      </c>
      <c r="AS98" s="47" t="str">
        <f ca="1">IF(ISBLANK(INDIRECT("S98"))," ",(INDIRECT("S98")))</f>
        <v/>
      </c>
      <c r="AT98" s="47" t="str">
        <f ca="1">IF(ISBLANK(INDIRECT("T98"))," ",(INDIRECT("T98")))</f>
        <v xml:space="preserve"> </v>
      </c>
      <c r="AU98" s="47" t="str">
        <f ca="1">IF(ISBLANK(INDIRECT("U98"))," ",(INDIRECT("U98")))</f>
        <v xml:space="preserve"> </v>
      </c>
      <c r="AV98" s="47" t="str">
        <f ca="1">IF(ISBLANK(INDIRECT("V98"))," ",(INDIRECT("V98")))</f>
        <v xml:space="preserve"> </v>
      </c>
      <c r="AW98" s="47" t="str">
        <f ca="1">IF(ISBLANK(INDIRECT("W98"))," ",(INDIRECT("W98")))</f>
        <v xml:space="preserve"> </v>
      </c>
      <c r="BC98" s="188" t="s">
        <v>43</v>
      </c>
      <c r="BD98" s="188"/>
      <c r="BE98" s="188"/>
      <c r="BF98" s="188"/>
      <c r="BG98" s="188"/>
    </row>
    <row r="99" spans="1:59" x14ac:dyDescent="0.35">
      <c r="A99" s="9">
        <v>94</v>
      </c>
      <c r="B99" s="12"/>
      <c r="C99" s="12"/>
      <c r="D99" s="16"/>
      <c r="E99" s="17"/>
      <c r="F99" s="16"/>
      <c r="G99" s="12"/>
      <c r="H99" s="12"/>
      <c r="I99" s="12"/>
      <c r="J99" s="12"/>
      <c r="K99" s="12"/>
      <c r="L99" s="12"/>
      <c r="M99" s="12"/>
      <c r="N99" s="16"/>
      <c r="O99" s="16"/>
      <c r="P99" s="12"/>
      <c r="Q99" s="71"/>
      <c r="R99" s="71"/>
      <c r="S99" s="72" t="str">
        <f t="shared" si="2"/>
        <v/>
      </c>
      <c r="T99" s="18"/>
      <c r="U99" s="12"/>
      <c r="V99" s="12"/>
      <c r="W99" s="12"/>
      <c r="AB99" s="47" t="str">
        <f ca="1">IF(ISBLANK(INDIRECT("B99"))," ",(INDIRECT("B99")))</f>
        <v xml:space="preserve"> </v>
      </c>
      <c r="AC99" s="47" t="str">
        <f ca="1">IF(ISBLANK(INDIRECT("C99"))," ",(INDIRECT("C99")))</f>
        <v xml:space="preserve"> </v>
      </c>
      <c r="AD99" s="47" t="str">
        <f ca="1">IF(ISBLANK(INDIRECT("D99"))," ",(INDIRECT("D99")))</f>
        <v xml:space="preserve"> </v>
      </c>
      <c r="AE99" s="47" t="str">
        <f ca="1">IF(ISBLANK(INDIRECT("E99"))," ",(INDIRECT("E99")))</f>
        <v xml:space="preserve"> </v>
      </c>
      <c r="AF99" s="47" t="str">
        <f ca="1">IF(ISBLANK(INDIRECT("F99"))," ",(INDIRECT("F99")))</f>
        <v xml:space="preserve"> </v>
      </c>
      <c r="AG99" s="47" t="str">
        <f ca="1">IF(ISBLANK(INDIRECT("G99"))," ",(INDIRECT("G99")))</f>
        <v xml:space="preserve"> </v>
      </c>
      <c r="AH99" s="47" t="str">
        <f ca="1">IF(ISBLANK(INDIRECT("H99"))," ",(INDIRECT("H99")))</f>
        <v xml:space="preserve"> </v>
      </c>
      <c r="AI99" s="47" t="str">
        <f ca="1">IF(ISBLANK(INDIRECT("I99"))," ",(INDIRECT("I99")))</f>
        <v xml:space="preserve"> </v>
      </c>
      <c r="AJ99" s="47" t="str">
        <f ca="1">IF(ISBLANK(INDIRECT("J99"))," ",(INDIRECT("J99")))</f>
        <v xml:space="preserve"> </v>
      </c>
      <c r="AK99" s="47" t="str">
        <f ca="1">IF(ISBLANK(INDIRECT("K99"))," ",(INDIRECT("K99")))</f>
        <v xml:space="preserve"> </v>
      </c>
      <c r="AL99" s="47" t="str">
        <f ca="1">IF(ISBLANK(INDIRECT("L99"))," ",(INDIRECT("L99")))</f>
        <v xml:space="preserve"> </v>
      </c>
      <c r="AM99" s="47" t="str">
        <f ca="1">IF(ISBLANK(INDIRECT("M99"))," ",(INDIRECT("M99")))</f>
        <v xml:space="preserve"> </v>
      </c>
      <c r="AN99" s="47" t="str">
        <f ca="1">IF(ISBLANK(INDIRECT("N99"))," ",(INDIRECT("N99")))</f>
        <v xml:space="preserve"> </v>
      </c>
      <c r="AO99" s="47" t="str">
        <f ca="1">IF(ISBLANK(INDIRECT("O99"))," ",(INDIRECT("O99")))</f>
        <v xml:space="preserve"> </v>
      </c>
      <c r="AP99" s="47" t="str">
        <f ca="1">IF(ISBLANK(INDIRECT("P99"))," ",(INDIRECT("P99")))</f>
        <v xml:space="preserve"> </v>
      </c>
      <c r="AQ99" s="47" t="str">
        <f ca="1">IF(ISBLANK(INDIRECT("Q99"))," ",(INDIRECT("Q99")))</f>
        <v xml:space="preserve"> </v>
      </c>
      <c r="AR99" s="47" t="str">
        <f ca="1">IF(ISBLANK(INDIRECT("R99"))," ",(INDIRECT("R99")))</f>
        <v xml:space="preserve"> </v>
      </c>
      <c r="AS99" s="47" t="str">
        <f ca="1">IF(ISBLANK(INDIRECT("S99"))," ",(INDIRECT("S99")))</f>
        <v/>
      </c>
      <c r="AT99" s="47" t="str">
        <f ca="1">IF(ISBLANK(INDIRECT("T99"))," ",(INDIRECT("T99")))</f>
        <v xml:space="preserve"> </v>
      </c>
      <c r="AU99" s="47" t="str">
        <f ca="1">IF(ISBLANK(INDIRECT("U99"))," ",(INDIRECT("U99")))</f>
        <v xml:space="preserve"> </v>
      </c>
      <c r="AV99" s="47" t="str">
        <f ca="1">IF(ISBLANK(INDIRECT("V99"))," ",(INDIRECT("V99")))</f>
        <v xml:space="preserve"> </v>
      </c>
      <c r="AW99" s="47" t="str">
        <f ca="1">IF(ISBLANK(INDIRECT("W99"))," ",(INDIRECT("W99")))</f>
        <v xml:space="preserve"> </v>
      </c>
      <c r="BC99" s="188" t="s">
        <v>44</v>
      </c>
      <c r="BD99" s="188"/>
      <c r="BE99" s="188"/>
      <c r="BF99" s="188"/>
      <c r="BG99" s="188"/>
    </row>
    <row r="100" spans="1:59" x14ac:dyDescent="0.35">
      <c r="A100" s="9">
        <v>95</v>
      </c>
      <c r="B100" s="12"/>
      <c r="C100" s="12"/>
      <c r="D100" s="16"/>
      <c r="E100" s="17"/>
      <c r="F100" s="16"/>
      <c r="G100" s="12"/>
      <c r="H100" s="12"/>
      <c r="I100" s="12"/>
      <c r="J100" s="12"/>
      <c r="K100" s="12"/>
      <c r="L100" s="12"/>
      <c r="M100" s="12"/>
      <c r="N100" s="16"/>
      <c r="O100" s="16"/>
      <c r="P100" s="12"/>
      <c r="Q100" s="71"/>
      <c r="R100" s="71"/>
      <c r="S100" s="72" t="str">
        <f t="shared" si="2"/>
        <v/>
      </c>
      <c r="T100" s="18"/>
      <c r="U100" s="12"/>
      <c r="V100" s="12"/>
      <c r="W100" s="12"/>
      <c r="AB100" s="47" t="str">
        <f ca="1">IF(ISBLANK(INDIRECT("B100"))," ",(INDIRECT("B100")))</f>
        <v xml:space="preserve"> </v>
      </c>
      <c r="AC100" s="47" t="str">
        <f ca="1">IF(ISBLANK(INDIRECT("C100"))," ",(INDIRECT("C100")))</f>
        <v xml:space="preserve"> </v>
      </c>
      <c r="AD100" s="47" t="str">
        <f ca="1">IF(ISBLANK(INDIRECT("D100"))," ",(INDIRECT("D100")))</f>
        <v xml:space="preserve"> </v>
      </c>
      <c r="AE100" s="47" t="str">
        <f ca="1">IF(ISBLANK(INDIRECT("E100"))," ",(INDIRECT("E100")))</f>
        <v xml:space="preserve"> </v>
      </c>
      <c r="AF100" s="47" t="str">
        <f ca="1">IF(ISBLANK(INDIRECT("F100"))," ",(INDIRECT("F100")))</f>
        <v xml:space="preserve"> </v>
      </c>
      <c r="AG100" s="47" t="str">
        <f ca="1">IF(ISBLANK(INDIRECT("G100"))," ",(INDIRECT("G100")))</f>
        <v xml:space="preserve"> </v>
      </c>
      <c r="AH100" s="47" t="str">
        <f ca="1">IF(ISBLANK(INDIRECT("H100"))," ",(INDIRECT("H100")))</f>
        <v xml:space="preserve"> </v>
      </c>
      <c r="AI100" s="47" t="str">
        <f ca="1">IF(ISBLANK(INDIRECT("I100"))," ",(INDIRECT("I100")))</f>
        <v xml:space="preserve"> </v>
      </c>
      <c r="AJ100" s="47" t="str">
        <f ca="1">IF(ISBLANK(INDIRECT("J100"))," ",(INDIRECT("J100")))</f>
        <v xml:space="preserve"> </v>
      </c>
      <c r="AK100" s="47" t="str">
        <f ca="1">IF(ISBLANK(INDIRECT("K100"))," ",(INDIRECT("K100")))</f>
        <v xml:space="preserve"> </v>
      </c>
      <c r="AL100" s="47" t="str">
        <f ca="1">IF(ISBLANK(INDIRECT("L100"))," ",(INDIRECT("L100")))</f>
        <v xml:space="preserve"> </v>
      </c>
      <c r="AM100" s="47" t="str">
        <f ca="1">IF(ISBLANK(INDIRECT("M100"))," ",(INDIRECT("M100")))</f>
        <v xml:space="preserve"> </v>
      </c>
      <c r="AN100" s="47" t="str">
        <f ca="1">IF(ISBLANK(INDIRECT("N100"))," ",(INDIRECT("N100")))</f>
        <v xml:space="preserve"> </v>
      </c>
      <c r="AO100" s="47" t="str">
        <f ca="1">IF(ISBLANK(INDIRECT("O100"))," ",(INDIRECT("O100")))</f>
        <v xml:space="preserve"> </v>
      </c>
      <c r="AP100" s="47" t="str">
        <f ca="1">IF(ISBLANK(INDIRECT("P100"))," ",(INDIRECT("P100")))</f>
        <v xml:space="preserve"> </v>
      </c>
      <c r="AQ100" s="47" t="str">
        <f ca="1">IF(ISBLANK(INDIRECT("Q100"))," ",(INDIRECT("Q100")))</f>
        <v xml:space="preserve"> </v>
      </c>
      <c r="AR100" s="47" t="str">
        <f ca="1">IF(ISBLANK(INDIRECT("R100"))," ",(INDIRECT("R100")))</f>
        <v xml:space="preserve"> </v>
      </c>
      <c r="AS100" s="47" t="str">
        <f ca="1">IF(ISBLANK(INDIRECT("S100"))," ",(INDIRECT("S100")))</f>
        <v/>
      </c>
      <c r="AT100" s="47" t="str">
        <f ca="1">IF(ISBLANK(INDIRECT("T100"))," ",(INDIRECT("T100")))</f>
        <v xml:space="preserve"> </v>
      </c>
      <c r="AU100" s="47" t="str">
        <f ca="1">IF(ISBLANK(INDIRECT("U100"))," ",(INDIRECT("U100")))</f>
        <v xml:space="preserve"> </v>
      </c>
      <c r="AV100" s="47" t="str">
        <f ca="1">IF(ISBLANK(INDIRECT("V100"))," ",(INDIRECT("V100")))</f>
        <v xml:space="preserve"> </v>
      </c>
      <c r="AW100" s="47" t="str">
        <f ca="1">IF(ISBLANK(INDIRECT("W100"))," ",(INDIRECT("W100")))</f>
        <v xml:space="preserve"> </v>
      </c>
      <c r="BC100" s="188" t="s">
        <v>45</v>
      </c>
      <c r="BD100" s="188"/>
      <c r="BE100" s="188"/>
      <c r="BF100" s="188"/>
      <c r="BG100" s="188"/>
    </row>
    <row r="101" spans="1:59" x14ac:dyDescent="0.35">
      <c r="A101" s="9">
        <v>96</v>
      </c>
      <c r="B101" s="12"/>
      <c r="C101" s="12"/>
      <c r="D101" s="16"/>
      <c r="E101" s="17"/>
      <c r="F101" s="16"/>
      <c r="G101" s="12"/>
      <c r="H101" s="12"/>
      <c r="I101" s="12"/>
      <c r="J101" s="12"/>
      <c r="K101" s="12"/>
      <c r="L101" s="12"/>
      <c r="M101" s="12"/>
      <c r="N101" s="16"/>
      <c r="O101" s="16"/>
      <c r="P101" s="12"/>
      <c r="Q101" s="71"/>
      <c r="R101" s="71"/>
      <c r="S101" s="72" t="str">
        <f t="shared" si="2"/>
        <v/>
      </c>
      <c r="T101" s="18"/>
      <c r="U101" s="12"/>
      <c r="V101" s="12"/>
      <c r="W101" s="12"/>
      <c r="AB101" s="47" t="str">
        <f ca="1">IF(ISBLANK(INDIRECT("B101"))," ",(INDIRECT("B101")))</f>
        <v xml:space="preserve"> </v>
      </c>
      <c r="AC101" s="47" t="str">
        <f ca="1">IF(ISBLANK(INDIRECT("C101"))," ",(INDIRECT("C101")))</f>
        <v xml:space="preserve"> </v>
      </c>
      <c r="AD101" s="47" t="str">
        <f ca="1">IF(ISBLANK(INDIRECT("D101"))," ",(INDIRECT("D101")))</f>
        <v xml:space="preserve"> </v>
      </c>
      <c r="AE101" s="47" t="str">
        <f ca="1">IF(ISBLANK(INDIRECT("E101"))," ",(INDIRECT("E101")))</f>
        <v xml:space="preserve"> </v>
      </c>
      <c r="AF101" s="47" t="str">
        <f ca="1">IF(ISBLANK(INDIRECT("F101"))," ",(INDIRECT("F101")))</f>
        <v xml:space="preserve"> </v>
      </c>
      <c r="AG101" s="47" t="str">
        <f ca="1">IF(ISBLANK(INDIRECT("G101"))," ",(INDIRECT("G101")))</f>
        <v xml:space="preserve"> </v>
      </c>
      <c r="AH101" s="47" t="str">
        <f ca="1">IF(ISBLANK(INDIRECT("H101"))," ",(INDIRECT("H101")))</f>
        <v xml:space="preserve"> </v>
      </c>
      <c r="AI101" s="47" t="str">
        <f ca="1">IF(ISBLANK(INDIRECT("I101"))," ",(INDIRECT("I101")))</f>
        <v xml:space="preserve"> </v>
      </c>
      <c r="AJ101" s="47" t="str">
        <f ca="1">IF(ISBLANK(INDIRECT("J101"))," ",(INDIRECT("J101")))</f>
        <v xml:space="preserve"> </v>
      </c>
      <c r="AK101" s="47" t="str">
        <f ca="1">IF(ISBLANK(INDIRECT("K101"))," ",(INDIRECT("K101")))</f>
        <v xml:space="preserve"> </v>
      </c>
      <c r="AL101" s="47" t="str">
        <f ca="1">IF(ISBLANK(INDIRECT("L101"))," ",(INDIRECT("L101")))</f>
        <v xml:space="preserve"> </v>
      </c>
      <c r="AM101" s="47" t="str">
        <f ca="1">IF(ISBLANK(INDIRECT("M101"))," ",(INDIRECT("M101")))</f>
        <v xml:space="preserve"> </v>
      </c>
      <c r="AN101" s="47" t="str">
        <f ca="1">IF(ISBLANK(INDIRECT("N101"))," ",(INDIRECT("N101")))</f>
        <v xml:space="preserve"> </v>
      </c>
      <c r="AO101" s="47" t="str">
        <f ca="1">IF(ISBLANK(INDIRECT("O101"))," ",(INDIRECT("O101")))</f>
        <v xml:space="preserve"> </v>
      </c>
      <c r="AP101" s="47" t="str">
        <f ca="1">IF(ISBLANK(INDIRECT("P101"))," ",(INDIRECT("P101")))</f>
        <v xml:space="preserve"> </v>
      </c>
      <c r="AQ101" s="47" t="str">
        <f ca="1">IF(ISBLANK(INDIRECT("Q101"))," ",(INDIRECT("Q101")))</f>
        <v xml:space="preserve"> </v>
      </c>
      <c r="AR101" s="47" t="str">
        <f ca="1">IF(ISBLANK(INDIRECT("R101"))," ",(INDIRECT("R101")))</f>
        <v xml:space="preserve"> </v>
      </c>
      <c r="AS101" s="47" t="str">
        <f ca="1">IF(ISBLANK(INDIRECT("S101"))," ",(INDIRECT("S101")))</f>
        <v/>
      </c>
      <c r="AT101" s="47" t="str">
        <f ca="1">IF(ISBLANK(INDIRECT("T101"))," ",(INDIRECT("T101")))</f>
        <v xml:space="preserve"> </v>
      </c>
      <c r="AU101" s="47" t="str">
        <f ca="1">IF(ISBLANK(INDIRECT("U101"))," ",(INDIRECT("U101")))</f>
        <v xml:space="preserve"> </v>
      </c>
      <c r="AV101" s="47" t="str">
        <f ca="1">IF(ISBLANK(INDIRECT("V101"))," ",(INDIRECT("V101")))</f>
        <v xml:space="preserve"> </v>
      </c>
      <c r="AW101" s="47" t="str">
        <f ca="1">IF(ISBLANK(INDIRECT("W101"))," ",(INDIRECT("W101")))</f>
        <v xml:space="preserve"> </v>
      </c>
      <c r="BC101" s="188" t="s">
        <v>728</v>
      </c>
      <c r="BD101" s="188"/>
      <c r="BE101" s="188"/>
      <c r="BF101" s="188"/>
      <c r="BG101" s="188"/>
    </row>
    <row r="102" spans="1:59" x14ac:dyDescent="0.35">
      <c r="A102" s="9">
        <v>97</v>
      </c>
      <c r="B102" s="12"/>
      <c r="C102" s="12"/>
      <c r="D102" s="16"/>
      <c r="E102" s="17"/>
      <c r="F102" s="16"/>
      <c r="G102" s="12"/>
      <c r="H102" s="12"/>
      <c r="I102" s="12"/>
      <c r="J102" s="12"/>
      <c r="K102" s="12"/>
      <c r="L102" s="12"/>
      <c r="M102" s="12"/>
      <c r="N102" s="16"/>
      <c r="O102" s="16"/>
      <c r="P102" s="12"/>
      <c r="Q102" s="71"/>
      <c r="R102" s="71"/>
      <c r="S102" s="72" t="str">
        <f t="shared" si="2"/>
        <v/>
      </c>
      <c r="T102" s="18"/>
      <c r="U102" s="12"/>
      <c r="V102" s="12"/>
      <c r="W102" s="12"/>
      <c r="AB102" s="47" t="str">
        <f ca="1">IF(ISBLANK(INDIRECT("B102"))," ",(INDIRECT("B102")))</f>
        <v xml:space="preserve"> </v>
      </c>
      <c r="AC102" s="47" t="str">
        <f ca="1">IF(ISBLANK(INDIRECT("C102"))," ",(INDIRECT("C102")))</f>
        <v xml:space="preserve"> </v>
      </c>
      <c r="AD102" s="47" t="str">
        <f ca="1">IF(ISBLANK(INDIRECT("D102"))," ",(INDIRECT("D102")))</f>
        <v xml:space="preserve"> </v>
      </c>
      <c r="AE102" s="47" t="str">
        <f ca="1">IF(ISBLANK(INDIRECT("E102"))," ",(INDIRECT("E102")))</f>
        <v xml:space="preserve"> </v>
      </c>
      <c r="AF102" s="47" t="str">
        <f ca="1">IF(ISBLANK(INDIRECT("F102"))," ",(INDIRECT("F102")))</f>
        <v xml:space="preserve"> </v>
      </c>
      <c r="AG102" s="47" t="str">
        <f ca="1">IF(ISBLANK(INDIRECT("G102"))," ",(INDIRECT("G102")))</f>
        <v xml:space="preserve"> </v>
      </c>
      <c r="AH102" s="47" t="str">
        <f ca="1">IF(ISBLANK(INDIRECT("H102"))," ",(INDIRECT("H102")))</f>
        <v xml:space="preserve"> </v>
      </c>
      <c r="AI102" s="47" t="str">
        <f ca="1">IF(ISBLANK(INDIRECT("I102"))," ",(INDIRECT("I102")))</f>
        <v xml:space="preserve"> </v>
      </c>
      <c r="AJ102" s="47" t="str">
        <f ca="1">IF(ISBLANK(INDIRECT("J102"))," ",(INDIRECT("J102")))</f>
        <v xml:space="preserve"> </v>
      </c>
      <c r="AK102" s="47" t="str">
        <f ca="1">IF(ISBLANK(INDIRECT("K102"))," ",(INDIRECT("K102")))</f>
        <v xml:space="preserve"> </v>
      </c>
      <c r="AL102" s="47" t="str">
        <f ca="1">IF(ISBLANK(INDIRECT("L102"))," ",(INDIRECT("L102")))</f>
        <v xml:space="preserve"> </v>
      </c>
      <c r="AM102" s="47" t="str">
        <f ca="1">IF(ISBLANK(INDIRECT("M102"))," ",(INDIRECT("M102")))</f>
        <v xml:space="preserve"> </v>
      </c>
      <c r="AN102" s="47" t="str">
        <f ca="1">IF(ISBLANK(INDIRECT("N102"))," ",(INDIRECT("N102")))</f>
        <v xml:space="preserve"> </v>
      </c>
      <c r="AO102" s="47" t="str">
        <f ca="1">IF(ISBLANK(INDIRECT("O102"))," ",(INDIRECT("O102")))</f>
        <v xml:space="preserve"> </v>
      </c>
      <c r="AP102" s="47" t="str">
        <f ca="1">IF(ISBLANK(INDIRECT("P102"))," ",(INDIRECT("P102")))</f>
        <v xml:space="preserve"> </v>
      </c>
      <c r="AQ102" s="47" t="str">
        <f ca="1">IF(ISBLANK(INDIRECT("Q102"))," ",(INDIRECT("Q102")))</f>
        <v xml:space="preserve"> </v>
      </c>
      <c r="AR102" s="47" t="str">
        <f ca="1">IF(ISBLANK(INDIRECT("R102"))," ",(INDIRECT("R102")))</f>
        <v xml:space="preserve"> </v>
      </c>
      <c r="AS102" s="47" t="str">
        <f ca="1">IF(ISBLANK(INDIRECT("S102"))," ",(INDIRECT("S102")))</f>
        <v/>
      </c>
      <c r="AT102" s="47" t="str">
        <f ca="1">IF(ISBLANK(INDIRECT("T102"))," ",(INDIRECT("T102")))</f>
        <v xml:space="preserve"> </v>
      </c>
      <c r="AU102" s="47" t="str">
        <f ca="1">IF(ISBLANK(INDIRECT("U102"))," ",(INDIRECT("U102")))</f>
        <v xml:space="preserve"> </v>
      </c>
      <c r="AV102" s="47" t="str">
        <f ca="1">IF(ISBLANK(INDIRECT("V102"))," ",(INDIRECT("V102")))</f>
        <v xml:space="preserve"> </v>
      </c>
      <c r="AW102" s="47" t="str">
        <f ca="1">IF(ISBLANK(INDIRECT("W102"))," ",(INDIRECT("W102")))</f>
        <v xml:space="preserve"> </v>
      </c>
      <c r="BC102" s="188" t="s">
        <v>232</v>
      </c>
      <c r="BD102" s="188"/>
      <c r="BE102" s="188"/>
      <c r="BF102" s="188"/>
      <c r="BG102" s="188"/>
    </row>
    <row r="103" spans="1:59" x14ac:dyDescent="0.35">
      <c r="A103" s="9">
        <v>98</v>
      </c>
      <c r="B103" s="12"/>
      <c r="C103" s="12"/>
      <c r="D103" s="16"/>
      <c r="E103" s="17"/>
      <c r="F103" s="16"/>
      <c r="G103" s="12"/>
      <c r="H103" s="12"/>
      <c r="I103" s="12"/>
      <c r="J103" s="12"/>
      <c r="K103" s="12"/>
      <c r="L103" s="12"/>
      <c r="M103" s="12"/>
      <c r="N103" s="16"/>
      <c r="O103" s="16"/>
      <c r="P103" s="12"/>
      <c r="Q103" s="71"/>
      <c r="R103" s="71"/>
      <c r="S103" s="72" t="str">
        <f t="shared" si="2"/>
        <v/>
      </c>
      <c r="T103" s="18"/>
      <c r="U103" s="12"/>
      <c r="V103" s="12"/>
      <c r="W103" s="12"/>
      <c r="AB103" s="47" t="str">
        <f ca="1">IF(ISBLANK(INDIRECT("B103"))," ",(INDIRECT("B103")))</f>
        <v xml:space="preserve"> </v>
      </c>
      <c r="AC103" s="47" t="str">
        <f ca="1">IF(ISBLANK(INDIRECT("C103"))," ",(INDIRECT("C103")))</f>
        <v xml:space="preserve"> </v>
      </c>
      <c r="AD103" s="47" t="str">
        <f ca="1">IF(ISBLANK(INDIRECT("D103"))," ",(INDIRECT("D103")))</f>
        <v xml:space="preserve"> </v>
      </c>
      <c r="AE103" s="47" t="str">
        <f ca="1">IF(ISBLANK(INDIRECT("E103"))," ",(INDIRECT("E103")))</f>
        <v xml:space="preserve"> </v>
      </c>
      <c r="AF103" s="47" t="str">
        <f ca="1">IF(ISBLANK(INDIRECT("F103"))," ",(INDIRECT("F103")))</f>
        <v xml:space="preserve"> </v>
      </c>
      <c r="AG103" s="47" t="str">
        <f ca="1">IF(ISBLANK(INDIRECT("G103"))," ",(INDIRECT("G103")))</f>
        <v xml:space="preserve"> </v>
      </c>
      <c r="AH103" s="47" t="str">
        <f ca="1">IF(ISBLANK(INDIRECT("H103"))," ",(INDIRECT("H103")))</f>
        <v xml:space="preserve"> </v>
      </c>
      <c r="AI103" s="47" t="str">
        <f ca="1">IF(ISBLANK(INDIRECT("I103"))," ",(INDIRECT("I103")))</f>
        <v xml:space="preserve"> </v>
      </c>
      <c r="AJ103" s="47" t="str">
        <f ca="1">IF(ISBLANK(INDIRECT("J103"))," ",(INDIRECT("J103")))</f>
        <v xml:space="preserve"> </v>
      </c>
      <c r="AK103" s="47" t="str">
        <f ca="1">IF(ISBLANK(INDIRECT("K103"))," ",(INDIRECT("K103")))</f>
        <v xml:space="preserve"> </v>
      </c>
      <c r="AL103" s="47" t="str">
        <f ca="1">IF(ISBLANK(INDIRECT("L103"))," ",(INDIRECT("L103")))</f>
        <v xml:space="preserve"> </v>
      </c>
      <c r="AM103" s="47" t="str">
        <f ca="1">IF(ISBLANK(INDIRECT("M103"))," ",(INDIRECT("M103")))</f>
        <v xml:space="preserve"> </v>
      </c>
      <c r="AN103" s="47" t="str">
        <f ca="1">IF(ISBLANK(INDIRECT("N103"))," ",(INDIRECT("N103")))</f>
        <v xml:space="preserve"> </v>
      </c>
      <c r="AO103" s="47" t="str">
        <f ca="1">IF(ISBLANK(INDIRECT("O103"))," ",(INDIRECT("O103")))</f>
        <v xml:space="preserve"> </v>
      </c>
      <c r="AP103" s="47" t="str">
        <f ca="1">IF(ISBLANK(INDIRECT("P103"))," ",(INDIRECT("P103")))</f>
        <v xml:space="preserve"> </v>
      </c>
      <c r="AQ103" s="47" t="str">
        <f ca="1">IF(ISBLANK(INDIRECT("Q103"))," ",(INDIRECT("Q103")))</f>
        <v xml:space="preserve"> </v>
      </c>
      <c r="AR103" s="47" t="str">
        <f ca="1">IF(ISBLANK(INDIRECT("R103"))," ",(INDIRECT("R103")))</f>
        <v xml:space="preserve"> </v>
      </c>
      <c r="AS103" s="47" t="str">
        <f ca="1">IF(ISBLANK(INDIRECT("S103"))," ",(INDIRECT("S103")))</f>
        <v/>
      </c>
      <c r="AT103" s="47" t="str">
        <f ca="1">IF(ISBLANK(INDIRECT("T103"))," ",(INDIRECT("T103")))</f>
        <v xml:space="preserve"> </v>
      </c>
      <c r="AU103" s="47" t="str">
        <f ca="1">IF(ISBLANK(INDIRECT("U103"))," ",(INDIRECT("U103")))</f>
        <v xml:space="preserve"> </v>
      </c>
      <c r="AV103" s="47" t="str">
        <f ca="1">IF(ISBLANK(INDIRECT("V103"))," ",(INDIRECT("V103")))</f>
        <v xml:space="preserve"> </v>
      </c>
      <c r="AW103" s="47" t="str">
        <f ca="1">IF(ISBLANK(INDIRECT("W103"))," ",(INDIRECT("W103")))</f>
        <v xml:space="preserve"> </v>
      </c>
      <c r="BC103" s="188" t="s">
        <v>46</v>
      </c>
      <c r="BD103" s="188"/>
      <c r="BE103" s="188"/>
      <c r="BF103" s="188"/>
      <c r="BG103" s="188"/>
    </row>
    <row r="104" spans="1:59" x14ac:dyDescent="0.35">
      <c r="A104" s="9">
        <v>99</v>
      </c>
      <c r="B104" s="12"/>
      <c r="C104" s="12"/>
      <c r="D104" s="16"/>
      <c r="E104" s="17"/>
      <c r="F104" s="16"/>
      <c r="G104" s="12"/>
      <c r="H104" s="12"/>
      <c r="I104" s="12"/>
      <c r="J104" s="12"/>
      <c r="K104" s="12"/>
      <c r="L104" s="12"/>
      <c r="M104" s="12"/>
      <c r="N104" s="16"/>
      <c r="O104" s="16"/>
      <c r="P104" s="12"/>
      <c r="Q104" s="71"/>
      <c r="R104" s="71"/>
      <c r="S104" s="72" t="str">
        <f t="shared" si="2"/>
        <v/>
      </c>
      <c r="T104" s="18"/>
      <c r="U104" s="12"/>
      <c r="V104" s="12"/>
      <c r="W104" s="12"/>
      <c r="AB104" s="47" t="str">
        <f ca="1">IF(ISBLANK(INDIRECT("B104"))," ",(INDIRECT("B104")))</f>
        <v xml:space="preserve"> </v>
      </c>
      <c r="AC104" s="47" t="str">
        <f ca="1">IF(ISBLANK(INDIRECT("C104"))," ",(INDIRECT("C104")))</f>
        <v xml:space="preserve"> </v>
      </c>
      <c r="AD104" s="47" t="str">
        <f ca="1">IF(ISBLANK(INDIRECT("D104"))," ",(INDIRECT("D104")))</f>
        <v xml:space="preserve"> </v>
      </c>
      <c r="AE104" s="47" t="str">
        <f ca="1">IF(ISBLANK(INDIRECT("E104"))," ",(INDIRECT("E104")))</f>
        <v xml:space="preserve"> </v>
      </c>
      <c r="AF104" s="47" t="str">
        <f ca="1">IF(ISBLANK(INDIRECT("F104"))," ",(INDIRECT("F104")))</f>
        <v xml:space="preserve"> </v>
      </c>
      <c r="AG104" s="47" t="str">
        <f ca="1">IF(ISBLANK(INDIRECT("G104"))," ",(INDIRECT("G104")))</f>
        <v xml:space="preserve"> </v>
      </c>
      <c r="AH104" s="47" t="str">
        <f ca="1">IF(ISBLANK(INDIRECT("H104"))," ",(INDIRECT("H104")))</f>
        <v xml:space="preserve"> </v>
      </c>
      <c r="AI104" s="47" t="str">
        <f ca="1">IF(ISBLANK(INDIRECT("I104"))," ",(INDIRECT("I104")))</f>
        <v xml:space="preserve"> </v>
      </c>
      <c r="AJ104" s="47" t="str">
        <f ca="1">IF(ISBLANK(INDIRECT("J104"))," ",(INDIRECT("J104")))</f>
        <v xml:space="preserve"> </v>
      </c>
      <c r="AK104" s="47" t="str">
        <f ca="1">IF(ISBLANK(INDIRECT("K104"))," ",(INDIRECT("K104")))</f>
        <v xml:space="preserve"> </v>
      </c>
      <c r="AL104" s="47" t="str">
        <f ca="1">IF(ISBLANK(INDIRECT("L104"))," ",(INDIRECT("L104")))</f>
        <v xml:space="preserve"> </v>
      </c>
      <c r="AM104" s="47" t="str">
        <f ca="1">IF(ISBLANK(INDIRECT("M104"))," ",(INDIRECT("M104")))</f>
        <v xml:space="preserve"> </v>
      </c>
      <c r="AN104" s="47" t="str">
        <f ca="1">IF(ISBLANK(INDIRECT("N104"))," ",(INDIRECT("N104")))</f>
        <v xml:space="preserve"> </v>
      </c>
      <c r="AO104" s="47" t="str">
        <f ca="1">IF(ISBLANK(INDIRECT("O104"))," ",(INDIRECT("O104")))</f>
        <v xml:space="preserve"> </v>
      </c>
      <c r="AP104" s="47" t="str">
        <f ca="1">IF(ISBLANK(INDIRECT("P104"))," ",(INDIRECT("P104")))</f>
        <v xml:space="preserve"> </v>
      </c>
      <c r="AQ104" s="47" t="str">
        <f ca="1">IF(ISBLANK(INDIRECT("Q104"))," ",(INDIRECT("Q104")))</f>
        <v xml:space="preserve"> </v>
      </c>
      <c r="AR104" s="47" t="str">
        <f ca="1">IF(ISBLANK(INDIRECT("R104"))," ",(INDIRECT("R104")))</f>
        <v xml:space="preserve"> </v>
      </c>
      <c r="AS104" s="47" t="str">
        <f ca="1">IF(ISBLANK(INDIRECT("S104"))," ",(INDIRECT("S104")))</f>
        <v/>
      </c>
      <c r="AT104" s="47" t="str">
        <f ca="1">IF(ISBLANK(INDIRECT("T104"))," ",(INDIRECT("T104")))</f>
        <v xml:space="preserve"> </v>
      </c>
      <c r="AU104" s="47" t="str">
        <f ca="1">IF(ISBLANK(INDIRECT("U104"))," ",(INDIRECT("U104")))</f>
        <v xml:space="preserve"> </v>
      </c>
      <c r="AV104" s="47" t="str">
        <f ca="1">IF(ISBLANK(INDIRECT("V104"))," ",(INDIRECT("V104")))</f>
        <v xml:space="preserve"> </v>
      </c>
      <c r="AW104" s="47" t="str">
        <f ca="1">IF(ISBLANK(INDIRECT("W104"))," ",(INDIRECT("W104")))</f>
        <v xml:space="preserve"> </v>
      </c>
      <c r="BC104" s="188" t="s">
        <v>727</v>
      </c>
      <c r="BD104" s="188"/>
      <c r="BE104" s="188"/>
      <c r="BF104" s="188"/>
      <c r="BG104" s="188"/>
    </row>
    <row r="105" spans="1:59" x14ac:dyDescent="0.35">
      <c r="A105" s="9">
        <v>100</v>
      </c>
      <c r="B105" s="12"/>
      <c r="C105" s="12"/>
      <c r="D105" s="16"/>
      <c r="E105" s="17"/>
      <c r="F105" s="16"/>
      <c r="G105" s="12"/>
      <c r="H105" s="12"/>
      <c r="I105" s="12"/>
      <c r="J105" s="12"/>
      <c r="K105" s="12"/>
      <c r="L105" s="12"/>
      <c r="M105" s="12"/>
      <c r="N105" s="16"/>
      <c r="O105" s="16"/>
      <c r="P105" s="12"/>
      <c r="Q105" s="71"/>
      <c r="R105" s="71"/>
      <c r="S105" s="72" t="str">
        <f t="shared" si="2"/>
        <v/>
      </c>
      <c r="T105" s="18"/>
      <c r="U105" s="12"/>
      <c r="V105" s="12"/>
      <c r="W105" s="12"/>
      <c r="AB105" s="47" t="str">
        <f ca="1">IF(ISBLANK(INDIRECT("B105"))," ",(INDIRECT("B105")))</f>
        <v xml:space="preserve"> </v>
      </c>
      <c r="AC105" s="47" t="str">
        <f ca="1">IF(ISBLANK(INDIRECT("C105"))," ",(INDIRECT("C105")))</f>
        <v xml:space="preserve"> </v>
      </c>
      <c r="AD105" s="47" t="str">
        <f ca="1">IF(ISBLANK(INDIRECT("D105"))," ",(INDIRECT("D105")))</f>
        <v xml:space="preserve"> </v>
      </c>
      <c r="AE105" s="47" t="str">
        <f ca="1">IF(ISBLANK(INDIRECT("E105"))," ",(INDIRECT("E105")))</f>
        <v xml:space="preserve"> </v>
      </c>
      <c r="AF105" s="47" t="str">
        <f ca="1">IF(ISBLANK(INDIRECT("F105"))," ",(INDIRECT("F105")))</f>
        <v xml:space="preserve"> </v>
      </c>
      <c r="AG105" s="47" t="str">
        <f ca="1">IF(ISBLANK(INDIRECT("G105"))," ",(INDIRECT("G105")))</f>
        <v xml:space="preserve"> </v>
      </c>
      <c r="AH105" s="47" t="str">
        <f ca="1">IF(ISBLANK(INDIRECT("H105"))," ",(INDIRECT("H105")))</f>
        <v xml:space="preserve"> </v>
      </c>
      <c r="AI105" s="47" t="str">
        <f ca="1">IF(ISBLANK(INDIRECT("I105"))," ",(INDIRECT("I105")))</f>
        <v xml:space="preserve"> </v>
      </c>
      <c r="AJ105" s="47" t="str">
        <f ca="1">IF(ISBLANK(INDIRECT("J105"))," ",(INDIRECT("J105")))</f>
        <v xml:space="preserve"> </v>
      </c>
      <c r="AK105" s="47" t="str">
        <f ca="1">IF(ISBLANK(INDIRECT("K105"))," ",(INDIRECT("K105")))</f>
        <v xml:space="preserve"> </v>
      </c>
      <c r="AL105" s="47" t="str">
        <f ca="1">IF(ISBLANK(INDIRECT("L105"))," ",(INDIRECT("L105")))</f>
        <v xml:space="preserve"> </v>
      </c>
      <c r="AM105" s="47" t="str">
        <f ca="1">IF(ISBLANK(INDIRECT("M105"))," ",(INDIRECT("M105")))</f>
        <v xml:space="preserve"> </v>
      </c>
      <c r="AN105" s="47" t="str">
        <f ca="1">IF(ISBLANK(INDIRECT("N105"))," ",(INDIRECT("N105")))</f>
        <v xml:space="preserve"> </v>
      </c>
      <c r="AO105" s="47" t="str">
        <f ca="1">IF(ISBLANK(INDIRECT("O105"))," ",(INDIRECT("O105")))</f>
        <v xml:space="preserve"> </v>
      </c>
      <c r="AP105" s="47" t="str">
        <f ca="1">IF(ISBLANK(INDIRECT("P105"))," ",(INDIRECT("P105")))</f>
        <v xml:space="preserve"> </v>
      </c>
      <c r="AQ105" s="47" t="str">
        <f ca="1">IF(ISBLANK(INDIRECT("Q105"))," ",(INDIRECT("Q105")))</f>
        <v xml:space="preserve"> </v>
      </c>
      <c r="AR105" s="47" t="str">
        <f ca="1">IF(ISBLANK(INDIRECT("R105"))," ",(INDIRECT("R105")))</f>
        <v xml:space="preserve"> </v>
      </c>
      <c r="AS105" s="47" t="str">
        <f ca="1">IF(ISBLANK(INDIRECT("S105"))," ",(INDIRECT("S105")))</f>
        <v/>
      </c>
      <c r="AT105" s="47" t="str">
        <f ca="1">IF(ISBLANK(INDIRECT("T105"))," ",(INDIRECT("T105")))</f>
        <v xml:space="preserve"> </v>
      </c>
      <c r="AU105" s="47" t="str">
        <f ca="1">IF(ISBLANK(INDIRECT("U105"))," ",(INDIRECT("U105")))</f>
        <v xml:space="preserve"> </v>
      </c>
      <c r="AV105" s="47" t="str">
        <f ca="1">IF(ISBLANK(INDIRECT("V105"))," ",(INDIRECT("V105")))</f>
        <v xml:space="preserve"> </v>
      </c>
      <c r="AW105" s="47" t="str">
        <f ca="1">IF(ISBLANK(INDIRECT("W105"))," ",(INDIRECT("W105")))</f>
        <v xml:space="preserve"> </v>
      </c>
      <c r="BC105" s="188" t="s">
        <v>976</v>
      </c>
      <c r="BD105" s="188"/>
      <c r="BE105" s="188"/>
      <c r="BF105" s="188"/>
      <c r="BG105" s="188"/>
    </row>
    <row r="106" spans="1:59" x14ac:dyDescent="0.35">
      <c r="A106" s="9">
        <v>101</v>
      </c>
      <c r="B106" s="12"/>
      <c r="C106" s="12"/>
      <c r="D106" s="16"/>
      <c r="E106" s="17"/>
      <c r="F106" s="16"/>
      <c r="G106" s="12"/>
      <c r="H106" s="12"/>
      <c r="I106" s="12"/>
      <c r="J106" s="12"/>
      <c r="K106" s="12"/>
      <c r="L106" s="12"/>
      <c r="M106" s="12"/>
      <c r="N106" s="16"/>
      <c r="O106" s="16"/>
      <c r="P106" s="12"/>
      <c r="Q106" s="71"/>
      <c r="R106" s="71"/>
      <c r="S106" s="72" t="str">
        <f t="shared" si="2"/>
        <v/>
      </c>
      <c r="T106" s="18"/>
      <c r="U106" s="12"/>
      <c r="V106" s="12"/>
      <c r="W106" s="12"/>
      <c r="AB106" s="47" t="str">
        <f ca="1">IF(ISBLANK(INDIRECT("B106"))," ",(INDIRECT("B106")))</f>
        <v xml:space="preserve"> </v>
      </c>
      <c r="AC106" s="47" t="str">
        <f ca="1">IF(ISBLANK(INDIRECT("C106"))," ",(INDIRECT("C106")))</f>
        <v xml:space="preserve"> </v>
      </c>
      <c r="AD106" s="47" t="str">
        <f ca="1">IF(ISBLANK(INDIRECT("D106"))," ",(INDIRECT("D106")))</f>
        <v xml:space="preserve"> </v>
      </c>
      <c r="AE106" s="47" t="str">
        <f ca="1">IF(ISBLANK(INDIRECT("E106"))," ",(INDIRECT("E106")))</f>
        <v xml:space="preserve"> </v>
      </c>
      <c r="AF106" s="47" t="str">
        <f ca="1">IF(ISBLANK(INDIRECT("F106"))," ",(INDIRECT("F106")))</f>
        <v xml:space="preserve"> </v>
      </c>
      <c r="AG106" s="47" t="str">
        <f ca="1">IF(ISBLANK(INDIRECT("G106"))," ",(INDIRECT("G106")))</f>
        <v xml:space="preserve"> </v>
      </c>
      <c r="AH106" s="47" t="str">
        <f ca="1">IF(ISBLANK(INDIRECT("H106"))," ",(INDIRECT("H106")))</f>
        <v xml:space="preserve"> </v>
      </c>
      <c r="AI106" s="47" t="str">
        <f ca="1">IF(ISBLANK(INDIRECT("I106"))," ",(INDIRECT("I106")))</f>
        <v xml:space="preserve"> </v>
      </c>
      <c r="AJ106" s="47" t="str">
        <f ca="1">IF(ISBLANK(INDIRECT("J106"))," ",(INDIRECT("J106")))</f>
        <v xml:space="preserve"> </v>
      </c>
      <c r="AK106" s="47" t="str">
        <f ca="1">IF(ISBLANK(INDIRECT("K106"))," ",(INDIRECT("K106")))</f>
        <v xml:space="preserve"> </v>
      </c>
      <c r="AL106" s="47" t="str">
        <f ca="1">IF(ISBLANK(INDIRECT("L106"))," ",(INDIRECT("L106")))</f>
        <v xml:space="preserve"> </v>
      </c>
      <c r="AM106" s="47" t="str">
        <f ca="1">IF(ISBLANK(INDIRECT("M106"))," ",(INDIRECT("M106")))</f>
        <v xml:space="preserve"> </v>
      </c>
      <c r="AN106" s="47" t="str">
        <f ca="1">IF(ISBLANK(INDIRECT("N106"))," ",(INDIRECT("N106")))</f>
        <v xml:space="preserve"> </v>
      </c>
      <c r="AO106" s="47" t="str">
        <f ca="1">IF(ISBLANK(INDIRECT("O106"))," ",(INDIRECT("O106")))</f>
        <v xml:space="preserve"> </v>
      </c>
      <c r="AP106" s="47" t="str">
        <f ca="1">IF(ISBLANK(INDIRECT("P106"))," ",(INDIRECT("P106")))</f>
        <v xml:space="preserve"> </v>
      </c>
      <c r="AQ106" s="47" t="str">
        <f ca="1">IF(ISBLANK(INDIRECT("Q106"))," ",(INDIRECT("Q106")))</f>
        <v xml:space="preserve"> </v>
      </c>
      <c r="AR106" s="47" t="str">
        <f ca="1">IF(ISBLANK(INDIRECT("R106"))," ",(INDIRECT("R106")))</f>
        <v xml:space="preserve"> </v>
      </c>
      <c r="AS106" s="47" t="str">
        <f ca="1">IF(ISBLANK(INDIRECT("S106"))," ",(INDIRECT("S106")))</f>
        <v/>
      </c>
      <c r="AT106" s="47" t="str">
        <f ca="1">IF(ISBLANK(INDIRECT("T106"))," ",(INDIRECT("T106")))</f>
        <v xml:space="preserve"> </v>
      </c>
      <c r="AU106" s="47" t="str">
        <f ca="1">IF(ISBLANK(INDIRECT("U106"))," ",(INDIRECT("U106")))</f>
        <v xml:space="preserve"> </v>
      </c>
      <c r="AV106" s="47" t="str">
        <f ca="1">IF(ISBLANK(INDIRECT("V106"))," ",(INDIRECT("V106")))</f>
        <v xml:space="preserve"> </v>
      </c>
      <c r="AW106" s="47" t="str">
        <f ca="1">IF(ISBLANK(INDIRECT("W106"))," ",(INDIRECT("W106")))</f>
        <v xml:space="preserve"> </v>
      </c>
      <c r="BC106" s="188" t="s">
        <v>977</v>
      </c>
      <c r="BD106" s="188"/>
      <c r="BE106" s="188"/>
      <c r="BF106" s="188"/>
      <c r="BG106" s="188"/>
    </row>
    <row r="107" spans="1:59" x14ac:dyDescent="0.35">
      <c r="A107" s="9">
        <v>102</v>
      </c>
      <c r="B107" s="12"/>
      <c r="C107" s="12"/>
      <c r="D107" s="16"/>
      <c r="E107" s="17"/>
      <c r="F107" s="16"/>
      <c r="G107" s="12"/>
      <c r="H107" s="12"/>
      <c r="I107" s="12"/>
      <c r="J107" s="12"/>
      <c r="K107" s="12"/>
      <c r="L107" s="12"/>
      <c r="M107" s="12"/>
      <c r="N107" s="16"/>
      <c r="O107" s="16"/>
      <c r="P107" s="12"/>
      <c r="Q107" s="71"/>
      <c r="R107" s="71"/>
      <c r="S107" s="72" t="str">
        <f t="shared" si="2"/>
        <v/>
      </c>
      <c r="T107" s="18"/>
      <c r="U107" s="12"/>
      <c r="V107" s="12"/>
      <c r="W107" s="12"/>
      <c r="AB107" s="47" t="str">
        <f ca="1">IF(ISBLANK(INDIRECT("B107"))," ",(INDIRECT("B107")))</f>
        <v xml:space="preserve"> </v>
      </c>
      <c r="AC107" s="47" t="str">
        <f ca="1">IF(ISBLANK(INDIRECT("C107"))," ",(INDIRECT("C107")))</f>
        <v xml:space="preserve"> </v>
      </c>
      <c r="AD107" s="47" t="str">
        <f ca="1">IF(ISBLANK(INDIRECT("D107"))," ",(INDIRECT("D107")))</f>
        <v xml:space="preserve"> </v>
      </c>
      <c r="AE107" s="47" t="str">
        <f ca="1">IF(ISBLANK(INDIRECT("E107"))," ",(INDIRECT("E107")))</f>
        <v xml:space="preserve"> </v>
      </c>
      <c r="AF107" s="47" t="str">
        <f ca="1">IF(ISBLANK(INDIRECT("F107"))," ",(INDIRECT("F107")))</f>
        <v xml:space="preserve"> </v>
      </c>
      <c r="AG107" s="47" t="str">
        <f ca="1">IF(ISBLANK(INDIRECT("G107"))," ",(INDIRECT("G107")))</f>
        <v xml:space="preserve"> </v>
      </c>
      <c r="AH107" s="47" t="str">
        <f ca="1">IF(ISBLANK(INDIRECT("H107"))," ",(INDIRECT("H107")))</f>
        <v xml:space="preserve"> </v>
      </c>
      <c r="AI107" s="47" t="str">
        <f ca="1">IF(ISBLANK(INDIRECT("I107"))," ",(INDIRECT("I107")))</f>
        <v xml:space="preserve"> </v>
      </c>
      <c r="AJ107" s="47" t="str">
        <f ca="1">IF(ISBLANK(INDIRECT("J107"))," ",(INDIRECT("J107")))</f>
        <v xml:space="preserve"> </v>
      </c>
      <c r="AK107" s="47" t="str">
        <f ca="1">IF(ISBLANK(INDIRECT("K107"))," ",(INDIRECT("K107")))</f>
        <v xml:space="preserve"> </v>
      </c>
      <c r="AL107" s="47" t="str">
        <f ca="1">IF(ISBLANK(INDIRECT("L107"))," ",(INDIRECT("L107")))</f>
        <v xml:space="preserve"> </v>
      </c>
      <c r="AM107" s="47" t="str">
        <f ca="1">IF(ISBLANK(INDIRECT("M107"))," ",(INDIRECT("M107")))</f>
        <v xml:space="preserve"> </v>
      </c>
      <c r="AN107" s="47" t="str">
        <f ca="1">IF(ISBLANK(INDIRECT("N107"))," ",(INDIRECT("N107")))</f>
        <v xml:space="preserve"> </v>
      </c>
      <c r="AO107" s="47" t="str">
        <f ca="1">IF(ISBLANK(INDIRECT("O107"))," ",(INDIRECT("O107")))</f>
        <v xml:space="preserve"> </v>
      </c>
      <c r="AP107" s="47" t="str">
        <f ca="1">IF(ISBLANK(INDIRECT("P107"))," ",(INDIRECT("P107")))</f>
        <v xml:space="preserve"> </v>
      </c>
      <c r="AQ107" s="47" t="str">
        <f ca="1">IF(ISBLANK(INDIRECT("Q107"))," ",(INDIRECT("Q107")))</f>
        <v xml:space="preserve"> </v>
      </c>
      <c r="AR107" s="47" t="str">
        <f ca="1">IF(ISBLANK(INDIRECT("R107"))," ",(INDIRECT("R107")))</f>
        <v xml:space="preserve"> </v>
      </c>
      <c r="AS107" s="47" t="str">
        <f ca="1">IF(ISBLANK(INDIRECT("S107"))," ",(INDIRECT("S107")))</f>
        <v/>
      </c>
      <c r="AT107" s="47" t="str">
        <f ca="1">IF(ISBLANK(INDIRECT("T107"))," ",(INDIRECT("T107")))</f>
        <v xml:space="preserve"> </v>
      </c>
      <c r="AU107" s="47" t="str">
        <f ca="1">IF(ISBLANK(INDIRECT("U107"))," ",(INDIRECT("U107")))</f>
        <v xml:space="preserve"> </v>
      </c>
      <c r="AV107" s="47" t="str">
        <f ca="1">IF(ISBLANK(INDIRECT("V107"))," ",(INDIRECT("V107")))</f>
        <v xml:space="preserve"> </v>
      </c>
      <c r="AW107" s="47" t="str">
        <f ca="1">IF(ISBLANK(INDIRECT("W107"))," ",(INDIRECT("W107")))</f>
        <v xml:space="preserve"> </v>
      </c>
      <c r="BC107" s="188" t="s">
        <v>729</v>
      </c>
      <c r="BD107" s="188"/>
      <c r="BE107" s="188"/>
      <c r="BF107" s="188"/>
      <c r="BG107" s="188"/>
    </row>
    <row r="108" spans="1:59" x14ac:dyDescent="0.35">
      <c r="A108" s="9">
        <v>103</v>
      </c>
      <c r="B108" s="12"/>
      <c r="C108" s="12"/>
      <c r="D108" s="16"/>
      <c r="E108" s="17"/>
      <c r="F108" s="16"/>
      <c r="G108" s="12"/>
      <c r="H108" s="12"/>
      <c r="I108" s="12"/>
      <c r="J108" s="12"/>
      <c r="K108" s="12"/>
      <c r="L108" s="12"/>
      <c r="M108" s="12"/>
      <c r="N108" s="16"/>
      <c r="O108" s="16"/>
      <c r="P108" s="12"/>
      <c r="Q108" s="71"/>
      <c r="R108" s="71"/>
      <c r="S108" s="72" t="str">
        <f t="shared" si="2"/>
        <v/>
      </c>
      <c r="T108" s="18"/>
      <c r="U108" s="12"/>
      <c r="V108" s="12"/>
      <c r="W108" s="12"/>
      <c r="AB108" s="47" t="str">
        <f ca="1">IF(ISBLANK(INDIRECT("B108"))," ",(INDIRECT("B108")))</f>
        <v xml:space="preserve"> </v>
      </c>
      <c r="AC108" s="47" t="str">
        <f ca="1">IF(ISBLANK(INDIRECT("C108"))," ",(INDIRECT("C108")))</f>
        <v xml:space="preserve"> </v>
      </c>
      <c r="AD108" s="47" t="str">
        <f ca="1">IF(ISBLANK(INDIRECT("D108"))," ",(INDIRECT("D108")))</f>
        <v xml:space="preserve"> </v>
      </c>
      <c r="AE108" s="47" t="str">
        <f ca="1">IF(ISBLANK(INDIRECT("E108"))," ",(INDIRECT("E108")))</f>
        <v xml:space="preserve"> </v>
      </c>
      <c r="AF108" s="47" t="str">
        <f ca="1">IF(ISBLANK(INDIRECT("F108"))," ",(INDIRECT("F108")))</f>
        <v xml:space="preserve"> </v>
      </c>
      <c r="AG108" s="47" t="str">
        <f ca="1">IF(ISBLANK(INDIRECT("G108"))," ",(INDIRECT("G108")))</f>
        <v xml:space="preserve"> </v>
      </c>
      <c r="AH108" s="47" t="str">
        <f ca="1">IF(ISBLANK(INDIRECT("H108"))," ",(INDIRECT("H108")))</f>
        <v xml:space="preserve"> </v>
      </c>
      <c r="AI108" s="47" t="str">
        <f ca="1">IF(ISBLANK(INDIRECT("I108"))," ",(INDIRECT("I108")))</f>
        <v xml:space="preserve"> </v>
      </c>
      <c r="AJ108" s="47" t="str">
        <f ca="1">IF(ISBLANK(INDIRECT("J108"))," ",(INDIRECT("J108")))</f>
        <v xml:space="preserve"> </v>
      </c>
      <c r="AK108" s="47" t="str">
        <f ca="1">IF(ISBLANK(INDIRECT("K108"))," ",(INDIRECT("K108")))</f>
        <v xml:space="preserve"> </v>
      </c>
      <c r="AL108" s="47" t="str">
        <f ca="1">IF(ISBLANK(INDIRECT("L108"))," ",(INDIRECT("L108")))</f>
        <v xml:space="preserve"> </v>
      </c>
      <c r="AM108" s="47" t="str">
        <f ca="1">IF(ISBLANK(INDIRECT("M108"))," ",(INDIRECT("M108")))</f>
        <v xml:space="preserve"> </v>
      </c>
      <c r="AN108" s="47" t="str">
        <f ca="1">IF(ISBLANK(INDIRECT("N108"))," ",(INDIRECT("N108")))</f>
        <v xml:space="preserve"> </v>
      </c>
      <c r="AO108" s="47" t="str">
        <f ca="1">IF(ISBLANK(INDIRECT("O108"))," ",(INDIRECT("O108")))</f>
        <v xml:space="preserve"> </v>
      </c>
      <c r="AP108" s="47" t="str">
        <f ca="1">IF(ISBLANK(INDIRECT("P108"))," ",(INDIRECT("P108")))</f>
        <v xml:space="preserve"> </v>
      </c>
      <c r="AQ108" s="47" t="str">
        <f ca="1">IF(ISBLANK(INDIRECT("Q108"))," ",(INDIRECT("Q108")))</f>
        <v xml:space="preserve"> </v>
      </c>
      <c r="AR108" s="47" t="str">
        <f ca="1">IF(ISBLANK(INDIRECT("R108"))," ",(INDIRECT("R108")))</f>
        <v xml:space="preserve"> </v>
      </c>
      <c r="AS108" s="47" t="str">
        <f ca="1">IF(ISBLANK(INDIRECT("S108"))," ",(INDIRECT("S108")))</f>
        <v/>
      </c>
      <c r="AT108" s="47" t="str">
        <f ca="1">IF(ISBLANK(INDIRECT("T108"))," ",(INDIRECT("T108")))</f>
        <v xml:space="preserve"> </v>
      </c>
      <c r="AU108" s="47" t="str">
        <f ca="1">IF(ISBLANK(INDIRECT("U108"))," ",(INDIRECT("U108")))</f>
        <v xml:space="preserve"> </v>
      </c>
      <c r="AV108" s="47" t="str">
        <f ca="1">IF(ISBLANK(INDIRECT("V108"))," ",(INDIRECT("V108")))</f>
        <v xml:space="preserve"> </v>
      </c>
      <c r="AW108" s="47" t="str">
        <f ca="1">IF(ISBLANK(INDIRECT("W108"))," ",(INDIRECT("W108")))</f>
        <v xml:space="preserve"> </v>
      </c>
      <c r="BC108" s="188" t="s">
        <v>978</v>
      </c>
      <c r="BD108" s="188"/>
      <c r="BE108" s="188"/>
      <c r="BF108" s="188"/>
      <c r="BG108" s="188"/>
    </row>
    <row r="109" spans="1:59" x14ac:dyDescent="0.35">
      <c r="A109" s="9">
        <v>104</v>
      </c>
      <c r="B109" s="12"/>
      <c r="C109" s="12"/>
      <c r="D109" s="16"/>
      <c r="E109" s="17"/>
      <c r="F109" s="16"/>
      <c r="G109" s="12"/>
      <c r="H109" s="12"/>
      <c r="I109" s="12"/>
      <c r="J109" s="12"/>
      <c r="K109" s="12"/>
      <c r="L109" s="12"/>
      <c r="M109" s="12"/>
      <c r="N109" s="16"/>
      <c r="O109" s="16"/>
      <c r="P109" s="12"/>
      <c r="Q109" s="71"/>
      <c r="R109" s="71"/>
      <c r="S109" s="72" t="str">
        <f t="shared" si="2"/>
        <v/>
      </c>
      <c r="T109" s="18"/>
      <c r="U109" s="12"/>
      <c r="V109" s="12"/>
      <c r="W109" s="12"/>
      <c r="AB109" s="47" t="str">
        <f ca="1">IF(ISBLANK(INDIRECT("B109"))," ",(INDIRECT("B109")))</f>
        <v xml:space="preserve"> </v>
      </c>
      <c r="AC109" s="47" t="str">
        <f ca="1">IF(ISBLANK(INDIRECT("C109"))," ",(INDIRECT("C109")))</f>
        <v xml:space="preserve"> </v>
      </c>
      <c r="AD109" s="47" t="str">
        <f ca="1">IF(ISBLANK(INDIRECT("D109"))," ",(INDIRECT("D109")))</f>
        <v xml:space="preserve"> </v>
      </c>
      <c r="AE109" s="47" t="str">
        <f ca="1">IF(ISBLANK(INDIRECT("E109"))," ",(INDIRECT("E109")))</f>
        <v xml:space="preserve"> </v>
      </c>
      <c r="AF109" s="47" t="str">
        <f ca="1">IF(ISBLANK(INDIRECT("F109"))," ",(INDIRECT("F109")))</f>
        <v xml:space="preserve"> </v>
      </c>
      <c r="AG109" s="47" t="str">
        <f ca="1">IF(ISBLANK(INDIRECT("G109"))," ",(INDIRECT("G109")))</f>
        <v xml:space="preserve"> </v>
      </c>
      <c r="AH109" s="47" t="str">
        <f ca="1">IF(ISBLANK(INDIRECT("H109"))," ",(INDIRECT("H109")))</f>
        <v xml:space="preserve"> </v>
      </c>
      <c r="AI109" s="47" t="str">
        <f ca="1">IF(ISBLANK(INDIRECT("I109"))," ",(INDIRECT("I109")))</f>
        <v xml:space="preserve"> </v>
      </c>
      <c r="AJ109" s="47" t="str">
        <f ca="1">IF(ISBLANK(INDIRECT("J109"))," ",(INDIRECT("J109")))</f>
        <v xml:space="preserve"> </v>
      </c>
      <c r="AK109" s="47" t="str">
        <f ca="1">IF(ISBLANK(INDIRECT("K109"))," ",(INDIRECT("K109")))</f>
        <v xml:space="preserve"> </v>
      </c>
      <c r="AL109" s="47" t="str">
        <f ca="1">IF(ISBLANK(INDIRECT("L109"))," ",(INDIRECT("L109")))</f>
        <v xml:space="preserve"> </v>
      </c>
      <c r="AM109" s="47" t="str">
        <f ca="1">IF(ISBLANK(INDIRECT("M109"))," ",(INDIRECT("M109")))</f>
        <v xml:space="preserve"> </v>
      </c>
      <c r="AN109" s="47" t="str">
        <f ca="1">IF(ISBLANK(INDIRECT("N109"))," ",(INDIRECT("N109")))</f>
        <v xml:space="preserve"> </v>
      </c>
      <c r="AO109" s="47" t="str">
        <f ca="1">IF(ISBLANK(INDIRECT("O109"))," ",(INDIRECT("O109")))</f>
        <v xml:space="preserve"> </v>
      </c>
      <c r="AP109" s="47" t="str">
        <f ca="1">IF(ISBLANK(INDIRECT("P109"))," ",(INDIRECT("P109")))</f>
        <v xml:space="preserve"> </v>
      </c>
      <c r="AQ109" s="47" t="str">
        <f ca="1">IF(ISBLANK(INDIRECT("Q109"))," ",(INDIRECT("Q109")))</f>
        <v xml:space="preserve"> </v>
      </c>
      <c r="AR109" s="47" t="str">
        <f ca="1">IF(ISBLANK(INDIRECT("R109"))," ",(INDIRECT("R109")))</f>
        <v xml:space="preserve"> </v>
      </c>
      <c r="AS109" s="47" t="str">
        <f ca="1">IF(ISBLANK(INDIRECT("S109"))," ",(INDIRECT("S109")))</f>
        <v/>
      </c>
      <c r="AT109" s="47" t="str">
        <f ca="1">IF(ISBLANK(INDIRECT("T109"))," ",(INDIRECT("T109")))</f>
        <v xml:space="preserve"> </v>
      </c>
      <c r="AU109" s="47" t="str">
        <f ca="1">IF(ISBLANK(INDIRECT("U109"))," ",(INDIRECT("U109")))</f>
        <v xml:space="preserve"> </v>
      </c>
      <c r="AV109" s="47" t="str">
        <f ca="1">IF(ISBLANK(INDIRECT("V109"))," ",(INDIRECT("V109")))</f>
        <v xml:space="preserve"> </v>
      </c>
      <c r="AW109" s="47" t="str">
        <f ca="1">IF(ISBLANK(INDIRECT("W109"))," ",(INDIRECT("W109")))</f>
        <v xml:space="preserve"> </v>
      </c>
      <c r="BC109" s="188" t="s">
        <v>47</v>
      </c>
      <c r="BD109" s="188"/>
      <c r="BE109" s="188"/>
      <c r="BF109" s="188"/>
      <c r="BG109" s="188"/>
    </row>
    <row r="110" spans="1:59" x14ac:dyDescent="0.35">
      <c r="A110" s="9">
        <v>105</v>
      </c>
      <c r="B110" s="12"/>
      <c r="C110" s="12"/>
      <c r="D110" s="16"/>
      <c r="E110" s="17"/>
      <c r="F110" s="16"/>
      <c r="G110" s="12"/>
      <c r="H110" s="12"/>
      <c r="I110" s="12"/>
      <c r="J110" s="12"/>
      <c r="K110" s="12"/>
      <c r="L110" s="12"/>
      <c r="M110" s="12"/>
      <c r="N110" s="16"/>
      <c r="O110" s="16"/>
      <c r="P110" s="12"/>
      <c r="Q110" s="71"/>
      <c r="R110" s="71"/>
      <c r="S110" s="72" t="str">
        <f t="shared" si="2"/>
        <v/>
      </c>
      <c r="T110" s="18"/>
      <c r="U110" s="12"/>
      <c r="V110" s="12"/>
      <c r="W110" s="12"/>
      <c r="AB110" s="47" t="str">
        <f ca="1">IF(ISBLANK(INDIRECT("B110"))," ",(INDIRECT("B110")))</f>
        <v xml:space="preserve"> </v>
      </c>
      <c r="AC110" s="47" t="str">
        <f ca="1">IF(ISBLANK(INDIRECT("C110"))," ",(INDIRECT("C110")))</f>
        <v xml:space="preserve"> </v>
      </c>
      <c r="AD110" s="47" t="str">
        <f ca="1">IF(ISBLANK(INDIRECT("D110"))," ",(INDIRECT("D110")))</f>
        <v xml:space="preserve"> </v>
      </c>
      <c r="AE110" s="47" t="str">
        <f ca="1">IF(ISBLANK(INDIRECT("E110"))," ",(INDIRECT("E110")))</f>
        <v xml:space="preserve"> </v>
      </c>
      <c r="AF110" s="47" t="str">
        <f ca="1">IF(ISBLANK(INDIRECT("F110"))," ",(INDIRECT("F110")))</f>
        <v xml:space="preserve"> </v>
      </c>
      <c r="AG110" s="47" t="str">
        <f ca="1">IF(ISBLANK(INDIRECT("G110"))," ",(INDIRECT("G110")))</f>
        <v xml:space="preserve"> </v>
      </c>
      <c r="AH110" s="47" t="str">
        <f ca="1">IF(ISBLANK(INDIRECT("H110"))," ",(INDIRECT("H110")))</f>
        <v xml:space="preserve"> </v>
      </c>
      <c r="AI110" s="47" t="str">
        <f ca="1">IF(ISBLANK(INDIRECT("I110"))," ",(INDIRECT("I110")))</f>
        <v xml:space="preserve"> </v>
      </c>
      <c r="AJ110" s="47" t="str">
        <f ca="1">IF(ISBLANK(INDIRECT("J110"))," ",(INDIRECT("J110")))</f>
        <v xml:space="preserve"> </v>
      </c>
      <c r="AK110" s="47" t="str">
        <f ca="1">IF(ISBLANK(INDIRECT("K110"))," ",(INDIRECT("K110")))</f>
        <v xml:space="preserve"> </v>
      </c>
      <c r="AL110" s="47" t="str">
        <f ca="1">IF(ISBLANK(INDIRECT("L110"))," ",(INDIRECT("L110")))</f>
        <v xml:space="preserve"> </v>
      </c>
      <c r="AM110" s="47" t="str">
        <f ca="1">IF(ISBLANK(INDIRECT("M110"))," ",(INDIRECT("M110")))</f>
        <v xml:space="preserve"> </v>
      </c>
      <c r="AN110" s="47" t="str">
        <f ca="1">IF(ISBLANK(INDIRECT("N110"))," ",(INDIRECT("N110")))</f>
        <v xml:space="preserve"> </v>
      </c>
      <c r="AO110" s="47" t="str">
        <f ca="1">IF(ISBLANK(INDIRECT("O110"))," ",(INDIRECT("O110")))</f>
        <v xml:space="preserve"> </v>
      </c>
      <c r="AP110" s="47" t="str">
        <f ca="1">IF(ISBLANK(INDIRECT("P110"))," ",(INDIRECT("P110")))</f>
        <v xml:space="preserve"> </v>
      </c>
      <c r="AQ110" s="47" t="str">
        <f ca="1">IF(ISBLANK(INDIRECT("Q110"))," ",(INDIRECT("Q110")))</f>
        <v xml:space="preserve"> </v>
      </c>
      <c r="AR110" s="47" t="str">
        <f ca="1">IF(ISBLANK(INDIRECT("R110"))," ",(INDIRECT("R110")))</f>
        <v xml:space="preserve"> </v>
      </c>
      <c r="AS110" s="47" t="str">
        <f ca="1">IF(ISBLANK(INDIRECT("S110"))," ",(INDIRECT("S110")))</f>
        <v/>
      </c>
      <c r="AT110" s="47" t="str">
        <f ca="1">IF(ISBLANK(INDIRECT("T110"))," ",(INDIRECT("T110")))</f>
        <v xml:space="preserve"> </v>
      </c>
      <c r="AU110" s="47" t="str">
        <f ca="1">IF(ISBLANK(INDIRECT("U110"))," ",(INDIRECT("U110")))</f>
        <v xml:space="preserve"> </v>
      </c>
      <c r="AV110" s="47" t="str">
        <f ca="1">IF(ISBLANK(INDIRECT("V110"))," ",(INDIRECT("V110")))</f>
        <v xml:space="preserve"> </v>
      </c>
      <c r="AW110" s="47" t="str">
        <f ca="1">IF(ISBLANK(INDIRECT("W110"))," ",(INDIRECT("W110")))</f>
        <v xml:space="preserve"> </v>
      </c>
      <c r="BC110" s="188" t="s">
        <v>979</v>
      </c>
      <c r="BD110" s="188"/>
      <c r="BE110" s="188"/>
      <c r="BF110" s="188"/>
      <c r="BG110" s="188"/>
    </row>
    <row r="111" spans="1:59" x14ac:dyDescent="0.35">
      <c r="A111" s="9">
        <v>106</v>
      </c>
      <c r="B111" s="12"/>
      <c r="C111" s="12"/>
      <c r="D111" s="16"/>
      <c r="E111" s="17"/>
      <c r="F111" s="16"/>
      <c r="G111" s="12"/>
      <c r="H111" s="12"/>
      <c r="I111" s="12"/>
      <c r="J111" s="12"/>
      <c r="K111" s="12"/>
      <c r="L111" s="12"/>
      <c r="M111" s="12"/>
      <c r="N111" s="16"/>
      <c r="O111" s="16"/>
      <c r="P111" s="12"/>
      <c r="Q111" s="71"/>
      <c r="R111" s="71"/>
      <c r="S111" s="72" t="str">
        <f t="shared" si="2"/>
        <v/>
      </c>
      <c r="T111" s="18"/>
      <c r="U111" s="12"/>
      <c r="V111" s="12"/>
      <c r="W111" s="12"/>
      <c r="AB111" s="47" t="str">
        <f ca="1">IF(ISBLANK(INDIRECT("B111"))," ",(INDIRECT("B111")))</f>
        <v xml:space="preserve"> </v>
      </c>
      <c r="AC111" s="47" t="str">
        <f ca="1">IF(ISBLANK(INDIRECT("C111"))," ",(INDIRECT("C111")))</f>
        <v xml:space="preserve"> </v>
      </c>
      <c r="AD111" s="47" t="str">
        <f ca="1">IF(ISBLANK(INDIRECT("D111"))," ",(INDIRECT("D111")))</f>
        <v xml:space="preserve"> </v>
      </c>
      <c r="AE111" s="47" t="str">
        <f ca="1">IF(ISBLANK(INDIRECT("E111"))," ",(INDIRECT("E111")))</f>
        <v xml:space="preserve"> </v>
      </c>
      <c r="AF111" s="47" t="str">
        <f ca="1">IF(ISBLANK(INDIRECT("F111"))," ",(INDIRECT("F111")))</f>
        <v xml:space="preserve"> </v>
      </c>
      <c r="AG111" s="47" t="str">
        <f ca="1">IF(ISBLANK(INDIRECT("G111"))," ",(INDIRECT("G111")))</f>
        <v xml:space="preserve"> </v>
      </c>
      <c r="AH111" s="47" t="str">
        <f ca="1">IF(ISBLANK(INDIRECT("H111"))," ",(INDIRECT("H111")))</f>
        <v xml:space="preserve"> </v>
      </c>
      <c r="AI111" s="47" t="str">
        <f ca="1">IF(ISBLANK(INDIRECT("I111"))," ",(INDIRECT("I111")))</f>
        <v xml:space="preserve"> </v>
      </c>
      <c r="AJ111" s="47" t="str">
        <f ca="1">IF(ISBLANK(INDIRECT("J111"))," ",(INDIRECT("J111")))</f>
        <v xml:space="preserve"> </v>
      </c>
      <c r="AK111" s="47" t="str">
        <f ca="1">IF(ISBLANK(INDIRECT("K111"))," ",(INDIRECT("K111")))</f>
        <v xml:space="preserve"> </v>
      </c>
      <c r="AL111" s="47" t="str">
        <f ca="1">IF(ISBLANK(INDIRECT("L111"))," ",(INDIRECT("L111")))</f>
        <v xml:space="preserve"> </v>
      </c>
      <c r="AM111" s="47" t="str">
        <f ca="1">IF(ISBLANK(INDIRECT("M111"))," ",(INDIRECT("M111")))</f>
        <v xml:space="preserve"> </v>
      </c>
      <c r="AN111" s="47" t="str">
        <f ca="1">IF(ISBLANK(INDIRECT("N111"))," ",(INDIRECT("N111")))</f>
        <v xml:space="preserve"> </v>
      </c>
      <c r="AO111" s="47" t="str">
        <f ca="1">IF(ISBLANK(INDIRECT("O111"))," ",(INDIRECT("O111")))</f>
        <v xml:space="preserve"> </v>
      </c>
      <c r="AP111" s="47" t="str">
        <f ca="1">IF(ISBLANK(INDIRECT("P111"))," ",(INDIRECT("P111")))</f>
        <v xml:space="preserve"> </v>
      </c>
      <c r="AQ111" s="47" t="str">
        <f ca="1">IF(ISBLANK(INDIRECT("Q111"))," ",(INDIRECT("Q111")))</f>
        <v xml:space="preserve"> </v>
      </c>
      <c r="AR111" s="47" t="str">
        <f ca="1">IF(ISBLANK(INDIRECT("R111"))," ",(INDIRECT("R111")))</f>
        <v xml:space="preserve"> </v>
      </c>
      <c r="AS111" s="47" t="str">
        <f ca="1">IF(ISBLANK(INDIRECT("S111"))," ",(INDIRECT("S111")))</f>
        <v/>
      </c>
      <c r="AT111" s="47" t="str">
        <f ca="1">IF(ISBLANK(INDIRECT("T111"))," ",(INDIRECT("T111")))</f>
        <v xml:space="preserve"> </v>
      </c>
      <c r="AU111" s="47" t="str">
        <f ca="1">IF(ISBLANK(INDIRECT("U111"))," ",(INDIRECT("U111")))</f>
        <v xml:space="preserve"> </v>
      </c>
      <c r="AV111" s="47" t="str">
        <f ca="1">IF(ISBLANK(INDIRECT("V111"))," ",(INDIRECT("V111")))</f>
        <v xml:space="preserve"> </v>
      </c>
      <c r="AW111" s="47" t="str">
        <f ca="1">IF(ISBLANK(INDIRECT("W111"))," ",(INDIRECT("W111")))</f>
        <v xml:space="preserve"> </v>
      </c>
      <c r="BC111" s="188" t="s">
        <v>980</v>
      </c>
      <c r="BD111" s="188"/>
      <c r="BE111" s="188"/>
      <c r="BF111" s="188"/>
      <c r="BG111" s="188"/>
    </row>
    <row r="112" spans="1:59" x14ac:dyDescent="0.35">
      <c r="A112" s="9">
        <v>107</v>
      </c>
      <c r="B112" s="12"/>
      <c r="C112" s="12"/>
      <c r="D112" s="16"/>
      <c r="E112" s="17"/>
      <c r="F112" s="16"/>
      <c r="G112" s="12"/>
      <c r="H112" s="12"/>
      <c r="I112" s="12"/>
      <c r="J112" s="12"/>
      <c r="K112" s="12"/>
      <c r="L112" s="12"/>
      <c r="M112" s="12"/>
      <c r="N112" s="16"/>
      <c r="O112" s="16"/>
      <c r="P112" s="12"/>
      <c r="Q112" s="71"/>
      <c r="R112" s="71"/>
      <c r="S112" s="72" t="str">
        <f t="shared" si="2"/>
        <v/>
      </c>
      <c r="T112" s="18"/>
      <c r="U112" s="12"/>
      <c r="V112" s="12"/>
      <c r="W112" s="12"/>
      <c r="AB112" s="47" t="str">
        <f ca="1">IF(ISBLANK(INDIRECT("B112"))," ",(INDIRECT("B112")))</f>
        <v xml:space="preserve"> </v>
      </c>
      <c r="AC112" s="47" t="str">
        <f ca="1">IF(ISBLANK(INDIRECT("C112"))," ",(INDIRECT("C112")))</f>
        <v xml:space="preserve"> </v>
      </c>
      <c r="AD112" s="47" t="str">
        <f ca="1">IF(ISBLANK(INDIRECT("D112"))," ",(INDIRECT("D112")))</f>
        <v xml:space="preserve"> </v>
      </c>
      <c r="AE112" s="47" t="str">
        <f ca="1">IF(ISBLANK(INDIRECT("E112"))," ",(INDIRECT("E112")))</f>
        <v xml:space="preserve"> </v>
      </c>
      <c r="AF112" s="47" t="str">
        <f ca="1">IF(ISBLANK(INDIRECT("F112"))," ",(INDIRECT("F112")))</f>
        <v xml:space="preserve"> </v>
      </c>
      <c r="AG112" s="47" t="str">
        <f ca="1">IF(ISBLANK(INDIRECT("G112"))," ",(INDIRECT("G112")))</f>
        <v xml:space="preserve"> </v>
      </c>
      <c r="AH112" s="47" t="str">
        <f ca="1">IF(ISBLANK(INDIRECT("H112"))," ",(INDIRECT("H112")))</f>
        <v xml:space="preserve"> </v>
      </c>
      <c r="AI112" s="47" t="str">
        <f ca="1">IF(ISBLANK(INDIRECT("I112"))," ",(INDIRECT("I112")))</f>
        <v xml:space="preserve"> </v>
      </c>
      <c r="AJ112" s="47" t="str">
        <f ca="1">IF(ISBLANK(INDIRECT("J112"))," ",(INDIRECT("J112")))</f>
        <v xml:space="preserve"> </v>
      </c>
      <c r="AK112" s="47" t="str">
        <f ca="1">IF(ISBLANK(INDIRECT("K112"))," ",(INDIRECT("K112")))</f>
        <v xml:space="preserve"> </v>
      </c>
      <c r="AL112" s="47" t="str">
        <f ca="1">IF(ISBLANK(INDIRECT("L112"))," ",(INDIRECT("L112")))</f>
        <v xml:space="preserve"> </v>
      </c>
      <c r="AM112" s="47" t="str">
        <f ca="1">IF(ISBLANK(INDIRECT("M112"))," ",(INDIRECT("M112")))</f>
        <v xml:space="preserve"> </v>
      </c>
      <c r="AN112" s="47" t="str">
        <f ca="1">IF(ISBLANK(INDIRECT("N112"))," ",(INDIRECT("N112")))</f>
        <v xml:space="preserve"> </v>
      </c>
      <c r="AO112" s="47" t="str">
        <f ca="1">IF(ISBLANK(INDIRECT("O112"))," ",(INDIRECT("O112")))</f>
        <v xml:space="preserve"> </v>
      </c>
      <c r="AP112" s="47" t="str">
        <f ca="1">IF(ISBLANK(INDIRECT("P112"))," ",(INDIRECT("P112")))</f>
        <v xml:space="preserve"> </v>
      </c>
      <c r="AQ112" s="47" t="str">
        <f ca="1">IF(ISBLANK(INDIRECT("Q112"))," ",(INDIRECT("Q112")))</f>
        <v xml:space="preserve"> </v>
      </c>
      <c r="AR112" s="47" t="str">
        <f ca="1">IF(ISBLANK(INDIRECT("R112"))," ",(INDIRECT("R112")))</f>
        <v xml:space="preserve"> </v>
      </c>
      <c r="AS112" s="47" t="str">
        <f ca="1">IF(ISBLANK(INDIRECT("S112"))," ",(INDIRECT("S112")))</f>
        <v/>
      </c>
      <c r="AT112" s="47" t="str">
        <f ca="1">IF(ISBLANK(INDIRECT("T112"))," ",(INDIRECT("T112")))</f>
        <v xml:space="preserve"> </v>
      </c>
      <c r="AU112" s="47" t="str">
        <f ca="1">IF(ISBLANK(INDIRECT("U112"))," ",(INDIRECT("U112")))</f>
        <v xml:space="preserve"> </v>
      </c>
      <c r="AV112" s="47" t="str">
        <f ca="1">IF(ISBLANK(INDIRECT("V112"))," ",(INDIRECT("V112")))</f>
        <v xml:space="preserve"> </v>
      </c>
      <c r="AW112" s="47" t="str">
        <f ca="1">IF(ISBLANK(INDIRECT("W112"))," ",(INDIRECT("W112")))</f>
        <v xml:space="preserve"> </v>
      </c>
      <c r="BC112" s="188" t="s">
        <v>981</v>
      </c>
      <c r="BD112" s="188"/>
      <c r="BE112" s="188"/>
      <c r="BF112" s="188"/>
      <c r="BG112" s="188"/>
    </row>
    <row r="113" spans="1:59" x14ac:dyDescent="0.35">
      <c r="A113" s="9">
        <v>108</v>
      </c>
      <c r="B113" s="12"/>
      <c r="C113" s="12"/>
      <c r="D113" s="16"/>
      <c r="E113" s="17"/>
      <c r="F113" s="16"/>
      <c r="G113" s="12"/>
      <c r="H113" s="12"/>
      <c r="I113" s="12"/>
      <c r="J113" s="12"/>
      <c r="K113" s="12"/>
      <c r="L113" s="12"/>
      <c r="M113" s="12"/>
      <c r="N113" s="16"/>
      <c r="O113" s="16"/>
      <c r="P113" s="12"/>
      <c r="Q113" s="71"/>
      <c r="R113" s="71"/>
      <c r="S113" s="72" t="str">
        <f t="shared" si="2"/>
        <v/>
      </c>
      <c r="T113" s="18"/>
      <c r="U113" s="12"/>
      <c r="V113" s="12"/>
      <c r="W113" s="12"/>
      <c r="AB113" s="47" t="str">
        <f ca="1">IF(ISBLANK(INDIRECT("B113"))," ",(INDIRECT("B113")))</f>
        <v xml:space="preserve"> </v>
      </c>
      <c r="AC113" s="47" t="str">
        <f ca="1">IF(ISBLANK(INDIRECT("C113"))," ",(INDIRECT("C113")))</f>
        <v xml:space="preserve"> </v>
      </c>
      <c r="AD113" s="47" t="str">
        <f ca="1">IF(ISBLANK(INDIRECT("D113"))," ",(INDIRECT("D113")))</f>
        <v xml:space="preserve"> </v>
      </c>
      <c r="AE113" s="47" t="str">
        <f ca="1">IF(ISBLANK(INDIRECT("E113"))," ",(INDIRECT("E113")))</f>
        <v xml:space="preserve"> </v>
      </c>
      <c r="AF113" s="47" t="str">
        <f ca="1">IF(ISBLANK(INDIRECT("F113"))," ",(INDIRECT("F113")))</f>
        <v xml:space="preserve"> </v>
      </c>
      <c r="AG113" s="47" t="str">
        <f ca="1">IF(ISBLANK(INDIRECT("G113"))," ",(INDIRECT("G113")))</f>
        <v xml:space="preserve"> </v>
      </c>
      <c r="AH113" s="47" t="str">
        <f ca="1">IF(ISBLANK(INDIRECT("H113"))," ",(INDIRECT("H113")))</f>
        <v xml:space="preserve"> </v>
      </c>
      <c r="AI113" s="47" t="str">
        <f ca="1">IF(ISBLANK(INDIRECT("I113"))," ",(INDIRECT("I113")))</f>
        <v xml:space="preserve"> </v>
      </c>
      <c r="AJ113" s="47" t="str">
        <f ca="1">IF(ISBLANK(INDIRECT("J113"))," ",(INDIRECT("J113")))</f>
        <v xml:space="preserve"> </v>
      </c>
      <c r="AK113" s="47" t="str">
        <f ca="1">IF(ISBLANK(INDIRECT("K113"))," ",(INDIRECT("K113")))</f>
        <v xml:space="preserve"> </v>
      </c>
      <c r="AL113" s="47" t="str">
        <f ca="1">IF(ISBLANK(INDIRECT("L113"))," ",(INDIRECT("L113")))</f>
        <v xml:space="preserve"> </v>
      </c>
      <c r="AM113" s="47" t="str">
        <f ca="1">IF(ISBLANK(INDIRECT("M113"))," ",(INDIRECT("M113")))</f>
        <v xml:space="preserve"> </v>
      </c>
      <c r="AN113" s="47" t="str">
        <f ca="1">IF(ISBLANK(INDIRECT("N113"))," ",(INDIRECT("N113")))</f>
        <v xml:space="preserve"> </v>
      </c>
      <c r="AO113" s="47" t="str">
        <f ca="1">IF(ISBLANK(INDIRECT("O113"))," ",(INDIRECT("O113")))</f>
        <v xml:space="preserve"> </v>
      </c>
      <c r="AP113" s="47" t="str">
        <f ca="1">IF(ISBLANK(INDIRECT("P113"))," ",(INDIRECT("P113")))</f>
        <v xml:space="preserve"> </v>
      </c>
      <c r="AQ113" s="47" t="str">
        <f ca="1">IF(ISBLANK(INDIRECT("Q113"))," ",(INDIRECT("Q113")))</f>
        <v xml:space="preserve"> </v>
      </c>
      <c r="AR113" s="47" t="str">
        <f ca="1">IF(ISBLANK(INDIRECT("R113"))," ",(INDIRECT("R113")))</f>
        <v xml:space="preserve"> </v>
      </c>
      <c r="AS113" s="47" t="str">
        <f ca="1">IF(ISBLANK(INDIRECT("S113"))," ",(INDIRECT("S113")))</f>
        <v/>
      </c>
      <c r="AT113" s="47" t="str">
        <f ca="1">IF(ISBLANK(INDIRECT("T113"))," ",(INDIRECT("T113")))</f>
        <v xml:space="preserve"> </v>
      </c>
      <c r="AU113" s="47" t="str">
        <f ca="1">IF(ISBLANK(INDIRECT("U113"))," ",(INDIRECT("U113")))</f>
        <v xml:space="preserve"> </v>
      </c>
      <c r="AV113" s="47" t="str">
        <f ca="1">IF(ISBLANK(INDIRECT("V113"))," ",(INDIRECT("V113")))</f>
        <v xml:space="preserve"> </v>
      </c>
      <c r="AW113" s="47" t="str">
        <f ca="1">IF(ISBLANK(INDIRECT("W113"))," ",(INDIRECT("W113")))</f>
        <v xml:space="preserve"> </v>
      </c>
      <c r="BC113" s="188" t="s">
        <v>982</v>
      </c>
      <c r="BD113" s="188"/>
      <c r="BE113" s="188"/>
      <c r="BF113" s="188"/>
      <c r="BG113" s="188"/>
    </row>
    <row r="114" spans="1:59" x14ac:dyDescent="0.35">
      <c r="A114" s="9">
        <v>109</v>
      </c>
      <c r="B114" s="12"/>
      <c r="C114" s="12"/>
      <c r="D114" s="16"/>
      <c r="E114" s="17"/>
      <c r="F114" s="16"/>
      <c r="G114" s="12"/>
      <c r="H114" s="12"/>
      <c r="I114" s="12"/>
      <c r="J114" s="12"/>
      <c r="K114" s="12"/>
      <c r="L114" s="12"/>
      <c r="M114" s="12"/>
      <c r="N114" s="16"/>
      <c r="O114" s="16"/>
      <c r="P114" s="12"/>
      <c r="Q114" s="71"/>
      <c r="R114" s="71"/>
      <c r="S114" s="72" t="str">
        <f t="shared" si="2"/>
        <v/>
      </c>
      <c r="T114" s="18"/>
      <c r="U114" s="12"/>
      <c r="V114" s="12"/>
      <c r="W114" s="12"/>
      <c r="AB114" s="47" t="str">
        <f ca="1">IF(ISBLANK(INDIRECT("B114"))," ",(INDIRECT("B114")))</f>
        <v xml:space="preserve"> </v>
      </c>
      <c r="AC114" s="47" t="str">
        <f ca="1">IF(ISBLANK(INDIRECT("C114"))," ",(INDIRECT("C114")))</f>
        <v xml:space="preserve"> </v>
      </c>
      <c r="AD114" s="47" t="str">
        <f ca="1">IF(ISBLANK(INDIRECT("D114"))," ",(INDIRECT("D114")))</f>
        <v xml:space="preserve"> </v>
      </c>
      <c r="AE114" s="47" t="str">
        <f ca="1">IF(ISBLANK(INDIRECT("E114"))," ",(INDIRECT("E114")))</f>
        <v xml:space="preserve"> </v>
      </c>
      <c r="AF114" s="47" t="str">
        <f ca="1">IF(ISBLANK(INDIRECT("F114"))," ",(INDIRECT("F114")))</f>
        <v xml:space="preserve"> </v>
      </c>
      <c r="AG114" s="47" t="str">
        <f ca="1">IF(ISBLANK(INDIRECT("G114"))," ",(INDIRECT("G114")))</f>
        <v xml:space="preserve"> </v>
      </c>
      <c r="AH114" s="47" t="str">
        <f ca="1">IF(ISBLANK(INDIRECT("H114"))," ",(INDIRECT("H114")))</f>
        <v xml:space="preserve"> </v>
      </c>
      <c r="AI114" s="47" t="str">
        <f ca="1">IF(ISBLANK(INDIRECT("I114"))," ",(INDIRECT("I114")))</f>
        <v xml:space="preserve"> </v>
      </c>
      <c r="AJ114" s="47" t="str">
        <f ca="1">IF(ISBLANK(INDIRECT("J114"))," ",(INDIRECT("J114")))</f>
        <v xml:space="preserve"> </v>
      </c>
      <c r="AK114" s="47" t="str">
        <f ca="1">IF(ISBLANK(INDIRECT("K114"))," ",(INDIRECT("K114")))</f>
        <v xml:space="preserve"> </v>
      </c>
      <c r="AL114" s="47" t="str">
        <f ca="1">IF(ISBLANK(INDIRECT("L114"))," ",(INDIRECT("L114")))</f>
        <v xml:space="preserve"> </v>
      </c>
      <c r="AM114" s="47" t="str">
        <f ca="1">IF(ISBLANK(INDIRECT("M114"))," ",(INDIRECT("M114")))</f>
        <v xml:space="preserve"> </v>
      </c>
      <c r="AN114" s="47" t="str">
        <f ca="1">IF(ISBLANK(INDIRECT("N114"))," ",(INDIRECT("N114")))</f>
        <v xml:space="preserve"> </v>
      </c>
      <c r="AO114" s="47" t="str">
        <f ca="1">IF(ISBLANK(INDIRECT("O114"))," ",(INDIRECT("O114")))</f>
        <v xml:space="preserve"> </v>
      </c>
      <c r="AP114" s="47" t="str">
        <f ca="1">IF(ISBLANK(INDIRECT("P114"))," ",(INDIRECT("P114")))</f>
        <v xml:space="preserve"> </v>
      </c>
      <c r="AQ114" s="47" t="str">
        <f ca="1">IF(ISBLANK(INDIRECT("Q114"))," ",(INDIRECT("Q114")))</f>
        <v xml:space="preserve"> </v>
      </c>
      <c r="AR114" s="47" t="str">
        <f ca="1">IF(ISBLANK(INDIRECT("R114"))," ",(INDIRECT("R114")))</f>
        <v xml:space="preserve"> </v>
      </c>
      <c r="AS114" s="47" t="str">
        <f ca="1">IF(ISBLANK(INDIRECT("S114"))," ",(INDIRECT("S114")))</f>
        <v/>
      </c>
      <c r="AT114" s="47" t="str">
        <f ca="1">IF(ISBLANK(INDIRECT("T114"))," ",(INDIRECT("T114")))</f>
        <v xml:space="preserve"> </v>
      </c>
      <c r="AU114" s="47" t="str">
        <f ca="1">IF(ISBLANK(INDIRECT("U114"))," ",(INDIRECT("U114")))</f>
        <v xml:space="preserve"> </v>
      </c>
      <c r="AV114" s="47" t="str">
        <f ca="1">IF(ISBLANK(INDIRECT("V114"))," ",(INDIRECT("V114")))</f>
        <v xml:space="preserve"> </v>
      </c>
      <c r="AW114" s="47" t="str">
        <f ca="1">IF(ISBLANK(INDIRECT("W114"))," ",(INDIRECT("W114")))</f>
        <v xml:space="preserve"> </v>
      </c>
      <c r="BC114" s="188" t="s">
        <v>983</v>
      </c>
      <c r="BD114" s="188"/>
      <c r="BE114" s="188"/>
      <c r="BF114" s="188"/>
      <c r="BG114" s="188"/>
    </row>
    <row r="115" spans="1:59" x14ac:dyDescent="0.35">
      <c r="A115" s="9">
        <v>110</v>
      </c>
      <c r="B115" s="12"/>
      <c r="C115" s="12"/>
      <c r="D115" s="16"/>
      <c r="E115" s="17"/>
      <c r="F115" s="16"/>
      <c r="G115" s="12"/>
      <c r="H115" s="12"/>
      <c r="I115" s="12"/>
      <c r="J115" s="12"/>
      <c r="K115" s="12"/>
      <c r="L115" s="12"/>
      <c r="M115" s="12"/>
      <c r="N115" s="16"/>
      <c r="O115" s="16"/>
      <c r="P115" s="12"/>
      <c r="Q115" s="71"/>
      <c r="R115" s="71"/>
      <c r="S115" s="72" t="str">
        <f t="shared" si="2"/>
        <v/>
      </c>
      <c r="T115" s="18"/>
      <c r="U115" s="12"/>
      <c r="V115" s="12"/>
      <c r="W115" s="12"/>
      <c r="AB115" s="47" t="str">
        <f ca="1">IF(ISBLANK(INDIRECT("B115"))," ",(INDIRECT("B115")))</f>
        <v xml:space="preserve"> </v>
      </c>
      <c r="AC115" s="47" t="str">
        <f ca="1">IF(ISBLANK(INDIRECT("C115"))," ",(INDIRECT("C115")))</f>
        <v xml:space="preserve"> </v>
      </c>
      <c r="AD115" s="47" t="str">
        <f ca="1">IF(ISBLANK(INDIRECT("D115"))," ",(INDIRECT("D115")))</f>
        <v xml:space="preserve"> </v>
      </c>
      <c r="AE115" s="47" t="str">
        <f ca="1">IF(ISBLANK(INDIRECT("E115"))," ",(INDIRECT("E115")))</f>
        <v xml:space="preserve"> </v>
      </c>
      <c r="AF115" s="47" t="str">
        <f ca="1">IF(ISBLANK(INDIRECT("F115"))," ",(INDIRECT("F115")))</f>
        <v xml:space="preserve"> </v>
      </c>
      <c r="AG115" s="47" t="str">
        <f ca="1">IF(ISBLANK(INDIRECT("G115"))," ",(INDIRECT("G115")))</f>
        <v xml:space="preserve"> </v>
      </c>
      <c r="AH115" s="47" t="str">
        <f ca="1">IF(ISBLANK(INDIRECT("H115"))," ",(INDIRECT("H115")))</f>
        <v xml:space="preserve"> </v>
      </c>
      <c r="AI115" s="47" t="str">
        <f ca="1">IF(ISBLANK(INDIRECT("I115"))," ",(INDIRECT("I115")))</f>
        <v xml:space="preserve"> </v>
      </c>
      <c r="AJ115" s="47" t="str">
        <f ca="1">IF(ISBLANK(INDIRECT("J115"))," ",(INDIRECT("J115")))</f>
        <v xml:space="preserve"> </v>
      </c>
      <c r="AK115" s="47" t="str">
        <f ca="1">IF(ISBLANK(INDIRECT("K115"))," ",(INDIRECT("K115")))</f>
        <v xml:space="preserve"> </v>
      </c>
      <c r="AL115" s="47" t="str">
        <f ca="1">IF(ISBLANK(INDIRECT("L115"))," ",(INDIRECT("L115")))</f>
        <v xml:space="preserve"> </v>
      </c>
      <c r="AM115" s="47" t="str">
        <f ca="1">IF(ISBLANK(INDIRECT("M115"))," ",(INDIRECT("M115")))</f>
        <v xml:space="preserve"> </v>
      </c>
      <c r="AN115" s="47" t="str">
        <f ca="1">IF(ISBLANK(INDIRECT("N115"))," ",(INDIRECT("N115")))</f>
        <v xml:space="preserve"> </v>
      </c>
      <c r="AO115" s="47" t="str">
        <f ca="1">IF(ISBLANK(INDIRECT("O115"))," ",(INDIRECT("O115")))</f>
        <v xml:space="preserve"> </v>
      </c>
      <c r="AP115" s="47" t="str">
        <f ca="1">IF(ISBLANK(INDIRECT("P115"))," ",(INDIRECT("P115")))</f>
        <v xml:space="preserve"> </v>
      </c>
      <c r="AQ115" s="47" t="str">
        <f ca="1">IF(ISBLANK(INDIRECT("Q115"))," ",(INDIRECT("Q115")))</f>
        <v xml:space="preserve"> </v>
      </c>
      <c r="AR115" s="47" t="str">
        <f ca="1">IF(ISBLANK(INDIRECT("R115"))," ",(INDIRECT("R115")))</f>
        <v xml:space="preserve"> </v>
      </c>
      <c r="AS115" s="47" t="str">
        <f ca="1">IF(ISBLANK(INDIRECT("S115"))," ",(INDIRECT("S115")))</f>
        <v/>
      </c>
      <c r="AT115" s="47" t="str">
        <f ca="1">IF(ISBLANK(INDIRECT("T115"))," ",(INDIRECT("T115")))</f>
        <v xml:space="preserve"> </v>
      </c>
      <c r="AU115" s="47" t="str">
        <f ca="1">IF(ISBLANK(INDIRECT("U115"))," ",(INDIRECT("U115")))</f>
        <v xml:space="preserve"> </v>
      </c>
      <c r="AV115" s="47" t="str">
        <f ca="1">IF(ISBLANK(INDIRECT("V115"))," ",(INDIRECT("V115")))</f>
        <v xml:space="preserve"> </v>
      </c>
      <c r="AW115" s="47" t="str">
        <f ca="1">IF(ISBLANK(INDIRECT("W115"))," ",(INDIRECT("W115")))</f>
        <v xml:space="preserve"> </v>
      </c>
      <c r="BC115" s="188" t="s">
        <v>48</v>
      </c>
      <c r="BD115" s="188"/>
      <c r="BE115" s="188"/>
      <c r="BF115" s="188"/>
      <c r="BG115" s="188"/>
    </row>
    <row r="116" spans="1:59" x14ac:dyDescent="0.35">
      <c r="A116" s="9">
        <v>111</v>
      </c>
      <c r="B116" s="12"/>
      <c r="C116" s="12"/>
      <c r="D116" s="16"/>
      <c r="E116" s="17"/>
      <c r="F116" s="16"/>
      <c r="G116" s="12"/>
      <c r="H116" s="12"/>
      <c r="I116" s="12"/>
      <c r="J116" s="12"/>
      <c r="K116" s="12"/>
      <c r="L116" s="12"/>
      <c r="M116" s="12"/>
      <c r="N116" s="16"/>
      <c r="O116" s="16"/>
      <c r="P116" s="12"/>
      <c r="Q116" s="71"/>
      <c r="R116" s="71"/>
      <c r="S116" s="72" t="str">
        <f t="shared" si="2"/>
        <v/>
      </c>
      <c r="T116" s="18"/>
      <c r="U116" s="12"/>
      <c r="V116" s="12"/>
      <c r="W116" s="12"/>
      <c r="AB116" s="47" t="str">
        <f ca="1">IF(ISBLANK(INDIRECT("B116"))," ",(INDIRECT("B116")))</f>
        <v xml:space="preserve"> </v>
      </c>
      <c r="AC116" s="47" t="str">
        <f ca="1">IF(ISBLANK(INDIRECT("C116"))," ",(INDIRECT("C116")))</f>
        <v xml:space="preserve"> </v>
      </c>
      <c r="AD116" s="47" t="str">
        <f ca="1">IF(ISBLANK(INDIRECT("D116"))," ",(INDIRECT("D116")))</f>
        <v xml:space="preserve"> </v>
      </c>
      <c r="AE116" s="47" t="str">
        <f ca="1">IF(ISBLANK(INDIRECT("E116"))," ",(INDIRECT("E116")))</f>
        <v xml:space="preserve"> </v>
      </c>
      <c r="AF116" s="47" t="str">
        <f ca="1">IF(ISBLANK(INDIRECT("F116"))," ",(INDIRECT("F116")))</f>
        <v xml:space="preserve"> </v>
      </c>
      <c r="AG116" s="47" t="str">
        <f ca="1">IF(ISBLANK(INDIRECT("G116"))," ",(INDIRECT("G116")))</f>
        <v xml:space="preserve"> </v>
      </c>
      <c r="AH116" s="47" t="str">
        <f ca="1">IF(ISBLANK(INDIRECT("H116"))," ",(INDIRECT("H116")))</f>
        <v xml:space="preserve"> </v>
      </c>
      <c r="AI116" s="47" t="str">
        <f ca="1">IF(ISBLANK(INDIRECT("I116"))," ",(INDIRECT("I116")))</f>
        <v xml:space="preserve"> </v>
      </c>
      <c r="AJ116" s="47" t="str">
        <f ca="1">IF(ISBLANK(INDIRECT("J116"))," ",(INDIRECT("J116")))</f>
        <v xml:space="preserve"> </v>
      </c>
      <c r="AK116" s="47" t="str">
        <f ca="1">IF(ISBLANK(INDIRECT("K116"))," ",(INDIRECT("K116")))</f>
        <v xml:space="preserve"> </v>
      </c>
      <c r="AL116" s="47" t="str">
        <f ca="1">IF(ISBLANK(INDIRECT("L116"))," ",(INDIRECT("L116")))</f>
        <v xml:space="preserve"> </v>
      </c>
      <c r="AM116" s="47" t="str">
        <f ca="1">IF(ISBLANK(INDIRECT("M116"))," ",(INDIRECT("M116")))</f>
        <v xml:space="preserve"> </v>
      </c>
      <c r="AN116" s="47" t="str">
        <f ca="1">IF(ISBLANK(INDIRECT("N116"))," ",(INDIRECT("N116")))</f>
        <v xml:space="preserve"> </v>
      </c>
      <c r="AO116" s="47" t="str">
        <f ca="1">IF(ISBLANK(INDIRECT("O116"))," ",(INDIRECT("O116")))</f>
        <v xml:space="preserve"> </v>
      </c>
      <c r="AP116" s="47" t="str">
        <f ca="1">IF(ISBLANK(INDIRECT("P116"))," ",(INDIRECT("P116")))</f>
        <v xml:space="preserve"> </v>
      </c>
      <c r="AQ116" s="47" t="str">
        <f ca="1">IF(ISBLANK(INDIRECT("Q116"))," ",(INDIRECT("Q116")))</f>
        <v xml:space="preserve"> </v>
      </c>
      <c r="AR116" s="47" t="str">
        <f ca="1">IF(ISBLANK(INDIRECT("R116"))," ",(INDIRECT("R116")))</f>
        <v xml:space="preserve"> </v>
      </c>
      <c r="AS116" s="47" t="str">
        <f ca="1">IF(ISBLANK(INDIRECT("S116"))," ",(INDIRECT("S116")))</f>
        <v/>
      </c>
      <c r="AT116" s="47" t="str">
        <f ca="1">IF(ISBLANK(INDIRECT("T116"))," ",(INDIRECT("T116")))</f>
        <v xml:space="preserve"> </v>
      </c>
      <c r="AU116" s="47" t="str">
        <f ca="1">IF(ISBLANK(INDIRECT("U116"))," ",(INDIRECT("U116")))</f>
        <v xml:space="preserve"> </v>
      </c>
      <c r="AV116" s="47" t="str">
        <f ca="1">IF(ISBLANK(INDIRECT("V116"))," ",(INDIRECT("V116")))</f>
        <v xml:space="preserve"> </v>
      </c>
      <c r="AW116" s="47" t="str">
        <f ca="1">IF(ISBLANK(INDIRECT("W116"))," ",(INDIRECT("W116")))</f>
        <v xml:space="preserve"> </v>
      </c>
      <c r="BC116" s="188" t="s">
        <v>49</v>
      </c>
      <c r="BD116" s="188"/>
      <c r="BE116" s="188"/>
      <c r="BF116" s="188"/>
      <c r="BG116" s="188"/>
    </row>
    <row r="117" spans="1:59" x14ac:dyDescent="0.35">
      <c r="A117" s="9">
        <v>112</v>
      </c>
      <c r="B117" s="12"/>
      <c r="C117" s="12"/>
      <c r="D117" s="16"/>
      <c r="E117" s="17"/>
      <c r="F117" s="16"/>
      <c r="G117" s="12"/>
      <c r="H117" s="12"/>
      <c r="I117" s="12"/>
      <c r="J117" s="12"/>
      <c r="K117" s="12"/>
      <c r="L117" s="12"/>
      <c r="M117" s="12"/>
      <c r="N117" s="16"/>
      <c r="O117" s="16"/>
      <c r="P117" s="12"/>
      <c r="Q117" s="71"/>
      <c r="R117" s="71"/>
      <c r="S117" s="72" t="str">
        <f t="shared" si="2"/>
        <v/>
      </c>
      <c r="T117" s="18"/>
      <c r="U117" s="12"/>
      <c r="V117" s="12"/>
      <c r="W117" s="12"/>
      <c r="AB117" s="47" t="str">
        <f ca="1">IF(ISBLANK(INDIRECT("B117"))," ",(INDIRECT("B117")))</f>
        <v xml:space="preserve"> </v>
      </c>
      <c r="AC117" s="47" t="str">
        <f ca="1">IF(ISBLANK(INDIRECT("C117"))," ",(INDIRECT("C117")))</f>
        <v xml:space="preserve"> </v>
      </c>
      <c r="AD117" s="47" t="str">
        <f ca="1">IF(ISBLANK(INDIRECT("D117"))," ",(INDIRECT("D117")))</f>
        <v xml:space="preserve"> </v>
      </c>
      <c r="AE117" s="47" t="str">
        <f ca="1">IF(ISBLANK(INDIRECT("E117"))," ",(INDIRECT("E117")))</f>
        <v xml:space="preserve"> </v>
      </c>
      <c r="AF117" s="47" t="str">
        <f ca="1">IF(ISBLANK(INDIRECT("F117"))," ",(INDIRECT("F117")))</f>
        <v xml:space="preserve"> </v>
      </c>
      <c r="AG117" s="47" t="str">
        <f ca="1">IF(ISBLANK(INDIRECT("G117"))," ",(INDIRECT("G117")))</f>
        <v xml:space="preserve"> </v>
      </c>
      <c r="AH117" s="47" t="str">
        <f ca="1">IF(ISBLANK(INDIRECT("H117"))," ",(INDIRECT("H117")))</f>
        <v xml:space="preserve"> </v>
      </c>
      <c r="AI117" s="47" t="str">
        <f ca="1">IF(ISBLANK(INDIRECT("I117"))," ",(INDIRECT("I117")))</f>
        <v xml:space="preserve"> </v>
      </c>
      <c r="AJ117" s="47" t="str">
        <f ca="1">IF(ISBLANK(INDIRECT("J117"))," ",(INDIRECT("J117")))</f>
        <v xml:space="preserve"> </v>
      </c>
      <c r="AK117" s="47" t="str">
        <f ca="1">IF(ISBLANK(INDIRECT("K117"))," ",(INDIRECT("K117")))</f>
        <v xml:space="preserve"> </v>
      </c>
      <c r="AL117" s="47" t="str">
        <f ca="1">IF(ISBLANK(INDIRECT("L117"))," ",(INDIRECT("L117")))</f>
        <v xml:space="preserve"> </v>
      </c>
      <c r="AM117" s="47" t="str">
        <f ca="1">IF(ISBLANK(INDIRECT("M117"))," ",(INDIRECT("M117")))</f>
        <v xml:space="preserve"> </v>
      </c>
      <c r="AN117" s="47" t="str">
        <f ca="1">IF(ISBLANK(INDIRECT("N117"))," ",(INDIRECT("N117")))</f>
        <v xml:space="preserve"> </v>
      </c>
      <c r="AO117" s="47" t="str">
        <f ca="1">IF(ISBLANK(INDIRECT("O117"))," ",(INDIRECT("O117")))</f>
        <v xml:space="preserve"> </v>
      </c>
      <c r="AP117" s="47" t="str">
        <f ca="1">IF(ISBLANK(INDIRECT("P117"))," ",(INDIRECT("P117")))</f>
        <v xml:space="preserve"> </v>
      </c>
      <c r="AQ117" s="47" t="str">
        <f ca="1">IF(ISBLANK(INDIRECT("Q117"))," ",(INDIRECT("Q117")))</f>
        <v xml:space="preserve"> </v>
      </c>
      <c r="AR117" s="47" t="str">
        <f ca="1">IF(ISBLANK(INDIRECT("R117"))," ",(INDIRECT("R117")))</f>
        <v xml:space="preserve"> </v>
      </c>
      <c r="AS117" s="47" t="str">
        <f ca="1">IF(ISBLANK(INDIRECT("S117"))," ",(INDIRECT("S117")))</f>
        <v/>
      </c>
      <c r="AT117" s="47" t="str">
        <f ca="1">IF(ISBLANK(INDIRECT("T117"))," ",(INDIRECT("T117")))</f>
        <v xml:space="preserve"> </v>
      </c>
      <c r="AU117" s="47" t="str">
        <f ca="1">IF(ISBLANK(INDIRECT("U117"))," ",(INDIRECT("U117")))</f>
        <v xml:space="preserve"> </v>
      </c>
      <c r="AV117" s="47" t="str">
        <f ca="1">IF(ISBLANK(INDIRECT("V117"))," ",(INDIRECT("V117")))</f>
        <v xml:space="preserve"> </v>
      </c>
      <c r="AW117" s="47" t="str">
        <f ca="1">IF(ISBLANK(INDIRECT("W117"))," ",(INDIRECT("W117")))</f>
        <v xml:space="preserve"> </v>
      </c>
      <c r="BC117" s="188" t="s">
        <v>984</v>
      </c>
      <c r="BD117" s="188"/>
      <c r="BE117" s="188"/>
      <c r="BF117" s="188"/>
      <c r="BG117" s="188"/>
    </row>
    <row r="118" spans="1:59" x14ac:dyDescent="0.35">
      <c r="A118" s="9">
        <v>113</v>
      </c>
      <c r="B118" s="12"/>
      <c r="C118" s="12"/>
      <c r="D118" s="16"/>
      <c r="E118" s="17"/>
      <c r="F118" s="16"/>
      <c r="G118" s="12"/>
      <c r="H118" s="12"/>
      <c r="I118" s="12"/>
      <c r="J118" s="12"/>
      <c r="K118" s="12"/>
      <c r="L118" s="12"/>
      <c r="M118" s="12"/>
      <c r="N118" s="16"/>
      <c r="O118" s="16"/>
      <c r="P118" s="12"/>
      <c r="Q118" s="71"/>
      <c r="R118" s="71"/>
      <c r="S118" s="72" t="str">
        <f t="shared" si="2"/>
        <v/>
      </c>
      <c r="T118" s="18"/>
      <c r="U118" s="12"/>
      <c r="V118" s="12"/>
      <c r="W118" s="12"/>
      <c r="AB118" s="47" t="str">
        <f ca="1">IF(ISBLANK(INDIRECT("B118"))," ",(INDIRECT("B118")))</f>
        <v xml:space="preserve"> </v>
      </c>
      <c r="AC118" s="47" t="str">
        <f ca="1">IF(ISBLANK(INDIRECT("C118"))," ",(INDIRECT("C118")))</f>
        <v xml:space="preserve"> </v>
      </c>
      <c r="AD118" s="47" t="str">
        <f ca="1">IF(ISBLANK(INDIRECT("D118"))," ",(INDIRECT("D118")))</f>
        <v xml:space="preserve"> </v>
      </c>
      <c r="AE118" s="47" t="str">
        <f ca="1">IF(ISBLANK(INDIRECT("E118"))," ",(INDIRECT("E118")))</f>
        <v xml:space="preserve"> </v>
      </c>
      <c r="AF118" s="47" t="str">
        <f ca="1">IF(ISBLANK(INDIRECT("F118"))," ",(INDIRECT("F118")))</f>
        <v xml:space="preserve"> </v>
      </c>
      <c r="AG118" s="47" t="str">
        <f ca="1">IF(ISBLANK(INDIRECT("G118"))," ",(INDIRECT("G118")))</f>
        <v xml:space="preserve"> </v>
      </c>
      <c r="AH118" s="47" t="str">
        <f ca="1">IF(ISBLANK(INDIRECT("H118"))," ",(INDIRECT("H118")))</f>
        <v xml:space="preserve"> </v>
      </c>
      <c r="AI118" s="47" t="str">
        <f ca="1">IF(ISBLANK(INDIRECT("I118"))," ",(INDIRECT("I118")))</f>
        <v xml:space="preserve"> </v>
      </c>
      <c r="AJ118" s="47" t="str">
        <f ca="1">IF(ISBLANK(INDIRECT("J118"))," ",(INDIRECT("J118")))</f>
        <v xml:space="preserve"> </v>
      </c>
      <c r="AK118" s="47" t="str">
        <f ca="1">IF(ISBLANK(INDIRECT("K118"))," ",(INDIRECT("K118")))</f>
        <v xml:space="preserve"> </v>
      </c>
      <c r="AL118" s="47" t="str">
        <f ca="1">IF(ISBLANK(INDIRECT("L118"))," ",(INDIRECT("L118")))</f>
        <v xml:space="preserve"> </v>
      </c>
      <c r="AM118" s="47" t="str">
        <f ca="1">IF(ISBLANK(INDIRECT("M118"))," ",(INDIRECT("M118")))</f>
        <v xml:space="preserve"> </v>
      </c>
      <c r="AN118" s="47" t="str">
        <f ca="1">IF(ISBLANK(INDIRECT("N118"))," ",(INDIRECT("N118")))</f>
        <v xml:space="preserve"> </v>
      </c>
      <c r="AO118" s="47" t="str">
        <f ca="1">IF(ISBLANK(INDIRECT("O118"))," ",(INDIRECT("O118")))</f>
        <v xml:space="preserve"> </v>
      </c>
      <c r="AP118" s="47" t="str">
        <f ca="1">IF(ISBLANK(INDIRECT("P118"))," ",(INDIRECT("P118")))</f>
        <v xml:space="preserve"> </v>
      </c>
      <c r="AQ118" s="47" t="str">
        <f ca="1">IF(ISBLANK(INDIRECT("Q118"))," ",(INDIRECT("Q118")))</f>
        <v xml:space="preserve"> </v>
      </c>
      <c r="AR118" s="47" t="str">
        <f ca="1">IF(ISBLANK(INDIRECT("R118"))," ",(INDIRECT("R118")))</f>
        <v xml:space="preserve"> </v>
      </c>
      <c r="AS118" s="47" t="str">
        <f ca="1">IF(ISBLANK(INDIRECT("S118"))," ",(INDIRECT("S118")))</f>
        <v/>
      </c>
      <c r="AT118" s="47" t="str">
        <f ca="1">IF(ISBLANK(INDIRECT("T118"))," ",(INDIRECT("T118")))</f>
        <v xml:space="preserve"> </v>
      </c>
      <c r="AU118" s="47" t="str">
        <f ca="1">IF(ISBLANK(INDIRECT("U118"))," ",(INDIRECT("U118")))</f>
        <v xml:space="preserve"> </v>
      </c>
      <c r="AV118" s="47" t="str">
        <f ca="1">IF(ISBLANK(INDIRECT("V118"))," ",(INDIRECT("V118")))</f>
        <v xml:space="preserve"> </v>
      </c>
      <c r="AW118" s="47" t="str">
        <f ca="1">IF(ISBLANK(INDIRECT("W118"))," ",(INDIRECT("W118")))</f>
        <v xml:space="preserve"> </v>
      </c>
      <c r="BC118" s="188" t="s">
        <v>985</v>
      </c>
      <c r="BD118" s="188"/>
      <c r="BE118" s="188"/>
      <c r="BF118" s="188"/>
      <c r="BG118" s="188"/>
    </row>
    <row r="119" spans="1:59" x14ac:dyDescent="0.35">
      <c r="A119" s="9">
        <v>114</v>
      </c>
      <c r="B119" s="12"/>
      <c r="C119" s="12"/>
      <c r="D119" s="16"/>
      <c r="E119" s="17"/>
      <c r="F119" s="16"/>
      <c r="G119" s="12"/>
      <c r="H119" s="12"/>
      <c r="I119" s="12"/>
      <c r="J119" s="12"/>
      <c r="K119" s="12"/>
      <c r="L119" s="12"/>
      <c r="M119" s="12"/>
      <c r="N119" s="16"/>
      <c r="O119" s="16"/>
      <c r="P119" s="12"/>
      <c r="Q119" s="71"/>
      <c r="R119" s="71"/>
      <c r="S119" s="72" t="str">
        <f t="shared" si="2"/>
        <v/>
      </c>
      <c r="T119" s="18"/>
      <c r="U119" s="12"/>
      <c r="V119" s="12"/>
      <c r="W119" s="12"/>
      <c r="AB119" s="47" t="str">
        <f ca="1">IF(ISBLANK(INDIRECT("B119"))," ",(INDIRECT("B119")))</f>
        <v xml:space="preserve"> </v>
      </c>
      <c r="AC119" s="47" t="str">
        <f ca="1">IF(ISBLANK(INDIRECT("C119"))," ",(INDIRECT("C119")))</f>
        <v xml:space="preserve"> </v>
      </c>
      <c r="AD119" s="47" t="str">
        <f ca="1">IF(ISBLANK(INDIRECT("D119"))," ",(INDIRECT("D119")))</f>
        <v xml:space="preserve"> </v>
      </c>
      <c r="AE119" s="47" t="str">
        <f ca="1">IF(ISBLANK(INDIRECT("E119"))," ",(INDIRECT("E119")))</f>
        <v xml:space="preserve"> </v>
      </c>
      <c r="AF119" s="47" t="str">
        <f ca="1">IF(ISBLANK(INDIRECT("F119"))," ",(INDIRECT("F119")))</f>
        <v xml:space="preserve"> </v>
      </c>
      <c r="AG119" s="47" t="str">
        <f ca="1">IF(ISBLANK(INDIRECT("G119"))," ",(INDIRECT("G119")))</f>
        <v xml:space="preserve"> </v>
      </c>
      <c r="AH119" s="47" t="str">
        <f ca="1">IF(ISBLANK(INDIRECT("H119"))," ",(INDIRECT("H119")))</f>
        <v xml:space="preserve"> </v>
      </c>
      <c r="AI119" s="47" t="str">
        <f ca="1">IF(ISBLANK(INDIRECT("I119"))," ",(INDIRECT("I119")))</f>
        <v xml:space="preserve"> </v>
      </c>
      <c r="AJ119" s="47" t="str">
        <f ca="1">IF(ISBLANK(INDIRECT("J119"))," ",(INDIRECT("J119")))</f>
        <v xml:space="preserve"> </v>
      </c>
      <c r="AK119" s="47" t="str">
        <f ca="1">IF(ISBLANK(INDIRECT("K119"))," ",(INDIRECT("K119")))</f>
        <v xml:space="preserve"> </v>
      </c>
      <c r="AL119" s="47" t="str">
        <f ca="1">IF(ISBLANK(INDIRECT("L119"))," ",(INDIRECT("L119")))</f>
        <v xml:space="preserve"> </v>
      </c>
      <c r="AM119" s="47" t="str">
        <f ca="1">IF(ISBLANK(INDIRECT("M119"))," ",(INDIRECT("M119")))</f>
        <v xml:space="preserve"> </v>
      </c>
      <c r="AN119" s="47" t="str">
        <f ca="1">IF(ISBLANK(INDIRECT("N119"))," ",(INDIRECT("N119")))</f>
        <v xml:space="preserve"> </v>
      </c>
      <c r="AO119" s="47" t="str">
        <f ca="1">IF(ISBLANK(INDIRECT("O119"))," ",(INDIRECT("O119")))</f>
        <v xml:space="preserve"> </v>
      </c>
      <c r="AP119" s="47" t="str">
        <f ca="1">IF(ISBLANK(INDIRECT("P119"))," ",(INDIRECT("P119")))</f>
        <v xml:space="preserve"> </v>
      </c>
      <c r="AQ119" s="47" t="str">
        <f ca="1">IF(ISBLANK(INDIRECT("Q119"))," ",(INDIRECT("Q119")))</f>
        <v xml:space="preserve"> </v>
      </c>
      <c r="AR119" s="47" t="str">
        <f ca="1">IF(ISBLANK(INDIRECT("R119"))," ",(INDIRECT("R119")))</f>
        <v xml:space="preserve"> </v>
      </c>
      <c r="AS119" s="47" t="str">
        <f ca="1">IF(ISBLANK(INDIRECT("S119"))," ",(INDIRECT("S119")))</f>
        <v/>
      </c>
      <c r="AT119" s="47" t="str">
        <f ca="1">IF(ISBLANK(INDIRECT("T119"))," ",(INDIRECT("T119")))</f>
        <v xml:space="preserve"> </v>
      </c>
      <c r="AU119" s="47" t="str">
        <f ca="1">IF(ISBLANK(INDIRECT("U119"))," ",(INDIRECT("U119")))</f>
        <v xml:space="preserve"> </v>
      </c>
      <c r="AV119" s="47" t="str">
        <f ca="1">IF(ISBLANK(INDIRECT("V119"))," ",(INDIRECT("V119")))</f>
        <v xml:space="preserve"> </v>
      </c>
      <c r="AW119" s="47" t="str">
        <f ca="1">IF(ISBLANK(INDIRECT("W119"))," ",(INDIRECT("W119")))</f>
        <v xml:space="preserve"> </v>
      </c>
      <c r="BC119" s="188" t="s">
        <v>733</v>
      </c>
      <c r="BD119" s="188"/>
      <c r="BE119" s="188"/>
      <c r="BF119" s="188"/>
      <c r="BG119" s="188"/>
    </row>
    <row r="120" spans="1:59" x14ac:dyDescent="0.35">
      <c r="A120" s="9">
        <v>115</v>
      </c>
      <c r="B120" s="12"/>
      <c r="C120" s="12"/>
      <c r="D120" s="16"/>
      <c r="E120" s="17"/>
      <c r="F120" s="16"/>
      <c r="G120" s="12"/>
      <c r="H120" s="12"/>
      <c r="I120" s="12"/>
      <c r="J120" s="12"/>
      <c r="K120" s="12"/>
      <c r="L120" s="12"/>
      <c r="M120" s="12"/>
      <c r="N120" s="16"/>
      <c r="O120" s="16"/>
      <c r="P120" s="12"/>
      <c r="Q120" s="71"/>
      <c r="R120" s="71"/>
      <c r="S120" s="72" t="str">
        <f t="shared" si="2"/>
        <v/>
      </c>
      <c r="T120" s="18"/>
      <c r="U120" s="12"/>
      <c r="V120" s="12"/>
      <c r="W120" s="12"/>
      <c r="AB120" s="47" t="str">
        <f ca="1">IF(ISBLANK(INDIRECT("B120"))," ",(INDIRECT("B120")))</f>
        <v xml:space="preserve"> </v>
      </c>
      <c r="AC120" s="47" t="str">
        <f ca="1">IF(ISBLANK(INDIRECT("C120"))," ",(INDIRECT("C120")))</f>
        <v xml:space="preserve"> </v>
      </c>
      <c r="AD120" s="47" t="str">
        <f ca="1">IF(ISBLANK(INDIRECT("D120"))," ",(INDIRECT("D120")))</f>
        <v xml:space="preserve"> </v>
      </c>
      <c r="AE120" s="47" t="str">
        <f ca="1">IF(ISBLANK(INDIRECT("E120"))," ",(INDIRECT("E120")))</f>
        <v xml:space="preserve"> </v>
      </c>
      <c r="AF120" s="47" t="str">
        <f ca="1">IF(ISBLANK(INDIRECT("F120"))," ",(INDIRECT("F120")))</f>
        <v xml:space="preserve"> </v>
      </c>
      <c r="AG120" s="47" t="str">
        <f ca="1">IF(ISBLANK(INDIRECT("G120"))," ",(INDIRECT("G120")))</f>
        <v xml:space="preserve"> </v>
      </c>
      <c r="AH120" s="47" t="str">
        <f ca="1">IF(ISBLANK(INDIRECT("H120"))," ",(INDIRECT("H120")))</f>
        <v xml:space="preserve"> </v>
      </c>
      <c r="AI120" s="47" t="str">
        <f ca="1">IF(ISBLANK(INDIRECT("I120"))," ",(INDIRECT("I120")))</f>
        <v xml:space="preserve"> </v>
      </c>
      <c r="AJ120" s="47" t="str">
        <f ca="1">IF(ISBLANK(INDIRECT("J120"))," ",(INDIRECT("J120")))</f>
        <v xml:space="preserve"> </v>
      </c>
      <c r="AK120" s="47" t="str">
        <f ca="1">IF(ISBLANK(INDIRECT("K120"))," ",(INDIRECT("K120")))</f>
        <v xml:space="preserve"> </v>
      </c>
      <c r="AL120" s="47" t="str">
        <f ca="1">IF(ISBLANK(INDIRECT("L120"))," ",(INDIRECT("L120")))</f>
        <v xml:space="preserve"> </v>
      </c>
      <c r="AM120" s="47" t="str">
        <f ca="1">IF(ISBLANK(INDIRECT("M120"))," ",(INDIRECT("M120")))</f>
        <v xml:space="preserve"> </v>
      </c>
      <c r="AN120" s="47" t="str">
        <f ca="1">IF(ISBLANK(INDIRECT("N120"))," ",(INDIRECT("N120")))</f>
        <v xml:space="preserve"> </v>
      </c>
      <c r="AO120" s="47" t="str">
        <f ca="1">IF(ISBLANK(INDIRECT("O120"))," ",(INDIRECT("O120")))</f>
        <v xml:space="preserve"> </v>
      </c>
      <c r="AP120" s="47" t="str">
        <f ca="1">IF(ISBLANK(INDIRECT("P120"))," ",(INDIRECT("P120")))</f>
        <v xml:space="preserve"> </v>
      </c>
      <c r="AQ120" s="47" t="str">
        <f ca="1">IF(ISBLANK(INDIRECT("Q120"))," ",(INDIRECT("Q120")))</f>
        <v xml:space="preserve"> </v>
      </c>
      <c r="AR120" s="47" t="str">
        <f ca="1">IF(ISBLANK(INDIRECT("R120"))," ",(INDIRECT("R120")))</f>
        <v xml:space="preserve"> </v>
      </c>
      <c r="AS120" s="47" t="str">
        <f ca="1">IF(ISBLANK(INDIRECT("S120"))," ",(INDIRECT("S120")))</f>
        <v/>
      </c>
      <c r="AT120" s="47" t="str">
        <f ca="1">IF(ISBLANK(INDIRECT("T120"))," ",(INDIRECT("T120")))</f>
        <v xml:space="preserve"> </v>
      </c>
      <c r="AU120" s="47" t="str">
        <f ca="1">IF(ISBLANK(INDIRECT("U120"))," ",(INDIRECT("U120")))</f>
        <v xml:space="preserve"> </v>
      </c>
      <c r="AV120" s="47" t="str">
        <f ca="1">IF(ISBLANK(INDIRECT("V120"))," ",(INDIRECT("V120")))</f>
        <v xml:space="preserve"> </v>
      </c>
      <c r="AW120" s="47" t="str">
        <f ca="1">IF(ISBLANK(INDIRECT("W120"))," ",(INDIRECT("W120")))</f>
        <v xml:space="preserve"> </v>
      </c>
      <c r="BC120" s="188" t="s">
        <v>50</v>
      </c>
      <c r="BD120" s="188"/>
      <c r="BE120" s="188"/>
      <c r="BF120" s="188"/>
      <c r="BG120" s="188"/>
    </row>
    <row r="121" spans="1:59" x14ac:dyDescent="0.35">
      <c r="A121" s="9">
        <v>116</v>
      </c>
      <c r="B121" s="12"/>
      <c r="C121" s="12"/>
      <c r="D121" s="16"/>
      <c r="E121" s="17"/>
      <c r="F121" s="16"/>
      <c r="G121" s="12"/>
      <c r="H121" s="12"/>
      <c r="I121" s="12"/>
      <c r="J121" s="12"/>
      <c r="K121" s="12"/>
      <c r="L121" s="12"/>
      <c r="M121" s="12"/>
      <c r="N121" s="16"/>
      <c r="O121" s="16"/>
      <c r="P121" s="12"/>
      <c r="Q121" s="71"/>
      <c r="R121" s="71"/>
      <c r="S121" s="72" t="str">
        <f t="shared" si="2"/>
        <v/>
      </c>
      <c r="T121" s="18"/>
      <c r="U121" s="12"/>
      <c r="V121" s="12"/>
      <c r="W121" s="12"/>
      <c r="AB121" s="47" t="str">
        <f ca="1">IF(ISBLANK(INDIRECT("B121"))," ",(INDIRECT("B121")))</f>
        <v xml:space="preserve"> </v>
      </c>
      <c r="AC121" s="47" t="str">
        <f ca="1">IF(ISBLANK(INDIRECT("C121"))," ",(INDIRECT("C121")))</f>
        <v xml:space="preserve"> </v>
      </c>
      <c r="AD121" s="47" t="str">
        <f ca="1">IF(ISBLANK(INDIRECT("D121"))," ",(INDIRECT("D121")))</f>
        <v xml:space="preserve"> </v>
      </c>
      <c r="AE121" s="47" t="str">
        <f ca="1">IF(ISBLANK(INDIRECT("E121"))," ",(INDIRECT("E121")))</f>
        <v xml:space="preserve"> </v>
      </c>
      <c r="AF121" s="47" t="str">
        <f ca="1">IF(ISBLANK(INDIRECT("F121"))," ",(INDIRECT("F121")))</f>
        <v xml:space="preserve"> </v>
      </c>
      <c r="AG121" s="47" t="str">
        <f ca="1">IF(ISBLANK(INDIRECT("G121"))," ",(INDIRECT("G121")))</f>
        <v xml:space="preserve"> </v>
      </c>
      <c r="AH121" s="47" t="str">
        <f ca="1">IF(ISBLANK(INDIRECT("H121"))," ",(INDIRECT("H121")))</f>
        <v xml:space="preserve"> </v>
      </c>
      <c r="AI121" s="47" t="str">
        <f ca="1">IF(ISBLANK(INDIRECT("I121"))," ",(INDIRECT("I121")))</f>
        <v xml:space="preserve"> </v>
      </c>
      <c r="AJ121" s="47" t="str">
        <f ca="1">IF(ISBLANK(INDIRECT("J121"))," ",(INDIRECT("J121")))</f>
        <v xml:space="preserve"> </v>
      </c>
      <c r="AK121" s="47" t="str">
        <f ca="1">IF(ISBLANK(INDIRECT("K121"))," ",(INDIRECT("K121")))</f>
        <v xml:space="preserve"> </v>
      </c>
      <c r="AL121" s="47" t="str">
        <f ca="1">IF(ISBLANK(INDIRECT("L121"))," ",(INDIRECT("L121")))</f>
        <v xml:space="preserve"> </v>
      </c>
      <c r="AM121" s="47" t="str">
        <f ca="1">IF(ISBLANK(INDIRECT("M121"))," ",(INDIRECT("M121")))</f>
        <v xml:space="preserve"> </v>
      </c>
      <c r="AN121" s="47" t="str">
        <f ca="1">IF(ISBLANK(INDIRECT("N121"))," ",(INDIRECT("N121")))</f>
        <v xml:space="preserve"> </v>
      </c>
      <c r="AO121" s="47" t="str">
        <f ca="1">IF(ISBLANK(INDIRECT("O121"))," ",(INDIRECT("O121")))</f>
        <v xml:space="preserve"> </v>
      </c>
      <c r="AP121" s="47" t="str">
        <f ca="1">IF(ISBLANK(INDIRECT("P121"))," ",(INDIRECT("P121")))</f>
        <v xml:space="preserve"> </v>
      </c>
      <c r="AQ121" s="47" t="str">
        <f ca="1">IF(ISBLANK(INDIRECT("Q121"))," ",(INDIRECT("Q121")))</f>
        <v xml:space="preserve"> </v>
      </c>
      <c r="AR121" s="47" t="str">
        <f ca="1">IF(ISBLANK(INDIRECT("R121"))," ",(INDIRECT("R121")))</f>
        <v xml:space="preserve"> </v>
      </c>
      <c r="AS121" s="47" t="str">
        <f ca="1">IF(ISBLANK(INDIRECT("S121"))," ",(INDIRECT("S121")))</f>
        <v/>
      </c>
      <c r="AT121" s="47" t="str">
        <f ca="1">IF(ISBLANK(INDIRECT("T121"))," ",(INDIRECT("T121")))</f>
        <v xml:space="preserve"> </v>
      </c>
      <c r="AU121" s="47" t="str">
        <f ca="1">IF(ISBLANK(INDIRECT("U121"))," ",(INDIRECT("U121")))</f>
        <v xml:space="preserve"> </v>
      </c>
      <c r="AV121" s="47" t="str">
        <f ca="1">IF(ISBLANK(INDIRECT("V121"))," ",(INDIRECT("V121")))</f>
        <v xml:space="preserve"> </v>
      </c>
      <c r="AW121" s="47" t="str">
        <f ca="1">IF(ISBLANK(INDIRECT("W121"))," ",(INDIRECT("W121")))</f>
        <v xml:space="preserve"> </v>
      </c>
      <c r="BC121" s="188" t="s">
        <v>51</v>
      </c>
      <c r="BD121" s="188"/>
      <c r="BE121" s="188"/>
      <c r="BF121" s="188"/>
      <c r="BG121" s="188"/>
    </row>
    <row r="122" spans="1:59" x14ac:dyDescent="0.35">
      <c r="A122" s="9">
        <v>117</v>
      </c>
      <c r="B122" s="12"/>
      <c r="C122" s="12"/>
      <c r="D122" s="16"/>
      <c r="E122" s="17"/>
      <c r="F122" s="16"/>
      <c r="G122" s="12"/>
      <c r="H122" s="12"/>
      <c r="I122" s="12"/>
      <c r="J122" s="12"/>
      <c r="K122" s="12"/>
      <c r="L122" s="12"/>
      <c r="M122" s="12"/>
      <c r="N122" s="16"/>
      <c r="O122" s="16"/>
      <c r="P122" s="12"/>
      <c r="Q122" s="71"/>
      <c r="R122" s="71"/>
      <c r="S122" s="72" t="str">
        <f t="shared" si="2"/>
        <v/>
      </c>
      <c r="T122" s="18"/>
      <c r="U122" s="12"/>
      <c r="V122" s="12"/>
      <c r="W122" s="12"/>
      <c r="AB122" s="47" t="str">
        <f ca="1">IF(ISBLANK(INDIRECT("B122"))," ",(INDIRECT("B122")))</f>
        <v xml:space="preserve"> </v>
      </c>
      <c r="AC122" s="47" t="str">
        <f ca="1">IF(ISBLANK(INDIRECT("C122"))," ",(INDIRECT("C122")))</f>
        <v xml:space="preserve"> </v>
      </c>
      <c r="AD122" s="47" t="str">
        <f ca="1">IF(ISBLANK(INDIRECT("D122"))," ",(INDIRECT("D122")))</f>
        <v xml:space="preserve"> </v>
      </c>
      <c r="AE122" s="47" t="str">
        <f ca="1">IF(ISBLANK(INDIRECT("E122"))," ",(INDIRECT("E122")))</f>
        <v xml:space="preserve"> </v>
      </c>
      <c r="AF122" s="47" t="str">
        <f ca="1">IF(ISBLANK(INDIRECT("F122"))," ",(INDIRECT("F122")))</f>
        <v xml:space="preserve"> </v>
      </c>
      <c r="AG122" s="47" t="str">
        <f ca="1">IF(ISBLANK(INDIRECT("G122"))," ",(INDIRECT("G122")))</f>
        <v xml:space="preserve"> </v>
      </c>
      <c r="AH122" s="47" t="str">
        <f ca="1">IF(ISBLANK(INDIRECT("H122"))," ",(INDIRECT("H122")))</f>
        <v xml:space="preserve"> </v>
      </c>
      <c r="AI122" s="47" t="str">
        <f ca="1">IF(ISBLANK(INDIRECT("I122"))," ",(INDIRECT("I122")))</f>
        <v xml:space="preserve"> </v>
      </c>
      <c r="AJ122" s="47" t="str">
        <f ca="1">IF(ISBLANK(INDIRECT("J122"))," ",(INDIRECT("J122")))</f>
        <v xml:space="preserve"> </v>
      </c>
      <c r="AK122" s="47" t="str">
        <f ca="1">IF(ISBLANK(INDIRECT("K122"))," ",(INDIRECT("K122")))</f>
        <v xml:space="preserve"> </v>
      </c>
      <c r="AL122" s="47" t="str">
        <f ca="1">IF(ISBLANK(INDIRECT("L122"))," ",(INDIRECT("L122")))</f>
        <v xml:space="preserve"> </v>
      </c>
      <c r="AM122" s="47" t="str">
        <f ca="1">IF(ISBLANK(INDIRECT("M122"))," ",(INDIRECT("M122")))</f>
        <v xml:space="preserve"> </v>
      </c>
      <c r="AN122" s="47" t="str">
        <f ca="1">IF(ISBLANK(INDIRECT("N122"))," ",(INDIRECT("N122")))</f>
        <v xml:space="preserve"> </v>
      </c>
      <c r="AO122" s="47" t="str">
        <f ca="1">IF(ISBLANK(INDIRECT("O122"))," ",(INDIRECT("O122")))</f>
        <v xml:space="preserve"> </v>
      </c>
      <c r="AP122" s="47" t="str">
        <f ca="1">IF(ISBLANK(INDIRECT("P122"))," ",(INDIRECT("P122")))</f>
        <v xml:space="preserve"> </v>
      </c>
      <c r="AQ122" s="47" t="str">
        <f ca="1">IF(ISBLANK(INDIRECT("Q122"))," ",(INDIRECT("Q122")))</f>
        <v xml:space="preserve"> </v>
      </c>
      <c r="AR122" s="47" t="str">
        <f ca="1">IF(ISBLANK(INDIRECT("R122"))," ",(INDIRECT("R122")))</f>
        <v xml:space="preserve"> </v>
      </c>
      <c r="AS122" s="47" t="str">
        <f ca="1">IF(ISBLANK(INDIRECT("S122"))," ",(INDIRECT("S122")))</f>
        <v/>
      </c>
      <c r="AT122" s="47" t="str">
        <f ca="1">IF(ISBLANK(INDIRECT("T122"))," ",(INDIRECT("T122")))</f>
        <v xml:space="preserve"> </v>
      </c>
      <c r="AU122" s="47" t="str">
        <f ca="1">IF(ISBLANK(INDIRECT("U122"))," ",(INDIRECT("U122")))</f>
        <v xml:space="preserve"> </v>
      </c>
      <c r="AV122" s="47" t="str">
        <f ca="1">IF(ISBLANK(INDIRECT("V122"))," ",(INDIRECT("V122")))</f>
        <v xml:space="preserve"> </v>
      </c>
      <c r="AW122" s="47" t="str">
        <f ca="1">IF(ISBLANK(INDIRECT("W122"))," ",(INDIRECT("W122")))</f>
        <v xml:space="preserve"> </v>
      </c>
      <c r="BC122" s="188" t="s">
        <v>730</v>
      </c>
      <c r="BD122" s="188"/>
      <c r="BE122" s="188"/>
      <c r="BF122" s="188"/>
      <c r="BG122" s="188"/>
    </row>
    <row r="123" spans="1:59" x14ac:dyDescent="0.35">
      <c r="A123" s="9">
        <v>118</v>
      </c>
      <c r="B123" s="12"/>
      <c r="C123" s="12"/>
      <c r="D123" s="16"/>
      <c r="E123" s="17"/>
      <c r="F123" s="16"/>
      <c r="G123" s="12"/>
      <c r="H123" s="12"/>
      <c r="I123" s="12"/>
      <c r="J123" s="12"/>
      <c r="K123" s="12"/>
      <c r="L123" s="12"/>
      <c r="M123" s="12"/>
      <c r="N123" s="16"/>
      <c r="O123" s="16"/>
      <c r="P123" s="12"/>
      <c r="Q123" s="71"/>
      <c r="R123" s="71"/>
      <c r="S123" s="72" t="str">
        <f t="shared" si="2"/>
        <v/>
      </c>
      <c r="T123" s="18"/>
      <c r="U123" s="12"/>
      <c r="V123" s="12"/>
      <c r="W123" s="12"/>
      <c r="AB123" s="47" t="str">
        <f ca="1">IF(ISBLANK(INDIRECT("B123"))," ",(INDIRECT("B123")))</f>
        <v xml:space="preserve"> </v>
      </c>
      <c r="AC123" s="47" t="str">
        <f ca="1">IF(ISBLANK(INDIRECT("C123"))," ",(INDIRECT("C123")))</f>
        <v xml:space="preserve"> </v>
      </c>
      <c r="AD123" s="47" t="str">
        <f ca="1">IF(ISBLANK(INDIRECT("D123"))," ",(INDIRECT("D123")))</f>
        <v xml:space="preserve"> </v>
      </c>
      <c r="AE123" s="47" t="str">
        <f ca="1">IF(ISBLANK(INDIRECT("E123"))," ",(INDIRECT("E123")))</f>
        <v xml:space="preserve"> </v>
      </c>
      <c r="AF123" s="47" t="str">
        <f ca="1">IF(ISBLANK(INDIRECT("F123"))," ",(INDIRECT("F123")))</f>
        <v xml:space="preserve"> </v>
      </c>
      <c r="AG123" s="47" t="str">
        <f ca="1">IF(ISBLANK(INDIRECT("G123"))," ",(INDIRECT("G123")))</f>
        <v xml:space="preserve"> </v>
      </c>
      <c r="AH123" s="47" t="str">
        <f ca="1">IF(ISBLANK(INDIRECT("H123"))," ",(INDIRECT("H123")))</f>
        <v xml:space="preserve"> </v>
      </c>
      <c r="AI123" s="47" t="str">
        <f ca="1">IF(ISBLANK(INDIRECT("I123"))," ",(INDIRECT("I123")))</f>
        <v xml:space="preserve"> </v>
      </c>
      <c r="AJ123" s="47" t="str">
        <f ca="1">IF(ISBLANK(INDIRECT("J123"))," ",(INDIRECT("J123")))</f>
        <v xml:space="preserve"> </v>
      </c>
      <c r="AK123" s="47" t="str">
        <f ca="1">IF(ISBLANK(INDIRECT("K123"))," ",(INDIRECT("K123")))</f>
        <v xml:space="preserve"> </v>
      </c>
      <c r="AL123" s="47" t="str">
        <f ca="1">IF(ISBLANK(INDIRECT("L123"))," ",(INDIRECT("L123")))</f>
        <v xml:space="preserve"> </v>
      </c>
      <c r="AM123" s="47" t="str">
        <f ca="1">IF(ISBLANK(INDIRECT("M123"))," ",(INDIRECT("M123")))</f>
        <v xml:space="preserve"> </v>
      </c>
      <c r="AN123" s="47" t="str">
        <f ca="1">IF(ISBLANK(INDIRECT("N123"))," ",(INDIRECT("N123")))</f>
        <v xml:space="preserve"> </v>
      </c>
      <c r="AO123" s="47" t="str">
        <f ca="1">IF(ISBLANK(INDIRECT("O123"))," ",(INDIRECT("O123")))</f>
        <v xml:space="preserve"> </v>
      </c>
      <c r="AP123" s="47" t="str">
        <f ca="1">IF(ISBLANK(INDIRECT("P123"))," ",(INDIRECT("P123")))</f>
        <v xml:space="preserve"> </v>
      </c>
      <c r="AQ123" s="47" t="str">
        <f ca="1">IF(ISBLANK(INDIRECT("Q123"))," ",(INDIRECT("Q123")))</f>
        <v xml:space="preserve"> </v>
      </c>
      <c r="AR123" s="47" t="str">
        <f ca="1">IF(ISBLANK(INDIRECT("R123"))," ",(INDIRECT("R123")))</f>
        <v xml:space="preserve"> </v>
      </c>
      <c r="AS123" s="47" t="str">
        <f ca="1">IF(ISBLANK(INDIRECT("S123"))," ",(INDIRECT("S123")))</f>
        <v/>
      </c>
      <c r="AT123" s="47" t="str">
        <f ca="1">IF(ISBLANK(INDIRECT("T123"))," ",(INDIRECT("T123")))</f>
        <v xml:space="preserve"> </v>
      </c>
      <c r="AU123" s="47" t="str">
        <f ca="1">IF(ISBLANK(INDIRECT("U123"))," ",(INDIRECT("U123")))</f>
        <v xml:space="preserve"> </v>
      </c>
      <c r="AV123" s="47" t="str">
        <f ca="1">IF(ISBLANK(INDIRECT("V123"))," ",(INDIRECT("V123")))</f>
        <v xml:space="preserve"> </v>
      </c>
      <c r="AW123" s="47" t="str">
        <f ca="1">IF(ISBLANK(INDIRECT("W123"))," ",(INDIRECT("W123")))</f>
        <v xml:space="preserve"> </v>
      </c>
      <c r="BC123" s="188" t="s">
        <v>731</v>
      </c>
      <c r="BD123" s="188"/>
      <c r="BE123" s="188"/>
      <c r="BF123" s="188"/>
      <c r="BG123" s="188"/>
    </row>
    <row r="124" spans="1:59" x14ac:dyDescent="0.35">
      <c r="A124" s="9">
        <v>119</v>
      </c>
      <c r="B124" s="12"/>
      <c r="C124" s="12"/>
      <c r="D124" s="16"/>
      <c r="E124" s="17"/>
      <c r="F124" s="16"/>
      <c r="G124" s="12"/>
      <c r="H124" s="12"/>
      <c r="I124" s="12"/>
      <c r="J124" s="12"/>
      <c r="K124" s="12"/>
      <c r="L124" s="12"/>
      <c r="M124" s="12"/>
      <c r="N124" s="16"/>
      <c r="O124" s="16"/>
      <c r="P124" s="12"/>
      <c r="Q124" s="71"/>
      <c r="R124" s="71"/>
      <c r="S124" s="72" t="str">
        <f t="shared" si="2"/>
        <v/>
      </c>
      <c r="T124" s="18"/>
      <c r="U124" s="12"/>
      <c r="V124" s="12"/>
      <c r="W124" s="12"/>
      <c r="AB124" s="47" t="str">
        <f ca="1">IF(ISBLANK(INDIRECT("B124"))," ",(INDIRECT("B124")))</f>
        <v xml:space="preserve"> </v>
      </c>
      <c r="AC124" s="47" t="str">
        <f ca="1">IF(ISBLANK(INDIRECT("C124"))," ",(INDIRECT("C124")))</f>
        <v xml:space="preserve"> </v>
      </c>
      <c r="AD124" s="47" t="str">
        <f ca="1">IF(ISBLANK(INDIRECT("D124"))," ",(INDIRECT("D124")))</f>
        <v xml:space="preserve"> </v>
      </c>
      <c r="AE124" s="47" t="str">
        <f ca="1">IF(ISBLANK(INDIRECT("E124"))," ",(INDIRECT("E124")))</f>
        <v xml:space="preserve"> </v>
      </c>
      <c r="AF124" s="47" t="str">
        <f ca="1">IF(ISBLANK(INDIRECT("F124"))," ",(INDIRECT("F124")))</f>
        <v xml:space="preserve"> </v>
      </c>
      <c r="AG124" s="47" t="str">
        <f ca="1">IF(ISBLANK(INDIRECT("G124"))," ",(INDIRECT("G124")))</f>
        <v xml:space="preserve"> </v>
      </c>
      <c r="AH124" s="47" t="str">
        <f ca="1">IF(ISBLANK(INDIRECT("H124"))," ",(INDIRECT("H124")))</f>
        <v xml:space="preserve"> </v>
      </c>
      <c r="AI124" s="47" t="str">
        <f ca="1">IF(ISBLANK(INDIRECT("I124"))," ",(INDIRECT("I124")))</f>
        <v xml:space="preserve"> </v>
      </c>
      <c r="AJ124" s="47" t="str">
        <f ca="1">IF(ISBLANK(INDIRECT("J124"))," ",(INDIRECT("J124")))</f>
        <v xml:space="preserve"> </v>
      </c>
      <c r="AK124" s="47" t="str">
        <f ca="1">IF(ISBLANK(INDIRECT("K124"))," ",(INDIRECT("K124")))</f>
        <v xml:space="preserve"> </v>
      </c>
      <c r="AL124" s="47" t="str">
        <f ca="1">IF(ISBLANK(INDIRECT("L124"))," ",(INDIRECT("L124")))</f>
        <v xml:space="preserve"> </v>
      </c>
      <c r="AM124" s="47" t="str">
        <f ca="1">IF(ISBLANK(INDIRECT("M124"))," ",(INDIRECT("M124")))</f>
        <v xml:space="preserve"> </v>
      </c>
      <c r="AN124" s="47" t="str">
        <f ca="1">IF(ISBLANK(INDIRECT("N124"))," ",(INDIRECT("N124")))</f>
        <v xml:space="preserve"> </v>
      </c>
      <c r="AO124" s="47" t="str">
        <f ca="1">IF(ISBLANK(INDIRECT("O124"))," ",(INDIRECT("O124")))</f>
        <v xml:space="preserve"> </v>
      </c>
      <c r="AP124" s="47" t="str">
        <f ca="1">IF(ISBLANK(INDIRECT("P124"))," ",(INDIRECT("P124")))</f>
        <v xml:space="preserve"> </v>
      </c>
      <c r="AQ124" s="47" t="str">
        <f ca="1">IF(ISBLANK(INDIRECT("Q124"))," ",(INDIRECT("Q124")))</f>
        <v xml:space="preserve"> </v>
      </c>
      <c r="AR124" s="47" t="str">
        <f ca="1">IF(ISBLANK(INDIRECT("R124"))," ",(INDIRECT("R124")))</f>
        <v xml:space="preserve"> </v>
      </c>
      <c r="AS124" s="47" t="str">
        <f ca="1">IF(ISBLANK(INDIRECT("S124"))," ",(INDIRECT("S124")))</f>
        <v/>
      </c>
      <c r="AT124" s="47" t="str">
        <f ca="1">IF(ISBLANK(INDIRECT("T124"))," ",(INDIRECT("T124")))</f>
        <v xml:space="preserve"> </v>
      </c>
      <c r="AU124" s="47" t="str">
        <f ca="1">IF(ISBLANK(INDIRECT("U124"))," ",(INDIRECT("U124")))</f>
        <v xml:space="preserve"> </v>
      </c>
      <c r="AV124" s="47" t="str">
        <f ca="1">IF(ISBLANK(INDIRECT("V124"))," ",(INDIRECT("V124")))</f>
        <v xml:space="preserve"> </v>
      </c>
      <c r="AW124" s="47" t="str">
        <f ca="1">IF(ISBLANK(INDIRECT("W124"))," ",(INDIRECT("W124")))</f>
        <v xml:space="preserve"> </v>
      </c>
      <c r="BC124" s="188" t="s">
        <v>986</v>
      </c>
      <c r="BD124" s="188"/>
      <c r="BE124" s="188"/>
      <c r="BF124" s="188"/>
      <c r="BG124" s="188"/>
    </row>
    <row r="125" spans="1:59" x14ac:dyDescent="0.35">
      <c r="A125" s="9">
        <v>120</v>
      </c>
      <c r="B125" s="12"/>
      <c r="C125" s="12"/>
      <c r="D125" s="16"/>
      <c r="E125" s="17"/>
      <c r="F125" s="16"/>
      <c r="G125" s="12"/>
      <c r="H125" s="12"/>
      <c r="I125" s="12"/>
      <c r="J125" s="12"/>
      <c r="K125" s="12"/>
      <c r="L125" s="12"/>
      <c r="M125" s="12"/>
      <c r="N125" s="16"/>
      <c r="O125" s="16"/>
      <c r="P125" s="12"/>
      <c r="Q125" s="71"/>
      <c r="R125" s="71"/>
      <c r="S125" s="72" t="str">
        <f t="shared" si="2"/>
        <v/>
      </c>
      <c r="T125" s="18"/>
      <c r="U125" s="12"/>
      <c r="V125" s="12"/>
      <c r="W125" s="12"/>
      <c r="AB125" s="47" t="str">
        <f ca="1">IF(ISBLANK(INDIRECT("B125"))," ",(INDIRECT("B125")))</f>
        <v xml:space="preserve"> </v>
      </c>
      <c r="AC125" s="47" t="str">
        <f ca="1">IF(ISBLANK(INDIRECT("C125"))," ",(INDIRECT("C125")))</f>
        <v xml:space="preserve"> </v>
      </c>
      <c r="AD125" s="47" t="str">
        <f ca="1">IF(ISBLANK(INDIRECT("D125"))," ",(INDIRECT("D125")))</f>
        <v xml:space="preserve"> </v>
      </c>
      <c r="AE125" s="47" t="str">
        <f ca="1">IF(ISBLANK(INDIRECT("E125"))," ",(INDIRECT("E125")))</f>
        <v xml:space="preserve"> </v>
      </c>
      <c r="AF125" s="47" t="str">
        <f ca="1">IF(ISBLANK(INDIRECT("F125"))," ",(INDIRECT("F125")))</f>
        <v xml:space="preserve"> </v>
      </c>
      <c r="AG125" s="47" t="str">
        <f ca="1">IF(ISBLANK(INDIRECT("G125"))," ",(INDIRECT("G125")))</f>
        <v xml:space="preserve"> </v>
      </c>
      <c r="AH125" s="47" t="str">
        <f ca="1">IF(ISBLANK(INDIRECT("H125"))," ",(INDIRECT("H125")))</f>
        <v xml:space="preserve"> </v>
      </c>
      <c r="AI125" s="47" t="str">
        <f ca="1">IF(ISBLANK(INDIRECT("I125"))," ",(INDIRECT("I125")))</f>
        <v xml:space="preserve"> </v>
      </c>
      <c r="AJ125" s="47" t="str">
        <f ca="1">IF(ISBLANK(INDIRECT("J125"))," ",(INDIRECT("J125")))</f>
        <v xml:space="preserve"> </v>
      </c>
      <c r="AK125" s="47" t="str">
        <f ca="1">IF(ISBLANK(INDIRECT("K125"))," ",(INDIRECT("K125")))</f>
        <v xml:space="preserve"> </v>
      </c>
      <c r="AL125" s="47" t="str">
        <f ca="1">IF(ISBLANK(INDIRECT("L125"))," ",(INDIRECT("L125")))</f>
        <v xml:space="preserve"> </v>
      </c>
      <c r="AM125" s="47" t="str">
        <f ca="1">IF(ISBLANK(INDIRECT("M125"))," ",(INDIRECT("M125")))</f>
        <v xml:space="preserve"> </v>
      </c>
      <c r="AN125" s="47" t="str">
        <f ca="1">IF(ISBLANK(INDIRECT("N125"))," ",(INDIRECT("N125")))</f>
        <v xml:space="preserve"> </v>
      </c>
      <c r="AO125" s="47" t="str">
        <f ca="1">IF(ISBLANK(INDIRECT("O125"))," ",(INDIRECT("O125")))</f>
        <v xml:space="preserve"> </v>
      </c>
      <c r="AP125" s="47" t="str">
        <f ca="1">IF(ISBLANK(INDIRECT("P125"))," ",(INDIRECT("P125")))</f>
        <v xml:space="preserve"> </v>
      </c>
      <c r="AQ125" s="47" t="str">
        <f ca="1">IF(ISBLANK(INDIRECT("Q125"))," ",(INDIRECT("Q125")))</f>
        <v xml:space="preserve"> </v>
      </c>
      <c r="AR125" s="47" t="str">
        <f ca="1">IF(ISBLANK(INDIRECT("R125"))," ",(INDIRECT("R125")))</f>
        <v xml:space="preserve"> </v>
      </c>
      <c r="AS125" s="47" t="str">
        <f ca="1">IF(ISBLANK(INDIRECT("S125"))," ",(INDIRECT("S125")))</f>
        <v/>
      </c>
      <c r="AT125" s="47" t="str">
        <f ca="1">IF(ISBLANK(INDIRECT("T125"))," ",(INDIRECT("T125")))</f>
        <v xml:space="preserve"> </v>
      </c>
      <c r="AU125" s="47" t="str">
        <f ca="1">IF(ISBLANK(INDIRECT("U125"))," ",(INDIRECT("U125")))</f>
        <v xml:space="preserve"> </v>
      </c>
      <c r="AV125" s="47" t="str">
        <f ca="1">IF(ISBLANK(INDIRECT("V125"))," ",(INDIRECT("V125")))</f>
        <v xml:space="preserve"> </v>
      </c>
      <c r="AW125" s="47" t="str">
        <f ca="1">IF(ISBLANK(INDIRECT("W125"))," ",(INDIRECT("W125")))</f>
        <v xml:space="preserve"> </v>
      </c>
      <c r="BC125" s="188" t="s">
        <v>732</v>
      </c>
      <c r="BD125" s="188"/>
      <c r="BE125" s="188"/>
      <c r="BF125" s="188"/>
      <c r="BG125" s="188"/>
    </row>
    <row r="126" spans="1:59" x14ac:dyDescent="0.35">
      <c r="A126" s="9">
        <v>121</v>
      </c>
      <c r="B126" s="12"/>
      <c r="C126" s="12"/>
      <c r="D126" s="16"/>
      <c r="E126" s="17"/>
      <c r="F126" s="16"/>
      <c r="G126" s="12"/>
      <c r="H126" s="12"/>
      <c r="I126" s="12"/>
      <c r="J126" s="12"/>
      <c r="K126" s="12"/>
      <c r="L126" s="12"/>
      <c r="M126" s="12"/>
      <c r="N126" s="16"/>
      <c r="O126" s="16"/>
      <c r="P126" s="12"/>
      <c r="Q126" s="71"/>
      <c r="R126" s="71"/>
      <c r="S126" s="72" t="str">
        <f t="shared" si="2"/>
        <v/>
      </c>
      <c r="T126" s="18"/>
      <c r="U126" s="12"/>
      <c r="V126" s="12"/>
      <c r="W126" s="12"/>
      <c r="AB126" s="47" t="str">
        <f ca="1">IF(ISBLANK(INDIRECT("B126"))," ",(INDIRECT("B126")))</f>
        <v xml:space="preserve"> </v>
      </c>
      <c r="AC126" s="47" t="str">
        <f ca="1">IF(ISBLANK(INDIRECT("C126"))," ",(INDIRECT("C126")))</f>
        <v xml:space="preserve"> </v>
      </c>
      <c r="AD126" s="47" t="str">
        <f ca="1">IF(ISBLANK(INDIRECT("D126"))," ",(INDIRECT("D126")))</f>
        <v xml:space="preserve"> </v>
      </c>
      <c r="AE126" s="47" t="str">
        <f ca="1">IF(ISBLANK(INDIRECT("E126"))," ",(INDIRECT("E126")))</f>
        <v xml:space="preserve"> </v>
      </c>
      <c r="AF126" s="47" t="str">
        <f ca="1">IF(ISBLANK(INDIRECT("F126"))," ",(INDIRECT("F126")))</f>
        <v xml:space="preserve"> </v>
      </c>
      <c r="AG126" s="47" t="str">
        <f ca="1">IF(ISBLANK(INDIRECT("G126"))," ",(INDIRECT("G126")))</f>
        <v xml:space="preserve"> </v>
      </c>
      <c r="AH126" s="47" t="str">
        <f ca="1">IF(ISBLANK(INDIRECT("H126"))," ",(INDIRECT("H126")))</f>
        <v xml:space="preserve"> </v>
      </c>
      <c r="AI126" s="47" t="str">
        <f ca="1">IF(ISBLANK(INDIRECT("I126"))," ",(INDIRECT("I126")))</f>
        <v xml:space="preserve"> </v>
      </c>
      <c r="AJ126" s="47" t="str">
        <f ca="1">IF(ISBLANK(INDIRECT("J126"))," ",(INDIRECT("J126")))</f>
        <v xml:space="preserve"> </v>
      </c>
      <c r="AK126" s="47" t="str">
        <f ca="1">IF(ISBLANK(INDIRECT("K126"))," ",(INDIRECT("K126")))</f>
        <v xml:space="preserve"> </v>
      </c>
      <c r="AL126" s="47" t="str">
        <f ca="1">IF(ISBLANK(INDIRECT("L126"))," ",(INDIRECT("L126")))</f>
        <v xml:space="preserve"> </v>
      </c>
      <c r="AM126" s="47" t="str">
        <f ca="1">IF(ISBLANK(INDIRECT("M126"))," ",(INDIRECT("M126")))</f>
        <v xml:space="preserve"> </v>
      </c>
      <c r="AN126" s="47" t="str">
        <f ca="1">IF(ISBLANK(INDIRECT("N126"))," ",(INDIRECT("N126")))</f>
        <v xml:space="preserve"> </v>
      </c>
      <c r="AO126" s="47" t="str">
        <f ca="1">IF(ISBLANK(INDIRECT("O126"))," ",(INDIRECT("O126")))</f>
        <v xml:space="preserve"> </v>
      </c>
      <c r="AP126" s="47" t="str">
        <f ca="1">IF(ISBLANK(INDIRECT("P126"))," ",(INDIRECT("P126")))</f>
        <v xml:space="preserve"> </v>
      </c>
      <c r="AQ126" s="47" t="str">
        <f ca="1">IF(ISBLANK(INDIRECT("Q126"))," ",(INDIRECT("Q126")))</f>
        <v xml:space="preserve"> </v>
      </c>
      <c r="AR126" s="47" t="str">
        <f ca="1">IF(ISBLANK(INDIRECT("R126"))," ",(INDIRECT("R126")))</f>
        <v xml:space="preserve"> </v>
      </c>
      <c r="AS126" s="47" t="str">
        <f ca="1">IF(ISBLANK(INDIRECT("S126"))," ",(INDIRECT("S126")))</f>
        <v/>
      </c>
      <c r="AT126" s="47" t="str">
        <f ca="1">IF(ISBLANK(INDIRECT("T126"))," ",(INDIRECT("T126")))</f>
        <v xml:space="preserve"> </v>
      </c>
      <c r="AU126" s="47" t="str">
        <f ca="1">IF(ISBLANK(INDIRECT("U126"))," ",(INDIRECT("U126")))</f>
        <v xml:space="preserve"> </v>
      </c>
      <c r="AV126" s="47" t="str">
        <f ca="1">IF(ISBLANK(INDIRECT("V126"))," ",(INDIRECT("V126")))</f>
        <v xml:space="preserve"> </v>
      </c>
      <c r="AW126" s="47" t="str">
        <f ca="1">IF(ISBLANK(INDIRECT("W126"))," ",(INDIRECT("W126")))</f>
        <v xml:space="preserve"> </v>
      </c>
      <c r="BC126" s="188" t="s">
        <v>52</v>
      </c>
      <c r="BD126" s="188"/>
      <c r="BE126" s="188"/>
      <c r="BF126" s="188"/>
      <c r="BG126" s="188"/>
    </row>
    <row r="127" spans="1:59" x14ac:dyDescent="0.35">
      <c r="A127" s="9">
        <v>122</v>
      </c>
      <c r="B127" s="12"/>
      <c r="C127" s="12"/>
      <c r="D127" s="16"/>
      <c r="E127" s="17"/>
      <c r="F127" s="16"/>
      <c r="G127" s="12"/>
      <c r="H127" s="12"/>
      <c r="I127" s="12"/>
      <c r="J127" s="12"/>
      <c r="K127" s="12"/>
      <c r="L127" s="12"/>
      <c r="M127" s="12"/>
      <c r="N127" s="16"/>
      <c r="O127" s="16"/>
      <c r="P127" s="12"/>
      <c r="Q127" s="71"/>
      <c r="R127" s="71"/>
      <c r="S127" s="72" t="str">
        <f t="shared" si="2"/>
        <v/>
      </c>
      <c r="T127" s="18"/>
      <c r="U127" s="12"/>
      <c r="V127" s="12"/>
      <c r="W127" s="12"/>
      <c r="AB127" s="47" t="str">
        <f ca="1">IF(ISBLANK(INDIRECT("B127"))," ",(INDIRECT("B127")))</f>
        <v xml:space="preserve"> </v>
      </c>
      <c r="AC127" s="47" t="str">
        <f ca="1">IF(ISBLANK(INDIRECT("C127"))," ",(INDIRECT("C127")))</f>
        <v xml:space="preserve"> </v>
      </c>
      <c r="AD127" s="47" t="str">
        <f ca="1">IF(ISBLANK(INDIRECT("D127"))," ",(INDIRECT("D127")))</f>
        <v xml:space="preserve"> </v>
      </c>
      <c r="AE127" s="47" t="str">
        <f ca="1">IF(ISBLANK(INDIRECT("E127"))," ",(INDIRECT("E127")))</f>
        <v xml:space="preserve"> </v>
      </c>
      <c r="AF127" s="47" t="str">
        <f ca="1">IF(ISBLANK(INDIRECT("F127"))," ",(INDIRECT("F127")))</f>
        <v xml:space="preserve"> </v>
      </c>
      <c r="AG127" s="47" t="str">
        <f ca="1">IF(ISBLANK(INDIRECT("G127"))," ",(INDIRECT("G127")))</f>
        <v xml:space="preserve"> </v>
      </c>
      <c r="AH127" s="47" t="str">
        <f ca="1">IF(ISBLANK(INDIRECT("H127"))," ",(INDIRECT("H127")))</f>
        <v xml:space="preserve"> </v>
      </c>
      <c r="AI127" s="47" t="str">
        <f ca="1">IF(ISBLANK(INDIRECT("I127"))," ",(INDIRECT("I127")))</f>
        <v xml:space="preserve"> </v>
      </c>
      <c r="AJ127" s="47" t="str">
        <f ca="1">IF(ISBLANK(INDIRECT("J127"))," ",(INDIRECT("J127")))</f>
        <v xml:space="preserve"> </v>
      </c>
      <c r="AK127" s="47" t="str">
        <f ca="1">IF(ISBLANK(INDIRECT("K127"))," ",(INDIRECT("K127")))</f>
        <v xml:space="preserve"> </v>
      </c>
      <c r="AL127" s="47" t="str">
        <f ca="1">IF(ISBLANK(INDIRECT("L127"))," ",(INDIRECT("L127")))</f>
        <v xml:space="preserve"> </v>
      </c>
      <c r="AM127" s="47" t="str">
        <f ca="1">IF(ISBLANK(INDIRECT("M127"))," ",(INDIRECT("M127")))</f>
        <v xml:space="preserve"> </v>
      </c>
      <c r="AN127" s="47" t="str">
        <f ca="1">IF(ISBLANK(INDIRECT("N127"))," ",(INDIRECT("N127")))</f>
        <v xml:space="preserve"> </v>
      </c>
      <c r="AO127" s="47" t="str">
        <f ca="1">IF(ISBLANK(INDIRECT("O127"))," ",(INDIRECT("O127")))</f>
        <v xml:space="preserve"> </v>
      </c>
      <c r="AP127" s="47" t="str">
        <f ca="1">IF(ISBLANK(INDIRECT("P127"))," ",(INDIRECT("P127")))</f>
        <v xml:space="preserve"> </v>
      </c>
      <c r="AQ127" s="47" t="str">
        <f ca="1">IF(ISBLANK(INDIRECT("Q127"))," ",(INDIRECT("Q127")))</f>
        <v xml:space="preserve"> </v>
      </c>
      <c r="AR127" s="47" t="str">
        <f ca="1">IF(ISBLANK(INDIRECT("R127"))," ",(INDIRECT("R127")))</f>
        <v xml:space="preserve"> </v>
      </c>
      <c r="AS127" s="47" t="str">
        <f ca="1">IF(ISBLANK(INDIRECT("S127"))," ",(INDIRECT("S127")))</f>
        <v/>
      </c>
      <c r="AT127" s="47" t="str">
        <f ca="1">IF(ISBLANK(INDIRECT("T127"))," ",(INDIRECT("T127")))</f>
        <v xml:space="preserve"> </v>
      </c>
      <c r="AU127" s="47" t="str">
        <f ca="1">IF(ISBLANK(INDIRECT("U127"))," ",(INDIRECT("U127")))</f>
        <v xml:space="preserve"> </v>
      </c>
      <c r="AV127" s="47" t="str">
        <f ca="1">IF(ISBLANK(INDIRECT("V127"))," ",(INDIRECT("V127")))</f>
        <v xml:space="preserve"> </v>
      </c>
      <c r="AW127" s="47" t="str">
        <f ca="1">IF(ISBLANK(INDIRECT("W127"))," ",(INDIRECT("W127")))</f>
        <v xml:space="preserve"> </v>
      </c>
      <c r="BC127" s="188" t="s">
        <v>735</v>
      </c>
      <c r="BD127" s="188"/>
      <c r="BE127" s="188"/>
      <c r="BF127" s="188"/>
      <c r="BG127" s="188"/>
    </row>
    <row r="128" spans="1:59" x14ac:dyDescent="0.35">
      <c r="A128" s="9">
        <v>123</v>
      </c>
      <c r="B128" s="12"/>
      <c r="C128" s="12"/>
      <c r="D128" s="16"/>
      <c r="E128" s="17"/>
      <c r="F128" s="16"/>
      <c r="G128" s="12"/>
      <c r="H128" s="12"/>
      <c r="I128" s="12"/>
      <c r="J128" s="12"/>
      <c r="K128" s="12"/>
      <c r="L128" s="12"/>
      <c r="M128" s="12"/>
      <c r="N128" s="16"/>
      <c r="O128" s="16"/>
      <c r="P128" s="12"/>
      <c r="Q128" s="71"/>
      <c r="R128" s="71"/>
      <c r="S128" s="72" t="str">
        <f t="shared" si="2"/>
        <v/>
      </c>
      <c r="T128" s="18"/>
      <c r="U128" s="12"/>
      <c r="V128" s="12"/>
      <c r="W128" s="12"/>
      <c r="AB128" s="47" t="str">
        <f ca="1">IF(ISBLANK(INDIRECT("B128"))," ",(INDIRECT("B128")))</f>
        <v xml:space="preserve"> </v>
      </c>
      <c r="AC128" s="47" t="str">
        <f ca="1">IF(ISBLANK(INDIRECT("C128"))," ",(INDIRECT("C128")))</f>
        <v xml:space="preserve"> </v>
      </c>
      <c r="AD128" s="47" t="str">
        <f ca="1">IF(ISBLANK(INDIRECT("D128"))," ",(INDIRECT("D128")))</f>
        <v xml:space="preserve"> </v>
      </c>
      <c r="AE128" s="47" t="str">
        <f ca="1">IF(ISBLANK(INDIRECT("E128"))," ",(INDIRECT("E128")))</f>
        <v xml:space="preserve"> </v>
      </c>
      <c r="AF128" s="47" t="str">
        <f ca="1">IF(ISBLANK(INDIRECT("F128"))," ",(INDIRECT("F128")))</f>
        <v xml:space="preserve"> </v>
      </c>
      <c r="AG128" s="47" t="str">
        <f ca="1">IF(ISBLANK(INDIRECT("G128"))," ",(INDIRECT("G128")))</f>
        <v xml:space="preserve"> </v>
      </c>
      <c r="AH128" s="47" t="str">
        <f ca="1">IF(ISBLANK(INDIRECT("H128"))," ",(INDIRECT("H128")))</f>
        <v xml:space="preserve"> </v>
      </c>
      <c r="AI128" s="47" t="str">
        <f ca="1">IF(ISBLANK(INDIRECT("I128"))," ",(INDIRECT("I128")))</f>
        <v xml:space="preserve"> </v>
      </c>
      <c r="AJ128" s="47" t="str">
        <f ca="1">IF(ISBLANK(INDIRECT("J128"))," ",(INDIRECT("J128")))</f>
        <v xml:space="preserve"> </v>
      </c>
      <c r="AK128" s="47" t="str">
        <f ca="1">IF(ISBLANK(INDIRECT("K128"))," ",(INDIRECT("K128")))</f>
        <v xml:space="preserve"> </v>
      </c>
      <c r="AL128" s="47" t="str">
        <f ca="1">IF(ISBLANK(INDIRECT("L128"))," ",(INDIRECT("L128")))</f>
        <v xml:space="preserve"> </v>
      </c>
      <c r="AM128" s="47" t="str">
        <f ca="1">IF(ISBLANK(INDIRECT("M128"))," ",(INDIRECT("M128")))</f>
        <v xml:space="preserve"> </v>
      </c>
      <c r="AN128" s="47" t="str">
        <f ca="1">IF(ISBLANK(INDIRECT("N128"))," ",(INDIRECT("N128")))</f>
        <v xml:space="preserve"> </v>
      </c>
      <c r="AO128" s="47" t="str">
        <f ca="1">IF(ISBLANK(INDIRECT("O128"))," ",(INDIRECT("O128")))</f>
        <v xml:space="preserve"> </v>
      </c>
      <c r="AP128" s="47" t="str">
        <f ca="1">IF(ISBLANK(INDIRECT("P128"))," ",(INDIRECT("P128")))</f>
        <v xml:space="preserve"> </v>
      </c>
      <c r="AQ128" s="47" t="str">
        <f ca="1">IF(ISBLANK(INDIRECT("Q128"))," ",(INDIRECT("Q128")))</f>
        <v xml:space="preserve"> </v>
      </c>
      <c r="AR128" s="47" t="str">
        <f ca="1">IF(ISBLANK(INDIRECT("R128"))," ",(INDIRECT("R128")))</f>
        <v xml:space="preserve"> </v>
      </c>
      <c r="AS128" s="47" t="str">
        <f ca="1">IF(ISBLANK(INDIRECT("S128"))," ",(INDIRECT("S128")))</f>
        <v/>
      </c>
      <c r="AT128" s="47" t="str">
        <f ca="1">IF(ISBLANK(INDIRECT("T128"))," ",(INDIRECT("T128")))</f>
        <v xml:space="preserve"> </v>
      </c>
      <c r="AU128" s="47" t="str">
        <f ca="1">IF(ISBLANK(INDIRECT("U128"))," ",(INDIRECT("U128")))</f>
        <v xml:space="preserve"> </v>
      </c>
      <c r="AV128" s="47" t="str">
        <f ca="1">IF(ISBLANK(INDIRECT("V128"))," ",(INDIRECT("V128")))</f>
        <v xml:space="preserve"> </v>
      </c>
      <c r="AW128" s="47" t="str">
        <f ca="1">IF(ISBLANK(INDIRECT("W128"))," ",(INDIRECT("W128")))</f>
        <v xml:space="preserve"> </v>
      </c>
      <c r="BC128" s="188" t="s">
        <v>736</v>
      </c>
      <c r="BD128" s="188"/>
      <c r="BE128" s="188"/>
      <c r="BF128" s="188"/>
      <c r="BG128" s="188"/>
    </row>
    <row r="129" spans="1:59" x14ac:dyDescent="0.35">
      <c r="A129" s="9">
        <v>124</v>
      </c>
      <c r="B129" s="12"/>
      <c r="C129" s="12"/>
      <c r="D129" s="16"/>
      <c r="E129" s="17"/>
      <c r="F129" s="16"/>
      <c r="G129" s="12"/>
      <c r="H129" s="12"/>
      <c r="I129" s="12"/>
      <c r="J129" s="12"/>
      <c r="K129" s="12"/>
      <c r="L129" s="12"/>
      <c r="M129" s="12"/>
      <c r="N129" s="16"/>
      <c r="O129" s="16"/>
      <c r="P129" s="12"/>
      <c r="Q129" s="71"/>
      <c r="R129" s="71"/>
      <c r="S129" s="72" t="str">
        <f t="shared" ref="S129:S192" si="3">IF(AND(Q129="",R129=""),"",Q129+R129)</f>
        <v/>
      </c>
      <c r="T129" s="18"/>
      <c r="U129" s="12"/>
      <c r="V129" s="12"/>
      <c r="W129" s="12"/>
      <c r="AB129" s="47" t="str">
        <f ca="1">IF(ISBLANK(INDIRECT("B129"))," ",(INDIRECT("B129")))</f>
        <v xml:space="preserve"> </v>
      </c>
      <c r="AC129" s="47" t="str">
        <f ca="1">IF(ISBLANK(INDIRECT("C129"))," ",(INDIRECT("C129")))</f>
        <v xml:space="preserve"> </v>
      </c>
      <c r="AD129" s="47" t="str">
        <f ca="1">IF(ISBLANK(INDIRECT("D129"))," ",(INDIRECT("D129")))</f>
        <v xml:space="preserve"> </v>
      </c>
      <c r="AE129" s="47" t="str">
        <f ca="1">IF(ISBLANK(INDIRECT("E129"))," ",(INDIRECT("E129")))</f>
        <v xml:space="preserve"> </v>
      </c>
      <c r="AF129" s="47" t="str">
        <f ca="1">IF(ISBLANK(INDIRECT("F129"))," ",(INDIRECT("F129")))</f>
        <v xml:space="preserve"> </v>
      </c>
      <c r="AG129" s="47" t="str">
        <f ca="1">IF(ISBLANK(INDIRECT("G129"))," ",(INDIRECT("G129")))</f>
        <v xml:space="preserve"> </v>
      </c>
      <c r="AH129" s="47" t="str">
        <f ca="1">IF(ISBLANK(INDIRECT("H129"))," ",(INDIRECT("H129")))</f>
        <v xml:space="preserve"> </v>
      </c>
      <c r="AI129" s="47" t="str">
        <f ca="1">IF(ISBLANK(INDIRECT("I129"))," ",(INDIRECT("I129")))</f>
        <v xml:space="preserve"> </v>
      </c>
      <c r="AJ129" s="47" t="str">
        <f ca="1">IF(ISBLANK(INDIRECT("J129"))," ",(INDIRECT("J129")))</f>
        <v xml:space="preserve"> </v>
      </c>
      <c r="AK129" s="47" t="str">
        <f ca="1">IF(ISBLANK(INDIRECT("K129"))," ",(INDIRECT("K129")))</f>
        <v xml:space="preserve"> </v>
      </c>
      <c r="AL129" s="47" t="str">
        <f ca="1">IF(ISBLANK(INDIRECT("L129"))," ",(INDIRECT("L129")))</f>
        <v xml:space="preserve"> </v>
      </c>
      <c r="AM129" s="47" t="str">
        <f ca="1">IF(ISBLANK(INDIRECT("M129"))," ",(INDIRECT("M129")))</f>
        <v xml:space="preserve"> </v>
      </c>
      <c r="AN129" s="47" t="str">
        <f ca="1">IF(ISBLANK(INDIRECT("N129"))," ",(INDIRECT("N129")))</f>
        <v xml:space="preserve"> </v>
      </c>
      <c r="AO129" s="47" t="str">
        <f ca="1">IF(ISBLANK(INDIRECT("O129"))," ",(INDIRECT("O129")))</f>
        <v xml:space="preserve"> </v>
      </c>
      <c r="AP129" s="47" t="str">
        <f ca="1">IF(ISBLANK(INDIRECT("P129"))," ",(INDIRECT("P129")))</f>
        <v xml:space="preserve"> </v>
      </c>
      <c r="AQ129" s="47" t="str">
        <f ca="1">IF(ISBLANK(INDIRECT("Q129"))," ",(INDIRECT("Q129")))</f>
        <v xml:space="preserve"> </v>
      </c>
      <c r="AR129" s="47" t="str">
        <f ca="1">IF(ISBLANK(INDIRECT("R129"))," ",(INDIRECT("R129")))</f>
        <v xml:space="preserve"> </v>
      </c>
      <c r="AS129" s="47" t="str">
        <f ca="1">IF(ISBLANK(INDIRECT("S129"))," ",(INDIRECT("S129")))</f>
        <v/>
      </c>
      <c r="AT129" s="47" t="str">
        <f ca="1">IF(ISBLANK(INDIRECT("T129"))," ",(INDIRECT("T129")))</f>
        <v xml:space="preserve"> </v>
      </c>
      <c r="AU129" s="47" t="str">
        <f ca="1">IF(ISBLANK(INDIRECT("U129"))," ",(INDIRECT("U129")))</f>
        <v xml:space="preserve"> </v>
      </c>
      <c r="AV129" s="47" t="str">
        <f ca="1">IF(ISBLANK(INDIRECT("V129"))," ",(INDIRECT("V129")))</f>
        <v xml:space="preserve"> </v>
      </c>
      <c r="AW129" s="47" t="str">
        <f ca="1">IF(ISBLANK(INDIRECT("W129"))," ",(INDIRECT("W129")))</f>
        <v xml:space="preserve"> </v>
      </c>
      <c r="BC129" s="188" t="s">
        <v>53</v>
      </c>
      <c r="BD129" s="188"/>
      <c r="BE129" s="188"/>
      <c r="BF129" s="188"/>
      <c r="BG129" s="188"/>
    </row>
    <row r="130" spans="1:59" x14ac:dyDescent="0.35">
      <c r="A130" s="9">
        <v>125</v>
      </c>
      <c r="B130" s="12"/>
      <c r="C130" s="12"/>
      <c r="D130" s="16"/>
      <c r="E130" s="17"/>
      <c r="F130" s="16"/>
      <c r="G130" s="12"/>
      <c r="H130" s="12"/>
      <c r="I130" s="12"/>
      <c r="J130" s="12"/>
      <c r="K130" s="12"/>
      <c r="L130" s="12"/>
      <c r="M130" s="12"/>
      <c r="N130" s="16"/>
      <c r="O130" s="16"/>
      <c r="P130" s="12"/>
      <c r="Q130" s="71"/>
      <c r="R130" s="71"/>
      <c r="S130" s="72" t="str">
        <f t="shared" si="3"/>
        <v/>
      </c>
      <c r="T130" s="18"/>
      <c r="U130" s="12"/>
      <c r="V130" s="12"/>
      <c r="W130" s="12"/>
      <c r="AB130" s="47" t="str">
        <f ca="1">IF(ISBLANK(INDIRECT("B130"))," ",(INDIRECT("B130")))</f>
        <v xml:space="preserve"> </v>
      </c>
      <c r="AC130" s="47" t="str">
        <f ca="1">IF(ISBLANK(INDIRECT("C130"))," ",(INDIRECT("C130")))</f>
        <v xml:space="preserve"> </v>
      </c>
      <c r="AD130" s="47" t="str">
        <f ca="1">IF(ISBLANK(INDIRECT("D130"))," ",(INDIRECT("D130")))</f>
        <v xml:space="preserve"> </v>
      </c>
      <c r="AE130" s="47" t="str">
        <f ca="1">IF(ISBLANK(INDIRECT("E130"))," ",(INDIRECT("E130")))</f>
        <v xml:space="preserve"> </v>
      </c>
      <c r="AF130" s="47" t="str">
        <f ca="1">IF(ISBLANK(INDIRECT("F130"))," ",(INDIRECT("F130")))</f>
        <v xml:space="preserve"> </v>
      </c>
      <c r="AG130" s="47" t="str">
        <f ca="1">IF(ISBLANK(INDIRECT("G130"))," ",(INDIRECT("G130")))</f>
        <v xml:space="preserve"> </v>
      </c>
      <c r="AH130" s="47" t="str">
        <f ca="1">IF(ISBLANK(INDIRECT("H130"))," ",(INDIRECT("H130")))</f>
        <v xml:space="preserve"> </v>
      </c>
      <c r="AI130" s="47" t="str">
        <f ca="1">IF(ISBLANK(INDIRECT("I130"))," ",(INDIRECT("I130")))</f>
        <v xml:space="preserve"> </v>
      </c>
      <c r="AJ130" s="47" t="str">
        <f ca="1">IF(ISBLANK(INDIRECT("J130"))," ",(INDIRECT("J130")))</f>
        <v xml:space="preserve"> </v>
      </c>
      <c r="AK130" s="47" t="str">
        <f ca="1">IF(ISBLANK(INDIRECT("K130"))," ",(INDIRECT("K130")))</f>
        <v xml:space="preserve"> </v>
      </c>
      <c r="AL130" s="47" t="str">
        <f ca="1">IF(ISBLANK(INDIRECT("L130"))," ",(INDIRECT("L130")))</f>
        <v xml:space="preserve"> </v>
      </c>
      <c r="AM130" s="47" t="str">
        <f ca="1">IF(ISBLANK(INDIRECT("M130"))," ",(INDIRECT("M130")))</f>
        <v xml:space="preserve"> </v>
      </c>
      <c r="AN130" s="47" t="str">
        <f ca="1">IF(ISBLANK(INDIRECT("N130"))," ",(INDIRECT("N130")))</f>
        <v xml:space="preserve"> </v>
      </c>
      <c r="AO130" s="47" t="str">
        <f ca="1">IF(ISBLANK(INDIRECT("O130"))," ",(INDIRECT("O130")))</f>
        <v xml:space="preserve"> </v>
      </c>
      <c r="AP130" s="47" t="str">
        <f ca="1">IF(ISBLANK(INDIRECT("P130"))," ",(INDIRECT("P130")))</f>
        <v xml:space="preserve"> </v>
      </c>
      <c r="AQ130" s="47" t="str">
        <f ca="1">IF(ISBLANK(INDIRECT("Q130"))," ",(INDIRECT("Q130")))</f>
        <v xml:space="preserve"> </v>
      </c>
      <c r="AR130" s="47" t="str">
        <f ca="1">IF(ISBLANK(INDIRECT("R130"))," ",(INDIRECT("R130")))</f>
        <v xml:space="preserve"> </v>
      </c>
      <c r="AS130" s="47" t="str">
        <f ca="1">IF(ISBLANK(INDIRECT("S130"))," ",(INDIRECT("S130")))</f>
        <v/>
      </c>
      <c r="AT130" s="47" t="str">
        <f ca="1">IF(ISBLANK(INDIRECT("T130"))," ",(INDIRECT("T130")))</f>
        <v xml:space="preserve"> </v>
      </c>
      <c r="AU130" s="47" t="str">
        <f ca="1">IF(ISBLANK(INDIRECT("U130"))," ",(INDIRECT("U130")))</f>
        <v xml:space="preserve"> </v>
      </c>
      <c r="AV130" s="47" t="str">
        <f ca="1">IF(ISBLANK(INDIRECT("V130"))," ",(INDIRECT("V130")))</f>
        <v xml:space="preserve"> </v>
      </c>
      <c r="AW130" s="47" t="str">
        <f ca="1">IF(ISBLANK(INDIRECT("W130"))," ",(INDIRECT("W130")))</f>
        <v xml:space="preserve"> </v>
      </c>
      <c r="BC130" s="188" t="s">
        <v>54</v>
      </c>
      <c r="BD130" s="188"/>
      <c r="BE130" s="188"/>
      <c r="BF130" s="188"/>
      <c r="BG130" s="188"/>
    </row>
    <row r="131" spans="1:59" x14ac:dyDescent="0.35">
      <c r="A131" s="9">
        <v>126</v>
      </c>
      <c r="B131" s="12"/>
      <c r="C131" s="12"/>
      <c r="D131" s="16"/>
      <c r="E131" s="17"/>
      <c r="F131" s="16"/>
      <c r="G131" s="12"/>
      <c r="H131" s="12"/>
      <c r="I131" s="12"/>
      <c r="J131" s="12"/>
      <c r="K131" s="12"/>
      <c r="L131" s="12"/>
      <c r="M131" s="12"/>
      <c r="N131" s="16"/>
      <c r="O131" s="16"/>
      <c r="P131" s="12"/>
      <c r="Q131" s="71"/>
      <c r="R131" s="71"/>
      <c r="S131" s="72" t="str">
        <f t="shared" si="3"/>
        <v/>
      </c>
      <c r="T131" s="18"/>
      <c r="U131" s="12"/>
      <c r="V131" s="12"/>
      <c r="W131" s="12"/>
      <c r="AB131" s="47" t="str">
        <f ca="1">IF(ISBLANK(INDIRECT("B131"))," ",(INDIRECT("B131")))</f>
        <v xml:space="preserve"> </v>
      </c>
      <c r="AC131" s="47" t="str">
        <f ca="1">IF(ISBLANK(INDIRECT("C131"))," ",(INDIRECT("C131")))</f>
        <v xml:space="preserve"> </v>
      </c>
      <c r="AD131" s="47" t="str">
        <f ca="1">IF(ISBLANK(INDIRECT("D131"))," ",(INDIRECT("D131")))</f>
        <v xml:space="preserve"> </v>
      </c>
      <c r="AE131" s="47" t="str">
        <f ca="1">IF(ISBLANK(INDIRECT("E131"))," ",(INDIRECT("E131")))</f>
        <v xml:space="preserve"> </v>
      </c>
      <c r="AF131" s="47" t="str">
        <f ca="1">IF(ISBLANK(INDIRECT("F131"))," ",(INDIRECT("F131")))</f>
        <v xml:space="preserve"> </v>
      </c>
      <c r="AG131" s="47" t="str">
        <f ca="1">IF(ISBLANK(INDIRECT("G131"))," ",(INDIRECT("G131")))</f>
        <v xml:space="preserve"> </v>
      </c>
      <c r="AH131" s="47" t="str">
        <f ca="1">IF(ISBLANK(INDIRECT("H131"))," ",(INDIRECT("H131")))</f>
        <v xml:space="preserve"> </v>
      </c>
      <c r="AI131" s="47" t="str">
        <f ca="1">IF(ISBLANK(INDIRECT("I131"))," ",(INDIRECT("I131")))</f>
        <v xml:space="preserve"> </v>
      </c>
      <c r="AJ131" s="47" t="str">
        <f ca="1">IF(ISBLANK(INDIRECT("J131"))," ",(INDIRECT("J131")))</f>
        <v xml:space="preserve"> </v>
      </c>
      <c r="AK131" s="47" t="str">
        <f ca="1">IF(ISBLANK(INDIRECT("K131"))," ",(INDIRECT("K131")))</f>
        <v xml:space="preserve"> </v>
      </c>
      <c r="AL131" s="47" t="str">
        <f ca="1">IF(ISBLANK(INDIRECT("L131"))," ",(INDIRECT("L131")))</f>
        <v xml:space="preserve"> </v>
      </c>
      <c r="AM131" s="47" t="str">
        <f ca="1">IF(ISBLANK(INDIRECT("M131"))," ",(INDIRECT("M131")))</f>
        <v xml:space="preserve"> </v>
      </c>
      <c r="AN131" s="47" t="str">
        <f ca="1">IF(ISBLANK(INDIRECT("N131"))," ",(INDIRECT("N131")))</f>
        <v xml:space="preserve"> </v>
      </c>
      <c r="AO131" s="47" t="str">
        <f ca="1">IF(ISBLANK(INDIRECT("O131"))," ",(INDIRECT("O131")))</f>
        <v xml:space="preserve"> </v>
      </c>
      <c r="AP131" s="47" t="str">
        <f ca="1">IF(ISBLANK(INDIRECT("P131"))," ",(INDIRECT("P131")))</f>
        <v xml:space="preserve"> </v>
      </c>
      <c r="AQ131" s="47" t="str">
        <f ca="1">IF(ISBLANK(INDIRECT("Q131"))," ",(INDIRECT("Q131")))</f>
        <v xml:space="preserve"> </v>
      </c>
      <c r="AR131" s="47" t="str">
        <f ca="1">IF(ISBLANK(INDIRECT("R131"))," ",(INDIRECT("R131")))</f>
        <v xml:space="preserve"> </v>
      </c>
      <c r="AS131" s="47" t="str">
        <f ca="1">IF(ISBLANK(INDIRECT("S131"))," ",(INDIRECT("S131")))</f>
        <v/>
      </c>
      <c r="AT131" s="47" t="str">
        <f ca="1">IF(ISBLANK(INDIRECT("T131"))," ",(INDIRECT("T131")))</f>
        <v xml:space="preserve"> </v>
      </c>
      <c r="AU131" s="47" t="str">
        <f ca="1">IF(ISBLANK(INDIRECT("U131"))," ",(INDIRECT("U131")))</f>
        <v xml:space="preserve"> </v>
      </c>
      <c r="AV131" s="47" t="str">
        <f ca="1">IF(ISBLANK(INDIRECT("V131"))," ",(INDIRECT("V131")))</f>
        <v xml:space="preserve"> </v>
      </c>
      <c r="AW131" s="47" t="str">
        <f ca="1">IF(ISBLANK(INDIRECT("W131"))," ",(INDIRECT("W131")))</f>
        <v xml:space="preserve"> </v>
      </c>
      <c r="BC131" s="188" t="s">
        <v>55</v>
      </c>
      <c r="BD131" s="188"/>
      <c r="BE131" s="188"/>
      <c r="BF131" s="188"/>
      <c r="BG131" s="188"/>
    </row>
    <row r="132" spans="1:59" x14ac:dyDescent="0.35">
      <c r="A132" s="9">
        <v>127</v>
      </c>
      <c r="B132" s="12"/>
      <c r="C132" s="12"/>
      <c r="D132" s="16"/>
      <c r="E132" s="17"/>
      <c r="F132" s="16"/>
      <c r="G132" s="12"/>
      <c r="H132" s="12"/>
      <c r="I132" s="12"/>
      <c r="J132" s="12"/>
      <c r="K132" s="12"/>
      <c r="L132" s="12"/>
      <c r="M132" s="12"/>
      <c r="N132" s="16"/>
      <c r="O132" s="16"/>
      <c r="P132" s="12"/>
      <c r="Q132" s="71"/>
      <c r="R132" s="71"/>
      <c r="S132" s="72" t="str">
        <f t="shared" si="3"/>
        <v/>
      </c>
      <c r="T132" s="18"/>
      <c r="U132" s="12"/>
      <c r="V132" s="12"/>
      <c r="W132" s="12"/>
      <c r="AB132" s="47" t="str">
        <f ca="1">IF(ISBLANK(INDIRECT("B132"))," ",(INDIRECT("B132")))</f>
        <v xml:space="preserve"> </v>
      </c>
      <c r="AC132" s="47" t="str">
        <f ca="1">IF(ISBLANK(INDIRECT("C132"))," ",(INDIRECT("C132")))</f>
        <v xml:space="preserve"> </v>
      </c>
      <c r="AD132" s="47" t="str">
        <f ca="1">IF(ISBLANK(INDIRECT("D132"))," ",(INDIRECT("D132")))</f>
        <v xml:space="preserve"> </v>
      </c>
      <c r="AE132" s="47" t="str">
        <f ca="1">IF(ISBLANK(INDIRECT("E132"))," ",(INDIRECT("E132")))</f>
        <v xml:space="preserve"> </v>
      </c>
      <c r="AF132" s="47" t="str">
        <f ca="1">IF(ISBLANK(INDIRECT("F132"))," ",(INDIRECT("F132")))</f>
        <v xml:space="preserve"> </v>
      </c>
      <c r="AG132" s="47" t="str">
        <f ca="1">IF(ISBLANK(INDIRECT("G132"))," ",(INDIRECT("G132")))</f>
        <v xml:space="preserve"> </v>
      </c>
      <c r="AH132" s="47" t="str">
        <f ca="1">IF(ISBLANK(INDIRECT("H132"))," ",(INDIRECT("H132")))</f>
        <v xml:space="preserve"> </v>
      </c>
      <c r="AI132" s="47" t="str">
        <f ca="1">IF(ISBLANK(INDIRECT("I132"))," ",(INDIRECT("I132")))</f>
        <v xml:space="preserve"> </v>
      </c>
      <c r="AJ132" s="47" t="str">
        <f ca="1">IF(ISBLANK(INDIRECT("J132"))," ",(INDIRECT("J132")))</f>
        <v xml:space="preserve"> </v>
      </c>
      <c r="AK132" s="47" t="str">
        <f ca="1">IF(ISBLANK(INDIRECT("K132"))," ",(INDIRECT("K132")))</f>
        <v xml:space="preserve"> </v>
      </c>
      <c r="AL132" s="47" t="str">
        <f ca="1">IF(ISBLANK(INDIRECT("L132"))," ",(INDIRECT("L132")))</f>
        <v xml:space="preserve"> </v>
      </c>
      <c r="AM132" s="47" t="str">
        <f ca="1">IF(ISBLANK(INDIRECT("M132"))," ",(INDIRECT("M132")))</f>
        <v xml:space="preserve"> </v>
      </c>
      <c r="AN132" s="47" t="str">
        <f ca="1">IF(ISBLANK(INDIRECT("N132"))," ",(INDIRECT("N132")))</f>
        <v xml:space="preserve"> </v>
      </c>
      <c r="AO132" s="47" t="str">
        <f ca="1">IF(ISBLANK(INDIRECT("O132"))," ",(INDIRECT("O132")))</f>
        <v xml:space="preserve"> </v>
      </c>
      <c r="AP132" s="47" t="str">
        <f ca="1">IF(ISBLANK(INDIRECT("P132"))," ",(INDIRECT("P132")))</f>
        <v xml:space="preserve"> </v>
      </c>
      <c r="AQ132" s="47" t="str">
        <f ca="1">IF(ISBLANK(INDIRECT("Q132"))," ",(INDIRECT("Q132")))</f>
        <v xml:space="preserve"> </v>
      </c>
      <c r="AR132" s="47" t="str">
        <f ca="1">IF(ISBLANK(INDIRECT("R132"))," ",(INDIRECT("R132")))</f>
        <v xml:space="preserve"> </v>
      </c>
      <c r="AS132" s="47" t="str">
        <f ca="1">IF(ISBLANK(INDIRECT("S132"))," ",(INDIRECT("S132")))</f>
        <v/>
      </c>
      <c r="AT132" s="47" t="str">
        <f ca="1">IF(ISBLANK(INDIRECT("T132"))," ",(INDIRECT("T132")))</f>
        <v xml:space="preserve"> </v>
      </c>
      <c r="AU132" s="47" t="str">
        <f ca="1">IF(ISBLANK(INDIRECT("U132"))," ",(INDIRECT("U132")))</f>
        <v xml:space="preserve"> </v>
      </c>
      <c r="AV132" s="47" t="str">
        <f ca="1">IF(ISBLANK(INDIRECT("V132"))," ",(INDIRECT("V132")))</f>
        <v xml:space="preserve"> </v>
      </c>
      <c r="AW132" s="47" t="str">
        <f ca="1">IF(ISBLANK(INDIRECT("W132"))," ",(INDIRECT("W132")))</f>
        <v xml:space="preserve"> </v>
      </c>
      <c r="BC132" s="188" t="s">
        <v>738</v>
      </c>
      <c r="BD132" s="188"/>
      <c r="BE132" s="188"/>
      <c r="BF132" s="188"/>
      <c r="BG132" s="188"/>
    </row>
    <row r="133" spans="1:59" x14ac:dyDescent="0.35">
      <c r="A133" s="9">
        <v>128</v>
      </c>
      <c r="B133" s="12"/>
      <c r="C133" s="12"/>
      <c r="D133" s="16"/>
      <c r="E133" s="17"/>
      <c r="F133" s="16"/>
      <c r="G133" s="12"/>
      <c r="H133" s="12"/>
      <c r="I133" s="12"/>
      <c r="J133" s="12"/>
      <c r="K133" s="12"/>
      <c r="L133" s="12"/>
      <c r="M133" s="12"/>
      <c r="N133" s="16"/>
      <c r="O133" s="16"/>
      <c r="P133" s="12"/>
      <c r="Q133" s="71"/>
      <c r="R133" s="71"/>
      <c r="S133" s="72" t="str">
        <f t="shared" si="3"/>
        <v/>
      </c>
      <c r="T133" s="18"/>
      <c r="U133" s="12"/>
      <c r="V133" s="12"/>
      <c r="W133" s="12"/>
      <c r="AB133" s="47" t="str">
        <f ca="1">IF(ISBLANK(INDIRECT("B133"))," ",(INDIRECT("B133")))</f>
        <v xml:space="preserve"> </v>
      </c>
      <c r="AC133" s="47" t="str">
        <f ca="1">IF(ISBLANK(INDIRECT("C133"))," ",(INDIRECT("C133")))</f>
        <v xml:space="preserve"> </v>
      </c>
      <c r="AD133" s="47" t="str">
        <f ca="1">IF(ISBLANK(INDIRECT("D133"))," ",(INDIRECT("D133")))</f>
        <v xml:space="preserve"> </v>
      </c>
      <c r="AE133" s="47" t="str">
        <f ca="1">IF(ISBLANK(INDIRECT("E133"))," ",(INDIRECT("E133")))</f>
        <v xml:space="preserve"> </v>
      </c>
      <c r="AF133" s="47" t="str">
        <f ca="1">IF(ISBLANK(INDIRECT("F133"))," ",(INDIRECT("F133")))</f>
        <v xml:space="preserve"> </v>
      </c>
      <c r="AG133" s="47" t="str">
        <f ca="1">IF(ISBLANK(INDIRECT("G133"))," ",(INDIRECT("G133")))</f>
        <v xml:space="preserve"> </v>
      </c>
      <c r="AH133" s="47" t="str">
        <f ca="1">IF(ISBLANK(INDIRECT("H133"))," ",(INDIRECT("H133")))</f>
        <v xml:space="preserve"> </v>
      </c>
      <c r="AI133" s="47" t="str">
        <f ca="1">IF(ISBLANK(INDIRECT("I133"))," ",(INDIRECT("I133")))</f>
        <v xml:space="preserve"> </v>
      </c>
      <c r="AJ133" s="47" t="str">
        <f ca="1">IF(ISBLANK(INDIRECT("J133"))," ",(INDIRECT("J133")))</f>
        <v xml:space="preserve"> </v>
      </c>
      <c r="AK133" s="47" t="str">
        <f ca="1">IF(ISBLANK(INDIRECT("K133"))," ",(INDIRECT("K133")))</f>
        <v xml:space="preserve"> </v>
      </c>
      <c r="AL133" s="47" t="str">
        <f ca="1">IF(ISBLANK(INDIRECT("L133"))," ",(INDIRECT("L133")))</f>
        <v xml:space="preserve"> </v>
      </c>
      <c r="AM133" s="47" t="str">
        <f ca="1">IF(ISBLANK(INDIRECT("M133"))," ",(INDIRECT("M133")))</f>
        <v xml:space="preserve"> </v>
      </c>
      <c r="AN133" s="47" t="str">
        <f ca="1">IF(ISBLANK(INDIRECT("N133"))," ",(INDIRECT("N133")))</f>
        <v xml:space="preserve"> </v>
      </c>
      <c r="AO133" s="47" t="str">
        <f ca="1">IF(ISBLANK(INDIRECT("O133"))," ",(INDIRECT("O133")))</f>
        <v xml:space="preserve"> </v>
      </c>
      <c r="AP133" s="47" t="str">
        <f ca="1">IF(ISBLANK(INDIRECT("P133"))," ",(INDIRECT("P133")))</f>
        <v xml:space="preserve"> </v>
      </c>
      <c r="AQ133" s="47" t="str">
        <f ca="1">IF(ISBLANK(INDIRECT("Q133"))," ",(INDIRECT("Q133")))</f>
        <v xml:space="preserve"> </v>
      </c>
      <c r="AR133" s="47" t="str">
        <f ca="1">IF(ISBLANK(INDIRECT("R133"))," ",(INDIRECT("R133")))</f>
        <v xml:space="preserve"> </v>
      </c>
      <c r="AS133" s="47" t="str">
        <f ca="1">IF(ISBLANK(INDIRECT("S133"))," ",(INDIRECT("S133")))</f>
        <v/>
      </c>
      <c r="AT133" s="47" t="str">
        <f ca="1">IF(ISBLANK(INDIRECT("T133"))," ",(INDIRECT("T133")))</f>
        <v xml:space="preserve"> </v>
      </c>
      <c r="AU133" s="47" t="str">
        <f ca="1">IF(ISBLANK(INDIRECT("U133"))," ",(INDIRECT("U133")))</f>
        <v xml:space="preserve"> </v>
      </c>
      <c r="AV133" s="47" t="str">
        <f ca="1">IF(ISBLANK(INDIRECT("V133"))," ",(INDIRECT("V133")))</f>
        <v xml:space="preserve"> </v>
      </c>
      <c r="AW133" s="47" t="str">
        <f ca="1">IF(ISBLANK(INDIRECT("W133"))," ",(INDIRECT("W133")))</f>
        <v xml:space="preserve"> </v>
      </c>
      <c r="BC133" s="188" t="s">
        <v>739</v>
      </c>
      <c r="BD133" s="188"/>
      <c r="BE133" s="188"/>
      <c r="BF133" s="188"/>
      <c r="BG133" s="188"/>
    </row>
    <row r="134" spans="1:59" x14ac:dyDescent="0.35">
      <c r="A134" s="9">
        <v>129</v>
      </c>
      <c r="B134" s="12"/>
      <c r="C134" s="12"/>
      <c r="D134" s="16"/>
      <c r="E134" s="17"/>
      <c r="F134" s="16"/>
      <c r="G134" s="12"/>
      <c r="H134" s="12"/>
      <c r="I134" s="12"/>
      <c r="J134" s="12"/>
      <c r="K134" s="12"/>
      <c r="L134" s="12"/>
      <c r="M134" s="12"/>
      <c r="N134" s="16"/>
      <c r="O134" s="16"/>
      <c r="P134" s="12"/>
      <c r="Q134" s="71"/>
      <c r="R134" s="71"/>
      <c r="S134" s="72" t="str">
        <f t="shared" si="3"/>
        <v/>
      </c>
      <c r="T134" s="18"/>
      <c r="U134" s="12"/>
      <c r="V134" s="12"/>
      <c r="W134" s="12"/>
      <c r="AB134" s="47" t="str">
        <f ca="1">IF(ISBLANK(INDIRECT("B134"))," ",(INDIRECT("B134")))</f>
        <v xml:space="preserve"> </v>
      </c>
      <c r="AC134" s="47" t="str">
        <f ca="1">IF(ISBLANK(INDIRECT("C134"))," ",(INDIRECT("C134")))</f>
        <v xml:space="preserve"> </v>
      </c>
      <c r="AD134" s="47" t="str">
        <f ca="1">IF(ISBLANK(INDIRECT("D134"))," ",(INDIRECT("D134")))</f>
        <v xml:space="preserve"> </v>
      </c>
      <c r="AE134" s="47" t="str">
        <f ca="1">IF(ISBLANK(INDIRECT("E134"))," ",(INDIRECT("E134")))</f>
        <v xml:space="preserve"> </v>
      </c>
      <c r="AF134" s="47" t="str">
        <f ca="1">IF(ISBLANK(INDIRECT("F134"))," ",(INDIRECT("F134")))</f>
        <v xml:space="preserve"> </v>
      </c>
      <c r="AG134" s="47" t="str">
        <f ca="1">IF(ISBLANK(INDIRECT("G134"))," ",(INDIRECT("G134")))</f>
        <v xml:space="preserve"> </v>
      </c>
      <c r="AH134" s="47" t="str">
        <f ca="1">IF(ISBLANK(INDIRECT("H134"))," ",(INDIRECT("H134")))</f>
        <v xml:space="preserve"> </v>
      </c>
      <c r="AI134" s="47" t="str">
        <f ca="1">IF(ISBLANK(INDIRECT("I134"))," ",(INDIRECT("I134")))</f>
        <v xml:space="preserve"> </v>
      </c>
      <c r="AJ134" s="47" t="str">
        <f ca="1">IF(ISBLANK(INDIRECT("J134"))," ",(INDIRECT("J134")))</f>
        <v xml:space="preserve"> </v>
      </c>
      <c r="AK134" s="47" t="str">
        <f ca="1">IF(ISBLANK(INDIRECT("K134"))," ",(INDIRECT("K134")))</f>
        <v xml:space="preserve"> </v>
      </c>
      <c r="AL134" s="47" t="str">
        <f ca="1">IF(ISBLANK(INDIRECT("L134"))," ",(INDIRECT("L134")))</f>
        <v xml:space="preserve"> </v>
      </c>
      <c r="AM134" s="47" t="str">
        <f ca="1">IF(ISBLANK(INDIRECT("M134"))," ",(INDIRECT("M134")))</f>
        <v xml:space="preserve"> </v>
      </c>
      <c r="AN134" s="47" t="str">
        <f ca="1">IF(ISBLANK(INDIRECT("N134"))," ",(INDIRECT("N134")))</f>
        <v xml:space="preserve"> </v>
      </c>
      <c r="AO134" s="47" t="str">
        <f ca="1">IF(ISBLANK(INDIRECT("O134"))," ",(INDIRECT("O134")))</f>
        <v xml:space="preserve"> </v>
      </c>
      <c r="AP134" s="47" t="str">
        <f ca="1">IF(ISBLANK(INDIRECT("P134"))," ",(INDIRECT("P134")))</f>
        <v xml:space="preserve"> </v>
      </c>
      <c r="AQ134" s="47" t="str">
        <f ca="1">IF(ISBLANK(INDIRECT("Q134"))," ",(INDIRECT("Q134")))</f>
        <v xml:space="preserve"> </v>
      </c>
      <c r="AR134" s="47" t="str">
        <f ca="1">IF(ISBLANK(INDIRECT("R134"))," ",(INDIRECT("R134")))</f>
        <v xml:space="preserve"> </v>
      </c>
      <c r="AS134" s="47" t="str">
        <f ca="1">IF(ISBLANK(INDIRECT("S134"))," ",(INDIRECT("S134")))</f>
        <v/>
      </c>
      <c r="AT134" s="47" t="str">
        <f ca="1">IF(ISBLANK(INDIRECT("T134"))," ",(INDIRECT("T134")))</f>
        <v xml:space="preserve"> </v>
      </c>
      <c r="AU134" s="47" t="str">
        <f ca="1">IF(ISBLANK(INDIRECT("U134"))," ",(INDIRECT("U134")))</f>
        <v xml:space="preserve"> </v>
      </c>
      <c r="AV134" s="47" t="str">
        <f ca="1">IF(ISBLANK(INDIRECT("V134"))," ",(INDIRECT("V134")))</f>
        <v xml:space="preserve"> </v>
      </c>
      <c r="AW134" s="47" t="str">
        <f ca="1">IF(ISBLANK(INDIRECT("W134"))," ",(INDIRECT("W134")))</f>
        <v xml:space="preserve"> </v>
      </c>
      <c r="BC134" s="188" t="s">
        <v>737</v>
      </c>
      <c r="BD134" s="188"/>
      <c r="BE134" s="188"/>
      <c r="BF134" s="188"/>
      <c r="BG134" s="188"/>
    </row>
    <row r="135" spans="1:59" x14ac:dyDescent="0.35">
      <c r="A135" s="9">
        <v>130</v>
      </c>
      <c r="B135" s="12"/>
      <c r="C135" s="12"/>
      <c r="D135" s="16"/>
      <c r="E135" s="17"/>
      <c r="F135" s="16"/>
      <c r="G135" s="12"/>
      <c r="H135" s="12"/>
      <c r="I135" s="12"/>
      <c r="J135" s="12"/>
      <c r="K135" s="12"/>
      <c r="L135" s="12"/>
      <c r="M135" s="12"/>
      <c r="N135" s="16"/>
      <c r="O135" s="16"/>
      <c r="P135" s="12"/>
      <c r="Q135" s="71"/>
      <c r="R135" s="71"/>
      <c r="S135" s="72" t="str">
        <f t="shared" si="3"/>
        <v/>
      </c>
      <c r="T135" s="18"/>
      <c r="U135" s="12"/>
      <c r="V135" s="12"/>
      <c r="W135" s="12"/>
      <c r="AB135" s="47" t="str">
        <f ca="1">IF(ISBLANK(INDIRECT("B135"))," ",(INDIRECT("B135")))</f>
        <v xml:space="preserve"> </v>
      </c>
      <c r="AC135" s="47" t="str">
        <f ca="1">IF(ISBLANK(INDIRECT("C135"))," ",(INDIRECT("C135")))</f>
        <v xml:space="preserve"> </v>
      </c>
      <c r="AD135" s="47" t="str">
        <f ca="1">IF(ISBLANK(INDIRECT("D135"))," ",(INDIRECT("D135")))</f>
        <v xml:space="preserve"> </v>
      </c>
      <c r="AE135" s="47" t="str">
        <f ca="1">IF(ISBLANK(INDIRECT("E135"))," ",(INDIRECT("E135")))</f>
        <v xml:space="preserve"> </v>
      </c>
      <c r="AF135" s="47" t="str">
        <f ca="1">IF(ISBLANK(INDIRECT("F135"))," ",(INDIRECT("F135")))</f>
        <v xml:space="preserve"> </v>
      </c>
      <c r="AG135" s="47" t="str">
        <f ca="1">IF(ISBLANK(INDIRECT("G135"))," ",(INDIRECT("G135")))</f>
        <v xml:space="preserve"> </v>
      </c>
      <c r="AH135" s="47" t="str">
        <f ca="1">IF(ISBLANK(INDIRECT("H135"))," ",(INDIRECT("H135")))</f>
        <v xml:space="preserve"> </v>
      </c>
      <c r="AI135" s="47" t="str">
        <f ca="1">IF(ISBLANK(INDIRECT("I135"))," ",(INDIRECT("I135")))</f>
        <v xml:space="preserve"> </v>
      </c>
      <c r="AJ135" s="47" t="str">
        <f ca="1">IF(ISBLANK(INDIRECT("J135"))," ",(INDIRECT("J135")))</f>
        <v xml:space="preserve"> </v>
      </c>
      <c r="AK135" s="47" t="str">
        <f ca="1">IF(ISBLANK(INDIRECT("K135"))," ",(INDIRECT("K135")))</f>
        <v xml:space="preserve"> </v>
      </c>
      <c r="AL135" s="47" t="str">
        <f ca="1">IF(ISBLANK(INDIRECT("L135"))," ",(INDIRECT("L135")))</f>
        <v xml:space="preserve"> </v>
      </c>
      <c r="AM135" s="47" t="str">
        <f ca="1">IF(ISBLANK(INDIRECT("M135"))," ",(INDIRECT("M135")))</f>
        <v xml:space="preserve"> </v>
      </c>
      <c r="AN135" s="47" t="str">
        <f ca="1">IF(ISBLANK(INDIRECT("N135"))," ",(INDIRECT("N135")))</f>
        <v xml:space="preserve"> </v>
      </c>
      <c r="AO135" s="47" t="str">
        <f ca="1">IF(ISBLANK(INDIRECT("O135"))," ",(INDIRECT("O135")))</f>
        <v xml:space="preserve"> </v>
      </c>
      <c r="AP135" s="47" t="str">
        <f ca="1">IF(ISBLANK(INDIRECT("P135"))," ",(INDIRECT("P135")))</f>
        <v xml:space="preserve"> </v>
      </c>
      <c r="AQ135" s="47" t="str">
        <f ca="1">IF(ISBLANK(INDIRECT("Q135"))," ",(INDIRECT("Q135")))</f>
        <v xml:space="preserve"> </v>
      </c>
      <c r="AR135" s="47" t="str">
        <f ca="1">IF(ISBLANK(INDIRECT("R135"))," ",(INDIRECT("R135")))</f>
        <v xml:space="preserve"> </v>
      </c>
      <c r="AS135" s="47" t="str">
        <f ca="1">IF(ISBLANK(INDIRECT("S135"))," ",(INDIRECT("S135")))</f>
        <v/>
      </c>
      <c r="AT135" s="47" t="str">
        <f ca="1">IF(ISBLANK(INDIRECT("T135"))," ",(INDIRECT("T135")))</f>
        <v xml:space="preserve"> </v>
      </c>
      <c r="AU135" s="47" t="str">
        <f ca="1">IF(ISBLANK(INDIRECT("U135"))," ",(INDIRECT("U135")))</f>
        <v xml:space="preserve"> </v>
      </c>
      <c r="AV135" s="47" t="str">
        <f ca="1">IF(ISBLANK(INDIRECT("V135"))," ",(INDIRECT("V135")))</f>
        <v xml:space="preserve"> </v>
      </c>
      <c r="AW135" s="47" t="str">
        <f ca="1">IF(ISBLANK(INDIRECT("W135"))," ",(INDIRECT("W135")))</f>
        <v xml:space="preserve"> </v>
      </c>
      <c r="BC135" s="188" t="s">
        <v>987</v>
      </c>
      <c r="BD135" s="188"/>
      <c r="BE135" s="188"/>
      <c r="BF135" s="188"/>
      <c r="BG135" s="188"/>
    </row>
    <row r="136" spans="1:59" x14ac:dyDescent="0.35">
      <c r="A136" s="9">
        <v>131</v>
      </c>
      <c r="B136" s="12"/>
      <c r="C136" s="12"/>
      <c r="D136" s="16"/>
      <c r="E136" s="17"/>
      <c r="F136" s="16"/>
      <c r="G136" s="12"/>
      <c r="H136" s="12"/>
      <c r="I136" s="12"/>
      <c r="J136" s="12"/>
      <c r="K136" s="12"/>
      <c r="L136" s="12"/>
      <c r="M136" s="12"/>
      <c r="N136" s="16"/>
      <c r="O136" s="16"/>
      <c r="P136" s="12"/>
      <c r="Q136" s="71"/>
      <c r="R136" s="71"/>
      <c r="S136" s="72" t="str">
        <f t="shared" si="3"/>
        <v/>
      </c>
      <c r="T136" s="18"/>
      <c r="U136" s="12"/>
      <c r="V136" s="12"/>
      <c r="W136" s="12"/>
      <c r="AB136" s="47" t="str">
        <f ca="1">IF(ISBLANK(INDIRECT("B136"))," ",(INDIRECT("B136")))</f>
        <v xml:space="preserve"> </v>
      </c>
      <c r="AC136" s="47" t="str">
        <f ca="1">IF(ISBLANK(INDIRECT("C136"))," ",(INDIRECT("C136")))</f>
        <v xml:space="preserve"> </v>
      </c>
      <c r="AD136" s="47" t="str">
        <f ca="1">IF(ISBLANK(INDIRECT("D136"))," ",(INDIRECT("D136")))</f>
        <v xml:space="preserve"> </v>
      </c>
      <c r="AE136" s="47" t="str">
        <f ca="1">IF(ISBLANK(INDIRECT("E136"))," ",(INDIRECT("E136")))</f>
        <v xml:space="preserve"> </v>
      </c>
      <c r="AF136" s="47" t="str">
        <f ca="1">IF(ISBLANK(INDIRECT("F136"))," ",(INDIRECT("F136")))</f>
        <v xml:space="preserve"> </v>
      </c>
      <c r="AG136" s="47" t="str">
        <f ca="1">IF(ISBLANK(INDIRECT("G136"))," ",(INDIRECT("G136")))</f>
        <v xml:space="preserve"> </v>
      </c>
      <c r="AH136" s="47" t="str">
        <f ca="1">IF(ISBLANK(INDIRECT("H136"))," ",(INDIRECT("H136")))</f>
        <v xml:space="preserve"> </v>
      </c>
      <c r="AI136" s="47" t="str">
        <f ca="1">IF(ISBLANK(INDIRECT("I136"))," ",(INDIRECT("I136")))</f>
        <v xml:space="preserve"> </v>
      </c>
      <c r="AJ136" s="47" t="str">
        <f ca="1">IF(ISBLANK(INDIRECT("J136"))," ",(INDIRECT("J136")))</f>
        <v xml:space="preserve"> </v>
      </c>
      <c r="AK136" s="47" t="str">
        <f ca="1">IF(ISBLANK(INDIRECT("K136"))," ",(INDIRECT("K136")))</f>
        <v xml:space="preserve"> </v>
      </c>
      <c r="AL136" s="47" t="str">
        <f ca="1">IF(ISBLANK(INDIRECT("L136"))," ",(INDIRECT("L136")))</f>
        <v xml:space="preserve"> </v>
      </c>
      <c r="AM136" s="47" t="str">
        <f ca="1">IF(ISBLANK(INDIRECT("M136"))," ",(INDIRECT("M136")))</f>
        <v xml:space="preserve"> </v>
      </c>
      <c r="AN136" s="47" t="str">
        <f ca="1">IF(ISBLANK(INDIRECT("N136"))," ",(INDIRECT("N136")))</f>
        <v xml:space="preserve"> </v>
      </c>
      <c r="AO136" s="47" t="str">
        <f ca="1">IF(ISBLANK(INDIRECT("O136"))," ",(INDIRECT("O136")))</f>
        <v xml:space="preserve"> </v>
      </c>
      <c r="AP136" s="47" t="str">
        <f ca="1">IF(ISBLANK(INDIRECT("P136"))," ",(INDIRECT("P136")))</f>
        <v xml:space="preserve"> </v>
      </c>
      <c r="AQ136" s="47" t="str">
        <f ca="1">IF(ISBLANK(INDIRECT("Q136"))," ",(INDIRECT("Q136")))</f>
        <v xml:space="preserve"> </v>
      </c>
      <c r="AR136" s="47" t="str">
        <f ca="1">IF(ISBLANK(INDIRECT("R136"))," ",(INDIRECT("R136")))</f>
        <v xml:space="preserve"> </v>
      </c>
      <c r="AS136" s="47" t="str">
        <f ca="1">IF(ISBLANK(INDIRECT("S136"))," ",(INDIRECT("S136")))</f>
        <v/>
      </c>
      <c r="AT136" s="47" t="str">
        <f ca="1">IF(ISBLANK(INDIRECT("T136"))," ",(INDIRECT("T136")))</f>
        <v xml:space="preserve"> </v>
      </c>
      <c r="AU136" s="47" t="str">
        <f ca="1">IF(ISBLANK(INDIRECT("U136"))," ",(INDIRECT("U136")))</f>
        <v xml:space="preserve"> </v>
      </c>
      <c r="AV136" s="47" t="str">
        <f ca="1">IF(ISBLANK(INDIRECT("V136"))," ",(INDIRECT("V136")))</f>
        <v xml:space="preserve"> </v>
      </c>
      <c r="AW136" s="47" t="str">
        <f ca="1">IF(ISBLANK(INDIRECT("W136"))," ",(INDIRECT("W136")))</f>
        <v xml:space="preserve"> </v>
      </c>
      <c r="BC136" s="188" t="s">
        <v>740</v>
      </c>
      <c r="BD136" s="188"/>
      <c r="BE136" s="188"/>
      <c r="BF136" s="188"/>
      <c r="BG136" s="188"/>
    </row>
    <row r="137" spans="1:59" x14ac:dyDescent="0.35">
      <c r="A137" s="9">
        <v>132</v>
      </c>
      <c r="B137" s="12"/>
      <c r="C137" s="12"/>
      <c r="D137" s="16"/>
      <c r="E137" s="17"/>
      <c r="F137" s="16"/>
      <c r="G137" s="12"/>
      <c r="H137" s="12"/>
      <c r="I137" s="12"/>
      <c r="J137" s="12"/>
      <c r="K137" s="12"/>
      <c r="L137" s="12"/>
      <c r="M137" s="12"/>
      <c r="N137" s="16"/>
      <c r="O137" s="16"/>
      <c r="P137" s="12"/>
      <c r="Q137" s="71"/>
      <c r="R137" s="71"/>
      <c r="S137" s="72" t="str">
        <f t="shared" si="3"/>
        <v/>
      </c>
      <c r="T137" s="18"/>
      <c r="U137" s="12"/>
      <c r="V137" s="12"/>
      <c r="W137" s="12"/>
      <c r="AB137" s="47" t="str">
        <f ca="1">IF(ISBLANK(INDIRECT("B137"))," ",(INDIRECT("B137")))</f>
        <v xml:space="preserve"> </v>
      </c>
      <c r="AC137" s="47" t="str">
        <f ca="1">IF(ISBLANK(INDIRECT("C137"))," ",(INDIRECT("C137")))</f>
        <v xml:space="preserve"> </v>
      </c>
      <c r="AD137" s="47" t="str">
        <f ca="1">IF(ISBLANK(INDIRECT("D137"))," ",(INDIRECT("D137")))</f>
        <v xml:space="preserve"> </v>
      </c>
      <c r="AE137" s="47" t="str">
        <f ca="1">IF(ISBLANK(INDIRECT("E137"))," ",(INDIRECT("E137")))</f>
        <v xml:space="preserve"> </v>
      </c>
      <c r="AF137" s="47" t="str">
        <f ca="1">IF(ISBLANK(INDIRECT("F137"))," ",(INDIRECT("F137")))</f>
        <v xml:space="preserve"> </v>
      </c>
      <c r="AG137" s="47" t="str">
        <f ca="1">IF(ISBLANK(INDIRECT("G137"))," ",(INDIRECT("G137")))</f>
        <v xml:space="preserve"> </v>
      </c>
      <c r="AH137" s="47" t="str">
        <f ca="1">IF(ISBLANK(INDIRECT("H137"))," ",(INDIRECT("H137")))</f>
        <v xml:space="preserve"> </v>
      </c>
      <c r="AI137" s="47" t="str">
        <f ca="1">IF(ISBLANK(INDIRECT("I137"))," ",(INDIRECT("I137")))</f>
        <v xml:space="preserve"> </v>
      </c>
      <c r="AJ137" s="47" t="str">
        <f ca="1">IF(ISBLANK(INDIRECT("J137"))," ",(INDIRECT("J137")))</f>
        <v xml:space="preserve"> </v>
      </c>
      <c r="AK137" s="47" t="str">
        <f ca="1">IF(ISBLANK(INDIRECT("K137"))," ",(INDIRECT("K137")))</f>
        <v xml:space="preserve"> </v>
      </c>
      <c r="AL137" s="47" t="str">
        <f ca="1">IF(ISBLANK(INDIRECT("L137"))," ",(INDIRECT("L137")))</f>
        <v xml:space="preserve"> </v>
      </c>
      <c r="AM137" s="47" t="str">
        <f ca="1">IF(ISBLANK(INDIRECT("M137"))," ",(INDIRECT("M137")))</f>
        <v xml:space="preserve"> </v>
      </c>
      <c r="AN137" s="47" t="str">
        <f ca="1">IF(ISBLANK(INDIRECT("N137"))," ",(INDIRECT("N137")))</f>
        <v xml:space="preserve"> </v>
      </c>
      <c r="AO137" s="47" t="str">
        <f ca="1">IF(ISBLANK(INDIRECT("O137"))," ",(INDIRECT("O137")))</f>
        <v xml:space="preserve"> </v>
      </c>
      <c r="AP137" s="47" t="str">
        <f ca="1">IF(ISBLANK(INDIRECT("P137"))," ",(INDIRECT("P137")))</f>
        <v xml:space="preserve"> </v>
      </c>
      <c r="AQ137" s="47" t="str">
        <f ca="1">IF(ISBLANK(INDIRECT("Q137"))," ",(INDIRECT("Q137")))</f>
        <v xml:space="preserve"> </v>
      </c>
      <c r="AR137" s="47" t="str">
        <f ca="1">IF(ISBLANK(INDIRECT("R137"))," ",(INDIRECT("R137")))</f>
        <v xml:space="preserve"> </v>
      </c>
      <c r="AS137" s="47" t="str">
        <f ca="1">IF(ISBLANK(INDIRECT("S137"))," ",(INDIRECT("S137")))</f>
        <v/>
      </c>
      <c r="AT137" s="47" t="str">
        <f ca="1">IF(ISBLANK(INDIRECT("T137"))," ",(INDIRECT("T137")))</f>
        <v xml:space="preserve"> </v>
      </c>
      <c r="AU137" s="47" t="str">
        <f ca="1">IF(ISBLANK(INDIRECT("U137"))," ",(INDIRECT("U137")))</f>
        <v xml:space="preserve"> </v>
      </c>
      <c r="AV137" s="47" t="str">
        <f ca="1">IF(ISBLANK(INDIRECT("V137"))," ",(INDIRECT("V137")))</f>
        <v xml:space="preserve"> </v>
      </c>
      <c r="AW137" s="47" t="str">
        <f ca="1">IF(ISBLANK(INDIRECT("W137"))," ",(INDIRECT("W137")))</f>
        <v xml:space="preserve"> </v>
      </c>
      <c r="BC137" s="188" t="s">
        <v>56</v>
      </c>
      <c r="BD137" s="188"/>
      <c r="BE137" s="188"/>
      <c r="BF137" s="188"/>
      <c r="BG137" s="188"/>
    </row>
    <row r="138" spans="1:59" x14ac:dyDescent="0.35">
      <c r="A138" s="9">
        <v>133</v>
      </c>
      <c r="B138" s="12"/>
      <c r="C138" s="12"/>
      <c r="D138" s="16"/>
      <c r="E138" s="17"/>
      <c r="F138" s="16"/>
      <c r="G138" s="12"/>
      <c r="H138" s="12"/>
      <c r="I138" s="12"/>
      <c r="J138" s="12"/>
      <c r="K138" s="12"/>
      <c r="L138" s="12"/>
      <c r="M138" s="12"/>
      <c r="N138" s="16"/>
      <c r="O138" s="16"/>
      <c r="P138" s="12"/>
      <c r="Q138" s="71"/>
      <c r="R138" s="71"/>
      <c r="S138" s="72" t="str">
        <f t="shared" si="3"/>
        <v/>
      </c>
      <c r="T138" s="18"/>
      <c r="U138" s="12"/>
      <c r="V138" s="12"/>
      <c r="W138" s="12"/>
      <c r="AB138" s="47" t="str">
        <f ca="1">IF(ISBLANK(INDIRECT("B138"))," ",(INDIRECT("B138")))</f>
        <v xml:space="preserve"> </v>
      </c>
      <c r="AC138" s="47" t="str">
        <f ca="1">IF(ISBLANK(INDIRECT("C138"))," ",(INDIRECT("C138")))</f>
        <v xml:space="preserve"> </v>
      </c>
      <c r="AD138" s="47" t="str">
        <f ca="1">IF(ISBLANK(INDIRECT("D138"))," ",(INDIRECT("D138")))</f>
        <v xml:space="preserve"> </v>
      </c>
      <c r="AE138" s="47" t="str">
        <f ca="1">IF(ISBLANK(INDIRECT("E138"))," ",(INDIRECT("E138")))</f>
        <v xml:space="preserve"> </v>
      </c>
      <c r="AF138" s="47" t="str">
        <f ca="1">IF(ISBLANK(INDIRECT("F138"))," ",(INDIRECT("F138")))</f>
        <v xml:space="preserve"> </v>
      </c>
      <c r="AG138" s="47" t="str">
        <f ca="1">IF(ISBLANK(INDIRECT("G138"))," ",(INDIRECT("G138")))</f>
        <v xml:space="preserve"> </v>
      </c>
      <c r="AH138" s="47" t="str">
        <f ca="1">IF(ISBLANK(INDIRECT("H138"))," ",(INDIRECT("H138")))</f>
        <v xml:space="preserve"> </v>
      </c>
      <c r="AI138" s="47" t="str">
        <f ca="1">IF(ISBLANK(INDIRECT("I138"))," ",(INDIRECT("I138")))</f>
        <v xml:space="preserve"> </v>
      </c>
      <c r="AJ138" s="47" t="str">
        <f ca="1">IF(ISBLANK(INDIRECT("J138"))," ",(INDIRECT("J138")))</f>
        <v xml:space="preserve"> </v>
      </c>
      <c r="AK138" s="47" t="str">
        <f ca="1">IF(ISBLANK(INDIRECT("K138"))," ",(INDIRECT("K138")))</f>
        <v xml:space="preserve"> </v>
      </c>
      <c r="AL138" s="47" t="str">
        <f ca="1">IF(ISBLANK(INDIRECT("L138"))," ",(INDIRECT("L138")))</f>
        <v xml:space="preserve"> </v>
      </c>
      <c r="AM138" s="47" t="str">
        <f ca="1">IF(ISBLANK(INDIRECT("M138"))," ",(INDIRECT("M138")))</f>
        <v xml:space="preserve"> </v>
      </c>
      <c r="AN138" s="47" t="str">
        <f ca="1">IF(ISBLANK(INDIRECT("N138"))," ",(INDIRECT("N138")))</f>
        <v xml:space="preserve"> </v>
      </c>
      <c r="AO138" s="47" t="str">
        <f ca="1">IF(ISBLANK(INDIRECT("O138"))," ",(INDIRECT("O138")))</f>
        <v xml:space="preserve"> </v>
      </c>
      <c r="AP138" s="47" t="str">
        <f ca="1">IF(ISBLANK(INDIRECT("P138"))," ",(INDIRECT("P138")))</f>
        <v xml:space="preserve"> </v>
      </c>
      <c r="AQ138" s="47" t="str">
        <f ca="1">IF(ISBLANK(INDIRECT("Q138"))," ",(INDIRECT("Q138")))</f>
        <v xml:space="preserve"> </v>
      </c>
      <c r="AR138" s="47" t="str">
        <f ca="1">IF(ISBLANK(INDIRECT("R138"))," ",(INDIRECT("R138")))</f>
        <v xml:space="preserve"> </v>
      </c>
      <c r="AS138" s="47" t="str">
        <f ca="1">IF(ISBLANK(INDIRECT("S138"))," ",(INDIRECT("S138")))</f>
        <v/>
      </c>
      <c r="AT138" s="47" t="str">
        <f ca="1">IF(ISBLANK(INDIRECT("T138"))," ",(INDIRECT("T138")))</f>
        <v xml:space="preserve"> </v>
      </c>
      <c r="AU138" s="47" t="str">
        <f ca="1">IF(ISBLANK(INDIRECT("U138"))," ",(INDIRECT("U138")))</f>
        <v xml:space="preserve"> </v>
      </c>
      <c r="AV138" s="47" t="str">
        <f ca="1">IF(ISBLANK(INDIRECT("V138"))," ",(INDIRECT("V138")))</f>
        <v xml:space="preserve"> </v>
      </c>
      <c r="AW138" s="47" t="str">
        <f ca="1">IF(ISBLANK(INDIRECT("W138"))," ",(INDIRECT("W138")))</f>
        <v xml:space="preserve"> </v>
      </c>
      <c r="BC138" s="188" t="s">
        <v>57</v>
      </c>
      <c r="BD138" s="188"/>
      <c r="BE138" s="188"/>
      <c r="BF138" s="188"/>
      <c r="BG138" s="188"/>
    </row>
    <row r="139" spans="1:59" x14ac:dyDescent="0.35">
      <c r="A139" s="9">
        <v>134</v>
      </c>
      <c r="B139" s="12"/>
      <c r="C139" s="12"/>
      <c r="D139" s="16"/>
      <c r="E139" s="17"/>
      <c r="F139" s="16"/>
      <c r="G139" s="12"/>
      <c r="H139" s="12"/>
      <c r="I139" s="12"/>
      <c r="J139" s="12"/>
      <c r="K139" s="12"/>
      <c r="L139" s="12"/>
      <c r="M139" s="12"/>
      <c r="N139" s="16"/>
      <c r="O139" s="16"/>
      <c r="P139" s="12"/>
      <c r="Q139" s="71"/>
      <c r="R139" s="71"/>
      <c r="S139" s="72" t="str">
        <f t="shared" si="3"/>
        <v/>
      </c>
      <c r="T139" s="18"/>
      <c r="U139" s="12"/>
      <c r="V139" s="12"/>
      <c r="W139" s="12"/>
      <c r="AB139" s="47" t="str">
        <f ca="1">IF(ISBLANK(INDIRECT("B139"))," ",(INDIRECT("B139")))</f>
        <v xml:space="preserve"> </v>
      </c>
      <c r="AC139" s="47" t="str">
        <f ca="1">IF(ISBLANK(INDIRECT("C139"))," ",(INDIRECT("C139")))</f>
        <v xml:space="preserve"> </v>
      </c>
      <c r="AD139" s="47" t="str">
        <f ca="1">IF(ISBLANK(INDIRECT("D139"))," ",(INDIRECT("D139")))</f>
        <v xml:space="preserve"> </v>
      </c>
      <c r="AE139" s="47" t="str">
        <f ca="1">IF(ISBLANK(INDIRECT("E139"))," ",(INDIRECT("E139")))</f>
        <v xml:space="preserve"> </v>
      </c>
      <c r="AF139" s="47" t="str">
        <f ca="1">IF(ISBLANK(INDIRECT("F139"))," ",(INDIRECT("F139")))</f>
        <v xml:space="preserve"> </v>
      </c>
      <c r="AG139" s="47" t="str">
        <f ca="1">IF(ISBLANK(INDIRECT("G139"))," ",(INDIRECT("G139")))</f>
        <v xml:space="preserve"> </v>
      </c>
      <c r="AH139" s="47" t="str">
        <f ca="1">IF(ISBLANK(INDIRECT("H139"))," ",(INDIRECT("H139")))</f>
        <v xml:space="preserve"> </v>
      </c>
      <c r="AI139" s="47" t="str">
        <f ca="1">IF(ISBLANK(INDIRECT("I139"))," ",(INDIRECT("I139")))</f>
        <v xml:space="preserve"> </v>
      </c>
      <c r="AJ139" s="47" t="str">
        <f ca="1">IF(ISBLANK(INDIRECT("J139"))," ",(INDIRECT("J139")))</f>
        <v xml:space="preserve"> </v>
      </c>
      <c r="AK139" s="47" t="str">
        <f ca="1">IF(ISBLANK(INDIRECT("K139"))," ",(INDIRECT("K139")))</f>
        <v xml:space="preserve"> </v>
      </c>
      <c r="AL139" s="47" t="str">
        <f ca="1">IF(ISBLANK(INDIRECT("L139"))," ",(INDIRECT("L139")))</f>
        <v xml:space="preserve"> </v>
      </c>
      <c r="AM139" s="47" t="str">
        <f ca="1">IF(ISBLANK(INDIRECT("M139"))," ",(INDIRECT("M139")))</f>
        <v xml:space="preserve"> </v>
      </c>
      <c r="AN139" s="47" t="str">
        <f ca="1">IF(ISBLANK(INDIRECT("N139"))," ",(INDIRECT("N139")))</f>
        <v xml:space="preserve"> </v>
      </c>
      <c r="AO139" s="47" t="str">
        <f ca="1">IF(ISBLANK(INDIRECT("O139"))," ",(INDIRECT("O139")))</f>
        <v xml:space="preserve"> </v>
      </c>
      <c r="AP139" s="47" t="str">
        <f ca="1">IF(ISBLANK(INDIRECT("P139"))," ",(INDIRECT("P139")))</f>
        <v xml:space="preserve"> </v>
      </c>
      <c r="AQ139" s="47" t="str">
        <f ca="1">IF(ISBLANK(INDIRECT("Q139"))," ",(INDIRECT("Q139")))</f>
        <v xml:space="preserve"> </v>
      </c>
      <c r="AR139" s="47" t="str">
        <f ca="1">IF(ISBLANK(INDIRECT("R139"))," ",(INDIRECT("R139")))</f>
        <v xml:space="preserve"> </v>
      </c>
      <c r="AS139" s="47" t="str">
        <f ca="1">IF(ISBLANK(INDIRECT("S139"))," ",(INDIRECT("S139")))</f>
        <v/>
      </c>
      <c r="AT139" s="47" t="str">
        <f ca="1">IF(ISBLANK(INDIRECT("T139"))," ",(INDIRECT("T139")))</f>
        <v xml:space="preserve"> </v>
      </c>
      <c r="AU139" s="47" t="str">
        <f ca="1">IF(ISBLANK(INDIRECT("U139"))," ",(INDIRECT("U139")))</f>
        <v xml:space="preserve"> </v>
      </c>
      <c r="AV139" s="47" t="str">
        <f ca="1">IF(ISBLANK(INDIRECT("V139"))," ",(INDIRECT("V139")))</f>
        <v xml:space="preserve"> </v>
      </c>
      <c r="AW139" s="47" t="str">
        <f ca="1">IF(ISBLANK(INDIRECT("W139"))," ",(INDIRECT("W139")))</f>
        <v xml:space="preserve"> </v>
      </c>
      <c r="BC139" s="188" t="s">
        <v>988</v>
      </c>
      <c r="BD139" s="188"/>
      <c r="BE139" s="188"/>
      <c r="BF139" s="188"/>
      <c r="BG139" s="188"/>
    </row>
    <row r="140" spans="1:59" x14ac:dyDescent="0.35">
      <c r="A140" s="9">
        <v>135</v>
      </c>
      <c r="B140" s="12"/>
      <c r="C140" s="12"/>
      <c r="D140" s="16"/>
      <c r="E140" s="17"/>
      <c r="F140" s="16"/>
      <c r="G140" s="12"/>
      <c r="H140" s="12"/>
      <c r="I140" s="12"/>
      <c r="J140" s="12"/>
      <c r="K140" s="12"/>
      <c r="L140" s="12"/>
      <c r="M140" s="12"/>
      <c r="N140" s="16"/>
      <c r="O140" s="16"/>
      <c r="P140" s="12"/>
      <c r="Q140" s="71"/>
      <c r="R140" s="71"/>
      <c r="S140" s="72" t="str">
        <f t="shared" si="3"/>
        <v/>
      </c>
      <c r="T140" s="18"/>
      <c r="U140" s="12"/>
      <c r="V140" s="12"/>
      <c r="W140" s="12"/>
      <c r="AB140" s="47" t="str">
        <f ca="1">IF(ISBLANK(INDIRECT("B140"))," ",(INDIRECT("B140")))</f>
        <v xml:space="preserve"> </v>
      </c>
      <c r="AC140" s="47" t="str">
        <f ca="1">IF(ISBLANK(INDIRECT("C140"))," ",(INDIRECT("C140")))</f>
        <v xml:space="preserve"> </v>
      </c>
      <c r="AD140" s="47" t="str">
        <f ca="1">IF(ISBLANK(INDIRECT("D140"))," ",(INDIRECT("D140")))</f>
        <v xml:space="preserve"> </v>
      </c>
      <c r="AE140" s="47" t="str">
        <f ca="1">IF(ISBLANK(INDIRECT("E140"))," ",(INDIRECT("E140")))</f>
        <v xml:space="preserve"> </v>
      </c>
      <c r="AF140" s="47" t="str">
        <f ca="1">IF(ISBLANK(INDIRECT("F140"))," ",(INDIRECT("F140")))</f>
        <v xml:space="preserve"> </v>
      </c>
      <c r="AG140" s="47" t="str">
        <f ca="1">IF(ISBLANK(INDIRECT("G140"))," ",(INDIRECT("G140")))</f>
        <v xml:space="preserve"> </v>
      </c>
      <c r="AH140" s="47" t="str">
        <f ca="1">IF(ISBLANK(INDIRECT("H140"))," ",(INDIRECT("H140")))</f>
        <v xml:space="preserve"> </v>
      </c>
      <c r="AI140" s="47" t="str">
        <f ca="1">IF(ISBLANK(INDIRECT("I140"))," ",(INDIRECT("I140")))</f>
        <v xml:space="preserve"> </v>
      </c>
      <c r="AJ140" s="47" t="str">
        <f ca="1">IF(ISBLANK(INDIRECT("J140"))," ",(INDIRECT("J140")))</f>
        <v xml:space="preserve"> </v>
      </c>
      <c r="AK140" s="47" t="str">
        <f ca="1">IF(ISBLANK(INDIRECT("K140"))," ",(INDIRECT("K140")))</f>
        <v xml:space="preserve"> </v>
      </c>
      <c r="AL140" s="47" t="str">
        <f ca="1">IF(ISBLANK(INDIRECT("L140"))," ",(INDIRECT("L140")))</f>
        <v xml:space="preserve"> </v>
      </c>
      <c r="AM140" s="47" t="str">
        <f ca="1">IF(ISBLANK(INDIRECT("M140"))," ",(INDIRECT("M140")))</f>
        <v xml:space="preserve"> </v>
      </c>
      <c r="AN140" s="47" t="str">
        <f ca="1">IF(ISBLANK(INDIRECT("N140"))," ",(INDIRECT("N140")))</f>
        <v xml:space="preserve"> </v>
      </c>
      <c r="AO140" s="47" t="str">
        <f ca="1">IF(ISBLANK(INDIRECT("O140"))," ",(INDIRECT("O140")))</f>
        <v xml:space="preserve"> </v>
      </c>
      <c r="AP140" s="47" t="str">
        <f ca="1">IF(ISBLANK(INDIRECT("P140"))," ",(INDIRECT("P140")))</f>
        <v xml:space="preserve"> </v>
      </c>
      <c r="AQ140" s="47" t="str">
        <f ca="1">IF(ISBLANK(INDIRECT("Q140"))," ",(INDIRECT("Q140")))</f>
        <v xml:space="preserve"> </v>
      </c>
      <c r="AR140" s="47" t="str">
        <f ca="1">IF(ISBLANK(INDIRECT("R140"))," ",(INDIRECT("R140")))</f>
        <v xml:space="preserve"> </v>
      </c>
      <c r="AS140" s="47" t="str">
        <f ca="1">IF(ISBLANK(INDIRECT("S140"))," ",(INDIRECT("S140")))</f>
        <v/>
      </c>
      <c r="AT140" s="47" t="str">
        <f ca="1">IF(ISBLANK(INDIRECT("T140"))," ",(INDIRECT("T140")))</f>
        <v xml:space="preserve"> </v>
      </c>
      <c r="AU140" s="47" t="str">
        <f ca="1">IF(ISBLANK(INDIRECT("U140"))," ",(INDIRECT("U140")))</f>
        <v xml:space="preserve"> </v>
      </c>
      <c r="AV140" s="47" t="str">
        <f ca="1">IF(ISBLANK(INDIRECT("V140"))," ",(INDIRECT("V140")))</f>
        <v xml:space="preserve"> </v>
      </c>
      <c r="AW140" s="47" t="str">
        <f ca="1">IF(ISBLANK(INDIRECT("W140"))," ",(INDIRECT("W140")))</f>
        <v xml:space="preserve"> </v>
      </c>
      <c r="BC140" s="188" t="s">
        <v>989</v>
      </c>
      <c r="BD140" s="188"/>
      <c r="BE140" s="188"/>
      <c r="BF140" s="188"/>
      <c r="BG140" s="188"/>
    </row>
    <row r="141" spans="1:59" x14ac:dyDescent="0.35">
      <c r="A141" s="9">
        <v>136</v>
      </c>
      <c r="B141" s="12"/>
      <c r="C141" s="12"/>
      <c r="D141" s="16"/>
      <c r="E141" s="17"/>
      <c r="F141" s="16"/>
      <c r="G141" s="12"/>
      <c r="H141" s="12"/>
      <c r="I141" s="12"/>
      <c r="J141" s="12"/>
      <c r="K141" s="12"/>
      <c r="L141" s="12"/>
      <c r="M141" s="12"/>
      <c r="N141" s="16"/>
      <c r="O141" s="16"/>
      <c r="P141" s="12"/>
      <c r="Q141" s="71"/>
      <c r="R141" s="71"/>
      <c r="S141" s="72" t="str">
        <f t="shared" si="3"/>
        <v/>
      </c>
      <c r="T141" s="18"/>
      <c r="U141" s="12"/>
      <c r="V141" s="12"/>
      <c r="W141" s="12"/>
      <c r="AB141" s="47" t="str">
        <f ca="1">IF(ISBLANK(INDIRECT("B141"))," ",(INDIRECT("B141")))</f>
        <v xml:space="preserve"> </v>
      </c>
      <c r="AC141" s="47" t="str">
        <f ca="1">IF(ISBLANK(INDIRECT("C141"))," ",(INDIRECT("C141")))</f>
        <v xml:space="preserve"> </v>
      </c>
      <c r="AD141" s="47" t="str">
        <f ca="1">IF(ISBLANK(INDIRECT("D141"))," ",(INDIRECT("D141")))</f>
        <v xml:space="preserve"> </v>
      </c>
      <c r="AE141" s="47" t="str">
        <f ca="1">IF(ISBLANK(INDIRECT("E141"))," ",(INDIRECT("E141")))</f>
        <v xml:space="preserve"> </v>
      </c>
      <c r="AF141" s="47" t="str">
        <f ca="1">IF(ISBLANK(INDIRECT("F141"))," ",(INDIRECT("F141")))</f>
        <v xml:space="preserve"> </v>
      </c>
      <c r="AG141" s="47" t="str">
        <f ca="1">IF(ISBLANK(INDIRECT("G141"))," ",(INDIRECT("G141")))</f>
        <v xml:space="preserve"> </v>
      </c>
      <c r="AH141" s="47" t="str">
        <f ca="1">IF(ISBLANK(INDIRECT("H141"))," ",(INDIRECT("H141")))</f>
        <v xml:space="preserve"> </v>
      </c>
      <c r="AI141" s="47" t="str">
        <f ca="1">IF(ISBLANK(INDIRECT("I141"))," ",(INDIRECT("I141")))</f>
        <v xml:space="preserve"> </v>
      </c>
      <c r="AJ141" s="47" t="str">
        <f ca="1">IF(ISBLANK(INDIRECT("J141"))," ",(INDIRECT("J141")))</f>
        <v xml:space="preserve"> </v>
      </c>
      <c r="AK141" s="47" t="str">
        <f ca="1">IF(ISBLANK(INDIRECT("K141"))," ",(INDIRECT("K141")))</f>
        <v xml:space="preserve"> </v>
      </c>
      <c r="AL141" s="47" t="str">
        <f ca="1">IF(ISBLANK(INDIRECT("L141"))," ",(INDIRECT("L141")))</f>
        <v xml:space="preserve"> </v>
      </c>
      <c r="AM141" s="47" t="str">
        <f ca="1">IF(ISBLANK(INDIRECT("M141"))," ",(INDIRECT("M141")))</f>
        <v xml:space="preserve"> </v>
      </c>
      <c r="AN141" s="47" t="str">
        <f ca="1">IF(ISBLANK(INDIRECT("N141"))," ",(INDIRECT("N141")))</f>
        <v xml:space="preserve"> </v>
      </c>
      <c r="AO141" s="47" t="str">
        <f ca="1">IF(ISBLANK(INDIRECT("O141"))," ",(INDIRECT("O141")))</f>
        <v xml:space="preserve"> </v>
      </c>
      <c r="AP141" s="47" t="str">
        <f ca="1">IF(ISBLANK(INDIRECT("P141"))," ",(INDIRECT("P141")))</f>
        <v xml:space="preserve"> </v>
      </c>
      <c r="AQ141" s="47" t="str">
        <f ca="1">IF(ISBLANK(INDIRECT("Q141"))," ",(INDIRECT("Q141")))</f>
        <v xml:space="preserve"> </v>
      </c>
      <c r="AR141" s="47" t="str">
        <f ca="1">IF(ISBLANK(INDIRECT("R141"))," ",(INDIRECT("R141")))</f>
        <v xml:space="preserve"> </v>
      </c>
      <c r="AS141" s="47" t="str">
        <f ca="1">IF(ISBLANK(INDIRECT("S141"))," ",(INDIRECT("S141")))</f>
        <v/>
      </c>
      <c r="AT141" s="47" t="str">
        <f ca="1">IF(ISBLANK(INDIRECT("T141"))," ",(INDIRECT("T141")))</f>
        <v xml:space="preserve"> </v>
      </c>
      <c r="AU141" s="47" t="str">
        <f ca="1">IF(ISBLANK(INDIRECT("U141"))," ",(INDIRECT("U141")))</f>
        <v xml:space="preserve"> </v>
      </c>
      <c r="AV141" s="47" t="str">
        <f ca="1">IF(ISBLANK(INDIRECT("V141"))," ",(INDIRECT("V141")))</f>
        <v xml:space="preserve"> </v>
      </c>
      <c r="AW141" s="47" t="str">
        <f ca="1">IF(ISBLANK(INDIRECT("W141"))," ",(INDIRECT("W141")))</f>
        <v xml:space="preserve"> </v>
      </c>
      <c r="BC141" s="188" t="s">
        <v>58</v>
      </c>
      <c r="BD141" s="188"/>
      <c r="BE141" s="188"/>
      <c r="BF141" s="188"/>
      <c r="BG141" s="188"/>
    </row>
    <row r="142" spans="1:59" x14ac:dyDescent="0.35">
      <c r="A142" s="9">
        <v>137</v>
      </c>
      <c r="B142" s="12"/>
      <c r="C142" s="12"/>
      <c r="D142" s="16"/>
      <c r="E142" s="17"/>
      <c r="F142" s="16"/>
      <c r="G142" s="12"/>
      <c r="H142" s="12"/>
      <c r="I142" s="12"/>
      <c r="J142" s="12"/>
      <c r="K142" s="12"/>
      <c r="L142" s="12"/>
      <c r="M142" s="12"/>
      <c r="N142" s="16"/>
      <c r="O142" s="16"/>
      <c r="P142" s="12"/>
      <c r="Q142" s="71"/>
      <c r="R142" s="71"/>
      <c r="S142" s="72" t="str">
        <f t="shared" si="3"/>
        <v/>
      </c>
      <c r="T142" s="18"/>
      <c r="U142" s="12"/>
      <c r="V142" s="12"/>
      <c r="W142" s="12"/>
      <c r="AB142" s="47" t="str">
        <f ca="1">IF(ISBLANK(INDIRECT("B142"))," ",(INDIRECT("B142")))</f>
        <v xml:space="preserve"> </v>
      </c>
      <c r="AC142" s="47" t="str">
        <f ca="1">IF(ISBLANK(INDIRECT("C142"))," ",(INDIRECT("C142")))</f>
        <v xml:space="preserve"> </v>
      </c>
      <c r="AD142" s="47" t="str">
        <f ca="1">IF(ISBLANK(INDIRECT("D142"))," ",(INDIRECT("D142")))</f>
        <v xml:space="preserve"> </v>
      </c>
      <c r="AE142" s="47" t="str">
        <f ca="1">IF(ISBLANK(INDIRECT("E142"))," ",(INDIRECT("E142")))</f>
        <v xml:space="preserve"> </v>
      </c>
      <c r="AF142" s="47" t="str">
        <f ca="1">IF(ISBLANK(INDIRECT("F142"))," ",(INDIRECT("F142")))</f>
        <v xml:space="preserve"> </v>
      </c>
      <c r="AG142" s="47" t="str">
        <f ca="1">IF(ISBLANK(INDIRECT("G142"))," ",(INDIRECT("G142")))</f>
        <v xml:space="preserve"> </v>
      </c>
      <c r="AH142" s="47" t="str">
        <f ca="1">IF(ISBLANK(INDIRECT("H142"))," ",(INDIRECT("H142")))</f>
        <v xml:space="preserve"> </v>
      </c>
      <c r="AI142" s="47" t="str">
        <f ca="1">IF(ISBLANK(INDIRECT("I142"))," ",(INDIRECT("I142")))</f>
        <v xml:space="preserve"> </v>
      </c>
      <c r="AJ142" s="47" t="str">
        <f ca="1">IF(ISBLANK(INDIRECT("J142"))," ",(INDIRECT("J142")))</f>
        <v xml:space="preserve"> </v>
      </c>
      <c r="AK142" s="47" t="str">
        <f ca="1">IF(ISBLANK(INDIRECT("K142"))," ",(INDIRECT("K142")))</f>
        <v xml:space="preserve"> </v>
      </c>
      <c r="AL142" s="47" t="str">
        <f ca="1">IF(ISBLANK(INDIRECT("L142"))," ",(INDIRECT("L142")))</f>
        <v xml:space="preserve"> </v>
      </c>
      <c r="AM142" s="47" t="str">
        <f ca="1">IF(ISBLANK(INDIRECT("M142"))," ",(INDIRECT("M142")))</f>
        <v xml:space="preserve"> </v>
      </c>
      <c r="AN142" s="47" t="str">
        <f ca="1">IF(ISBLANK(INDIRECT("N142"))," ",(INDIRECT("N142")))</f>
        <v xml:space="preserve"> </v>
      </c>
      <c r="AO142" s="47" t="str">
        <f ca="1">IF(ISBLANK(INDIRECT("O142"))," ",(INDIRECT("O142")))</f>
        <v xml:space="preserve"> </v>
      </c>
      <c r="AP142" s="47" t="str">
        <f ca="1">IF(ISBLANK(INDIRECT("P142"))," ",(INDIRECT("P142")))</f>
        <v xml:space="preserve"> </v>
      </c>
      <c r="AQ142" s="47" t="str">
        <f ca="1">IF(ISBLANK(INDIRECT("Q142"))," ",(INDIRECT("Q142")))</f>
        <v xml:space="preserve"> </v>
      </c>
      <c r="AR142" s="47" t="str">
        <f ca="1">IF(ISBLANK(INDIRECT("R142"))," ",(INDIRECT("R142")))</f>
        <v xml:space="preserve"> </v>
      </c>
      <c r="AS142" s="47" t="str">
        <f ca="1">IF(ISBLANK(INDIRECT("S142"))," ",(INDIRECT("S142")))</f>
        <v/>
      </c>
      <c r="AT142" s="47" t="str">
        <f ca="1">IF(ISBLANK(INDIRECT("T142"))," ",(INDIRECT("T142")))</f>
        <v xml:space="preserve"> </v>
      </c>
      <c r="AU142" s="47" t="str">
        <f ca="1">IF(ISBLANK(INDIRECT("U142"))," ",(INDIRECT("U142")))</f>
        <v xml:space="preserve"> </v>
      </c>
      <c r="AV142" s="47" t="str">
        <f ca="1">IF(ISBLANK(INDIRECT("V142"))," ",(INDIRECT("V142")))</f>
        <v xml:space="preserve"> </v>
      </c>
      <c r="AW142" s="47" t="str">
        <f ca="1">IF(ISBLANK(INDIRECT("W142"))," ",(INDIRECT("W142")))</f>
        <v xml:space="preserve"> </v>
      </c>
      <c r="BC142" s="188" t="s">
        <v>734</v>
      </c>
      <c r="BD142" s="188"/>
      <c r="BE142" s="188"/>
      <c r="BF142" s="188"/>
      <c r="BG142" s="188"/>
    </row>
    <row r="143" spans="1:59" x14ac:dyDescent="0.35">
      <c r="A143" s="9">
        <v>138</v>
      </c>
      <c r="B143" s="12"/>
      <c r="C143" s="12"/>
      <c r="D143" s="16"/>
      <c r="E143" s="17"/>
      <c r="F143" s="16"/>
      <c r="G143" s="12"/>
      <c r="H143" s="12"/>
      <c r="I143" s="12"/>
      <c r="J143" s="12"/>
      <c r="K143" s="12"/>
      <c r="L143" s="12"/>
      <c r="M143" s="12"/>
      <c r="N143" s="16"/>
      <c r="O143" s="16"/>
      <c r="P143" s="12"/>
      <c r="Q143" s="71"/>
      <c r="R143" s="71"/>
      <c r="S143" s="72" t="str">
        <f t="shared" si="3"/>
        <v/>
      </c>
      <c r="T143" s="18"/>
      <c r="U143" s="12"/>
      <c r="V143" s="12"/>
      <c r="W143" s="12"/>
      <c r="AB143" s="47" t="str">
        <f ca="1">IF(ISBLANK(INDIRECT("B143"))," ",(INDIRECT("B143")))</f>
        <v xml:space="preserve"> </v>
      </c>
      <c r="AC143" s="47" t="str">
        <f ca="1">IF(ISBLANK(INDIRECT("C143"))," ",(INDIRECT("C143")))</f>
        <v xml:space="preserve"> </v>
      </c>
      <c r="AD143" s="47" t="str">
        <f ca="1">IF(ISBLANK(INDIRECT("D143"))," ",(INDIRECT("D143")))</f>
        <v xml:space="preserve"> </v>
      </c>
      <c r="AE143" s="47" t="str">
        <f ca="1">IF(ISBLANK(INDIRECT("E143"))," ",(INDIRECT("E143")))</f>
        <v xml:space="preserve"> </v>
      </c>
      <c r="AF143" s="47" t="str">
        <f ca="1">IF(ISBLANK(INDIRECT("F143"))," ",(INDIRECT("F143")))</f>
        <v xml:space="preserve"> </v>
      </c>
      <c r="AG143" s="47" t="str">
        <f ca="1">IF(ISBLANK(INDIRECT("G143"))," ",(INDIRECT("G143")))</f>
        <v xml:space="preserve"> </v>
      </c>
      <c r="AH143" s="47" t="str">
        <f ca="1">IF(ISBLANK(INDIRECT("H143"))," ",(INDIRECT("H143")))</f>
        <v xml:space="preserve"> </v>
      </c>
      <c r="AI143" s="47" t="str">
        <f ca="1">IF(ISBLANK(INDIRECT("I143"))," ",(INDIRECT("I143")))</f>
        <v xml:space="preserve"> </v>
      </c>
      <c r="AJ143" s="47" t="str">
        <f ca="1">IF(ISBLANK(INDIRECT("J143"))," ",(INDIRECT("J143")))</f>
        <v xml:space="preserve"> </v>
      </c>
      <c r="AK143" s="47" t="str">
        <f ca="1">IF(ISBLANK(INDIRECT("K143"))," ",(INDIRECT("K143")))</f>
        <v xml:space="preserve"> </v>
      </c>
      <c r="AL143" s="47" t="str">
        <f ca="1">IF(ISBLANK(INDIRECT("L143"))," ",(INDIRECT("L143")))</f>
        <v xml:space="preserve"> </v>
      </c>
      <c r="AM143" s="47" t="str">
        <f ca="1">IF(ISBLANK(INDIRECT("M143"))," ",(INDIRECT("M143")))</f>
        <v xml:space="preserve"> </v>
      </c>
      <c r="AN143" s="47" t="str">
        <f ca="1">IF(ISBLANK(INDIRECT("N143"))," ",(INDIRECT("N143")))</f>
        <v xml:space="preserve"> </v>
      </c>
      <c r="AO143" s="47" t="str">
        <f ca="1">IF(ISBLANK(INDIRECT("O143"))," ",(INDIRECT("O143")))</f>
        <v xml:space="preserve"> </v>
      </c>
      <c r="AP143" s="47" t="str">
        <f ca="1">IF(ISBLANK(INDIRECT("P143"))," ",(INDIRECT("P143")))</f>
        <v xml:space="preserve"> </v>
      </c>
      <c r="AQ143" s="47" t="str">
        <f ca="1">IF(ISBLANK(INDIRECT("Q143"))," ",(INDIRECT("Q143")))</f>
        <v xml:space="preserve"> </v>
      </c>
      <c r="AR143" s="47" t="str">
        <f ca="1">IF(ISBLANK(INDIRECT("R143"))," ",(INDIRECT("R143")))</f>
        <v xml:space="preserve"> </v>
      </c>
      <c r="AS143" s="47" t="str">
        <f ca="1">IF(ISBLANK(INDIRECT("S143"))," ",(INDIRECT("S143")))</f>
        <v/>
      </c>
      <c r="AT143" s="47" t="str">
        <f ca="1">IF(ISBLANK(INDIRECT("T143"))," ",(INDIRECT("T143")))</f>
        <v xml:space="preserve"> </v>
      </c>
      <c r="AU143" s="47" t="str">
        <f ca="1">IF(ISBLANK(INDIRECT("U143"))," ",(INDIRECT("U143")))</f>
        <v xml:space="preserve"> </v>
      </c>
      <c r="AV143" s="47" t="str">
        <f ca="1">IF(ISBLANK(INDIRECT("V143"))," ",(INDIRECT("V143")))</f>
        <v xml:space="preserve"> </v>
      </c>
      <c r="AW143" s="47" t="str">
        <f ca="1">IF(ISBLANK(INDIRECT("W143"))," ",(INDIRECT("W143")))</f>
        <v xml:space="preserve"> </v>
      </c>
      <c r="BC143" s="188" t="s">
        <v>741</v>
      </c>
      <c r="BD143" s="188"/>
      <c r="BE143" s="188"/>
      <c r="BF143" s="188"/>
      <c r="BG143" s="188"/>
    </row>
    <row r="144" spans="1:59" x14ac:dyDescent="0.35">
      <c r="A144" s="9">
        <v>139</v>
      </c>
      <c r="B144" s="12"/>
      <c r="C144" s="12"/>
      <c r="D144" s="16"/>
      <c r="E144" s="17"/>
      <c r="F144" s="16"/>
      <c r="G144" s="12"/>
      <c r="H144" s="12"/>
      <c r="I144" s="12"/>
      <c r="J144" s="12"/>
      <c r="K144" s="12"/>
      <c r="L144" s="12"/>
      <c r="M144" s="12"/>
      <c r="N144" s="16"/>
      <c r="O144" s="16"/>
      <c r="P144" s="12"/>
      <c r="Q144" s="71"/>
      <c r="R144" s="71"/>
      <c r="S144" s="72" t="str">
        <f t="shared" si="3"/>
        <v/>
      </c>
      <c r="T144" s="18"/>
      <c r="U144" s="12"/>
      <c r="V144" s="12"/>
      <c r="W144" s="12"/>
      <c r="AB144" s="47" t="str">
        <f ca="1">IF(ISBLANK(INDIRECT("B144"))," ",(INDIRECT("B144")))</f>
        <v xml:space="preserve"> </v>
      </c>
      <c r="AC144" s="47" t="str">
        <f ca="1">IF(ISBLANK(INDIRECT("C144"))," ",(INDIRECT("C144")))</f>
        <v xml:space="preserve"> </v>
      </c>
      <c r="AD144" s="47" t="str">
        <f ca="1">IF(ISBLANK(INDIRECT("D144"))," ",(INDIRECT("D144")))</f>
        <v xml:space="preserve"> </v>
      </c>
      <c r="AE144" s="47" t="str">
        <f ca="1">IF(ISBLANK(INDIRECT("E144"))," ",(INDIRECT("E144")))</f>
        <v xml:space="preserve"> </v>
      </c>
      <c r="AF144" s="47" t="str">
        <f ca="1">IF(ISBLANK(INDIRECT("F144"))," ",(INDIRECT("F144")))</f>
        <v xml:space="preserve"> </v>
      </c>
      <c r="AG144" s="47" t="str">
        <f ca="1">IF(ISBLANK(INDIRECT("G144"))," ",(INDIRECT("G144")))</f>
        <v xml:space="preserve"> </v>
      </c>
      <c r="AH144" s="47" t="str">
        <f ca="1">IF(ISBLANK(INDIRECT("H144"))," ",(INDIRECT("H144")))</f>
        <v xml:space="preserve"> </v>
      </c>
      <c r="AI144" s="47" t="str">
        <f ca="1">IF(ISBLANK(INDIRECT("I144"))," ",(INDIRECT("I144")))</f>
        <v xml:space="preserve"> </v>
      </c>
      <c r="AJ144" s="47" t="str">
        <f ca="1">IF(ISBLANK(INDIRECT("J144"))," ",(INDIRECT("J144")))</f>
        <v xml:space="preserve"> </v>
      </c>
      <c r="AK144" s="47" t="str">
        <f ca="1">IF(ISBLANK(INDIRECT("K144"))," ",(INDIRECT("K144")))</f>
        <v xml:space="preserve"> </v>
      </c>
      <c r="AL144" s="47" t="str">
        <f ca="1">IF(ISBLANK(INDIRECT("L144"))," ",(INDIRECT("L144")))</f>
        <v xml:space="preserve"> </v>
      </c>
      <c r="AM144" s="47" t="str">
        <f ca="1">IF(ISBLANK(INDIRECT("M144"))," ",(INDIRECT("M144")))</f>
        <v xml:space="preserve"> </v>
      </c>
      <c r="AN144" s="47" t="str">
        <f ca="1">IF(ISBLANK(INDIRECT("N144"))," ",(INDIRECT("N144")))</f>
        <v xml:space="preserve"> </v>
      </c>
      <c r="AO144" s="47" t="str">
        <f ca="1">IF(ISBLANK(INDIRECT("O144"))," ",(INDIRECT("O144")))</f>
        <v xml:space="preserve"> </v>
      </c>
      <c r="AP144" s="47" t="str">
        <f ca="1">IF(ISBLANK(INDIRECT("P144"))," ",(INDIRECT("P144")))</f>
        <v xml:space="preserve"> </v>
      </c>
      <c r="AQ144" s="47" t="str">
        <f ca="1">IF(ISBLANK(INDIRECT("Q144"))," ",(INDIRECT("Q144")))</f>
        <v xml:space="preserve"> </v>
      </c>
      <c r="AR144" s="47" t="str">
        <f ca="1">IF(ISBLANK(INDIRECT("R144"))," ",(INDIRECT("R144")))</f>
        <v xml:space="preserve"> </v>
      </c>
      <c r="AS144" s="47" t="str">
        <f ca="1">IF(ISBLANK(INDIRECT("S144"))," ",(INDIRECT("S144")))</f>
        <v/>
      </c>
      <c r="AT144" s="47" t="str">
        <f ca="1">IF(ISBLANK(INDIRECT("T144"))," ",(INDIRECT("T144")))</f>
        <v xml:space="preserve"> </v>
      </c>
      <c r="AU144" s="47" t="str">
        <f ca="1">IF(ISBLANK(INDIRECT("U144"))," ",(INDIRECT("U144")))</f>
        <v xml:space="preserve"> </v>
      </c>
      <c r="AV144" s="47" t="str">
        <f ca="1">IF(ISBLANK(INDIRECT("V144"))," ",(INDIRECT("V144")))</f>
        <v xml:space="preserve"> </v>
      </c>
      <c r="AW144" s="47" t="str">
        <f ca="1">IF(ISBLANK(INDIRECT("W144"))," ",(INDIRECT("W144")))</f>
        <v xml:space="preserve"> </v>
      </c>
      <c r="BC144" s="188" t="s">
        <v>990</v>
      </c>
      <c r="BD144" s="188"/>
      <c r="BE144" s="188"/>
      <c r="BF144" s="188"/>
      <c r="BG144" s="188"/>
    </row>
    <row r="145" spans="1:59" x14ac:dyDescent="0.35">
      <c r="A145" s="9">
        <v>140</v>
      </c>
      <c r="B145" s="12"/>
      <c r="C145" s="12"/>
      <c r="D145" s="16"/>
      <c r="E145" s="17"/>
      <c r="F145" s="16"/>
      <c r="G145" s="12"/>
      <c r="H145" s="12"/>
      <c r="I145" s="12"/>
      <c r="J145" s="12"/>
      <c r="K145" s="12"/>
      <c r="L145" s="12"/>
      <c r="M145" s="12"/>
      <c r="N145" s="16"/>
      <c r="O145" s="16"/>
      <c r="P145" s="12"/>
      <c r="Q145" s="71"/>
      <c r="R145" s="71"/>
      <c r="S145" s="72" t="str">
        <f t="shared" si="3"/>
        <v/>
      </c>
      <c r="T145" s="18"/>
      <c r="U145" s="12"/>
      <c r="V145" s="12"/>
      <c r="W145" s="12"/>
      <c r="AB145" s="47" t="str">
        <f ca="1">IF(ISBLANK(INDIRECT("B145"))," ",(INDIRECT("B145")))</f>
        <v xml:space="preserve"> </v>
      </c>
      <c r="AC145" s="47" t="str">
        <f ca="1">IF(ISBLANK(INDIRECT("C145"))," ",(INDIRECT("C145")))</f>
        <v xml:space="preserve"> </v>
      </c>
      <c r="AD145" s="47" t="str">
        <f ca="1">IF(ISBLANK(INDIRECT("D145"))," ",(INDIRECT("D145")))</f>
        <v xml:space="preserve"> </v>
      </c>
      <c r="AE145" s="47" t="str">
        <f ca="1">IF(ISBLANK(INDIRECT("E145"))," ",(INDIRECT("E145")))</f>
        <v xml:space="preserve"> </v>
      </c>
      <c r="AF145" s="47" t="str">
        <f ca="1">IF(ISBLANK(INDIRECT("F145"))," ",(INDIRECT("F145")))</f>
        <v xml:space="preserve"> </v>
      </c>
      <c r="AG145" s="47" t="str">
        <f ca="1">IF(ISBLANK(INDIRECT("G145"))," ",(INDIRECT("G145")))</f>
        <v xml:space="preserve"> </v>
      </c>
      <c r="AH145" s="47" t="str">
        <f ca="1">IF(ISBLANK(INDIRECT("H145"))," ",(INDIRECT("H145")))</f>
        <v xml:space="preserve"> </v>
      </c>
      <c r="AI145" s="47" t="str">
        <f ca="1">IF(ISBLANK(INDIRECT("I145"))," ",(INDIRECT("I145")))</f>
        <v xml:space="preserve"> </v>
      </c>
      <c r="AJ145" s="47" t="str">
        <f ca="1">IF(ISBLANK(INDIRECT("J145"))," ",(INDIRECT("J145")))</f>
        <v xml:space="preserve"> </v>
      </c>
      <c r="AK145" s="47" t="str">
        <f ca="1">IF(ISBLANK(INDIRECT("K145"))," ",(INDIRECT("K145")))</f>
        <v xml:space="preserve"> </v>
      </c>
      <c r="AL145" s="47" t="str">
        <f ca="1">IF(ISBLANK(INDIRECT("L145"))," ",(INDIRECT("L145")))</f>
        <v xml:space="preserve"> </v>
      </c>
      <c r="AM145" s="47" t="str">
        <f ca="1">IF(ISBLANK(INDIRECT("M145"))," ",(INDIRECT("M145")))</f>
        <v xml:space="preserve"> </v>
      </c>
      <c r="AN145" s="47" t="str">
        <f ca="1">IF(ISBLANK(INDIRECT("N145"))," ",(INDIRECT("N145")))</f>
        <v xml:space="preserve"> </v>
      </c>
      <c r="AO145" s="47" t="str">
        <f ca="1">IF(ISBLANK(INDIRECT("O145"))," ",(INDIRECT("O145")))</f>
        <v xml:space="preserve"> </v>
      </c>
      <c r="AP145" s="47" t="str">
        <f ca="1">IF(ISBLANK(INDIRECT("P145"))," ",(INDIRECT("P145")))</f>
        <v xml:space="preserve"> </v>
      </c>
      <c r="AQ145" s="47" t="str">
        <f ca="1">IF(ISBLANK(INDIRECT("Q145"))," ",(INDIRECT("Q145")))</f>
        <v xml:space="preserve"> </v>
      </c>
      <c r="AR145" s="47" t="str">
        <f ca="1">IF(ISBLANK(INDIRECT("R145"))," ",(INDIRECT("R145")))</f>
        <v xml:space="preserve"> </v>
      </c>
      <c r="AS145" s="47" t="str">
        <f ca="1">IF(ISBLANK(INDIRECT("S145"))," ",(INDIRECT("S145")))</f>
        <v/>
      </c>
      <c r="AT145" s="47" t="str">
        <f ca="1">IF(ISBLANK(INDIRECT("T145"))," ",(INDIRECT("T145")))</f>
        <v xml:space="preserve"> </v>
      </c>
      <c r="AU145" s="47" t="str">
        <f ca="1">IF(ISBLANK(INDIRECT("U145"))," ",(INDIRECT("U145")))</f>
        <v xml:space="preserve"> </v>
      </c>
      <c r="AV145" s="47" t="str">
        <f ca="1">IF(ISBLANK(INDIRECT("V145"))," ",(INDIRECT("V145")))</f>
        <v xml:space="preserve"> </v>
      </c>
      <c r="AW145" s="47" t="str">
        <f ca="1">IF(ISBLANK(INDIRECT("W145"))," ",(INDIRECT("W145")))</f>
        <v xml:space="preserve"> </v>
      </c>
      <c r="BC145" s="188" t="s">
        <v>59</v>
      </c>
      <c r="BD145" s="188"/>
      <c r="BE145" s="188"/>
      <c r="BF145" s="188"/>
      <c r="BG145" s="188"/>
    </row>
    <row r="146" spans="1:59" x14ac:dyDescent="0.35">
      <c r="A146" s="9">
        <v>141</v>
      </c>
      <c r="B146" s="12"/>
      <c r="C146" s="12"/>
      <c r="D146" s="16"/>
      <c r="E146" s="17"/>
      <c r="F146" s="16"/>
      <c r="G146" s="12"/>
      <c r="H146" s="12"/>
      <c r="I146" s="12"/>
      <c r="J146" s="12"/>
      <c r="K146" s="12"/>
      <c r="L146" s="12"/>
      <c r="M146" s="12"/>
      <c r="N146" s="16"/>
      <c r="O146" s="16"/>
      <c r="P146" s="12"/>
      <c r="Q146" s="71"/>
      <c r="R146" s="71"/>
      <c r="S146" s="72" t="str">
        <f t="shared" si="3"/>
        <v/>
      </c>
      <c r="T146" s="18"/>
      <c r="U146" s="12"/>
      <c r="V146" s="12"/>
      <c r="W146" s="12"/>
      <c r="AB146" s="47" t="str">
        <f ca="1">IF(ISBLANK(INDIRECT("B146"))," ",(INDIRECT("B146")))</f>
        <v xml:space="preserve"> </v>
      </c>
      <c r="AC146" s="47" t="str">
        <f ca="1">IF(ISBLANK(INDIRECT("C146"))," ",(INDIRECT("C146")))</f>
        <v xml:space="preserve"> </v>
      </c>
      <c r="AD146" s="47" t="str">
        <f ca="1">IF(ISBLANK(INDIRECT("D146"))," ",(INDIRECT("D146")))</f>
        <v xml:space="preserve"> </v>
      </c>
      <c r="AE146" s="47" t="str">
        <f ca="1">IF(ISBLANK(INDIRECT("E146"))," ",(INDIRECT("E146")))</f>
        <v xml:space="preserve"> </v>
      </c>
      <c r="AF146" s="47" t="str">
        <f ca="1">IF(ISBLANK(INDIRECT("F146"))," ",(INDIRECT("F146")))</f>
        <v xml:space="preserve"> </v>
      </c>
      <c r="AG146" s="47" t="str">
        <f ca="1">IF(ISBLANK(INDIRECT("G146"))," ",(INDIRECT("G146")))</f>
        <v xml:space="preserve"> </v>
      </c>
      <c r="AH146" s="47" t="str">
        <f ca="1">IF(ISBLANK(INDIRECT("H146"))," ",(INDIRECT("H146")))</f>
        <v xml:space="preserve"> </v>
      </c>
      <c r="AI146" s="47" t="str">
        <f ca="1">IF(ISBLANK(INDIRECT("I146"))," ",(INDIRECT("I146")))</f>
        <v xml:space="preserve"> </v>
      </c>
      <c r="AJ146" s="47" t="str">
        <f ca="1">IF(ISBLANK(INDIRECT("J146"))," ",(INDIRECT("J146")))</f>
        <v xml:space="preserve"> </v>
      </c>
      <c r="AK146" s="47" t="str">
        <f ca="1">IF(ISBLANK(INDIRECT("K146"))," ",(INDIRECT("K146")))</f>
        <v xml:space="preserve"> </v>
      </c>
      <c r="AL146" s="47" t="str">
        <f ca="1">IF(ISBLANK(INDIRECT("L146"))," ",(INDIRECT("L146")))</f>
        <v xml:space="preserve"> </v>
      </c>
      <c r="AM146" s="47" t="str">
        <f ca="1">IF(ISBLANK(INDIRECT("M146"))," ",(INDIRECT("M146")))</f>
        <v xml:space="preserve"> </v>
      </c>
      <c r="AN146" s="47" t="str">
        <f ca="1">IF(ISBLANK(INDIRECT("N146"))," ",(INDIRECT("N146")))</f>
        <v xml:space="preserve"> </v>
      </c>
      <c r="AO146" s="47" t="str">
        <f ca="1">IF(ISBLANK(INDIRECT("O146"))," ",(INDIRECT("O146")))</f>
        <v xml:space="preserve"> </v>
      </c>
      <c r="AP146" s="47" t="str">
        <f ca="1">IF(ISBLANK(INDIRECT("P146"))," ",(INDIRECT("P146")))</f>
        <v xml:space="preserve"> </v>
      </c>
      <c r="AQ146" s="47" t="str">
        <f ca="1">IF(ISBLANK(INDIRECT("Q146"))," ",(INDIRECT("Q146")))</f>
        <v xml:space="preserve"> </v>
      </c>
      <c r="AR146" s="47" t="str">
        <f ca="1">IF(ISBLANK(INDIRECT("R146"))," ",(INDIRECT("R146")))</f>
        <v xml:space="preserve"> </v>
      </c>
      <c r="AS146" s="47" t="str">
        <f ca="1">IF(ISBLANK(INDIRECT("S146"))," ",(INDIRECT("S146")))</f>
        <v/>
      </c>
      <c r="AT146" s="47" t="str">
        <f ca="1">IF(ISBLANK(INDIRECT("T146"))," ",(INDIRECT("T146")))</f>
        <v xml:space="preserve"> </v>
      </c>
      <c r="AU146" s="47" t="str">
        <f ca="1">IF(ISBLANK(INDIRECT("U146"))," ",(INDIRECT("U146")))</f>
        <v xml:space="preserve"> </v>
      </c>
      <c r="AV146" s="47" t="str">
        <f ca="1">IF(ISBLANK(INDIRECT("V146"))," ",(INDIRECT("V146")))</f>
        <v xml:space="preserve"> </v>
      </c>
      <c r="AW146" s="47" t="str">
        <f ca="1">IF(ISBLANK(INDIRECT("W146"))," ",(INDIRECT("W146")))</f>
        <v xml:space="preserve"> </v>
      </c>
      <c r="BC146" s="188" t="s">
        <v>742</v>
      </c>
      <c r="BD146" s="188"/>
      <c r="BE146" s="188"/>
      <c r="BF146" s="188"/>
      <c r="BG146" s="188"/>
    </row>
    <row r="147" spans="1:59" x14ac:dyDescent="0.35">
      <c r="A147" s="9">
        <v>142</v>
      </c>
      <c r="B147" s="12"/>
      <c r="C147" s="12"/>
      <c r="D147" s="16"/>
      <c r="E147" s="17"/>
      <c r="F147" s="16"/>
      <c r="G147" s="12"/>
      <c r="H147" s="12"/>
      <c r="I147" s="12"/>
      <c r="J147" s="12"/>
      <c r="K147" s="12"/>
      <c r="L147" s="12"/>
      <c r="M147" s="12"/>
      <c r="N147" s="16"/>
      <c r="O147" s="16"/>
      <c r="P147" s="12"/>
      <c r="Q147" s="71"/>
      <c r="R147" s="71"/>
      <c r="S147" s="72" t="str">
        <f t="shared" si="3"/>
        <v/>
      </c>
      <c r="T147" s="18"/>
      <c r="U147" s="12"/>
      <c r="V147" s="12"/>
      <c r="W147" s="12"/>
      <c r="AB147" s="47" t="str">
        <f ca="1">IF(ISBLANK(INDIRECT("B147"))," ",(INDIRECT("B147")))</f>
        <v xml:space="preserve"> </v>
      </c>
      <c r="AC147" s="47" t="str">
        <f ca="1">IF(ISBLANK(INDIRECT("C147"))," ",(INDIRECT("C147")))</f>
        <v xml:space="preserve"> </v>
      </c>
      <c r="AD147" s="47" t="str">
        <f ca="1">IF(ISBLANK(INDIRECT("D147"))," ",(INDIRECT("D147")))</f>
        <v xml:space="preserve"> </v>
      </c>
      <c r="AE147" s="47" t="str">
        <f ca="1">IF(ISBLANK(INDIRECT("E147"))," ",(INDIRECT("E147")))</f>
        <v xml:space="preserve"> </v>
      </c>
      <c r="AF147" s="47" t="str">
        <f ca="1">IF(ISBLANK(INDIRECT("F147"))," ",(INDIRECT("F147")))</f>
        <v xml:space="preserve"> </v>
      </c>
      <c r="AG147" s="47" t="str">
        <f ca="1">IF(ISBLANK(INDIRECT("G147"))," ",(INDIRECT("G147")))</f>
        <v xml:space="preserve"> </v>
      </c>
      <c r="AH147" s="47" t="str">
        <f ca="1">IF(ISBLANK(INDIRECT("H147"))," ",(INDIRECT("H147")))</f>
        <v xml:space="preserve"> </v>
      </c>
      <c r="AI147" s="47" t="str">
        <f ca="1">IF(ISBLANK(INDIRECT("I147"))," ",(INDIRECT("I147")))</f>
        <v xml:space="preserve"> </v>
      </c>
      <c r="AJ147" s="47" t="str">
        <f ca="1">IF(ISBLANK(INDIRECT("J147"))," ",(INDIRECT("J147")))</f>
        <v xml:space="preserve"> </v>
      </c>
      <c r="AK147" s="47" t="str">
        <f ca="1">IF(ISBLANK(INDIRECT("K147"))," ",(INDIRECT("K147")))</f>
        <v xml:space="preserve"> </v>
      </c>
      <c r="AL147" s="47" t="str">
        <f ca="1">IF(ISBLANK(INDIRECT("L147"))," ",(INDIRECT("L147")))</f>
        <v xml:space="preserve"> </v>
      </c>
      <c r="AM147" s="47" t="str">
        <f ca="1">IF(ISBLANK(INDIRECT("M147"))," ",(INDIRECT("M147")))</f>
        <v xml:space="preserve"> </v>
      </c>
      <c r="AN147" s="47" t="str">
        <f ca="1">IF(ISBLANK(INDIRECT("N147"))," ",(INDIRECT("N147")))</f>
        <v xml:space="preserve"> </v>
      </c>
      <c r="AO147" s="47" t="str">
        <f ca="1">IF(ISBLANK(INDIRECT("O147"))," ",(INDIRECT("O147")))</f>
        <v xml:space="preserve"> </v>
      </c>
      <c r="AP147" s="47" t="str">
        <f ca="1">IF(ISBLANK(INDIRECT("P147"))," ",(INDIRECT("P147")))</f>
        <v xml:space="preserve"> </v>
      </c>
      <c r="AQ147" s="47" t="str">
        <f ca="1">IF(ISBLANK(INDIRECT("Q147"))," ",(INDIRECT("Q147")))</f>
        <v xml:space="preserve"> </v>
      </c>
      <c r="AR147" s="47" t="str">
        <f ca="1">IF(ISBLANK(INDIRECT("R147"))," ",(INDIRECT("R147")))</f>
        <v xml:space="preserve"> </v>
      </c>
      <c r="AS147" s="47" t="str">
        <f ca="1">IF(ISBLANK(INDIRECT("S147"))," ",(INDIRECT("S147")))</f>
        <v/>
      </c>
      <c r="AT147" s="47" t="str">
        <f ca="1">IF(ISBLANK(INDIRECT("T147"))," ",(INDIRECT("T147")))</f>
        <v xml:space="preserve"> </v>
      </c>
      <c r="AU147" s="47" t="str">
        <f ca="1">IF(ISBLANK(INDIRECT("U147"))," ",(INDIRECT("U147")))</f>
        <v xml:space="preserve"> </v>
      </c>
      <c r="AV147" s="47" t="str">
        <f ca="1">IF(ISBLANK(INDIRECT("V147"))," ",(INDIRECT("V147")))</f>
        <v xml:space="preserve"> </v>
      </c>
      <c r="AW147" s="47" t="str">
        <f ca="1">IF(ISBLANK(INDIRECT("W147"))," ",(INDIRECT("W147")))</f>
        <v xml:space="preserve"> </v>
      </c>
      <c r="BC147" s="188" t="s">
        <v>60</v>
      </c>
      <c r="BD147" s="188"/>
      <c r="BE147" s="188"/>
      <c r="BF147" s="188"/>
      <c r="BG147" s="188"/>
    </row>
    <row r="148" spans="1:59" x14ac:dyDescent="0.35">
      <c r="A148" s="9">
        <v>143</v>
      </c>
      <c r="B148" s="12"/>
      <c r="C148" s="12"/>
      <c r="D148" s="16"/>
      <c r="E148" s="17"/>
      <c r="F148" s="16"/>
      <c r="G148" s="12"/>
      <c r="H148" s="12"/>
      <c r="I148" s="12"/>
      <c r="J148" s="12"/>
      <c r="K148" s="12"/>
      <c r="L148" s="12"/>
      <c r="M148" s="12"/>
      <c r="N148" s="16"/>
      <c r="O148" s="16"/>
      <c r="P148" s="12"/>
      <c r="Q148" s="71"/>
      <c r="R148" s="71"/>
      <c r="S148" s="72" t="str">
        <f t="shared" si="3"/>
        <v/>
      </c>
      <c r="T148" s="18"/>
      <c r="U148" s="12"/>
      <c r="V148" s="12"/>
      <c r="W148" s="12"/>
      <c r="AB148" s="47" t="str">
        <f ca="1">IF(ISBLANK(INDIRECT("B148"))," ",(INDIRECT("B148")))</f>
        <v xml:space="preserve"> </v>
      </c>
      <c r="AC148" s="47" t="str">
        <f ca="1">IF(ISBLANK(INDIRECT("C148"))," ",(INDIRECT("C148")))</f>
        <v xml:space="preserve"> </v>
      </c>
      <c r="AD148" s="47" t="str">
        <f ca="1">IF(ISBLANK(INDIRECT("D148"))," ",(INDIRECT("D148")))</f>
        <v xml:space="preserve"> </v>
      </c>
      <c r="AE148" s="47" t="str">
        <f ca="1">IF(ISBLANK(INDIRECT("E148"))," ",(INDIRECT("E148")))</f>
        <v xml:space="preserve"> </v>
      </c>
      <c r="AF148" s="47" t="str">
        <f ca="1">IF(ISBLANK(INDIRECT("F148"))," ",(INDIRECT("F148")))</f>
        <v xml:space="preserve"> </v>
      </c>
      <c r="AG148" s="47" t="str">
        <f ca="1">IF(ISBLANK(INDIRECT("G148"))," ",(INDIRECT("G148")))</f>
        <v xml:space="preserve"> </v>
      </c>
      <c r="AH148" s="47" t="str">
        <f ca="1">IF(ISBLANK(INDIRECT("H148"))," ",(INDIRECT("H148")))</f>
        <v xml:space="preserve"> </v>
      </c>
      <c r="AI148" s="47" t="str">
        <f ca="1">IF(ISBLANK(INDIRECT("I148"))," ",(INDIRECT("I148")))</f>
        <v xml:space="preserve"> </v>
      </c>
      <c r="AJ148" s="47" t="str">
        <f ca="1">IF(ISBLANK(INDIRECT("J148"))," ",(INDIRECT("J148")))</f>
        <v xml:space="preserve"> </v>
      </c>
      <c r="AK148" s="47" t="str">
        <f ca="1">IF(ISBLANK(INDIRECT("K148"))," ",(INDIRECT("K148")))</f>
        <v xml:space="preserve"> </v>
      </c>
      <c r="AL148" s="47" t="str">
        <f ca="1">IF(ISBLANK(INDIRECT("L148"))," ",(INDIRECT("L148")))</f>
        <v xml:space="preserve"> </v>
      </c>
      <c r="AM148" s="47" t="str">
        <f ca="1">IF(ISBLANK(INDIRECT("M148"))," ",(INDIRECT("M148")))</f>
        <v xml:space="preserve"> </v>
      </c>
      <c r="AN148" s="47" t="str">
        <f ca="1">IF(ISBLANK(INDIRECT("N148"))," ",(INDIRECT("N148")))</f>
        <v xml:space="preserve"> </v>
      </c>
      <c r="AO148" s="47" t="str">
        <f ca="1">IF(ISBLANK(INDIRECT("O148"))," ",(INDIRECT("O148")))</f>
        <v xml:space="preserve"> </v>
      </c>
      <c r="AP148" s="47" t="str">
        <f ca="1">IF(ISBLANK(INDIRECT("P148"))," ",(INDIRECT("P148")))</f>
        <v xml:space="preserve"> </v>
      </c>
      <c r="AQ148" s="47" t="str">
        <f ca="1">IF(ISBLANK(INDIRECT("Q148"))," ",(INDIRECT("Q148")))</f>
        <v xml:space="preserve"> </v>
      </c>
      <c r="AR148" s="47" t="str">
        <f ca="1">IF(ISBLANK(INDIRECT("R148"))," ",(INDIRECT("R148")))</f>
        <v xml:space="preserve"> </v>
      </c>
      <c r="AS148" s="47" t="str">
        <f ca="1">IF(ISBLANK(INDIRECT("S148"))," ",(INDIRECT("S148")))</f>
        <v/>
      </c>
      <c r="AT148" s="47" t="str">
        <f ca="1">IF(ISBLANK(INDIRECT("T148"))," ",(INDIRECT("T148")))</f>
        <v xml:space="preserve"> </v>
      </c>
      <c r="AU148" s="47" t="str">
        <f ca="1">IF(ISBLANK(INDIRECT("U148"))," ",(INDIRECT("U148")))</f>
        <v xml:space="preserve"> </v>
      </c>
      <c r="AV148" s="47" t="str">
        <f ca="1">IF(ISBLANK(INDIRECT("V148"))," ",(INDIRECT("V148")))</f>
        <v xml:space="preserve"> </v>
      </c>
      <c r="AW148" s="47" t="str">
        <f ca="1">IF(ISBLANK(INDIRECT("W148"))," ",(INDIRECT("W148")))</f>
        <v xml:space="preserve"> </v>
      </c>
      <c r="BC148" s="188" t="s">
        <v>233</v>
      </c>
      <c r="BD148" s="188"/>
      <c r="BE148" s="188"/>
      <c r="BF148" s="188"/>
      <c r="BG148" s="188"/>
    </row>
    <row r="149" spans="1:59" x14ac:dyDescent="0.35">
      <c r="A149" s="9">
        <v>144</v>
      </c>
      <c r="B149" s="12"/>
      <c r="C149" s="12"/>
      <c r="D149" s="16"/>
      <c r="E149" s="17"/>
      <c r="F149" s="16"/>
      <c r="G149" s="12"/>
      <c r="H149" s="12"/>
      <c r="I149" s="12"/>
      <c r="J149" s="12"/>
      <c r="K149" s="12"/>
      <c r="L149" s="12"/>
      <c r="M149" s="12"/>
      <c r="N149" s="16"/>
      <c r="O149" s="16"/>
      <c r="P149" s="12"/>
      <c r="Q149" s="71"/>
      <c r="R149" s="71"/>
      <c r="S149" s="72" t="str">
        <f t="shared" si="3"/>
        <v/>
      </c>
      <c r="T149" s="18"/>
      <c r="U149" s="12"/>
      <c r="V149" s="12"/>
      <c r="W149" s="12"/>
      <c r="AB149" s="47" t="str">
        <f ca="1">IF(ISBLANK(INDIRECT("B149"))," ",(INDIRECT("B149")))</f>
        <v xml:space="preserve"> </v>
      </c>
      <c r="AC149" s="47" t="str">
        <f ca="1">IF(ISBLANK(INDIRECT("C149"))," ",(INDIRECT("C149")))</f>
        <v xml:space="preserve"> </v>
      </c>
      <c r="AD149" s="47" t="str">
        <f ca="1">IF(ISBLANK(INDIRECT("D149"))," ",(INDIRECT("D149")))</f>
        <v xml:space="preserve"> </v>
      </c>
      <c r="AE149" s="47" t="str">
        <f ca="1">IF(ISBLANK(INDIRECT("E149"))," ",(INDIRECT("E149")))</f>
        <v xml:space="preserve"> </v>
      </c>
      <c r="AF149" s="47" t="str">
        <f ca="1">IF(ISBLANK(INDIRECT("F149"))," ",(INDIRECT("F149")))</f>
        <v xml:space="preserve"> </v>
      </c>
      <c r="AG149" s="47" t="str">
        <f ca="1">IF(ISBLANK(INDIRECT("G149"))," ",(INDIRECT("G149")))</f>
        <v xml:space="preserve"> </v>
      </c>
      <c r="AH149" s="47" t="str">
        <f ca="1">IF(ISBLANK(INDIRECT("H149"))," ",(INDIRECT("H149")))</f>
        <v xml:space="preserve"> </v>
      </c>
      <c r="AI149" s="47" t="str">
        <f ca="1">IF(ISBLANK(INDIRECT("I149"))," ",(INDIRECT("I149")))</f>
        <v xml:space="preserve"> </v>
      </c>
      <c r="AJ149" s="47" t="str">
        <f ca="1">IF(ISBLANK(INDIRECT("J149"))," ",(INDIRECT("J149")))</f>
        <v xml:space="preserve"> </v>
      </c>
      <c r="AK149" s="47" t="str">
        <f ca="1">IF(ISBLANK(INDIRECT("K149"))," ",(INDIRECT("K149")))</f>
        <v xml:space="preserve"> </v>
      </c>
      <c r="AL149" s="47" t="str">
        <f ca="1">IF(ISBLANK(INDIRECT("L149"))," ",(INDIRECT("L149")))</f>
        <v xml:space="preserve"> </v>
      </c>
      <c r="AM149" s="47" t="str">
        <f ca="1">IF(ISBLANK(INDIRECT("M149"))," ",(INDIRECT("M149")))</f>
        <v xml:space="preserve"> </v>
      </c>
      <c r="AN149" s="47" t="str">
        <f ca="1">IF(ISBLANK(INDIRECT("N149"))," ",(INDIRECT("N149")))</f>
        <v xml:space="preserve"> </v>
      </c>
      <c r="AO149" s="47" t="str">
        <f ca="1">IF(ISBLANK(INDIRECT("O149"))," ",(INDIRECT("O149")))</f>
        <v xml:space="preserve"> </v>
      </c>
      <c r="AP149" s="47" t="str">
        <f ca="1">IF(ISBLANK(INDIRECT("P149"))," ",(INDIRECT("P149")))</f>
        <v xml:space="preserve"> </v>
      </c>
      <c r="AQ149" s="47" t="str">
        <f ca="1">IF(ISBLANK(INDIRECT("Q149"))," ",(INDIRECT("Q149")))</f>
        <v xml:space="preserve"> </v>
      </c>
      <c r="AR149" s="47" t="str">
        <f ca="1">IF(ISBLANK(INDIRECT("R149"))," ",(INDIRECT("R149")))</f>
        <v xml:space="preserve"> </v>
      </c>
      <c r="AS149" s="47" t="str">
        <f ca="1">IF(ISBLANK(INDIRECT("S149"))," ",(INDIRECT("S149")))</f>
        <v/>
      </c>
      <c r="AT149" s="47" t="str">
        <f ca="1">IF(ISBLANK(INDIRECT("T149"))," ",(INDIRECT("T149")))</f>
        <v xml:space="preserve"> </v>
      </c>
      <c r="AU149" s="47" t="str">
        <f ca="1">IF(ISBLANK(INDIRECT("U149"))," ",(INDIRECT("U149")))</f>
        <v xml:space="preserve"> </v>
      </c>
      <c r="AV149" s="47" t="str">
        <f ca="1">IF(ISBLANK(INDIRECT("V149"))," ",(INDIRECT("V149")))</f>
        <v xml:space="preserve"> </v>
      </c>
      <c r="AW149" s="47" t="str">
        <f ca="1">IF(ISBLANK(INDIRECT("W149"))," ",(INDIRECT("W149")))</f>
        <v xml:space="preserve"> </v>
      </c>
      <c r="BC149" s="188" t="s">
        <v>748</v>
      </c>
      <c r="BD149" s="188"/>
      <c r="BE149" s="188"/>
      <c r="BF149" s="188"/>
      <c r="BG149" s="188"/>
    </row>
    <row r="150" spans="1:59" x14ac:dyDescent="0.35">
      <c r="A150" s="9">
        <v>145</v>
      </c>
      <c r="B150" s="12"/>
      <c r="C150" s="12"/>
      <c r="D150" s="16"/>
      <c r="E150" s="17"/>
      <c r="F150" s="16"/>
      <c r="G150" s="12"/>
      <c r="H150" s="12"/>
      <c r="I150" s="12"/>
      <c r="J150" s="12"/>
      <c r="K150" s="12"/>
      <c r="L150" s="12"/>
      <c r="M150" s="12"/>
      <c r="N150" s="16"/>
      <c r="O150" s="16"/>
      <c r="P150" s="12"/>
      <c r="Q150" s="71"/>
      <c r="R150" s="71"/>
      <c r="S150" s="72" t="str">
        <f t="shared" si="3"/>
        <v/>
      </c>
      <c r="T150" s="18"/>
      <c r="U150" s="12"/>
      <c r="V150" s="12"/>
      <c r="W150" s="12"/>
      <c r="AB150" s="47" t="str">
        <f ca="1">IF(ISBLANK(INDIRECT("B150"))," ",(INDIRECT("B150")))</f>
        <v xml:space="preserve"> </v>
      </c>
      <c r="AC150" s="47" t="str">
        <f ca="1">IF(ISBLANK(INDIRECT("C150"))," ",(INDIRECT("C150")))</f>
        <v xml:space="preserve"> </v>
      </c>
      <c r="AD150" s="47" t="str">
        <f ca="1">IF(ISBLANK(INDIRECT("D150"))," ",(INDIRECT("D150")))</f>
        <v xml:space="preserve"> </v>
      </c>
      <c r="AE150" s="47" t="str">
        <f ca="1">IF(ISBLANK(INDIRECT("E150"))," ",(INDIRECT("E150")))</f>
        <v xml:space="preserve"> </v>
      </c>
      <c r="AF150" s="47" t="str">
        <f ca="1">IF(ISBLANK(INDIRECT("F150"))," ",(INDIRECT("F150")))</f>
        <v xml:space="preserve"> </v>
      </c>
      <c r="AG150" s="47" t="str">
        <f ca="1">IF(ISBLANK(INDIRECT("G150"))," ",(INDIRECT("G150")))</f>
        <v xml:space="preserve"> </v>
      </c>
      <c r="AH150" s="47" t="str">
        <f ca="1">IF(ISBLANK(INDIRECT("H150"))," ",(INDIRECT("H150")))</f>
        <v xml:space="preserve"> </v>
      </c>
      <c r="AI150" s="47" t="str">
        <f ca="1">IF(ISBLANK(INDIRECT("I150"))," ",(INDIRECT("I150")))</f>
        <v xml:space="preserve"> </v>
      </c>
      <c r="AJ150" s="47" t="str">
        <f ca="1">IF(ISBLANK(INDIRECT("J150"))," ",(INDIRECT("J150")))</f>
        <v xml:space="preserve"> </v>
      </c>
      <c r="AK150" s="47" t="str">
        <f ca="1">IF(ISBLANK(INDIRECT("K150"))," ",(INDIRECT("K150")))</f>
        <v xml:space="preserve"> </v>
      </c>
      <c r="AL150" s="47" t="str">
        <f ca="1">IF(ISBLANK(INDIRECT("L150"))," ",(INDIRECT("L150")))</f>
        <v xml:space="preserve"> </v>
      </c>
      <c r="AM150" s="47" t="str">
        <f ca="1">IF(ISBLANK(INDIRECT("M150"))," ",(INDIRECT("M150")))</f>
        <v xml:space="preserve"> </v>
      </c>
      <c r="AN150" s="47" t="str">
        <f ca="1">IF(ISBLANK(INDIRECT("N150"))," ",(INDIRECT("N150")))</f>
        <v xml:space="preserve"> </v>
      </c>
      <c r="AO150" s="47" t="str">
        <f ca="1">IF(ISBLANK(INDIRECT("O150"))," ",(INDIRECT("O150")))</f>
        <v xml:space="preserve"> </v>
      </c>
      <c r="AP150" s="47" t="str">
        <f ca="1">IF(ISBLANK(INDIRECT("P150"))," ",(INDIRECT("P150")))</f>
        <v xml:space="preserve"> </v>
      </c>
      <c r="AQ150" s="47" t="str">
        <f ca="1">IF(ISBLANK(INDIRECT("Q150"))," ",(INDIRECT("Q150")))</f>
        <v xml:space="preserve"> </v>
      </c>
      <c r="AR150" s="47" t="str">
        <f ca="1">IF(ISBLANK(INDIRECT("R150"))," ",(INDIRECT("R150")))</f>
        <v xml:space="preserve"> </v>
      </c>
      <c r="AS150" s="47" t="str">
        <f ca="1">IF(ISBLANK(INDIRECT("S150"))," ",(INDIRECT("S150")))</f>
        <v/>
      </c>
      <c r="AT150" s="47" t="str">
        <f ca="1">IF(ISBLANK(INDIRECT("T150"))," ",(INDIRECT("T150")))</f>
        <v xml:space="preserve"> </v>
      </c>
      <c r="AU150" s="47" t="str">
        <f ca="1">IF(ISBLANK(INDIRECT("U150"))," ",(INDIRECT("U150")))</f>
        <v xml:space="preserve"> </v>
      </c>
      <c r="AV150" s="47" t="str">
        <f ca="1">IF(ISBLANK(INDIRECT("V150"))," ",(INDIRECT("V150")))</f>
        <v xml:space="preserve"> </v>
      </c>
      <c r="AW150" s="47" t="str">
        <f ca="1">IF(ISBLANK(INDIRECT("W150"))," ",(INDIRECT("W150")))</f>
        <v xml:space="preserve"> </v>
      </c>
      <c r="BC150" s="188" t="s">
        <v>61</v>
      </c>
      <c r="BD150" s="188"/>
      <c r="BE150" s="188"/>
      <c r="BF150" s="188"/>
      <c r="BG150" s="188"/>
    </row>
    <row r="151" spans="1:59" x14ac:dyDescent="0.35">
      <c r="A151" s="9">
        <v>146</v>
      </c>
      <c r="B151" s="12"/>
      <c r="C151" s="12"/>
      <c r="D151" s="16"/>
      <c r="E151" s="17"/>
      <c r="F151" s="16"/>
      <c r="G151" s="12"/>
      <c r="H151" s="12"/>
      <c r="I151" s="12"/>
      <c r="J151" s="12"/>
      <c r="K151" s="12"/>
      <c r="L151" s="12"/>
      <c r="M151" s="12"/>
      <c r="N151" s="16"/>
      <c r="O151" s="16"/>
      <c r="P151" s="12"/>
      <c r="Q151" s="71"/>
      <c r="R151" s="71"/>
      <c r="S151" s="72" t="str">
        <f t="shared" si="3"/>
        <v/>
      </c>
      <c r="T151" s="18"/>
      <c r="U151" s="12"/>
      <c r="V151" s="12"/>
      <c r="W151" s="12"/>
      <c r="AB151" s="47" t="str">
        <f ca="1">IF(ISBLANK(INDIRECT("B151"))," ",(INDIRECT("B151")))</f>
        <v xml:space="preserve"> </v>
      </c>
      <c r="AC151" s="47" t="str">
        <f ca="1">IF(ISBLANK(INDIRECT("C151"))," ",(INDIRECT("C151")))</f>
        <v xml:space="preserve"> </v>
      </c>
      <c r="AD151" s="47" t="str">
        <f ca="1">IF(ISBLANK(INDIRECT("D151"))," ",(INDIRECT("D151")))</f>
        <v xml:space="preserve"> </v>
      </c>
      <c r="AE151" s="47" t="str">
        <f ca="1">IF(ISBLANK(INDIRECT("E151"))," ",(INDIRECT("E151")))</f>
        <v xml:space="preserve"> </v>
      </c>
      <c r="AF151" s="47" t="str">
        <f ca="1">IF(ISBLANK(INDIRECT("F151"))," ",(INDIRECT("F151")))</f>
        <v xml:space="preserve"> </v>
      </c>
      <c r="AG151" s="47" t="str">
        <f ca="1">IF(ISBLANK(INDIRECT("G151"))," ",(INDIRECT("G151")))</f>
        <v xml:space="preserve"> </v>
      </c>
      <c r="AH151" s="47" t="str">
        <f ca="1">IF(ISBLANK(INDIRECT("H151"))," ",(INDIRECT("H151")))</f>
        <v xml:space="preserve"> </v>
      </c>
      <c r="AI151" s="47" t="str">
        <f ca="1">IF(ISBLANK(INDIRECT("I151"))," ",(INDIRECT("I151")))</f>
        <v xml:space="preserve"> </v>
      </c>
      <c r="AJ151" s="47" t="str">
        <f ca="1">IF(ISBLANK(INDIRECT("J151"))," ",(INDIRECT("J151")))</f>
        <v xml:space="preserve"> </v>
      </c>
      <c r="AK151" s="47" t="str">
        <f ca="1">IF(ISBLANK(INDIRECT("K151"))," ",(INDIRECT("K151")))</f>
        <v xml:space="preserve"> </v>
      </c>
      <c r="AL151" s="47" t="str">
        <f ca="1">IF(ISBLANK(INDIRECT("L151"))," ",(INDIRECT("L151")))</f>
        <v xml:space="preserve"> </v>
      </c>
      <c r="AM151" s="47" t="str">
        <f ca="1">IF(ISBLANK(INDIRECT("M151"))," ",(INDIRECT("M151")))</f>
        <v xml:space="preserve"> </v>
      </c>
      <c r="AN151" s="47" t="str">
        <f ca="1">IF(ISBLANK(INDIRECT("N151"))," ",(INDIRECT("N151")))</f>
        <v xml:space="preserve"> </v>
      </c>
      <c r="AO151" s="47" t="str">
        <f ca="1">IF(ISBLANK(INDIRECT("O151"))," ",(INDIRECT("O151")))</f>
        <v xml:space="preserve"> </v>
      </c>
      <c r="AP151" s="47" t="str">
        <f ca="1">IF(ISBLANK(INDIRECT("P151"))," ",(INDIRECT("P151")))</f>
        <v xml:space="preserve"> </v>
      </c>
      <c r="AQ151" s="47" t="str">
        <f ca="1">IF(ISBLANK(INDIRECT("Q151"))," ",(INDIRECT("Q151")))</f>
        <v xml:space="preserve"> </v>
      </c>
      <c r="AR151" s="47" t="str">
        <f ca="1">IF(ISBLANK(INDIRECT("R151"))," ",(INDIRECT("R151")))</f>
        <v xml:space="preserve"> </v>
      </c>
      <c r="AS151" s="47" t="str">
        <f ca="1">IF(ISBLANK(INDIRECT("S151"))," ",(INDIRECT("S151")))</f>
        <v/>
      </c>
      <c r="AT151" s="47" t="str">
        <f ca="1">IF(ISBLANK(INDIRECT("T151"))," ",(INDIRECT("T151")))</f>
        <v xml:space="preserve"> </v>
      </c>
      <c r="AU151" s="47" t="str">
        <f ca="1">IF(ISBLANK(INDIRECT("U151"))," ",(INDIRECT("U151")))</f>
        <v xml:space="preserve"> </v>
      </c>
      <c r="AV151" s="47" t="str">
        <f ca="1">IF(ISBLANK(INDIRECT("V151"))," ",(INDIRECT("V151")))</f>
        <v xml:space="preserve"> </v>
      </c>
      <c r="AW151" s="47" t="str">
        <f ca="1">IF(ISBLANK(INDIRECT("W151"))," ",(INDIRECT("W151")))</f>
        <v xml:space="preserve"> </v>
      </c>
      <c r="BC151" s="188" t="s">
        <v>62</v>
      </c>
      <c r="BD151" s="188"/>
      <c r="BE151" s="188"/>
      <c r="BF151" s="188"/>
      <c r="BG151" s="188"/>
    </row>
    <row r="152" spans="1:59" x14ac:dyDescent="0.35">
      <c r="A152" s="9">
        <v>147</v>
      </c>
      <c r="B152" s="12"/>
      <c r="C152" s="12"/>
      <c r="D152" s="16"/>
      <c r="E152" s="17"/>
      <c r="F152" s="16"/>
      <c r="G152" s="12"/>
      <c r="H152" s="12"/>
      <c r="I152" s="12"/>
      <c r="J152" s="12"/>
      <c r="K152" s="12"/>
      <c r="L152" s="12"/>
      <c r="M152" s="12"/>
      <c r="N152" s="16"/>
      <c r="O152" s="16"/>
      <c r="P152" s="12"/>
      <c r="Q152" s="71"/>
      <c r="R152" s="71"/>
      <c r="S152" s="72" t="str">
        <f t="shared" si="3"/>
        <v/>
      </c>
      <c r="T152" s="18"/>
      <c r="U152" s="12"/>
      <c r="V152" s="12"/>
      <c r="W152" s="12"/>
      <c r="AB152" s="47" t="str">
        <f ca="1">IF(ISBLANK(INDIRECT("B152"))," ",(INDIRECT("B152")))</f>
        <v xml:space="preserve"> </v>
      </c>
      <c r="AC152" s="47" t="str">
        <f ca="1">IF(ISBLANK(INDIRECT("C152"))," ",(INDIRECT("C152")))</f>
        <v xml:space="preserve"> </v>
      </c>
      <c r="AD152" s="47" t="str">
        <f ca="1">IF(ISBLANK(INDIRECT("D152"))," ",(INDIRECT("D152")))</f>
        <v xml:space="preserve"> </v>
      </c>
      <c r="AE152" s="47" t="str">
        <f ca="1">IF(ISBLANK(INDIRECT("E152"))," ",(INDIRECT("E152")))</f>
        <v xml:space="preserve"> </v>
      </c>
      <c r="AF152" s="47" t="str">
        <f ca="1">IF(ISBLANK(INDIRECT("F152"))," ",(INDIRECT("F152")))</f>
        <v xml:space="preserve"> </v>
      </c>
      <c r="AG152" s="47" t="str">
        <f ca="1">IF(ISBLANK(INDIRECT("G152"))," ",(INDIRECT("G152")))</f>
        <v xml:space="preserve"> </v>
      </c>
      <c r="AH152" s="47" t="str">
        <f ca="1">IF(ISBLANK(INDIRECT("H152"))," ",(INDIRECT("H152")))</f>
        <v xml:space="preserve"> </v>
      </c>
      <c r="AI152" s="47" t="str">
        <f ca="1">IF(ISBLANK(INDIRECT("I152"))," ",(INDIRECT("I152")))</f>
        <v xml:space="preserve"> </v>
      </c>
      <c r="AJ152" s="47" t="str">
        <f ca="1">IF(ISBLANK(INDIRECT("J152"))," ",(INDIRECT("J152")))</f>
        <v xml:space="preserve"> </v>
      </c>
      <c r="AK152" s="47" t="str">
        <f ca="1">IF(ISBLANK(INDIRECT("K152"))," ",(INDIRECT("K152")))</f>
        <v xml:space="preserve"> </v>
      </c>
      <c r="AL152" s="47" t="str">
        <f ca="1">IF(ISBLANK(INDIRECT("L152"))," ",(INDIRECT("L152")))</f>
        <v xml:space="preserve"> </v>
      </c>
      <c r="AM152" s="47" t="str">
        <f ca="1">IF(ISBLANK(INDIRECT("M152"))," ",(INDIRECT("M152")))</f>
        <v xml:space="preserve"> </v>
      </c>
      <c r="AN152" s="47" t="str">
        <f ca="1">IF(ISBLANK(INDIRECT("N152"))," ",(INDIRECT("N152")))</f>
        <v xml:space="preserve"> </v>
      </c>
      <c r="AO152" s="47" t="str">
        <f ca="1">IF(ISBLANK(INDIRECT("O152"))," ",(INDIRECT("O152")))</f>
        <v xml:space="preserve"> </v>
      </c>
      <c r="AP152" s="47" t="str">
        <f ca="1">IF(ISBLANK(INDIRECT("P152"))," ",(INDIRECT("P152")))</f>
        <v xml:space="preserve"> </v>
      </c>
      <c r="AQ152" s="47" t="str">
        <f ca="1">IF(ISBLANK(INDIRECT("Q152"))," ",(INDIRECT("Q152")))</f>
        <v xml:space="preserve"> </v>
      </c>
      <c r="AR152" s="47" t="str">
        <f ca="1">IF(ISBLANK(INDIRECT("R152"))," ",(INDIRECT("R152")))</f>
        <v xml:space="preserve"> </v>
      </c>
      <c r="AS152" s="47" t="str">
        <f ca="1">IF(ISBLANK(INDIRECT("S152"))," ",(INDIRECT("S152")))</f>
        <v/>
      </c>
      <c r="AT152" s="47" t="str">
        <f ca="1">IF(ISBLANK(INDIRECT("T152"))," ",(INDIRECT("T152")))</f>
        <v xml:space="preserve"> </v>
      </c>
      <c r="AU152" s="47" t="str">
        <f ca="1">IF(ISBLANK(INDIRECT("U152"))," ",(INDIRECT("U152")))</f>
        <v xml:space="preserve"> </v>
      </c>
      <c r="AV152" s="47" t="str">
        <f ca="1">IF(ISBLANK(INDIRECT("V152"))," ",(INDIRECT("V152")))</f>
        <v xml:space="preserve"> </v>
      </c>
      <c r="AW152" s="47" t="str">
        <f ca="1">IF(ISBLANK(INDIRECT("W152"))," ",(INDIRECT("W152")))</f>
        <v xml:space="preserve"> </v>
      </c>
      <c r="BC152" s="188" t="s">
        <v>743</v>
      </c>
      <c r="BD152" s="188"/>
      <c r="BE152" s="188"/>
      <c r="BF152" s="188"/>
      <c r="BG152" s="188"/>
    </row>
    <row r="153" spans="1:59" x14ac:dyDescent="0.35">
      <c r="A153" s="9">
        <v>148</v>
      </c>
      <c r="B153" s="12"/>
      <c r="C153" s="12"/>
      <c r="D153" s="16"/>
      <c r="E153" s="17"/>
      <c r="F153" s="16"/>
      <c r="G153" s="12"/>
      <c r="H153" s="12"/>
      <c r="I153" s="12"/>
      <c r="J153" s="12"/>
      <c r="K153" s="12"/>
      <c r="L153" s="12"/>
      <c r="M153" s="12"/>
      <c r="N153" s="16"/>
      <c r="O153" s="16"/>
      <c r="P153" s="12"/>
      <c r="Q153" s="71"/>
      <c r="R153" s="71"/>
      <c r="S153" s="72" t="str">
        <f t="shared" si="3"/>
        <v/>
      </c>
      <c r="T153" s="18"/>
      <c r="U153" s="12"/>
      <c r="V153" s="12"/>
      <c r="W153" s="12"/>
      <c r="AB153" s="47" t="str">
        <f ca="1">IF(ISBLANK(INDIRECT("B153"))," ",(INDIRECT("B153")))</f>
        <v xml:space="preserve"> </v>
      </c>
      <c r="AC153" s="47" t="str">
        <f ca="1">IF(ISBLANK(INDIRECT("C153"))," ",(INDIRECT("C153")))</f>
        <v xml:space="preserve"> </v>
      </c>
      <c r="AD153" s="47" t="str">
        <f ca="1">IF(ISBLANK(INDIRECT("D153"))," ",(INDIRECT("D153")))</f>
        <v xml:space="preserve"> </v>
      </c>
      <c r="AE153" s="47" t="str">
        <f ca="1">IF(ISBLANK(INDIRECT("E153"))," ",(INDIRECT("E153")))</f>
        <v xml:space="preserve"> </v>
      </c>
      <c r="AF153" s="47" t="str">
        <f ca="1">IF(ISBLANK(INDIRECT("F153"))," ",(INDIRECT("F153")))</f>
        <v xml:space="preserve"> </v>
      </c>
      <c r="AG153" s="47" t="str">
        <f ca="1">IF(ISBLANK(INDIRECT("G153"))," ",(INDIRECT("G153")))</f>
        <v xml:space="preserve"> </v>
      </c>
      <c r="AH153" s="47" t="str">
        <f ca="1">IF(ISBLANK(INDIRECT("H153"))," ",(INDIRECT("H153")))</f>
        <v xml:space="preserve"> </v>
      </c>
      <c r="AI153" s="47" t="str">
        <f ca="1">IF(ISBLANK(INDIRECT("I153"))," ",(INDIRECT("I153")))</f>
        <v xml:space="preserve"> </v>
      </c>
      <c r="AJ153" s="47" t="str">
        <f ca="1">IF(ISBLANK(INDIRECT("J153"))," ",(INDIRECT("J153")))</f>
        <v xml:space="preserve"> </v>
      </c>
      <c r="AK153" s="47" t="str">
        <f ca="1">IF(ISBLANK(INDIRECT("K153"))," ",(INDIRECT("K153")))</f>
        <v xml:space="preserve"> </v>
      </c>
      <c r="AL153" s="47" t="str">
        <f ca="1">IF(ISBLANK(INDIRECT("L153"))," ",(INDIRECT("L153")))</f>
        <v xml:space="preserve"> </v>
      </c>
      <c r="AM153" s="47" t="str">
        <f ca="1">IF(ISBLANK(INDIRECT("M153"))," ",(INDIRECT("M153")))</f>
        <v xml:space="preserve"> </v>
      </c>
      <c r="AN153" s="47" t="str">
        <f ca="1">IF(ISBLANK(INDIRECT("N153"))," ",(INDIRECT("N153")))</f>
        <v xml:space="preserve"> </v>
      </c>
      <c r="AO153" s="47" t="str">
        <f ca="1">IF(ISBLANK(INDIRECT("O153"))," ",(INDIRECT("O153")))</f>
        <v xml:space="preserve"> </v>
      </c>
      <c r="AP153" s="47" t="str">
        <f ca="1">IF(ISBLANK(INDIRECT("P153"))," ",(INDIRECT("P153")))</f>
        <v xml:space="preserve"> </v>
      </c>
      <c r="AQ153" s="47" t="str">
        <f ca="1">IF(ISBLANK(INDIRECT("Q153"))," ",(INDIRECT("Q153")))</f>
        <v xml:space="preserve"> </v>
      </c>
      <c r="AR153" s="47" t="str">
        <f ca="1">IF(ISBLANK(INDIRECT("R153"))," ",(INDIRECT("R153")))</f>
        <v xml:space="preserve"> </v>
      </c>
      <c r="AS153" s="47" t="str">
        <f ca="1">IF(ISBLANK(INDIRECT("S153"))," ",(INDIRECT("S153")))</f>
        <v/>
      </c>
      <c r="AT153" s="47" t="str">
        <f ca="1">IF(ISBLANK(INDIRECT("T153"))," ",(INDIRECT("T153")))</f>
        <v xml:space="preserve"> </v>
      </c>
      <c r="AU153" s="47" t="str">
        <f ca="1">IF(ISBLANK(INDIRECT("U153"))," ",(INDIRECT("U153")))</f>
        <v xml:space="preserve"> </v>
      </c>
      <c r="AV153" s="47" t="str">
        <f ca="1">IF(ISBLANK(INDIRECT("V153"))," ",(INDIRECT("V153")))</f>
        <v xml:space="preserve"> </v>
      </c>
      <c r="AW153" s="47" t="str">
        <f ca="1">IF(ISBLANK(INDIRECT("W153"))," ",(INDIRECT("W153")))</f>
        <v xml:space="preserve"> </v>
      </c>
      <c r="BC153" s="188" t="s">
        <v>744</v>
      </c>
      <c r="BD153" s="188"/>
      <c r="BE153" s="188"/>
      <c r="BF153" s="188"/>
      <c r="BG153" s="188"/>
    </row>
    <row r="154" spans="1:59" x14ac:dyDescent="0.35">
      <c r="A154" s="9">
        <v>149</v>
      </c>
      <c r="B154" s="12"/>
      <c r="C154" s="12"/>
      <c r="D154" s="16"/>
      <c r="E154" s="17"/>
      <c r="F154" s="16"/>
      <c r="G154" s="12"/>
      <c r="H154" s="12"/>
      <c r="I154" s="12"/>
      <c r="J154" s="12"/>
      <c r="K154" s="12"/>
      <c r="L154" s="12"/>
      <c r="M154" s="12"/>
      <c r="N154" s="16"/>
      <c r="O154" s="16"/>
      <c r="P154" s="12"/>
      <c r="Q154" s="71"/>
      <c r="R154" s="71"/>
      <c r="S154" s="72" t="str">
        <f t="shared" si="3"/>
        <v/>
      </c>
      <c r="T154" s="18"/>
      <c r="U154" s="12"/>
      <c r="V154" s="12"/>
      <c r="W154" s="12"/>
      <c r="AB154" s="47" t="str">
        <f ca="1">IF(ISBLANK(INDIRECT("B154"))," ",(INDIRECT("B154")))</f>
        <v xml:space="preserve"> </v>
      </c>
      <c r="AC154" s="47" t="str">
        <f ca="1">IF(ISBLANK(INDIRECT("C154"))," ",(INDIRECT("C154")))</f>
        <v xml:space="preserve"> </v>
      </c>
      <c r="AD154" s="47" t="str">
        <f ca="1">IF(ISBLANK(INDIRECT("D154"))," ",(INDIRECT("D154")))</f>
        <v xml:space="preserve"> </v>
      </c>
      <c r="AE154" s="47" t="str">
        <f ca="1">IF(ISBLANK(INDIRECT("E154"))," ",(INDIRECT("E154")))</f>
        <v xml:space="preserve"> </v>
      </c>
      <c r="AF154" s="47" t="str">
        <f ca="1">IF(ISBLANK(INDIRECT("F154"))," ",(INDIRECT("F154")))</f>
        <v xml:space="preserve"> </v>
      </c>
      <c r="AG154" s="47" t="str">
        <f ca="1">IF(ISBLANK(INDIRECT("G154"))," ",(INDIRECT("G154")))</f>
        <v xml:space="preserve"> </v>
      </c>
      <c r="AH154" s="47" t="str">
        <f ca="1">IF(ISBLANK(INDIRECT("H154"))," ",(INDIRECT("H154")))</f>
        <v xml:space="preserve"> </v>
      </c>
      <c r="AI154" s="47" t="str">
        <f ca="1">IF(ISBLANK(INDIRECT("I154"))," ",(INDIRECT("I154")))</f>
        <v xml:space="preserve"> </v>
      </c>
      <c r="AJ154" s="47" t="str">
        <f ca="1">IF(ISBLANK(INDIRECT("J154"))," ",(INDIRECT("J154")))</f>
        <v xml:space="preserve"> </v>
      </c>
      <c r="AK154" s="47" t="str">
        <f ca="1">IF(ISBLANK(INDIRECT("K154"))," ",(INDIRECT("K154")))</f>
        <v xml:space="preserve"> </v>
      </c>
      <c r="AL154" s="47" t="str">
        <f ca="1">IF(ISBLANK(INDIRECT("L154"))," ",(INDIRECT("L154")))</f>
        <v xml:space="preserve"> </v>
      </c>
      <c r="AM154" s="47" t="str">
        <f ca="1">IF(ISBLANK(INDIRECT("M154"))," ",(INDIRECT("M154")))</f>
        <v xml:space="preserve"> </v>
      </c>
      <c r="AN154" s="47" t="str">
        <f ca="1">IF(ISBLANK(INDIRECT("N154"))," ",(INDIRECT("N154")))</f>
        <v xml:space="preserve"> </v>
      </c>
      <c r="AO154" s="47" t="str">
        <f ca="1">IF(ISBLANK(INDIRECT("O154"))," ",(INDIRECT("O154")))</f>
        <v xml:space="preserve"> </v>
      </c>
      <c r="AP154" s="47" t="str">
        <f ca="1">IF(ISBLANK(INDIRECT("P154"))," ",(INDIRECT("P154")))</f>
        <v xml:space="preserve"> </v>
      </c>
      <c r="AQ154" s="47" t="str">
        <f ca="1">IF(ISBLANK(INDIRECT("Q154"))," ",(INDIRECT("Q154")))</f>
        <v xml:space="preserve"> </v>
      </c>
      <c r="AR154" s="47" t="str">
        <f ca="1">IF(ISBLANK(INDIRECT("R154"))," ",(INDIRECT("R154")))</f>
        <v xml:space="preserve"> </v>
      </c>
      <c r="AS154" s="47" t="str">
        <f ca="1">IF(ISBLANK(INDIRECT("S154"))," ",(INDIRECT("S154")))</f>
        <v/>
      </c>
      <c r="AT154" s="47" t="str">
        <f ca="1">IF(ISBLANK(INDIRECT("T154"))," ",(INDIRECT("T154")))</f>
        <v xml:space="preserve"> </v>
      </c>
      <c r="AU154" s="47" t="str">
        <f ca="1">IF(ISBLANK(INDIRECT("U154"))," ",(INDIRECT("U154")))</f>
        <v xml:space="preserve"> </v>
      </c>
      <c r="AV154" s="47" t="str">
        <f ca="1">IF(ISBLANK(INDIRECT("V154"))," ",(INDIRECT("V154")))</f>
        <v xml:space="preserve"> </v>
      </c>
      <c r="AW154" s="47" t="str">
        <f ca="1">IF(ISBLANK(INDIRECT("W154"))," ",(INDIRECT("W154")))</f>
        <v xml:space="preserve"> </v>
      </c>
      <c r="BC154" s="188" t="s">
        <v>745</v>
      </c>
      <c r="BD154" s="188"/>
      <c r="BE154" s="188"/>
      <c r="BF154" s="188"/>
      <c r="BG154" s="188"/>
    </row>
    <row r="155" spans="1:59" x14ac:dyDescent="0.35">
      <c r="A155" s="9">
        <v>150</v>
      </c>
      <c r="B155" s="12"/>
      <c r="C155" s="12"/>
      <c r="D155" s="16"/>
      <c r="E155" s="17"/>
      <c r="F155" s="16"/>
      <c r="G155" s="12"/>
      <c r="H155" s="12"/>
      <c r="I155" s="12"/>
      <c r="J155" s="12"/>
      <c r="K155" s="12"/>
      <c r="L155" s="12"/>
      <c r="M155" s="12"/>
      <c r="N155" s="16"/>
      <c r="O155" s="16"/>
      <c r="P155" s="12"/>
      <c r="Q155" s="71"/>
      <c r="R155" s="71"/>
      <c r="S155" s="72" t="str">
        <f t="shared" si="3"/>
        <v/>
      </c>
      <c r="T155" s="18"/>
      <c r="U155" s="12"/>
      <c r="V155" s="12"/>
      <c r="W155" s="12"/>
      <c r="AB155" s="47" t="str">
        <f ca="1">IF(ISBLANK(INDIRECT("B155"))," ",(INDIRECT("B155")))</f>
        <v xml:space="preserve"> </v>
      </c>
      <c r="AC155" s="47" t="str">
        <f ca="1">IF(ISBLANK(INDIRECT("C155"))," ",(INDIRECT("C155")))</f>
        <v xml:space="preserve"> </v>
      </c>
      <c r="AD155" s="47" t="str">
        <f ca="1">IF(ISBLANK(INDIRECT("D155"))," ",(INDIRECT("D155")))</f>
        <v xml:space="preserve"> </v>
      </c>
      <c r="AE155" s="47" t="str">
        <f ca="1">IF(ISBLANK(INDIRECT("E155"))," ",(INDIRECT("E155")))</f>
        <v xml:space="preserve"> </v>
      </c>
      <c r="AF155" s="47" t="str">
        <f ca="1">IF(ISBLANK(INDIRECT("F155"))," ",(INDIRECT("F155")))</f>
        <v xml:space="preserve"> </v>
      </c>
      <c r="AG155" s="47" t="str">
        <f ca="1">IF(ISBLANK(INDIRECT("G155"))," ",(INDIRECT("G155")))</f>
        <v xml:space="preserve"> </v>
      </c>
      <c r="AH155" s="47" t="str">
        <f ca="1">IF(ISBLANK(INDIRECT("H155"))," ",(INDIRECT("H155")))</f>
        <v xml:space="preserve"> </v>
      </c>
      <c r="AI155" s="47" t="str">
        <f ca="1">IF(ISBLANK(INDIRECT("I155"))," ",(INDIRECT("I155")))</f>
        <v xml:space="preserve"> </v>
      </c>
      <c r="AJ155" s="47" t="str">
        <f ca="1">IF(ISBLANK(INDIRECT("J155"))," ",(INDIRECT("J155")))</f>
        <v xml:space="preserve"> </v>
      </c>
      <c r="AK155" s="47" t="str">
        <f ca="1">IF(ISBLANK(INDIRECT("K155"))," ",(INDIRECT("K155")))</f>
        <v xml:space="preserve"> </v>
      </c>
      <c r="AL155" s="47" t="str">
        <f ca="1">IF(ISBLANK(INDIRECT("L155"))," ",(INDIRECT("L155")))</f>
        <v xml:space="preserve"> </v>
      </c>
      <c r="AM155" s="47" t="str">
        <f ca="1">IF(ISBLANK(INDIRECT("M155"))," ",(INDIRECT("M155")))</f>
        <v xml:space="preserve"> </v>
      </c>
      <c r="AN155" s="47" t="str">
        <f ca="1">IF(ISBLANK(INDIRECT("N155"))," ",(INDIRECT("N155")))</f>
        <v xml:space="preserve"> </v>
      </c>
      <c r="AO155" s="47" t="str">
        <f ca="1">IF(ISBLANK(INDIRECT("O155"))," ",(INDIRECT("O155")))</f>
        <v xml:space="preserve"> </v>
      </c>
      <c r="AP155" s="47" t="str">
        <f ca="1">IF(ISBLANK(INDIRECT("P155"))," ",(INDIRECT("P155")))</f>
        <v xml:space="preserve"> </v>
      </c>
      <c r="AQ155" s="47" t="str">
        <f ca="1">IF(ISBLANK(INDIRECT("Q155"))," ",(INDIRECT("Q155")))</f>
        <v xml:space="preserve"> </v>
      </c>
      <c r="AR155" s="47" t="str">
        <f ca="1">IF(ISBLANK(INDIRECT("R155"))," ",(INDIRECT("R155")))</f>
        <v xml:space="preserve"> </v>
      </c>
      <c r="AS155" s="47" t="str">
        <f ca="1">IF(ISBLANK(INDIRECT("S155"))," ",(INDIRECT("S155")))</f>
        <v/>
      </c>
      <c r="AT155" s="47" t="str">
        <f ca="1">IF(ISBLANK(INDIRECT("T155"))," ",(INDIRECT("T155")))</f>
        <v xml:space="preserve"> </v>
      </c>
      <c r="AU155" s="47" t="str">
        <f ca="1">IF(ISBLANK(INDIRECT("U155"))," ",(INDIRECT("U155")))</f>
        <v xml:space="preserve"> </v>
      </c>
      <c r="AV155" s="47" t="str">
        <f ca="1">IF(ISBLANK(INDIRECT("V155"))," ",(INDIRECT("V155")))</f>
        <v xml:space="preserve"> </v>
      </c>
      <c r="AW155" s="47" t="str">
        <f ca="1">IF(ISBLANK(INDIRECT("W155"))," ",(INDIRECT("W155")))</f>
        <v xml:space="preserve"> </v>
      </c>
      <c r="BC155" s="188" t="s">
        <v>991</v>
      </c>
      <c r="BD155" s="188"/>
      <c r="BE155" s="188"/>
      <c r="BF155" s="188"/>
      <c r="BG155" s="188"/>
    </row>
    <row r="156" spans="1:59" x14ac:dyDescent="0.35">
      <c r="A156" s="9">
        <v>151</v>
      </c>
      <c r="B156" s="12"/>
      <c r="C156" s="12"/>
      <c r="D156" s="16"/>
      <c r="E156" s="17"/>
      <c r="F156" s="16"/>
      <c r="G156" s="12"/>
      <c r="H156" s="12"/>
      <c r="I156" s="12"/>
      <c r="J156" s="12"/>
      <c r="K156" s="12"/>
      <c r="L156" s="12"/>
      <c r="M156" s="12"/>
      <c r="N156" s="16"/>
      <c r="O156" s="16"/>
      <c r="P156" s="12"/>
      <c r="Q156" s="71"/>
      <c r="R156" s="71"/>
      <c r="S156" s="72" t="str">
        <f t="shared" si="3"/>
        <v/>
      </c>
      <c r="T156" s="18"/>
      <c r="U156" s="12"/>
      <c r="V156" s="12"/>
      <c r="W156" s="12"/>
      <c r="AB156" s="47" t="str">
        <f ca="1">IF(ISBLANK(INDIRECT("B156"))," ",(INDIRECT("B156")))</f>
        <v xml:space="preserve"> </v>
      </c>
      <c r="AC156" s="47" t="str">
        <f ca="1">IF(ISBLANK(INDIRECT("C156"))," ",(INDIRECT("C156")))</f>
        <v xml:space="preserve"> </v>
      </c>
      <c r="AD156" s="47" t="str">
        <f ca="1">IF(ISBLANK(INDIRECT("D156"))," ",(INDIRECT("D156")))</f>
        <v xml:space="preserve"> </v>
      </c>
      <c r="AE156" s="47" t="str">
        <f ca="1">IF(ISBLANK(INDIRECT("E156"))," ",(INDIRECT("E156")))</f>
        <v xml:space="preserve"> </v>
      </c>
      <c r="AF156" s="47" t="str">
        <f ca="1">IF(ISBLANK(INDIRECT("F156"))," ",(INDIRECT("F156")))</f>
        <v xml:space="preserve"> </v>
      </c>
      <c r="AG156" s="47" t="str">
        <f ca="1">IF(ISBLANK(INDIRECT("G156"))," ",(INDIRECT("G156")))</f>
        <v xml:space="preserve"> </v>
      </c>
      <c r="AH156" s="47" t="str">
        <f ca="1">IF(ISBLANK(INDIRECT("H156"))," ",(INDIRECT("H156")))</f>
        <v xml:space="preserve"> </v>
      </c>
      <c r="AI156" s="47" t="str">
        <f ca="1">IF(ISBLANK(INDIRECT("I156"))," ",(INDIRECT("I156")))</f>
        <v xml:space="preserve"> </v>
      </c>
      <c r="AJ156" s="47" t="str">
        <f ca="1">IF(ISBLANK(INDIRECT("J156"))," ",(INDIRECT("J156")))</f>
        <v xml:space="preserve"> </v>
      </c>
      <c r="AK156" s="47" t="str">
        <f ca="1">IF(ISBLANK(INDIRECT("K156"))," ",(INDIRECT("K156")))</f>
        <v xml:space="preserve"> </v>
      </c>
      <c r="AL156" s="47" t="str">
        <f ca="1">IF(ISBLANK(INDIRECT("L156"))," ",(INDIRECT("L156")))</f>
        <v xml:space="preserve"> </v>
      </c>
      <c r="AM156" s="47" t="str">
        <f ca="1">IF(ISBLANK(INDIRECT("M156"))," ",(INDIRECT("M156")))</f>
        <v xml:space="preserve"> </v>
      </c>
      <c r="AN156" s="47" t="str">
        <f ca="1">IF(ISBLANK(INDIRECT("N156"))," ",(INDIRECT("N156")))</f>
        <v xml:space="preserve"> </v>
      </c>
      <c r="AO156" s="47" t="str">
        <f ca="1">IF(ISBLANK(INDIRECT("O156"))," ",(INDIRECT("O156")))</f>
        <v xml:space="preserve"> </v>
      </c>
      <c r="AP156" s="47" t="str">
        <f ca="1">IF(ISBLANK(INDIRECT("P156"))," ",(INDIRECT("P156")))</f>
        <v xml:space="preserve"> </v>
      </c>
      <c r="AQ156" s="47" t="str">
        <f ca="1">IF(ISBLANK(INDIRECT("Q156"))," ",(INDIRECT("Q156")))</f>
        <v xml:space="preserve"> </v>
      </c>
      <c r="AR156" s="47" t="str">
        <f ca="1">IF(ISBLANK(INDIRECT("R156"))," ",(INDIRECT("R156")))</f>
        <v xml:space="preserve"> </v>
      </c>
      <c r="AS156" s="47" t="str">
        <f ca="1">IF(ISBLANK(INDIRECT("S156"))," ",(INDIRECT("S156")))</f>
        <v/>
      </c>
      <c r="AT156" s="47" t="str">
        <f ca="1">IF(ISBLANK(INDIRECT("T156"))," ",(INDIRECT("T156")))</f>
        <v xml:space="preserve"> </v>
      </c>
      <c r="AU156" s="47" t="str">
        <f ca="1">IF(ISBLANK(INDIRECT("U156"))," ",(INDIRECT("U156")))</f>
        <v xml:space="preserve"> </v>
      </c>
      <c r="AV156" s="47" t="str">
        <f ca="1">IF(ISBLANK(INDIRECT("V156"))," ",(INDIRECT("V156")))</f>
        <v xml:space="preserve"> </v>
      </c>
      <c r="AW156" s="47" t="str">
        <f ca="1">IF(ISBLANK(INDIRECT("W156"))," ",(INDIRECT("W156")))</f>
        <v xml:space="preserve"> </v>
      </c>
      <c r="BC156" s="188" t="s">
        <v>746</v>
      </c>
      <c r="BD156" s="188"/>
      <c r="BE156" s="188"/>
      <c r="BF156" s="188"/>
      <c r="BG156" s="188"/>
    </row>
    <row r="157" spans="1:59" x14ac:dyDescent="0.35">
      <c r="A157" s="9">
        <v>152</v>
      </c>
      <c r="B157" s="12"/>
      <c r="C157" s="12"/>
      <c r="D157" s="16"/>
      <c r="E157" s="17"/>
      <c r="F157" s="16"/>
      <c r="G157" s="12"/>
      <c r="H157" s="12"/>
      <c r="I157" s="12"/>
      <c r="J157" s="12"/>
      <c r="K157" s="12"/>
      <c r="L157" s="12"/>
      <c r="M157" s="12"/>
      <c r="N157" s="16"/>
      <c r="O157" s="16"/>
      <c r="P157" s="12"/>
      <c r="Q157" s="71"/>
      <c r="R157" s="71"/>
      <c r="S157" s="72" t="str">
        <f t="shared" si="3"/>
        <v/>
      </c>
      <c r="T157" s="18"/>
      <c r="U157" s="12"/>
      <c r="V157" s="12"/>
      <c r="W157" s="12"/>
      <c r="AB157" s="47" t="str">
        <f ca="1">IF(ISBLANK(INDIRECT("B157"))," ",(INDIRECT("B157")))</f>
        <v xml:space="preserve"> </v>
      </c>
      <c r="AC157" s="47" t="str">
        <f ca="1">IF(ISBLANK(INDIRECT("C157"))," ",(INDIRECT("C157")))</f>
        <v xml:space="preserve"> </v>
      </c>
      <c r="AD157" s="47" t="str">
        <f ca="1">IF(ISBLANK(INDIRECT("D157"))," ",(INDIRECT("D157")))</f>
        <v xml:space="preserve"> </v>
      </c>
      <c r="AE157" s="47" t="str">
        <f ca="1">IF(ISBLANK(INDIRECT("E157"))," ",(INDIRECT("E157")))</f>
        <v xml:space="preserve"> </v>
      </c>
      <c r="AF157" s="47" t="str">
        <f ca="1">IF(ISBLANK(INDIRECT("F157"))," ",(INDIRECT("F157")))</f>
        <v xml:space="preserve"> </v>
      </c>
      <c r="AG157" s="47" t="str">
        <f ca="1">IF(ISBLANK(INDIRECT("G157"))," ",(INDIRECT("G157")))</f>
        <v xml:space="preserve"> </v>
      </c>
      <c r="AH157" s="47" t="str">
        <f ca="1">IF(ISBLANK(INDIRECT("H157"))," ",(INDIRECT("H157")))</f>
        <v xml:space="preserve"> </v>
      </c>
      <c r="AI157" s="47" t="str">
        <f ca="1">IF(ISBLANK(INDIRECT("I157"))," ",(INDIRECT("I157")))</f>
        <v xml:space="preserve"> </v>
      </c>
      <c r="AJ157" s="47" t="str">
        <f ca="1">IF(ISBLANK(INDIRECT("J157"))," ",(INDIRECT("J157")))</f>
        <v xml:space="preserve"> </v>
      </c>
      <c r="AK157" s="47" t="str">
        <f ca="1">IF(ISBLANK(INDIRECT("K157"))," ",(INDIRECT("K157")))</f>
        <v xml:space="preserve"> </v>
      </c>
      <c r="AL157" s="47" t="str">
        <f ca="1">IF(ISBLANK(INDIRECT("L157"))," ",(INDIRECT("L157")))</f>
        <v xml:space="preserve"> </v>
      </c>
      <c r="AM157" s="47" t="str">
        <f ca="1">IF(ISBLANK(INDIRECT("M157"))," ",(INDIRECT("M157")))</f>
        <v xml:space="preserve"> </v>
      </c>
      <c r="AN157" s="47" t="str">
        <f ca="1">IF(ISBLANK(INDIRECT("N157"))," ",(INDIRECT("N157")))</f>
        <v xml:space="preserve"> </v>
      </c>
      <c r="AO157" s="47" t="str">
        <f ca="1">IF(ISBLANK(INDIRECT("O157"))," ",(INDIRECT("O157")))</f>
        <v xml:space="preserve"> </v>
      </c>
      <c r="AP157" s="47" t="str">
        <f ca="1">IF(ISBLANK(INDIRECT("P157"))," ",(INDIRECT("P157")))</f>
        <v xml:space="preserve"> </v>
      </c>
      <c r="AQ157" s="47" t="str">
        <f ca="1">IF(ISBLANK(INDIRECT("Q157"))," ",(INDIRECT("Q157")))</f>
        <v xml:space="preserve"> </v>
      </c>
      <c r="AR157" s="47" t="str">
        <f ca="1">IF(ISBLANK(INDIRECT("R157"))," ",(INDIRECT("R157")))</f>
        <v xml:space="preserve"> </v>
      </c>
      <c r="AS157" s="47" t="str">
        <f ca="1">IF(ISBLANK(INDIRECT("S157"))," ",(INDIRECT("S157")))</f>
        <v/>
      </c>
      <c r="AT157" s="47" t="str">
        <f ca="1">IF(ISBLANK(INDIRECT("T157"))," ",(INDIRECT("T157")))</f>
        <v xml:space="preserve"> </v>
      </c>
      <c r="AU157" s="47" t="str">
        <f ca="1">IF(ISBLANK(INDIRECT("U157"))," ",(INDIRECT("U157")))</f>
        <v xml:space="preserve"> </v>
      </c>
      <c r="AV157" s="47" t="str">
        <f ca="1">IF(ISBLANK(INDIRECT("V157"))," ",(INDIRECT("V157")))</f>
        <v xml:space="preserve"> </v>
      </c>
      <c r="AW157" s="47" t="str">
        <f ca="1">IF(ISBLANK(INDIRECT("W157"))," ",(INDIRECT("W157")))</f>
        <v xml:space="preserve"> </v>
      </c>
      <c r="BC157" s="188" t="s">
        <v>747</v>
      </c>
      <c r="BD157" s="188"/>
      <c r="BE157" s="188"/>
      <c r="BF157" s="188"/>
      <c r="BG157" s="188"/>
    </row>
    <row r="158" spans="1:59" x14ac:dyDescent="0.35">
      <c r="A158" s="9">
        <v>153</v>
      </c>
      <c r="B158" s="12"/>
      <c r="C158" s="12"/>
      <c r="D158" s="16"/>
      <c r="E158" s="17"/>
      <c r="F158" s="16"/>
      <c r="G158" s="12"/>
      <c r="H158" s="12"/>
      <c r="I158" s="12"/>
      <c r="J158" s="12"/>
      <c r="K158" s="12"/>
      <c r="L158" s="12"/>
      <c r="M158" s="12"/>
      <c r="N158" s="16"/>
      <c r="O158" s="16"/>
      <c r="P158" s="12"/>
      <c r="Q158" s="71"/>
      <c r="R158" s="71"/>
      <c r="S158" s="72" t="str">
        <f t="shared" si="3"/>
        <v/>
      </c>
      <c r="T158" s="18"/>
      <c r="U158" s="12"/>
      <c r="V158" s="12"/>
      <c r="W158" s="12"/>
      <c r="AB158" s="47" t="str">
        <f ca="1">IF(ISBLANK(INDIRECT("B158"))," ",(INDIRECT("B158")))</f>
        <v xml:space="preserve"> </v>
      </c>
      <c r="AC158" s="47" t="str">
        <f ca="1">IF(ISBLANK(INDIRECT("C158"))," ",(INDIRECT("C158")))</f>
        <v xml:space="preserve"> </v>
      </c>
      <c r="AD158" s="47" t="str">
        <f ca="1">IF(ISBLANK(INDIRECT("D158"))," ",(INDIRECT("D158")))</f>
        <v xml:space="preserve"> </v>
      </c>
      <c r="AE158" s="47" t="str">
        <f ca="1">IF(ISBLANK(INDIRECT("E158"))," ",(INDIRECT("E158")))</f>
        <v xml:space="preserve"> </v>
      </c>
      <c r="AF158" s="47" t="str">
        <f ca="1">IF(ISBLANK(INDIRECT("F158"))," ",(INDIRECT("F158")))</f>
        <v xml:space="preserve"> </v>
      </c>
      <c r="AG158" s="47" t="str">
        <f ca="1">IF(ISBLANK(INDIRECT("G158"))," ",(INDIRECT("G158")))</f>
        <v xml:space="preserve"> </v>
      </c>
      <c r="AH158" s="47" t="str">
        <f ca="1">IF(ISBLANK(INDIRECT("H158"))," ",(INDIRECT("H158")))</f>
        <v xml:space="preserve"> </v>
      </c>
      <c r="AI158" s="47" t="str">
        <f ca="1">IF(ISBLANK(INDIRECT("I158"))," ",(INDIRECT("I158")))</f>
        <v xml:space="preserve"> </v>
      </c>
      <c r="AJ158" s="47" t="str">
        <f ca="1">IF(ISBLANK(INDIRECT("J158"))," ",(INDIRECT("J158")))</f>
        <v xml:space="preserve"> </v>
      </c>
      <c r="AK158" s="47" t="str">
        <f ca="1">IF(ISBLANK(INDIRECT("K158"))," ",(INDIRECT("K158")))</f>
        <v xml:space="preserve"> </v>
      </c>
      <c r="AL158" s="47" t="str">
        <f ca="1">IF(ISBLANK(INDIRECT("L158"))," ",(INDIRECT("L158")))</f>
        <v xml:space="preserve"> </v>
      </c>
      <c r="AM158" s="47" t="str">
        <f ca="1">IF(ISBLANK(INDIRECT("M158"))," ",(INDIRECT("M158")))</f>
        <v xml:space="preserve"> </v>
      </c>
      <c r="AN158" s="47" t="str">
        <f ca="1">IF(ISBLANK(INDIRECT("N158"))," ",(INDIRECT("N158")))</f>
        <v xml:space="preserve"> </v>
      </c>
      <c r="AO158" s="47" t="str">
        <f ca="1">IF(ISBLANK(INDIRECT("O158"))," ",(INDIRECT("O158")))</f>
        <v xml:space="preserve"> </v>
      </c>
      <c r="AP158" s="47" t="str">
        <f ca="1">IF(ISBLANK(INDIRECT("P158"))," ",(INDIRECT("P158")))</f>
        <v xml:space="preserve"> </v>
      </c>
      <c r="AQ158" s="47" t="str">
        <f ca="1">IF(ISBLANK(INDIRECT("Q158"))," ",(INDIRECT("Q158")))</f>
        <v xml:space="preserve"> </v>
      </c>
      <c r="AR158" s="47" t="str">
        <f ca="1">IF(ISBLANK(INDIRECT("R158"))," ",(INDIRECT("R158")))</f>
        <v xml:space="preserve"> </v>
      </c>
      <c r="AS158" s="47" t="str">
        <f ca="1">IF(ISBLANK(INDIRECT("S158"))," ",(INDIRECT("S158")))</f>
        <v/>
      </c>
      <c r="AT158" s="47" t="str">
        <f ca="1">IF(ISBLANK(INDIRECT("T158"))," ",(INDIRECT("T158")))</f>
        <v xml:space="preserve"> </v>
      </c>
      <c r="AU158" s="47" t="str">
        <f ca="1">IF(ISBLANK(INDIRECT("U158"))," ",(INDIRECT("U158")))</f>
        <v xml:space="preserve"> </v>
      </c>
      <c r="AV158" s="47" t="str">
        <f ca="1">IF(ISBLANK(INDIRECT("V158"))," ",(INDIRECT("V158")))</f>
        <v xml:space="preserve"> </v>
      </c>
      <c r="AW158" s="47" t="str">
        <f ca="1">IF(ISBLANK(INDIRECT("W158"))," ",(INDIRECT("W158")))</f>
        <v xml:space="preserve"> </v>
      </c>
      <c r="BC158" s="188" t="s">
        <v>992</v>
      </c>
      <c r="BD158" s="188"/>
      <c r="BE158" s="188"/>
      <c r="BF158" s="188"/>
      <c r="BG158" s="188"/>
    </row>
    <row r="159" spans="1:59" x14ac:dyDescent="0.35">
      <c r="A159" s="9">
        <v>154</v>
      </c>
      <c r="B159" s="12"/>
      <c r="C159" s="12"/>
      <c r="D159" s="16"/>
      <c r="E159" s="17"/>
      <c r="F159" s="16"/>
      <c r="G159" s="12"/>
      <c r="H159" s="12"/>
      <c r="I159" s="12"/>
      <c r="J159" s="12"/>
      <c r="K159" s="12"/>
      <c r="L159" s="12"/>
      <c r="M159" s="12"/>
      <c r="N159" s="16"/>
      <c r="O159" s="16"/>
      <c r="P159" s="12"/>
      <c r="Q159" s="71"/>
      <c r="R159" s="71"/>
      <c r="S159" s="72" t="str">
        <f t="shared" si="3"/>
        <v/>
      </c>
      <c r="T159" s="18"/>
      <c r="U159" s="12"/>
      <c r="V159" s="12"/>
      <c r="W159" s="12"/>
      <c r="AB159" s="47" t="str">
        <f ca="1">IF(ISBLANK(INDIRECT("B159"))," ",(INDIRECT("B159")))</f>
        <v xml:space="preserve"> </v>
      </c>
      <c r="AC159" s="47" t="str">
        <f ca="1">IF(ISBLANK(INDIRECT("C159"))," ",(INDIRECT("C159")))</f>
        <v xml:space="preserve"> </v>
      </c>
      <c r="AD159" s="47" t="str">
        <f ca="1">IF(ISBLANK(INDIRECT("D159"))," ",(INDIRECT("D159")))</f>
        <v xml:space="preserve"> </v>
      </c>
      <c r="AE159" s="47" t="str">
        <f ca="1">IF(ISBLANK(INDIRECT("E159"))," ",(INDIRECT("E159")))</f>
        <v xml:space="preserve"> </v>
      </c>
      <c r="AF159" s="47" t="str">
        <f ca="1">IF(ISBLANK(INDIRECT("F159"))," ",(INDIRECT("F159")))</f>
        <v xml:space="preserve"> </v>
      </c>
      <c r="AG159" s="47" t="str">
        <f ca="1">IF(ISBLANK(INDIRECT("G159"))," ",(INDIRECT("G159")))</f>
        <v xml:space="preserve"> </v>
      </c>
      <c r="AH159" s="47" t="str">
        <f ca="1">IF(ISBLANK(INDIRECT("H159"))," ",(INDIRECT("H159")))</f>
        <v xml:space="preserve"> </v>
      </c>
      <c r="AI159" s="47" t="str">
        <f ca="1">IF(ISBLANK(INDIRECT("I159"))," ",(INDIRECT("I159")))</f>
        <v xml:space="preserve"> </v>
      </c>
      <c r="AJ159" s="47" t="str">
        <f ca="1">IF(ISBLANK(INDIRECT("J159"))," ",(INDIRECT("J159")))</f>
        <v xml:space="preserve"> </v>
      </c>
      <c r="AK159" s="47" t="str">
        <f ca="1">IF(ISBLANK(INDIRECT("K159"))," ",(INDIRECT("K159")))</f>
        <v xml:space="preserve"> </v>
      </c>
      <c r="AL159" s="47" t="str">
        <f ca="1">IF(ISBLANK(INDIRECT("L159"))," ",(INDIRECT("L159")))</f>
        <v xml:space="preserve"> </v>
      </c>
      <c r="AM159" s="47" t="str">
        <f ca="1">IF(ISBLANK(INDIRECT("M159"))," ",(INDIRECT("M159")))</f>
        <v xml:space="preserve"> </v>
      </c>
      <c r="AN159" s="47" t="str">
        <f ca="1">IF(ISBLANK(INDIRECT("N159"))," ",(INDIRECT("N159")))</f>
        <v xml:space="preserve"> </v>
      </c>
      <c r="AO159" s="47" t="str">
        <f ca="1">IF(ISBLANK(INDIRECT("O159"))," ",(INDIRECT("O159")))</f>
        <v xml:space="preserve"> </v>
      </c>
      <c r="AP159" s="47" t="str">
        <f ca="1">IF(ISBLANK(INDIRECT("P159"))," ",(INDIRECT("P159")))</f>
        <v xml:space="preserve"> </v>
      </c>
      <c r="AQ159" s="47" t="str">
        <f ca="1">IF(ISBLANK(INDIRECT("Q159"))," ",(INDIRECT("Q159")))</f>
        <v xml:space="preserve"> </v>
      </c>
      <c r="AR159" s="47" t="str">
        <f ca="1">IF(ISBLANK(INDIRECT("R159"))," ",(INDIRECT("R159")))</f>
        <v xml:space="preserve"> </v>
      </c>
      <c r="AS159" s="47" t="str">
        <f ca="1">IF(ISBLANK(INDIRECT("S159"))," ",(INDIRECT("S159")))</f>
        <v/>
      </c>
      <c r="AT159" s="47" t="str">
        <f ca="1">IF(ISBLANK(INDIRECT("T159"))," ",(INDIRECT("T159")))</f>
        <v xml:space="preserve"> </v>
      </c>
      <c r="AU159" s="47" t="str">
        <f ca="1">IF(ISBLANK(INDIRECT("U159"))," ",(INDIRECT("U159")))</f>
        <v xml:space="preserve"> </v>
      </c>
      <c r="AV159" s="47" t="str">
        <f ca="1">IF(ISBLANK(INDIRECT("V159"))," ",(INDIRECT("V159")))</f>
        <v xml:space="preserve"> </v>
      </c>
      <c r="AW159" s="47" t="str">
        <f ca="1">IF(ISBLANK(INDIRECT("W159"))," ",(INDIRECT("W159")))</f>
        <v xml:space="preserve"> </v>
      </c>
      <c r="BC159" s="188" t="s">
        <v>749</v>
      </c>
      <c r="BD159" s="188"/>
      <c r="BE159" s="188"/>
      <c r="BF159" s="188"/>
      <c r="BG159" s="188"/>
    </row>
    <row r="160" spans="1:59" x14ac:dyDescent="0.35">
      <c r="A160" s="9">
        <v>155</v>
      </c>
      <c r="B160" s="12"/>
      <c r="C160" s="12"/>
      <c r="D160" s="16"/>
      <c r="E160" s="17"/>
      <c r="F160" s="16"/>
      <c r="G160" s="12"/>
      <c r="H160" s="12"/>
      <c r="I160" s="12"/>
      <c r="J160" s="12"/>
      <c r="K160" s="12"/>
      <c r="L160" s="12"/>
      <c r="M160" s="12"/>
      <c r="N160" s="16"/>
      <c r="O160" s="16"/>
      <c r="P160" s="12"/>
      <c r="Q160" s="71"/>
      <c r="R160" s="71"/>
      <c r="S160" s="72" t="str">
        <f t="shared" si="3"/>
        <v/>
      </c>
      <c r="T160" s="18"/>
      <c r="U160" s="12"/>
      <c r="V160" s="12"/>
      <c r="W160" s="12"/>
      <c r="AB160" s="47" t="str">
        <f ca="1">IF(ISBLANK(INDIRECT("B160"))," ",(INDIRECT("B160")))</f>
        <v xml:space="preserve"> </v>
      </c>
      <c r="AC160" s="47" t="str">
        <f ca="1">IF(ISBLANK(INDIRECT("C160"))," ",(INDIRECT("C160")))</f>
        <v xml:space="preserve"> </v>
      </c>
      <c r="AD160" s="47" t="str">
        <f ca="1">IF(ISBLANK(INDIRECT("D160"))," ",(INDIRECT("D160")))</f>
        <v xml:space="preserve"> </v>
      </c>
      <c r="AE160" s="47" t="str">
        <f ca="1">IF(ISBLANK(INDIRECT("E160"))," ",(INDIRECT("E160")))</f>
        <v xml:space="preserve"> </v>
      </c>
      <c r="AF160" s="47" t="str">
        <f ca="1">IF(ISBLANK(INDIRECT("F160"))," ",(INDIRECT("F160")))</f>
        <v xml:space="preserve"> </v>
      </c>
      <c r="AG160" s="47" t="str">
        <f ca="1">IF(ISBLANK(INDIRECT("G160"))," ",(INDIRECT("G160")))</f>
        <v xml:space="preserve"> </v>
      </c>
      <c r="AH160" s="47" t="str">
        <f ca="1">IF(ISBLANK(INDIRECT("H160"))," ",(INDIRECT("H160")))</f>
        <v xml:space="preserve"> </v>
      </c>
      <c r="AI160" s="47" t="str">
        <f ca="1">IF(ISBLANK(INDIRECT("I160"))," ",(INDIRECT("I160")))</f>
        <v xml:space="preserve"> </v>
      </c>
      <c r="AJ160" s="47" t="str">
        <f ca="1">IF(ISBLANK(INDIRECT("J160"))," ",(INDIRECT("J160")))</f>
        <v xml:space="preserve"> </v>
      </c>
      <c r="AK160" s="47" t="str">
        <f ca="1">IF(ISBLANK(INDIRECT("K160"))," ",(INDIRECT("K160")))</f>
        <v xml:space="preserve"> </v>
      </c>
      <c r="AL160" s="47" t="str">
        <f ca="1">IF(ISBLANK(INDIRECT("L160"))," ",(INDIRECT("L160")))</f>
        <v xml:space="preserve"> </v>
      </c>
      <c r="AM160" s="47" t="str">
        <f ca="1">IF(ISBLANK(INDIRECT("M160"))," ",(INDIRECT("M160")))</f>
        <v xml:space="preserve"> </v>
      </c>
      <c r="AN160" s="47" t="str">
        <f ca="1">IF(ISBLANK(INDIRECT("N160"))," ",(INDIRECT("N160")))</f>
        <v xml:space="preserve"> </v>
      </c>
      <c r="AO160" s="47" t="str">
        <f ca="1">IF(ISBLANK(INDIRECT("O160"))," ",(INDIRECT("O160")))</f>
        <v xml:space="preserve"> </v>
      </c>
      <c r="AP160" s="47" t="str">
        <f ca="1">IF(ISBLANK(INDIRECT("P160"))," ",(INDIRECT("P160")))</f>
        <v xml:space="preserve"> </v>
      </c>
      <c r="AQ160" s="47" t="str">
        <f ca="1">IF(ISBLANK(INDIRECT("Q160"))," ",(INDIRECT("Q160")))</f>
        <v xml:space="preserve"> </v>
      </c>
      <c r="AR160" s="47" t="str">
        <f ca="1">IF(ISBLANK(INDIRECT("R160"))," ",(INDIRECT("R160")))</f>
        <v xml:space="preserve"> </v>
      </c>
      <c r="AS160" s="47" t="str">
        <f ca="1">IF(ISBLANK(INDIRECT("S160"))," ",(INDIRECT("S160")))</f>
        <v/>
      </c>
      <c r="AT160" s="47" t="str">
        <f ca="1">IF(ISBLANK(INDIRECT("T160"))," ",(INDIRECT("T160")))</f>
        <v xml:space="preserve"> </v>
      </c>
      <c r="AU160" s="47" t="str">
        <f ca="1">IF(ISBLANK(INDIRECT("U160"))," ",(INDIRECT("U160")))</f>
        <v xml:space="preserve"> </v>
      </c>
      <c r="AV160" s="47" t="str">
        <f ca="1">IF(ISBLANK(INDIRECT("V160"))," ",(INDIRECT("V160")))</f>
        <v xml:space="preserve"> </v>
      </c>
      <c r="AW160" s="47" t="str">
        <f ca="1">IF(ISBLANK(INDIRECT("W160"))," ",(INDIRECT("W160")))</f>
        <v xml:space="preserve"> </v>
      </c>
      <c r="BC160" s="188" t="s">
        <v>750</v>
      </c>
      <c r="BD160" s="188"/>
      <c r="BE160" s="188"/>
      <c r="BF160" s="188"/>
      <c r="BG160" s="188"/>
    </row>
    <row r="161" spans="1:59" x14ac:dyDescent="0.35">
      <c r="A161" s="9">
        <v>156</v>
      </c>
      <c r="B161" s="12"/>
      <c r="C161" s="12"/>
      <c r="D161" s="16"/>
      <c r="E161" s="17"/>
      <c r="F161" s="16"/>
      <c r="G161" s="12"/>
      <c r="H161" s="12"/>
      <c r="I161" s="12"/>
      <c r="J161" s="12"/>
      <c r="K161" s="12"/>
      <c r="L161" s="12"/>
      <c r="M161" s="12"/>
      <c r="N161" s="16"/>
      <c r="O161" s="16"/>
      <c r="P161" s="12"/>
      <c r="Q161" s="71"/>
      <c r="R161" s="71"/>
      <c r="S161" s="72" t="str">
        <f t="shared" si="3"/>
        <v/>
      </c>
      <c r="T161" s="18"/>
      <c r="U161" s="12"/>
      <c r="V161" s="12"/>
      <c r="W161" s="12"/>
      <c r="AB161" s="47" t="str">
        <f ca="1">IF(ISBLANK(INDIRECT("B161"))," ",(INDIRECT("B161")))</f>
        <v xml:space="preserve"> </v>
      </c>
      <c r="AC161" s="47" t="str">
        <f ca="1">IF(ISBLANK(INDIRECT("C161"))," ",(INDIRECT("C161")))</f>
        <v xml:space="preserve"> </v>
      </c>
      <c r="AD161" s="47" t="str">
        <f ca="1">IF(ISBLANK(INDIRECT("D161"))," ",(INDIRECT("D161")))</f>
        <v xml:space="preserve"> </v>
      </c>
      <c r="AE161" s="47" t="str">
        <f ca="1">IF(ISBLANK(INDIRECT("E161"))," ",(INDIRECT("E161")))</f>
        <v xml:space="preserve"> </v>
      </c>
      <c r="AF161" s="47" t="str">
        <f ca="1">IF(ISBLANK(INDIRECT("F161"))," ",(INDIRECT("F161")))</f>
        <v xml:space="preserve"> </v>
      </c>
      <c r="AG161" s="47" t="str">
        <f ca="1">IF(ISBLANK(INDIRECT("G161"))," ",(INDIRECT("G161")))</f>
        <v xml:space="preserve"> </v>
      </c>
      <c r="AH161" s="47" t="str">
        <f ca="1">IF(ISBLANK(INDIRECT("H161"))," ",(INDIRECT("H161")))</f>
        <v xml:space="preserve"> </v>
      </c>
      <c r="AI161" s="47" t="str">
        <f ca="1">IF(ISBLANK(INDIRECT("I161"))," ",(INDIRECT("I161")))</f>
        <v xml:space="preserve"> </v>
      </c>
      <c r="AJ161" s="47" t="str">
        <f ca="1">IF(ISBLANK(INDIRECT("J161"))," ",(INDIRECT("J161")))</f>
        <v xml:space="preserve"> </v>
      </c>
      <c r="AK161" s="47" t="str">
        <f ca="1">IF(ISBLANK(INDIRECT("K161"))," ",(INDIRECT("K161")))</f>
        <v xml:space="preserve"> </v>
      </c>
      <c r="AL161" s="47" t="str">
        <f ca="1">IF(ISBLANK(INDIRECT("L161"))," ",(INDIRECT("L161")))</f>
        <v xml:space="preserve"> </v>
      </c>
      <c r="AM161" s="47" t="str">
        <f ca="1">IF(ISBLANK(INDIRECT("M161"))," ",(INDIRECT("M161")))</f>
        <v xml:space="preserve"> </v>
      </c>
      <c r="AN161" s="47" t="str">
        <f ca="1">IF(ISBLANK(INDIRECT("N161"))," ",(INDIRECT("N161")))</f>
        <v xml:space="preserve"> </v>
      </c>
      <c r="AO161" s="47" t="str">
        <f ca="1">IF(ISBLANK(INDIRECT("O161"))," ",(INDIRECT("O161")))</f>
        <v xml:space="preserve"> </v>
      </c>
      <c r="AP161" s="47" t="str">
        <f ca="1">IF(ISBLANK(INDIRECT("P161"))," ",(INDIRECT("P161")))</f>
        <v xml:space="preserve"> </v>
      </c>
      <c r="AQ161" s="47" t="str">
        <f ca="1">IF(ISBLANK(INDIRECT("Q161"))," ",(INDIRECT("Q161")))</f>
        <v xml:space="preserve"> </v>
      </c>
      <c r="AR161" s="47" t="str">
        <f ca="1">IF(ISBLANK(INDIRECT("R161"))," ",(INDIRECT("R161")))</f>
        <v xml:space="preserve"> </v>
      </c>
      <c r="AS161" s="47" t="str">
        <f ca="1">IF(ISBLANK(INDIRECT("S161"))," ",(INDIRECT("S161")))</f>
        <v/>
      </c>
      <c r="AT161" s="47" t="str">
        <f ca="1">IF(ISBLANK(INDIRECT("T161"))," ",(INDIRECT("T161")))</f>
        <v xml:space="preserve"> </v>
      </c>
      <c r="AU161" s="47" t="str">
        <f ca="1">IF(ISBLANK(INDIRECT("U161"))," ",(INDIRECT("U161")))</f>
        <v xml:space="preserve"> </v>
      </c>
      <c r="AV161" s="47" t="str">
        <f ca="1">IF(ISBLANK(INDIRECT("V161"))," ",(INDIRECT("V161")))</f>
        <v xml:space="preserve"> </v>
      </c>
      <c r="AW161" s="47" t="str">
        <f ca="1">IF(ISBLANK(INDIRECT("W161"))," ",(INDIRECT("W161")))</f>
        <v xml:space="preserve"> </v>
      </c>
      <c r="BC161" s="188" t="s">
        <v>751</v>
      </c>
      <c r="BD161" s="188"/>
      <c r="BE161" s="188"/>
      <c r="BF161" s="188"/>
      <c r="BG161" s="188"/>
    </row>
    <row r="162" spans="1:59" x14ac:dyDescent="0.35">
      <c r="A162" s="9">
        <v>157</v>
      </c>
      <c r="B162" s="12"/>
      <c r="C162" s="12"/>
      <c r="D162" s="16"/>
      <c r="E162" s="17"/>
      <c r="F162" s="16"/>
      <c r="G162" s="12"/>
      <c r="H162" s="12"/>
      <c r="I162" s="12"/>
      <c r="J162" s="12"/>
      <c r="K162" s="12"/>
      <c r="L162" s="12"/>
      <c r="M162" s="12"/>
      <c r="N162" s="16"/>
      <c r="O162" s="16"/>
      <c r="P162" s="12"/>
      <c r="Q162" s="71"/>
      <c r="R162" s="71"/>
      <c r="S162" s="72" t="str">
        <f t="shared" si="3"/>
        <v/>
      </c>
      <c r="T162" s="18"/>
      <c r="U162" s="12"/>
      <c r="V162" s="12"/>
      <c r="W162" s="12"/>
      <c r="AB162" s="47" t="str">
        <f ca="1">IF(ISBLANK(INDIRECT("B162"))," ",(INDIRECT("B162")))</f>
        <v xml:space="preserve"> </v>
      </c>
      <c r="AC162" s="47" t="str">
        <f ca="1">IF(ISBLANK(INDIRECT("C162"))," ",(INDIRECT("C162")))</f>
        <v xml:space="preserve"> </v>
      </c>
      <c r="AD162" s="47" t="str">
        <f ca="1">IF(ISBLANK(INDIRECT("D162"))," ",(INDIRECT("D162")))</f>
        <v xml:space="preserve"> </v>
      </c>
      <c r="AE162" s="47" t="str">
        <f ca="1">IF(ISBLANK(INDIRECT("E162"))," ",(INDIRECT("E162")))</f>
        <v xml:space="preserve"> </v>
      </c>
      <c r="AF162" s="47" t="str">
        <f ca="1">IF(ISBLANK(INDIRECT("F162"))," ",(INDIRECT("F162")))</f>
        <v xml:space="preserve"> </v>
      </c>
      <c r="AG162" s="47" t="str">
        <f ca="1">IF(ISBLANK(INDIRECT("G162"))," ",(INDIRECT("G162")))</f>
        <v xml:space="preserve"> </v>
      </c>
      <c r="AH162" s="47" t="str">
        <f ca="1">IF(ISBLANK(INDIRECT("H162"))," ",(INDIRECT("H162")))</f>
        <v xml:space="preserve"> </v>
      </c>
      <c r="AI162" s="47" t="str">
        <f ca="1">IF(ISBLANK(INDIRECT("I162"))," ",(INDIRECT("I162")))</f>
        <v xml:space="preserve"> </v>
      </c>
      <c r="AJ162" s="47" t="str">
        <f ca="1">IF(ISBLANK(INDIRECT("J162"))," ",(INDIRECT("J162")))</f>
        <v xml:space="preserve"> </v>
      </c>
      <c r="AK162" s="47" t="str">
        <f ca="1">IF(ISBLANK(INDIRECT("K162"))," ",(INDIRECT("K162")))</f>
        <v xml:space="preserve"> </v>
      </c>
      <c r="AL162" s="47" t="str">
        <f ca="1">IF(ISBLANK(INDIRECT("L162"))," ",(INDIRECT("L162")))</f>
        <v xml:space="preserve"> </v>
      </c>
      <c r="AM162" s="47" t="str">
        <f ca="1">IF(ISBLANK(INDIRECT("M162"))," ",(INDIRECT("M162")))</f>
        <v xml:space="preserve"> </v>
      </c>
      <c r="AN162" s="47" t="str">
        <f ca="1">IF(ISBLANK(INDIRECT("N162"))," ",(INDIRECT("N162")))</f>
        <v xml:space="preserve"> </v>
      </c>
      <c r="AO162" s="47" t="str">
        <f ca="1">IF(ISBLANK(INDIRECT("O162"))," ",(INDIRECT("O162")))</f>
        <v xml:space="preserve"> </v>
      </c>
      <c r="AP162" s="47" t="str">
        <f ca="1">IF(ISBLANK(INDIRECT("P162"))," ",(INDIRECT("P162")))</f>
        <v xml:space="preserve"> </v>
      </c>
      <c r="AQ162" s="47" t="str">
        <f ca="1">IF(ISBLANK(INDIRECT("Q162"))," ",(INDIRECT("Q162")))</f>
        <v xml:space="preserve"> </v>
      </c>
      <c r="AR162" s="47" t="str">
        <f ca="1">IF(ISBLANK(INDIRECT("R162"))," ",(INDIRECT("R162")))</f>
        <v xml:space="preserve"> </v>
      </c>
      <c r="AS162" s="47" t="str">
        <f ca="1">IF(ISBLANK(INDIRECT("S162"))," ",(INDIRECT("S162")))</f>
        <v/>
      </c>
      <c r="AT162" s="47" t="str">
        <f ca="1">IF(ISBLANK(INDIRECT("T162"))," ",(INDIRECT("T162")))</f>
        <v xml:space="preserve"> </v>
      </c>
      <c r="AU162" s="47" t="str">
        <f ca="1">IF(ISBLANK(INDIRECT("U162"))," ",(INDIRECT("U162")))</f>
        <v xml:space="preserve"> </v>
      </c>
      <c r="AV162" s="47" t="str">
        <f ca="1">IF(ISBLANK(INDIRECT("V162"))," ",(INDIRECT("V162")))</f>
        <v xml:space="preserve"> </v>
      </c>
      <c r="AW162" s="47" t="str">
        <f ca="1">IF(ISBLANK(INDIRECT("W162"))," ",(INDIRECT("W162")))</f>
        <v xml:space="preserve"> </v>
      </c>
      <c r="BC162" s="188" t="s">
        <v>752</v>
      </c>
      <c r="BD162" s="188"/>
      <c r="BE162" s="188"/>
      <c r="BF162" s="188"/>
      <c r="BG162" s="188"/>
    </row>
    <row r="163" spans="1:59" x14ac:dyDescent="0.35">
      <c r="A163" s="9">
        <v>158</v>
      </c>
      <c r="B163" s="12"/>
      <c r="C163" s="12"/>
      <c r="D163" s="16"/>
      <c r="E163" s="17"/>
      <c r="F163" s="16"/>
      <c r="G163" s="12"/>
      <c r="H163" s="12"/>
      <c r="I163" s="12"/>
      <c r="J163" s="12"/>
      <c r="K163" s="12"/>
      <c r="L163" s="12"/>
      <c r="M163" s="12"/>
      <c r="N163" s="16"/>
      <c r="O163" s="16"/>
      <c r="P163" s="12"/>
      <c r="Q163" s="71"/>
      <c r="R163" s="71"/>
      <c r="S163" s="72" t="str">
        <f t="shared" si="3"/>
        <v/>
      </c>
      <c r="T163" s="18"/>
      <c r="U163" s="12"/>
      <c r="V163" s="12"/>
      <c r="W163" s="12"/>
      <c r="AB163" s="47" t="str">
        <f ca="1">IF(ISBLANK(INDIRECT("B163"))," ",(INDIRECT("B163")))</f>
        <v xml:space="preserve"> </v>
      </c>
      <c r="AC163" s="47" t="str">
        <f ca="1">IF(ISBLANK(INDIRECT("C163"))," ",(INDIRECT("C163")))</f>
        <v xml:space="preserve"> </v>
      </c>
      <c r="AD163" s="47" t="str">
        <f ca="1">IF(ISBLANK(INDIRECT("D163"))," ",(INDIRECT("D163")))</f>
        <v xml:space="preserve"> </v>
      </c>
      <c r="AE163" s="47" t="str">
        <f ca="1">IF(ISBLANK(INDIRECT("E163"))," ",(INDIRECT("E163")))</f>
        <v xml:space="preserve"> </v>
      </c>
      <c r="AF163" s="47" t="str">
        <f ca="1">IF(ISBLANK(INDIRECT("F163"))," ",(INDIRECT("F163")))</f>
        <v xml:space="preserve"> </v>
      </c>
      <c r="AG163" s="47" t="str">
        <f ca="1">IF(ISBLANK(INDIRECT("G163"))," ",(INDIRECT("G163")))</f>
        <v xml:space="preserve"> </v>
      </c>
      <c r="AH163" s="47" t="str">
        <f ca="1">IF(ISBLANK(INDIRECT("H163"))," ",(INDIRECT("H163")))</f>
        <v xml:space="preserve"> </v>
      </c>
      <c r="AI163" s="47" t="str">
        <f ca="1">IF(ISBLANK(INDIRECT("I163"))," ",(INDIRECT("I163")))</f>
        <v xml:space="preserve"> </v>
      </c>
      <c r="AJ163" s="47" t="str">
        <f ca="1">IF(ISBLANK(INDIRECT("J163"))," ",(INDIRECT("J163")))</f>
        <v xml:space="preserve"> </v>
      </c>
      <c r="AK163" s="47" t="str">
        <f ca="1">IF(ISBLANK(INDIRECT("K163"))," ",(INDIRECT("K163")))</f>
        <v xml:space="preserve"> </v>
      </c>
      <c r="AL163" s="47" t="str">
        <f ca="1">IF(ISBLANK(INDIRECT("L163"))," ",(INDIRECT("L163")))</f>
        <v xml:space="preserve"> </v>
      </c>
      <c r="AM163" s="47" t="str">
        <f ca="1">IF(ISBLANK(INDIRECT("M163"))," ",(INDIRECT("M163")))</f>
        <v xml:space="preserve"> </v>
      </c>
      <c r="AN163" s="47" t="str">
        <f ca="1">IF(ISBLANK(INDIRECT("N163"))," ",(INDIRECT("N163")))</f>
        <v xml:space="preserve"> </v>
      </c>
      <c r="AO163" s="47" t="str">
        <f ca="1">IF(ISBLANK(INDIRECT("O163"))," ",(INDIRECT("O163")))</f>
        <v xml:space="preserve"> </v>
      </c>
      <c r="AP163" s="47" t="str">
        <f ca="1">IF(ISBLANK(INDIRECT("P163"))," ",(INDIRECT("P163")))</f>
        <v xml:space="preserve"> </v>
      </c>
      <c r="AQ163" s="47" t="str">
        <f ca="1">IF(ISBLANK(INDIRECT("Q163"))," ",(INDIRECT("Q163")))</f>
        <v xml:space="preserve"> </v>
      </c>
      <c r="AR163" s="47" t="str">
        <f ca="1">IF(ISBLANK(INDIRECT("R163"))," ",(INDIRECT("R163")))</f>
        <v xml:space="preserve"> </v>
      </c>
      <c r="AS163" s="47" t="str">
        <f ca="1">IF(ISBLANK(INDIRECT("S163"))," ",(INDIRECT("S163")))</f>
        <v/>
      </c>
      <c r="AT163" s="47" t="str">
        <f ca="1">IF(ISBLANK(INDIRECT("T163"))," ",(INDIRECT("T163")))</f>
        <v xml:space="preserve"> </v>
      </c>
      <c r="AU163" s="47" t="str">
        <f ca="1">IF(ISBLANK(INDIRECT("U163"))," ",(INDIRECT("U163")))</f>
        <v xml:space="preserve"> </v>
      </c>
      <c r="AV163" s="47" t="str">
        <f ca="1">IF(ISBLANK(INDIRECT("V163"))," ",(INDIRECT("V163")))</f>
        <v xml:space="preserve"> </v>
      </c>
      <c r="AW163" s="47" t="str">
        <f ca="1">IF(ISBLANK(INDIRECT("W163"))," ",(INDIRECT("W163")))</f>
        <v xml:space="preserve"> </v>
      </c>
      <c r="BC163" s="188" t="s">
        <v>63</v>
      </c>
      <c r="BD163" s="188"/>
      <c r="BE163" s="188"/>
      <c r="BF163" s="188"/>
      <c r="BG163" s="188"/>
    </row>
    <row r="164" spans="1:59" x14ac:dyDescent="0.35">
      <c r="A164" s="9">
        <v>159</v>
      </c>
      <c r="B164" s="12"/>
      <c r="C164" s="12"/>
      <c r="D164" s="16"/>
      <c r="E164" s="17"/>
      <c r="F164" s="16"/>
      <c r="G164" s="12"/>
      <c r="H164" s="12"/>
      <c r="I164" s="12"/>
      <c r="J164" s="12"/>
      <c r="K164" s="12"/>
      <c r="L164" s="12"/>
      <c r="M164" s="12"/>
      <c r="N164" s="16"/>
      <c r="O164" s="16"/>
      <c r="P164" s="12"/>
      <c r="Q164" s="71"/>
      <c r="R164" s="71"/>
      <c r="S164" s="72" t="str">
        <f t="shared" si="3"/>
        <v/>
      </c>
      <c r="T164" s="18"/>
      <c r="U164" s="12"/>
      <c r="V164" s="12"/>
      <c r="W164" s="12"/>
      <c r="AB164" s="47" t="str">
        <f ca="1">IF(ISBLANK(INDIRECT("B164"))," ",(INDIRECT("B164")))</f>
        <v xml:space="preserve"> </v>
      </c>
      <c r="AC164" s="47" t="str">
        <f ca="1">IF(ISBLANK(INDIRECT("C164"))," ",(INDIRECT("C164")))</f>
        <v xml:space="preserve"> </v>
      </c>
      <c r="AD164" s="47" t="str">
        <f ca="1">IF(ISBLANK(INDIRECT("D164"))," ",(INDIRECT("D164")))</f>
        <v xml:space="preserve"> </v>
      </c>
      <c r="AE164" s="47" t="str">
        <f ca="1">IF(ISBLANK(INDIRECT("E164"))," ",(INDIRECT("E164")))</f>
        <v xml:space="preserve"> </v>
      </c>
      <c r="AF164" s="47" t="str">
        <f ca="1">IF(ISBLANK(INDIRECT("F164"))," ",(INDIRECT("F164")))</f>
        <v xml:space="preserve"> </v>
      </c>
      <c r="AG164" s="47" t="str">
        <f ca="1">IF(ISBLANK(INDIRECT("G164"))," ",(INDIRECT("G164")))</f>
        <v xml:space="preserve"> </v>
      </c>
      <c r="AH164" s="47" t="str">
        <f ca="1">IF(ISBLANK(INDIRECT("H164"))," ",(INDIRECT("H164")))</f>
        <v xml:space="preserve"> </v>
      </c>
      <c r="AI164" s="47" t="str">
        <f ca="1">IF(ISBLANK(INDIRECT("I164"))," ",(INDIRECT("I164")))</f>
        <v xml:space="preserve"> </v>
      </c>
      <c r="AJ164" s="47" t="str">
        <f ca="1">IF(ISBLANK(INDIRECT("J164"))," ",(INDIRECT("J164")))</f>
        <v xml:space="preserve"> </v>
      </c>
      <c r="AK164" s="47" t="str">
        <f ca="1">IF(ISBLANK(INDIRECT("K164"))," ",(INDIRECT("K164")))</f>
        <v xml:space="preserve"> </v>
      </c>
      <c r="AL164" s="47" t="str">
        <f ca="1">IF(ISBLANK(INDIRECT("L164"))," ",(INDIRECT("L164")))</f>
        <v xml:space="preserve"> </v>
      </c>
      <c r="AM164" s="47" t="str">
        <f ca="1">IF(ISBLANK(INDIRECT("M164"))," ",(INDIRECT("M164")))</f>
        <v xml:space="preserve"> </v>
      </c>
      <c r="AN164" s="47" t="str">
        <f ca="1">IF(ISBLANK(INDIRECT("N164"))," ",(INDIRECT("N164")))</f>
        <v xml:space="preserve"> </v>
      </c>
      <c r="AO164" s="47" t="str">
        <f ca="1">IF(ISBLANK(INDIRECT("O164"))," ",(INDIRECT("O164")))</f>
        <v xml:space="preserve"> </v>
      </c>
      <c r="AP164" s="47" t="str">
        <f ca="1">IF(ISBLANK(INDIRECT("P164"))," ",(INDIRECT("P164")))</f>
        <v xml:space="preserve"> </v>
      </c>
      <c r="AQ164" s="47" t="str">
        <f ca="1">IF(ISBLANK(INDIRECT("Q164"))," ",(INDIRECT("Q164")))</f>
        <v xml:space="preserve"> </v>
      </c>
      <c r="AR164" s="47" t="str">
        <f ca="1">IF(ISBLANK(INDIRECT("R164"))," ",(INDIRECT("R164")))</f>
        <v xml:space="preserve"> </v>
      </c>
      <c r="AS164" s="47" t="str">
        <f ca="1">IF(ISBLANK(INDIRECT("S164"))," ",(INDIRECT("S164")))</f>
        <v/>
      </c>
      <c r="AT164" s="47" t="str">
        <f ca="1">IF(ISBLANK(INDIRECT("T164"))," ",(INDIRECT("T164")))</f>
        <v xml:space="preserve"> </v>
      </c>
      <c r="AU164" s="47" t="str">
        <f ca="1">IF(ISBLANK(INDIRECT("U164"))," ",(INDIRECT("U164")))</f>
        <v xml:space="preserve"> </v>
      </c>
      <c r="AV164" s="47" t="str">
        <f ca="1">IF(ISBLANK(INDIRECT("V164"))," ",(INDIRECT("V164")))</f>
        <v xml:space="preserve"> </v>
      </c>
      <c r="AW164" s="47" t="str">
        <f ca="1">IF(ISBLANK(INDIRECT("W164"))," ",(INDIRECT("W164")))</f>
        <v xml:space="preserve"> </v>
      </c>
      <c r="BC164" s="188" t="s">
        <v>753</v>
      </c>
      <c r="BD164" s="188"/>
      <c r="BE164" s="188"/>
      <c r="BF164" s="188"/>
      <c r="BG164" s="188"/>
    </row>
    <row r="165" spans="1:59" x14ac:dyDescent="0.35">
      <c r="A165" s="9">
        <v>160</v>
      </c>
      <c r="B165" s="12"/>
      <c r="C165" s="12"/>
      <c r="D165" s="16"/>
      <c r="E165" s="17"/>
      <c r="F165" s="16"/>
      <c r="G165" s="12"/>
      <c r="H165" s="12"/>
      <c r="I165" s="12"/>
      <c r="J165" s="12"/>
      <c r="K165" s="12"/>
      <c r="L165" s="12"/>
      <c r="M165" s="12"/>
      <c r="N165" s="16"/>
      <c r="O165" s="16"/>
      <c r="P165" s="12"/>
      <c r="Q165" s="71"/>
      <c r="R165" s="71"/>
      <c r="S165" s="72" t="str">
        <f t="shared" si="3"/>
        <v/>
      </c>
      <c r="T165" s="18"/>
      <c r="U165" s="12"/>
      <c r="V165" s="12"/>
      <c r="W165" s="12"/>
      <c r="AB165" s="47" t="str">
        <f ca="1">IF(ISBLANK(INDIRECT("B165"))," ",(INDIRECT("B165")))</f>
        <v xml:space="preserve"> </v>
      </c>
      <c r="AC165" s="47" t="str">
        <f ca="1">IF(ISBLANK(INDIRECT("C165"))," ",(INDIRECT("C165")))</f>
        <v xml:space="preserve"> </v>
      </c>
      <c r="AD165" s="47" t="str">
        <f ca="1">IF(ISBLANK(INDIRECT("D165"))," ",(INDIRECT("D165")))</f>
        <v xml:space="preserve"> </v>
      </c>
      <c r="AE165" s="47" t="str">
        <f ca="1">IF(ISBLANK(INDIRECT("E165"))," ",(INDIRECT("E165")))</f>
        <v xml:space="preserve"> </v>
      </c>
      <c r="AF165" s="47" t="str">
        <f ca="1">IF(ISBLANK(INDIRECT("F165"))," ",(INDIRECT("F165")))</f>
        <v xml:space="preserve"> </v>
      </c>
      <c r="AG165" s="47" t="str">
        <f ca="1">IF(ISBLANK(INDIRECT("G165"))," ",(INDIRECT("G165")))</f>
        <v xml:space="preserve"> </v>
      </c>
      <c r="AH165" s="47" t="str">
        <f ca="1">IF(ISBLANK(INDIRECT("H165"))," ",(INDIRECT("H165")))</f>
        <v xml:space="preserve"> </v>
      </c>
      <c r="AI165" s="47" t="str">
        <f ca="1">IF(ISBLANK(INDIRECT("I165"))," ",(INDIRECT("I165")))</f>
        <v xml:space="preserve"> </v>
      </c>
      <c r="AJ165" s="47" t="str">
        <f ca="1">IF(ISBLANK(INDIRECT("J165"))," ",(INDIRECT("J165")))</f>
        <v xml:space="preserve"> </v>
      </c>
      <c r="AK165" s="47" t="str">
        <f ca="1">IF(ISBLANK(INDIRECT("K165"))," ",(INDIRECT("K165")))</f>
        <v xml:space="preserve"> </v>
      </c>
      <c r="AL165" s="47" t="str">
        <f ca="1">IF(ISBLANK(INDIRECT("L165"))," ",(INDIRECT("L165")))</f>
        <v xml:space="preserve"> </v>
      </c>
      <c r="AM165" s="47" t="str">
        <f ca="1">IF(ISBLANK(INDIRECT("M165"))," ",(INDIRECT("M165")))</f>
        <v xml:space="preserve"> </v>
      </c>
      <c r="AN165" s="47" t="str">
        <f ca="1">IF(ISBLANK(INDIRECT("N165"))," ",(INDIRECT("N165")))</f>
        <v xml:space="preserve"> </v>
      </c>
      <c r="AO165" s="47" t="str">
        <f ca="1">IF(ISBLANK(INDIRECT("O165"))," ",(INDIRECT("O165")))</f>
        <v xml:space="preserve"> </v>
      </c>
      <c r="AP165" s="47" t="str">
        <f ca="1">IF(ISBLANK(INDIRECT("P165"))," ",(INDIRECT("P165")))</f>
        <v xml:space="preserve"> </v>
      </c>
      <c r="AQ165" s="47" t="str">
        <f ca="1">IF(ISBLANK(INDIRECT("Q165"))," ",(INDIRECT("Q165")))</f>
        <v xml:space="preserve"> </v>
      </c>
      <c r="AR165" s="47" t="str">
        <f ca="1">IF(ISBLANK(INDIRECT("R165"))," ",(INDIRECT("R165")))</f>
        <v xml:space="preserve"> </v>
      </c>
      <c r="AS165" s="47" t="str">
        <f ca="1">IF(ISBLANK(INDIRECT("S165"))," ",(INDIRECT("S165")))</f>
        <v/>
      </c>
      <c r="AT165" s="47" t="str">
        <f ca="1">IF(ISBLANK(INDIRECT("T165"))," ",(INDIRECT("T165")))</f>
        <v xml:space="preserve"> </v>
      </c>
      <c r="AU165" s="47" t="str">
        <f ca="1">IF(ISBLANK(INDIRECT("U165"))," ",(INDIRECT("U165")))</f>
        <v xml:space="preserve"> </v>
      </c>
      <c r="AV165" s="47" t="str">
        <f ca="1">IF(ISBLANK(INDIRECT("V165"))," ",(INDIRECT("V165")))</f>
        <v xml:space="preserve"> </v>
      </c>
      <c r="AW165" s="47" t="str">
        <f ca="1">IF(ISBLANK(INDIRECT("W165"))," ",(INDIRECT("W165")))</f>
        <v xml:space="preserve"> </v>
      </c>
      <c r="BC165" s="188" t="s">
        <v>993</v>
      </c>
      <c r="BD165" s="188"/>
      <c r="BE165" s="188"/>
      <c r="BF165" s="188"/>
      <c r="BG165" s="188"/>
    </row>
    <row r="166" spans="1:59" x14ac:dyDescent="0.35">
      <c r="A166" s="9">
        <v>161</v>
      </c>
      <c r="B166" s="12"/>
      <c r="C166" s="12"/>
      <c r="D166" s="16"/>
      <c r="E166" s="17"/>
      <c r="F166" s="16"/>
      <c r="G166" s="12"/>
      <c r="H166" s="12"/>
      <c r="I166" s="12"/>
      <c r="J166" s="12"/>
      <c r="K166" s="12"/>
      <c r="L166" s="12"/>
      <c r="M166" s="12"/>
      <c r="N166" s="16"/>
      <c r="O166" s="16"/>
      <c r="P166" s="12"/>
      <c r="Q166" s="71"/>
      <c r="R166" s="71"/>
      <c r="S166" s="72" t="str">
        <f t="shared" si="3"/>
        <v/>
      </c>
      <c r="T166" s="18"/>
      <c r="U166" s="12"/>
      <c r="V166" s="12"/>
      <c r="W166" s="12"/>
      <c r="AB166" s="47" t="str">
        <f ca="1">IF(ISBLANK(INDIRECT("B166"))," ",(INDIRECT("B166")))</f>
        <v xml:space="preserve"> </v>
      </c>
      <c r="AC166" s="47" t="str">
        <f ca="1">IF(ISBLANK(INDIRECT("C166"))," ",(INDIRECT("C166")))</f>
        <v xml:space="preserve"> </v>
      </c>
      <c r="AD166" s="47" t="str">
        <f ca="1">IF(ISBLANK(INDIRECT("D166"))," ",(INDIRECT("D166")))</f>
        <v xml:space="preserve"> </v>
      </c>
      <c r="AE166" s="47" t="str">
        <f ca="1">IF(ISBLANK(INDIRECT("E166"))," ",(INDIRECT("E166")))</f>
        <v xml:space="preserve"> </v>
      </c>
      <c r="AF166" s="47" t="str">
        <f ca="1">IF(ISBLANK(INDIRECT("F166"))," ",(INDIRECT("F166")))</f>
        <v xml:space="preserve"> </v>
      </c>
      <c r="AG166" s="47" t="str">
        <f ca="1">IF(ISBLANK(INDIRECT("G166"))," ",(INDIRECT("G166")))</f>
        <v xml:space="preserve"> </v>
      </c>
      <c r="AH166" s="47" t="str">
        <f ca="1">IF(ISBLANK(INDIRECT("H166"))," ",(INDIRECT("H166")))</f>
        <v xml:space="preserve"> </v>
      </c>
      <c r="AI166" s="47" t="str">
        <f ca="1">IF(ISBLANK(INDIRECT("I166"))," ",(INDIRECT("I166")))</f>
        <v xml:space="preserve"> </v>
      </c>
      <c r="AJ166" s="47" t="str">
        <f ca="1">IF(ISBLANK(INDIRECT("J166"))," ",(INDIRECT("J166")))</f>
        <v xml:space="preserve"> </v>
      </c>
      <c r="AK166" s="47" t="str">
        <f ca="1">IF(ISBLANK(INDIRECT("K166"))," ",(INDIRECT("K166")))</f>
        <v xml:space="preserve"> </v>
      </c>
      <c r="AL166" s="47" t="str">
        <f ca="1">IF(ISBLANK(INDIRECT("L166"))," ",(INDIRECT("L166")))</f>
        <v xml:space="preserve"> </v>
      </c>
      <c r="AM166" s="47" t="str">
        <f ca="1">IF(ISBLANK(INDIRECT("M166"))," ",(INDIRECT("M166")))</f>
        <v xml:space="preserve"> </v>
      </c>
      <c r="AN166" s="47" t="str">
        <f ca="1">IF(ISBLANK(INDIRECT("N166"))," ",(INDIRECT("N166")))</f>
        <v xml:space="preserve"> </v>
      </c>
      <c r="AO166" s="47" t="str">
        <f ca="1">IF(ISBLANK(INDIRECT("O166"))," ",(INDIRECT("O166")))</f>
        <v xml:space="preserve"> </v>
      </c>
      <c r="AP166" s="47" t="str">
        <f ca="1">IF(ISBLANK(INDIRECT("P166"))," ",(INDIRECT("P166")))</f>
        <v xml:space="preserve"> </v>
      </c>
      <c r="AQ166" s="47" t="str">
        <f ca="1">IF(ISBLANK(INDIRECT("Q166"))," ",(INDIRECT("Q166")))</f>
        <v xml:space="preserve"> </v>
      </c>
      <c r="AR166" s="47" t="str">
        <f ca="1">IF(ISBLANK(INDIRECT("R166"))," ",(INDIRECT("R166")))</f>
        <v xml:space="preserve"> </v>
      </c>
      <c r="AS166" s="47" t="str">
        <f ca="1">IF(ISBLANK(INDIRECT("S166"))," ",(INDIRECT("S166")))</f>
        <v/>
      </c>
      <c r="AT166" s="47" t="str">
        <f ca="1">IF(ISBLANK(INDIRECT("T166"))," ",(INDIRECT("T166")))</f>
        <v xml:space="preserve"> </v>
      </c>
      <c r="AU166" s="47" t="str">
        <f ca="1">IF(ISBLANK(INDIRECT("U166"))," ",(INDIRECT("U166")))</f>
        <v xml:space="preserve"> </v>
      </c>
      <c r="AV166" s="47" t="str">
        <f ca="1">IF(ISBLANK(INDIRECT("V166"))," ",(INDIRECT("V166")))</f>
        <v xml:space="preserve"> </v>
      </c>
      <c r="AW166" s="47" t="str">
        <f ca="1">IF(ISBLANK(INDIRECT("W166"))," ",(INDIRECT("W166")))</f>
        <v xml:space="preserve"> </v>
      </c>
      <c r="BC166" s="188" t="s">
        <v>754</v>
      </c>
      <c r="BD166" s="188"/>
      <c r="BE166" s="188"/>
      <c r="BF166" s="188"/>
      <c r="BG166" s="188"/>
    </row>
    <row r="167" spans="1:59" x14ac:dyDescent="0.35">
      <c r="A167" s="9">
        <v>162</v>
      </c>
      <c r="B167" s="12"/>
      <c r="C167" s="12"/>
      <c r="D167" s="16"/>
      <c r="E167" s="17"/>
      <c r="F167" s="16"/>
      <c r="G167" s="12"/>
      <c r="H167" s="12"/>
      <c r="I167" s="12"/>
      <c r="J167" s="12"/>
      <c r="K167" s="12"/>
      <c r="L167" s="12"/>
      <c r="M167" s="12"/>
      <c r="N167" s="16"/>
      <c r="O167" s="16"/>
      <c r="P167" s="12"/>
      <c r="Q167" s="71"/>
      <c r="R167" s="71"/>
      <c r="S167" s="72" t="str">
        <f t="shared" si="3"/>
        <v/>
      </c>
      <c r="T167" s="18"/>
      <c r="U167" s="12"/>
      <c r="V167" s="12"/>
      <c r="W167" s="12"/>
      <c r="AB167" s="47" t="str">
        <f ca="1">IF(ISBLANK(INDIRECT("B167"))," ",(INDIRECT("B167")))</f>
        <v xml:space="preserve"> </v>
      </c>
      <c r="AC167" s="47" t="str">
        <f ca="1">IF(ISBLANK(INDIRECT("C167"))," ",(INDIRECT("C167")))</f>
        <v xml:space="preserve"> </v>
      </c>
      <c r="AD167" s="47" t="str">
        <f ca="1">IF(ISBLANK(INDIRECT("D167"))," ",(INDIRECT("D167")))</f>
        <v xml:space="preserve"> </v>
      </c>
      <c r="AE167" s="47" t="str">
        <f ca="1">IF(ISBLANK(INDIRECT("E167"))," ",(INDIRECT("E167")))</f>
        <v xml:space="preserve"> </v>
      </c>
      <c r="AF167" s="47" t="str">
        <f ca="1">IF(ISBLANK(INDIRECT("F167"))," ",(INDIRECT("F167")))</f>
        <v xml:space="preserve"> </v>
      </c>
      <c r="AG167" s="47" t="str">
        <f ca="1">IF(ISBLANK(INDIRECT("G167"))," ",(INDIRECT("G167")))</f>
        <v xml:space="preserve"> </v>
      </c>
      <c r="AH167" s="47" t="str">
        <f ca="1">IF(ISBLANK(INDIRECT("H167"))," ",(INDIRECT("H167")))</f>
        <v xml:space="preserve"> </v>
      </c>
      <c r="AI167" s="47" t="str">
        <f ca="1">IF(ISBLANK(INDIRECT("I167"))," ",(INDIRECT("I167")))</f>
        <v xml:space="preserve"> </v>
      </c>
      <c r="AJ167" s="47" t="str">
        <f ca="1">IF(ISBLANK(INDIRECT("J167"))," ",(INDIRECT("J167")))</f>
        <v xml:space="preserve"> </v>
      </c>
      <c r="AK167" s="47" t="str">
        <f ca="1">IF(ISBLANK(INDIRECT("K167"))," ",(INDIRECT("K167")))</f>
        <v xml:space="preserve"> </v>
      </c>
      <c r="AL167" s="47" t="str">
        <f ca="1">IF(ISBLANK(INDIRECT("L167"))," ",(INDIRECT("L167")))</f>
        <v xml:space="preserve"> </v>
      </c>
      <c r="AM167" s="47" t="str">
        <f ca="1">IF(ISBLANK(INDIRECT("M167"))," ",(INDIRECT("M167")))</f>
        <v xml:space="preserve"> </v>
      </c>
      <c r="AN167" s="47" t="str">
        <f ca="1">IF(ISBLANK(INDIRECT("N167"))," ",(INDIRECT("N167")))</f>
        <v xml:space="preserve"> </v>
      </c>
      <c r="AO167" s="47" t="str">
        <f ca="1">IF(ISBLANK(INDIRECT("O167"))," ",(INDIRECT("O167")))</f>
        <v xml:space="preserve"> </v>
      </c>
      <c r="AP167" s="47" t="str">
        <f ca="1">IF(ISBLANK(INDIRECT("P167"))," ",(INDIRECT("P167")))</f>
        <v xml:space="preserve"> </v>
      </c>
      <c r="AQ167" s="47" t="str">
        <f ca="1">IF(ISBLANK(INDIRECT("Q167"))," ",(INDIRECT("Q167")))</f>
        <v xml:space="preserve"> </v>
      </c>
      <c r="AR167" s="47" t="str">
        <f ca="1">IF(ISBLANK(INDIRECT("R167"))," ",(INDIRECT("R167")))</f>
        <v xml:space="preserve"> </v>
      </c>
      <c r="AS167" s="47" t="str">
        <f ca="1">IF(ISBLANK(INDIRECT("S167"))," ",(INDIRECT("S167")))</f>
        <v/>
      </c>
      <c r="AT167" s="47" t="str">
        <f ca="1">IF(ISBLANK(INDIRECT("T167"))," ",(INDIRECT("T167")))</f>
        <v xml:space="preserve"> </v>
      </c>
      <c r="AU167" s="47" t="str">
        <f ca="1">IF(ISBLANK(INDIRECT("U167"))," ",(INDIRECT("U167")))</f>
        <v xml:space="preserve"> </v>
      </c>
      <c r="AV167" s="47" t="str">
        <f ca="1">IF(ISBLANK(INDIRECT("V167"))," ",(INDIRECT("V167")))</f>
        <v xml:space="preserve"> </v>
      </c>
      <c r="AW167" s="47" t="str">
        <f ca="1">IF(ISBLANK(INDIRECT("W167"))," ",(INDIRECT("W167")))</f>
        <v xml:space="preserve"> </v>
      </c>
      <c r="BC167" s="188" t="s">
        <v>755</v>
      </c>
      <c r="BD167" s="188"/>
      <c r="BE167" s="188"/>
      <c r="BF167" s="188"/>
      <c r="BG167" s="188"/>
    </row>
    <row r="168" spans="1:59" x14ac:dyDescent="0.35">
      <c r="A168" s="9">
        <v>163</v>
      </c>
      <c r="B168" s="12"/>
      <c r="C168" s="12"/>
      <c r="D168" s="16"/>
      <c r="E168" s="17"/>
      <c r="F168" s="16"/>
      <c r="G168" s="12"/>
      <c r="H168" s="12"/>
      <c r="I168" s="12"/>
      <c r="J168" s="12"/>
      <c r="K168" s="12"/>
      <c r="L168" s="12"/>
      <c r="M168" s="12"/>
      <c r="N168" s="16"/>
      <c r="O168" s="16"/>
      <c r="P168" s="12"/>
      <c r="Q168" s="71"/>
      <c r="R168" s="71"/>
      <c r="S168" s="72" t="str">
        <f t="shared" si="3"/>
        <v/>
      </c>
      <c r="T168" s="18"/>
      <c r="U168" s="12"/>
      <c r="V168" s="12"/>
      <c r="W168" s="12"/>
      <c r="AB168" s="47" t="str">
        <f ca="1">IF(ISBLANK(INDIRECT("B168"))," ",(INDIRECT("B168")))</f>
        <v xml:space="preserve"> </v>
      </c>
      <c r="AC168" s="47" t="str">
        <f ca="1">IF(ISBLANK(INDIRECT("C168"))," ",(INDIRECT("C168")))</f>
        <v xml:space="preserve"> </v>
      </c>
      <c r="AD168" s="47" t="str">
        <f ca="1">IF(ISBLANK(INDIRECT("D168"))," ",(INDIRECT("D168")))</f>
        <v xml:space="preserve"> </v>
      </c>
      <c r="AE168" s="47" t="str">
        <f ca="1">IF(ISBLANK(INDIRECT("E168"))," ",(INDIRECT("E168")))</f>
        <v xml:space="preserve"> </v>
      </c>
      <c r="AF168" s="47" t="str">
        <f ca="1">IF(ISBLANK(INDIRECT("F168"))," ",(INDIRECT("F168")))</f>
        <v xml:space="preserve"> </v>
      </c>
      <c r="AG168" s="47" t="str">
        <f ca="1">IF(ISBLANK(INDIRECT("G168"))," ",(INDIRECT("G168")))</f>
        <v xml:space="preserve"> </v>
      </c>
      <c r="AH168" s="47" t="str">
        <f ca="1">IF(ISBLANK(INDIRECT("H168"))," ",(INDIRECT("H168")))</f>
        <v xml:space="preserve"> </v>
      </c>
      <c r="AI168" s="47" t="str">
        <f ca="1">IF(ISBLANK(INDIRECT("I168"))," ",(INDIRECT("I168")))</f>
        <v xml:space="preserve"> </v>
      </c>
      <c r="AJ168" s="47" t="str">
        <f ca="1">IF(ISBLANK(INDIRECT("J168"))," ",(INDIRECT("J168")))</f>
        <v xml:space="preserve"> </v>
      </c>
      <c r="AK168" s="47" t="str">
        <f ca="1">IF(ISBLANK(INDIRECT("K168"))," ",(INDIRECT("K168")))</f>
        <v xml:space="preserve"> </v>
      </c>
      <c r="AL168" s="47" t="str">
        <f ca="1">IF(ISBLANK(INDIRECT("L168"))," ",(INDIRECT("L168")))</f>
        <v xml:space="preserve"> </v>
      </c>
      <c r="AM168" s="47" t="str">
        <f ca="1">IF(ISBLANK(INDIRECT("M168"))," ",(INDIRECT("M168")))</f>
        <v xml:space="preserve"> </v>
      </c>
      <c r="AN168" s="47" t="str">
        <f ca="1">IF(ISBLANK(INDIRECT("N168"))," ",(INDIRECT("N168")))</f>
        <v xml:space="preserve"> </v>
      </c>
      <c r="AO168" s="47" t="str">
        <f ca="1">IF(ISBLANK(INDIRECT("O168"))," ",(INDIRECT("O168")))</f>
        <v xml:space="preserve"> </v>
      </c>
      <c r="AP168" s="47" t="str">
        <f ca="1">IF(ISBLANK(INDIRECT("P168"))," ",(INDIRECT("P168")))</f>
        <v xml:space="preserve"> </v>
      </c>
      <c r="AQ168" s="47" t="str">
        <f ca="1">IF(ISBLANK(INDIRECT("Q168"))," ",(INDIRECT("Q168")))</f>
        <v xml:space="preserve"> </v>
      </c>
      <c r="AR168" s="47" t="str">
        <f ca="1">IF(ISBLANK(INDIRECT("R168"))," ",(INDIRECT("R168")))</f>
        <v xml:space="preserve"> </v>
      </c>
      <c r="AS168" s="47" t="str">
        <f ca="1">IF(ISBLANK(INDIRECT("S168"))," ",(INDIRECT("S168")))</f>
        <v/>
      </c>
      <c r="AT168" s="47" t="str">
        <f ca="1">IF(ISBLANK(INDIRECT("T168"))," ",(INDIRECT("T168")))</f>
        <v xml:space="preserve"> </v>
      </c>
      <c r="AU168" s="47" t="str">
        <f ca="1">IF(ISBLANK(INDIRECT("U168"))," ",(INDIRECT("U168")))</f>
        <v xml:space="preserve"> </v>
      </c>
      <c r="AV168" s="47" t="str">
        <f ca="1">IF(ISBLANK(INDIRECT("V168"))," ",(INDIRECT("V168")))</f>
        <v xml:space="preserve"> </v>
      </c>
      <c r="AW168" s="47" t="str">
        <f ca="1">IF(ISBLANK(INDIRECT("W168"))," ",(INDIRECT("W168")))</f>
        <v xml:space="preserve"> </v>
      </c>
      <c r="BC168" s="188" t="s">
        <v>756</v>
      </c>
      <c r="BD168" s="188"/>
      <c r="BE168" s="188"/>
      <c r="BF168" s="188"/>
      <c r="BG168" s="188"/>
    </row>
    <row r="169" spans="1:59" x14ac:dyDescent="0.35">
      <c r="A169" s="9">
        <v>164</v>
      </c>
      <c r="B169" s="12"/>
      <c r="C169" s="12"/>
      <c r="D169" s="16"/>
      <c r="E169" s="17"/>
      <c r="F169" s="16"/>
      <c r="G169" s="12"/>
      <c r="H169" s="12"/>
      <c r="I169" s="12"/>
      <c r="J169" s="12"/>
      <c r="K169" s="12"/>
      <c r="L169" s="12"/>
      <c r="M169" s="12"/>
      <c r="N169" s="16"/>
      <c r="O169" s="16"/>
      <c r="P169" s="12"/>
      <c r="Q169" s="71"/>
      <c r="R169" s="71"/>
      <c r="S169" s="72" t="str">
        <f t="shared" si="3"/>
        <v/>
      </c>
      <c r="T169" s="18"/>
      <c r="U169" s="12"/>
      <c r="V169" s="12"/>
      <c r="W169" s="12"/>
      <c r="AB169" s="47" t="str">
        <f ca="1">IF(ISBLANK(INDIRECT("B169"))," ",(INDIRECT("B169")))</f>
        <v xml:space="preserve"> </v>
      </c>
      <c r="AC169" s="47" t="str">
        <f ca="1">IF(ISBLANK(INDIRECT("C169"))," ",(INDIRECT("C169")))</f>
        <v xml:space="preserve"> </v>
      </c>
      <c r="AD169" s="47" t="str">
        <f ca="1">IF(ISBLANK(INDIRECT("D169"))," ",(INDIRECT("D169")))</f>
        <v xml:space="preserve"> </v>
      </c>
      <c r="AE169" s="47" t="str">
        <f ca="1">IF(ISBLANK(INDIRECT("E169"))," ",(INDIRECT("E169")))</f>
        <v xml:space="preserve"> </v>
      </c>
      <c r="AF169" s="47" t="str">
        <f ca="1">IF(ISBLANK(INDIRECT("F169"))," ",(INDIRECT("F169")))</f>
        <v xml:space="preserve"> </v>
      </c>
      <c r="AG169" s="47" t="str">
        <f ca="1">IF(ISBLANK(INDIRECT("G169"))," ",(INDIRECT("G169")))</f>
        <v xml:space="preserve"> </v>
      </c>
      <c r="AH169" s="47" t="str">
        <f ca="1">IF(ISBLANK(INDIRECT("H169"))," ",(INDIRECT("H169")))</f>
        <v xml:space="preserve"> </v>
      </c>
      <c r="AI169" s="47" t="str">
        <f ca="1">IF(ISBLANK(INDIRECT("I169"))," ",(INDIRECT("I169")))</f>
        <v xml:space="preserve"> </v>
      </c>
      <c r="AJ169" s="47" t="str">
        <f ca="1">IF(ISBLANK(INDIRECT("J169"))," ",(INDIRECT("J169")))</f>
        <v xml:space="preserve"> </v>
      </c>
      <c r="AK169" s="47" t="str">
        <f ca="1">IF(ISBLANK(INDIRECT("K169"))," ",(INDIRECT("K169")))</f>
        <v xml:space="preserve"> </v>
      </c>
      <c r="AL169" s="47" t="str">
        <f ca="1">IF(ISBLANK(INDIRECT("L169"))," ",(INDIRECT("L169")))</f>
        <v xml:space="preserve"> </v>
      </c>
      <c r="AM169" s="47" t="str">
        <f ca="1">IF(ISBLANK(INDIRECT("M169"))," ",(INDIRECT("M169")))</f>
        <v xml:space="preserve"> </v>
      </c>
      <c r="AN169" s="47" t="str">
        <f ca="1">IF(ISBLANK(INDIRECT("N169"))," ",(INDIRECT("N169")))</f>
        <v xml:space="preserve"> </v>
      </c>
      <c r="AO169" s="47" t="str">
        <f ca="1">IF(ISBLANK(INDIRECT("O169"))," ",(INDIRECT("O169")))</f>
        <v xml:space="preserve"> </v>
      </c>
      <c r="AP169" s="47" t="str">
        <f ca="1">IF(ISBLANK(INDIRECT("P169"))," ",(INDIRECT("P169")))</f>
        <v xml:space="preserve"> </v>
      </c>
      <c r="AQ169" s="47" t="str">
        <f ca="1">IF(ISBLANK(INDIRECT("Q169"))," ",(INDIRECT("Q169")))</f>
        <v xml:space="preserve"> </v>
      </c>
      <c r="AR169" s="47" t="str">
        <f ca="1">IF(ISBLANK(INDIRECT("R169"))," ",(INDIRECT("R169")))</f>
        <v xml:space="preserve"> </v>
      </c>
      <c r="AS169" s="47" t="str">
        <f ca="1">IF(ISBLANK(INDIRECT("S169"))," ",(INDIRECT("S169")))</f>
        <v/>
      </c>
      <c r="AT169" s="47" t="str">
        <f ca="1">IF(ISBLANK(INDIRECT("T169"))," ",(INDIRECT("T169")))</f>
        <v xml:space="preserve"> </v>
      </c>
      <c r="AU169" s="47" t="str">
        <f ca="1">IF(ISBLANK(INDIRECT("U169"))," ",(INDIRECT("U169")))</f>
        <v xml:space="preserve"> </v>
      </c>
      <c r="AV169" s="47" t="str">
        <f ca="1">IF(ISBLANK(INDIRECT("V169"))," ",(INDIRECT("V169")))</f>
        <v xml:space="preserve"> </v>
      </c>
      <c r="AW169" s="47" t="str">
        <f ca="1">IF(ISBLANK(INDIRECT("W169"))," ",(INDIRECT("W169")))</f>
        <v xml:space="preserve"> </v>
      </c>
      <c r="BC169" s="188" t="s">
        <v>234</v>
      </c>
      <c r="BD169" s="188"/>
      <c r="BE169" s="188"/>
      <c r="BF169" s="188"/>
      <c r="BG169" s="188"/>
    </row>
    <row r="170" spans="1:59" x14ac:dyDescent="0.35">
      <c r="A170" s="9">
        <v>165</v>
      </c>
      <c r="B170" s="12"/>
      <c r="C170" s="12"/>
      <c r="D170" s="16"/>
      <c r="E170" s="17"/>
      <c r="F170" s="16"/>
      <c r="G170" s="12"/>
      <c r="H170" s="12"/>
      <c r="I170" s="12"/>
      <c r="J170" s="12"/>
      <c r="K170" s="12"/>
      <c r="L170" s="12"/>
      <c r="M170" s="12"/>
      <c r="N170" s="16"/>
      <c r="O170" s="16"/>
      <c r="P170" s="12"/>
      <c r="Q170" s="71"/>
      <c r="R170" s="71"/>
      <c r="S170" s="72" t="str">
        <f t="shared" si="3"/>
        <v/>
      </c>
      <c r="T170" s="18"/>
      <c r="U170" s="12"/>
      <c r="V170" s="12"/>
      <c r="W170" s="12"/>
      <c r="AB170" s="47" t="str">
        <f ca="1">IF(ISBLANK(INDIRECT("B170"))," ",(INDIRECT("B170")))</f>
        <v xml:space="preserve"> </v>
      </c>
      <c r="AC170" s="47" t="str">
        <f ca="1">IF(ISBLANK(INDIRECT("C170"))," ",(INDIRECT("C170")))</f>
        <v xml:space="preserve"> </v>
      </c>
      <c r="AD170" s="47" t="str">
        <f ca="1">IF(ISBLANK(INDIRECT("D170"))," ",(INDIRECT("D170")))</f>
        <v xml:space="preserve"> </v>
      </c>
      <c r="AE170" s="47" t="str">
        <f ca="1">IF(ISBLANK(INDIRECT("E170"))," ",(INDIRECT("E170")))</f>
        <v xml:space="preserve"> </v>
      </c>
      <c r="AF170" s="47" t="str">
        <f ca="1">IF(ISBLANK(INDIRECT("F170"))," ",(INDIRECT("F170")))</f>
        <v xml:space="preserve"> </v>
      </c>
      <c r="AG170" s="47" t="str">
        <f ca="1">IF(ISBLANK(INDIRECT("G170"))," ",(INDIRECT("G170")))</f>
        <v xml:space="preserve"> </v>
      </c>
      <c r="AH170" s="47" t="str">
        <f ca="1">IF(ISBLANK(INDIRECT("H170"))," ",(INDIRECT("H170")))</f>
        <v xml:space="preserve"> </v>
      </c>
      <c r="AI170" s="47" t="str">
        <f ca="1">IF(ISBLANK(INDIRECT("I170"))," ",(INDIRECT("I170")))</f>
        <v xml:space="preserve"> </v>
      </c>
      <c r="AJ170" s="47" t="str">
        <f ca="1">IF(ISBLANK(INDIRECT("J170"))," ",(INDIRECT("J170")))</f>
        <v xml:space="preserve"> </v>
      </c>
      <c r="AK170" s="47" t="str">
        <f ca="1">IF(ISBLANK(INDIRECT("K170"))," ",(INDIRECT("K170")))</f>
        <v xml:space="preserve"> </v>
      </c>
      <c r="AL170" s="47" t="str">
        <f ca="1">IF(ISBLANK(INDIRECT("L170"))," ",(INDIRECT("L170")))</f>
        <v xml:space="preserve"> </v>
      </c>
      <c r="AM170" s="47" t="str">
        <f ca="1">IF(ISBLANK(INDIRECT("M170"))," ",(INDIRECT("M170")))</f>
        <v xml:space="preserve"> </v>
      </c>
      <c r="AN170" s="47" t="str">
        <f ca="1">IF(ISBLANK(INDIRECT("N170"))," ",(INDIRECT("N170")))</f>
        <v xml:space="preserve"> </v>
      </c>
      <c r="AO170" s="47" t="str">
        <f ca="1">IF(ISBLANK(INDIRECT("O170"))," ",(INDIRECT("O170")))</f>
        <v xml:space="preserve"> </v>
      </c>
      <c r="AP170" s="47" t="str">
        <f ca="1">IF(ISBLANK(INDIRECT("P170"))," ",(INDIRECT("P170")))</f>
        <v xml:space="preserve"> </v>
      </c>
      <c r="AQ170" s="47" t="str">
        <f ca="1">IF(ISBLANK(INDIRECT("Q170"))," ",(INDIRECT("Q170")))</f>
        <v xml:space="preserve"> </v>
      </c>
      <c r="AR170" s="47" t="str">
        <f ca="1">IF(ISBLANK(INDIRECT("R170"))," ",(INDIRECT("R170")))</f>
        <v xml:space="preserve"> </v>
      </c>
      <c r="AS170" s="47" t="str">
        <f ca="1">IF(ISBLANK(INDIRECT("S170"))," ",(INDIRECT("S170")))</f>
        <v/>
      </c>
      <c r="AT170" s="47" t="str">
        <f ca="1">IF(ISBLANK(INDIRECT("T170"))," ",(INDIRECT("T170")))</f>
        <v xml:space="preserve"> </v>
      </c>
      <c r="AU170" s="47" t="str">
        <f ca="1">IF(ISBLANK(INDIRECT("U170"))," ",(INDIRECT("U170")))</f>
        <v xml:space="preserve"> </v>
      </c>
      <c r="AV170" s="47" t="str">
        <f ca="1">IF(ISBLANK(INDIRECT("V170"))," ",(INDIRECT("V170")))</f>
        <v xml:space="preserve"> </v>
      </c>
      <c r="AW170" s="47" t="str">
        <f ca="1">IF(ISBLANK(INDIRECT("W170"))," ",(INDIRECT("W170")))</f>
        <v xml:space="preserve"> </v>
      </c>
      <c r="BC170" s="188" t="s">
        <v>994</v>
      </c>
      <c r="BD170" s="188"/>
      <c r="BE170" s="188"/>
      <c r="BF170" s="188"/>
      <c r="BG170" s="188"/>
    </row>
    <row r="171" spans="1:59" x14ac:dyDescent="0.35">
      <c r="A171" s="9">
        <v>166</v>
      </c>
      <c r="B171" s="12"/>
      <c r="C171" s="12"/>
      <c r="D171" s="16"/>
      <c r="E171" s="17"/>
      <c r="F171" s="16"/>
      <c r="G171" s="12"/>
      <c r="H171" s="12"/>
      <c r="I171" s="12"/>
      <c r="J171" s="12"/>
      <c r="K171" s="12"/>
      <c r="L171" s="12"/>
      <c r="M171" s="12"/>
      <c r="N171" s="16"/>
      <c r="O171" s="16"/>
      <c r="P171" s="12"/>
      <c r="Q171" s="71"/>
      <c r="R171" s="71"/>
      <c r="S171" s="72" t="str">
        <f t="shared" si="3"/>
        <v/>
      </c>
      <c r="T171" s="18"/>
      <c r="U171" s="12"/>
      <c r="V171" s="12"/>
      <c r="W171" s="12"/>
      <c r="AB171" s="47" t="str">
        <f ca="1">IF(ISBLANK(INDIRECT("B171"))," ",(INDIRECT("B171")))</f>
        <v xml:space="preserve"> </v>
      </c>
      <c r="AC171" s="47" t="str">
        <f ca="1">IF(ISBLANK(INDIRECT("C171"))," ",(INDIRECT("C171")))</f>
        <v xml:space="preserve"> </v>
      </c>
      <c r="AD171" s="47" t="str">
        <f ca="1">IF(ISBLANK(INDIRECT("D171"))," ",(INDIRECT("D171")))</f>
        <v xml:space="preserve"> </v>
      </c>
      <c r="AE171" s="47" t="str">
        <f ca="1">IF(ISBLANK(INDIRECT("E171"))," ",(INDIRECT("E171")))</f>
        <v xml:space="preserve"> </v>
      </c>
      <c r="AF171" s="47" t="str">
        <f ca="1">IF(ISBLANK(INDIRECT("F171"))," ",(INDIRECT("F171")))</f>
        <v xml:space="preserve"> </v>
      </c>
      <c r="AG171" s="47" t="str">
        <f ca="1">IF(ISBLANK(INDIRECT("G171"))," ",(INDIRECT("G171")))</f>
        <v xml:space="preserve"> </v>
      </c>
      <c r="AH171" s="47" t="str">
        <f ca="1">IF(ISBLANK(INDIRECT("H171"))," ",(INDIRECT("H171")))</f>
        <v xml:space="preserve"> </v>
      </c>
      <c r="AI171" s="47" t="str">
        <f ca="1">IF(ISBLANK(INDIRECT("I171"))," ",(INDIRECT("I171")))</f>
        <v xml:space="preserve"> </v>
      </c>
      <c r="AJ171" s="47" t="str">
        <f ca="1">IF(ISBLANK(INDIRECT("J171"))," ",(INDIRECT("J171")))</f>
        <v xml:space="preserve"> </v>
      </c>
      <c r="AK171" s="47" t="str">
        <f ca="1">IF(ISBLANK(INDIRECT("K171"))," ",(INDIRECT("K171")))</f>
        <v xml:space="preserve"> </v>
      </c>
      <c r="AL171" s="47" t="str">
        <f ca="1">IF(ISBLANK(INDIRECT("L171"))," ",(INDIRECT("L171")))</f>
        <v xml:space="preserve"> </v>
      </c>
      <c r="AM171" s="47" t="str">
        <f ca="1">IF(ISBLANK(INDIRECT("M171"))," ",(INDIRECT("M171")))</f>
        <v xml:space="preserve"> </v>
      </c>
      <c r="AN171" s="47" t="str">
        <f ca="1">IF(ISBLANK(INDIRECT("N171"))," ",(INDIRECT("N171")))</f>
        <v xml:space="preserve"> </v>
      </c>
      <c r="AO171" s="47" t="str">
        <f ca="1">IF(ISBLANK(INDIRECT("O171"))," ",(INDIRECT("O171")))</f>
        <v xml:space="preserve"> </v>
      </c>
      <c r="AP171" s="47" t="str">
        <f ca="1">IF(ISBLANK(INDIRECT("P171"))," ",(INDIRECT("P171")))</f>
        <v xml:space="preserve"> </v>
      </c>
      <c r="AQ171" s="47" t="str">
        <f ca="1">IF(ISBLANK(INDIRECT("Q171"))," ",(INDIRECT("Q171")))</f>
        <v xml:space="preserve"> </v>
      </c>
      <c r="AR171" s="47" t="str">
        <f ca="1">IF(ISBLANK(INDIRECT("R171"))," ",(INDIRECT("R171")))</f>
        <v xml:space="preserve"> </v>
      </c>
      <c r="AS171" s="47" t="str">
        <f ca="1">IF(ISBLANK(INDIRECT("S171"))," ",(INDIRECT("S171")))</f>
        <v/>
      </c>
      <c r="AT171" s="47" t="str">
        <f ca="1">IF(ISBLANK(INDIRECT("T171"))," ",(INDIRECT("T171")))</f>
        <v xml:space="preserve"> </v>
      </c>
      <c r="AU171" s="47" t="str">
        <f ca="1">IF(ISBLANK(INDIRECT("U171"))," ",(INDIRECT("U171")))</f>
        <v xml:space="preserve"> </v>
      </c>
      <c r="AV171" s="47" t="str">
        <f ca="1">IF(ISBLANK(INDIRECT("V171"))," ",(INDIRECT("V171")))</f>
        <v xml:space="preserve"> </v>
      </c>
      <c r="AW171" s="47" t="str">
        <f ca="1">IF(ISBLANK(INDIRECT("W171"))," ",(INDIRECT("W171")))</f>
        <v xml:space="preserve"> </v>
      </c>
      <c r="BC171" s="188" t="s">
        <v>995</v>
      </c>
      <c r="BD171" s="188"/>
      <c r="BE171" s="188"/>
      <c r="BF171" s="188"/>
      <c r="BG171" s="188"/>
    </row>
    <row r="172" spans="1:59" x14ac:dyDescent="0.35">
      <c r="A172" s="9">
        <v>167</v>
      </c>
      <c r="B172" s="12"/>
      <c r="C172" s="12"/>
      <c r="D172" s="16"/>
      <c r="E172" s="17"/>
      <c r="F172" s="16"/>
      <c r="G172" s="12"/>
      <c r="H172" s="12"/>
      <c r="I172" s="12"/>
      <c r="J172" s="12"/>
      <c r="K172" s="12"/>
      <c r="L172" s="12"/>
      <c r="M172" s="12"/>
      <c r="N172" s="16"/>
      <c r="O172" s="16"/>
      <c r="P172" s="12"/>
      <c r="Q172" s="71"/>
      <c r="R172" s="71"/>
      <c r="S172" s="72" t="str">
        <f t="shared" si="3"/>
        <v/>
      </c>
      <c r="T172" s="18"/>
      <c r="U172" s="12"/>
      <c r="V172" s="12"/>
      <c r="W172" s="12"/>
      <c r="AB172" s="47" t="str">
        <f ca="1">IF(ISBLANK(INDIRECT("B172"))," ",(INDIRECT("B172")))</f>
        <v xml:space="preserve"> </v>
      </c>
      <c r="AC172" s="47" t="str">
        <f ca="1">IF(ISBLANK(INDIRECT("C172"))," ",(INDIRECT("C172")))</f>
        <v xml:space="preserve"> </v>
      </c>
      <c r="AD172" s="47" t="str">
        <f ca="1">IF(ISBLANK(INDIRECT("D172"))," ",(INDIRECT("D172")))</f>
        <v xml:space="preserve"> </v>
      </c>
      <c r="AE172" s="47" t="str">
        <f ca="1">IF(ISBLANK(INDIRECT("E172"))," ",(INDIRECT("E172")))</f>
        <v xml:space="preserve"> </v>
      </c>
      <c r="AF172" s="47" t="str">
        <f ca="1">IF(ISBLANK(INDIRECT("F172"))," ",(INDIRECT("F172")))</f>
        <v xml:space="preserve"> </v>
      </c>
      <c r="AG172" s="47" t="str">
        <f ca="1">IF(ISBLANK(INDIRECT("G172"))," ",(INDIRECT("G172")))</f>
        <v xml:space="preserve"> </v>
      </c>
      <c r="AH172" s="47" t="str">
        <f ca="1">IF(ISBLANK(INDIRECT("H172"))," ",(INDIRECT("H172")))</f>
        <v xml:space="preserve"> </v>
      </c>
      <c r="AI172" s="47" t="str">
        <f ca="1">IF(ISBLANK(INDIRECT("I172"))," ",(INDIRECT("I172")))</f>
        <v xml:space="preserve"> </v>
      </c>
      <c r="AJ172" s="47" t="str">
        <f ca="1">IF(ISBLANK(INDIRECT("J172"))," ",(INDIRECT("J172")))</f>
        <v xml:space="preserve"> </v>
      </c>
      <c r="AK172" s="47" t="str">
        <f ca="1">IF(ISBLANK(INDIRECT("K172"))," ",(INDIRECT("K172")))</f>
        <v xml:space="preserve"> </v>
      </c>
      <c r="AL172" s="47" t="str">
        <f ca="1">IF(ISBLANK(INDIRECT("L172"))," ",(INDIRECT("L172")))</f>
        <v xml:space="preserve"> </v>
      </c>
      <c r="AM172" s="47" t="str">
        <f ca="1">IF(ISBLANK(INDIRECT("M172"))," ",(INDIRECT("M172")))</f>
        <v xml:space="preserve"> </v>
      </c>
      <c r="AN172" s="47" t="str">
        <f ca="1">IF(ISBLANK(INDIRECT("N172"))," ",(INDIRECT("N172")))</f>
        <v xml:space="preserve"> </v>
      </c>
      <c r="AO172" s="47" t="str">
        <f ca="1">IF(ISBLANK(INDIRECT("O172"))," ",(INDIRECT("O172")))</f>
        <v xml:space="preserve"> </v>
      </c>
      <c r="AP172" s="47" t="str">
        <f ca="1">IF(ISBLANK(INDIRECT("P172"))," ",(INDIRECT("P172")))</f>
        <v xml:space="preserve"> </v>
      </c>
      <c r="AQ172" s="47" t="str">
        <f ca="1">IF(ISBLANK(INDIRECT("Q172"))," ",(INDIRECT("Q172")))</f>
        <v xml:space="preserve"> </v>
      </c>
      <c r="AR172" s="47" t="str">
        <f ca="1">IF(ISBLANK(INDIRECT("R172"))," ",(INDIRECT("R172")))</f>
        <v xml:space="preserve"> </v>
      </c>
      <c r="AS172" s="47" t="str">
        <f ca="1">IF(ISBLANK(INDIRECT("S172"))," ",(INDIRECT("S172")))</f>
        <v/>
      </c>
      <c r="AT172" s="47" t="str">
        <f ca="1">IF(ISBLANK(INDIRECT("T172"))," ",(INDIRECT("T172")))</f>
        <v xml:space="preserve"> </v>
      </c>
      <c r="AU172" s="47" t="str">
        <f ca="1">IF(ISBLANK(INDIRECT("U172"))," ",(INDIRECT("U172")))</f>
        <v xml:space="preserve"> </v>
      </c>
      <c r="AV172" s="47" t="str">
        <f ca="1">IF(ISBLANK(INDIRECT("V172"))," ",(INDIRECT("V172")))</f>
        <v xml:space="preserve"> </v>
      </c>
      <c r="AW172" s="47" t="str">
        <f ca="1">IF(ISBLANK(INDIRECT("W172"))," ",(INDIRECT("W172")))</f>
        <v xml:space="preserve"> </v>
      </c>
      <c r="BC172" s="188" t="s">
        <v>996</v>
      </c>
      <c r="BD172" s="188"/>
      <c r="BE172" s="188"/>
      <c r="BF172" s="188"/>
      <c r="BG172" s="188"/>
    </row>
    <row r="173" spans="1:59" x14ac:dyDescent="0.35">
      <c r="A173" s="9">
        <v>168</v>
      </c>
      <c r="B173" s="12"/>
      <c r="C173" s="12"/>
      <c r="D173" s="16"/>
      <c r="E173" s="17"/>
      <c r="F173" s="16"/>
      <c r="G173" s="12"/>
      <c r="H173" s="12"/>
      <c r="I173" s="12"/>
      <c r="J173" s="12"/>
      <c r="K173" s="12"/>
      <c r="L173" s="12"/>
      <c r="M173" s="12"/>
      <c r="N173" s="16"/>
      <c r="O173" s="16"/>
      <c r="P173" s="12"/>
      <c r="Q173" s="71"/>
      <c r="R173" s="71"/>
      <c r="S173" s="72" t="str">
        <f t="shared" si="3"/>
        <v/>
      </c>
      <c r="T173" s="18"/>
      <c r="U173" s="12"/>
      <c r="V173" s="12"/>
      <c r="W173" s="12"/>
      <c r="AB173" s="47" t="str">
        <f ca="1">IF(ISBLANK(INDIRECT("B173"))," ",(INDIRECT("B173")))</f>
        <v xml:space="preserve"> </v>
      </c>
      <c r="AC173" s="47" t="str">
        <f ca="1">IF(ISBLANK(INDIRECT("C173"))," ",(INDIRECT("C173")))</f>
        <v xml:space="preserve"> </v>
      </c>
      <c r="AD173" s="47" t="str">
        <f ca="1">IF(ISBLANK(INDIRECT("D173"))," ",(INDIRECT("D173")))</f>
        <v xml:space="preserve"> </v>
      </c>
      <c r="AE173" s="47" t="str">
        <f ca="1">IF(ISBLANK(INDIRECT("E173"))," ",(INDIRECT("E173")))</f>
        <v xml:space="preserve"> </v>
      </c>
      <c r="AF173" s="47" t="str">
        <f ca="1">IF(ISBLANK(INDIRECT("F173"))," ",(INDIRECT("F173")))</f>
        <v xml:space="preserve"> </v>
      </c>
      <c r="AG173" s="47" t="str">
        <f ca="1">IF(ISBLANK(INDIRECT("G173"))," ",(INDIRECT("G173")))</f>
        <v xml:space="preserve"> </v>
      </c>
      <c r="AH173" s="47" t="str">
        <f ca="1">IF(ISBLANK(INDIRECT("H173"))," ",(INDIRECT("H173")))</f>
        <v xml:space="preserve"> </v>
      </c>
      <c r="AI173" s="47" t="str">
        <f ca="1">IF(ISBLANK(INDIRECT("I173"))," ",(INDIRECT("I173")))</f>
        <v xml:space="preserve"> </v>
      </c>
      <c r="AJ173" s="47" t="str">
        <f ca="1">IF(ISBLANK(INDIRECT("J173"))," ",(INDIRECT("J173")))</f>
        <v xml:space="preserve"> </v>
      </c>
      <c r="AK173" s="47" t="str">
        <f ca="1">IF(ISBLANK(INDIRECT("K173"))," ",(INDIRECT("K173")))</f>
        <v xml:space="preserve"> </v>
      </c>
      <c r="AL173" s="47" t="str">
        <f ca="1">IF(ISBLANK(INDIRECT("L173"))," ",(INDIRECT("L173")))</f>
        <v xml:space="preserve"> </v>
      </c>
      <c r="AM173" s="47" t="str">
        <f ca="1">IF(ISBLANK(INDIRECT("M173"))," ",(INDIRECT("M173")))</f>
        <v xml:space="preserve"> </v>
      </c>
      <c r="AN173" s="47" t="str">
        <f ca="1">IF(ISBLANK(INDIRECT("N173"))," ",(INDIRECT("N173")))</f>
        <v xml:space="preserve"> </v>
      </c>
      <c r="AO173" s="47" t="str">
        <f ca="1">IF(ISBLANK(INDIRECT("O173"))," ",(INDIRECT("O173")))</f>
        <v xml:space="preserve"> </v>
      </c>
      <c r="AP173" s="47" t="str">
        <f ca="1">IF(ISBLANK(INDIRECT("P173"))," ",(INDIRECT("P173")))</f>
        <v xml:space="preserve"> </v>
      </c>
      <c r="AQ173" s="47" t="str">
        <f ca="1">IF(ISBLANK(INDIRECT("Q173"))," ",(INDIRECT("Q173")))</f>
        <v xml:space="preserve"> </v>
      </c>
      <c r="AR173" s="47" t="str">
        <f ca="1">IF(ISBLANK(INDIRECT("R173"))," ",(INDIRECT("R173")))</f>
        <v xml:space="preserve"> </v>
      </c>
      <c r="AS173" s="47" t="str">
        <f ca="1">IF(ISBLANK(INDIRECT("S173"))," ",(INDIRECT("S173")))</f>
        <v/>
      </c>
      <c r="AT173" s="47" t="str">
        <f ca="1">IF(ISBLANK(INDIRECT("T173"))," ",(INDIRECT("T173")))</f>
        <v xml:space="preserve"> </v>
      </c>
      <c r="AU173" s="47" t="str">
        <f ca="1">IF(ISBLANK(INDIRECT("U173"))," ",(INDIRECT("U173")))</f>
        <v xml:space="preserve"> </v>
      </c>
      <c r="AV173" s="47" t="str">
        <f ca="1">IF(ISBLANK(INDIRECT("V173"))," ",(INDIRECT("V173")))</f>
        <v xml:space="preserve"> </v>
      </c>
      <c r="AW173" s="47" t="str">
        <f ca="1">IF(ISBLANK(INDIRECT("W173"))," ",(INDIRECT("W173")))</f>
        <v xml:space="preserve"> </v>
      </c>
      <c r="BC173" s="188" t="s">
        <v>64</v>
      </c>
      <c r="BD173" s="188"/>
      <c r="BE173" s="188"/>
      <c r="BF173" s="188"/>
      <c r="BG173" s="188"/>
    </row>
    <row r="174" spans="1:59" x14ac:dyDescent="0.35">
      <c r="A174" s="9">
        <v>169</v>
      </c>
      <c r="B174" s="12"/>
      <c r="C174" s="12"/>
      <c r="D174" s="16"/>
      <c r="E174" s="17"/>
      <c r="F174" s="16"/>
      <c r="G174" s="12"/>
      <c r="H174" s="12"/>
      <c r="I174" s="12"/>
      <c r="J174" s="12"/>
      <c r="K174" s="12"/>
      <c r="L174" s="12"/>
      <c r="M174" s="12"/>
      <c r="N174" s="16"/>
      <c r="O174" s="16"/>
      <c r="P174" s="12"/>
      <c r="Q174" s="71"/>
      <c r="R174" s="71"/>
      <c r="S174" s="72" t="str">
        <f t="shared" si="3"/>
        <v/>
      </c>
      <c r="T174" s="18"/>
      <c r="U174" s="12"/>
      <c r="V174" s="12"/>
      <c r="W174" s="12"/>
      <c r="AB174" s="47" t="str">
        <f ca="1">IF(ISBLANK(INDIRECT("B174"))," ",(INDIRECT("B174")))</f>
        <v xml:space="preserve"> </v>
      </c>
      <c r="AC174" s="47" t="str">
        <f ca="1">IF(ISBLANK(INDIRECT("C174"))," ",(INDIRECT("C174")))</f>
        <v xml:space="preserve"> </v>
      </c>
      <c r="AD174" s="47" t="str">
        <f ca="1">IF(ISBLANK(INDIRECT("D174"))," ",(INDIRECT("D174")))</f>
        <v xml:space="preserve"> </v>
      </c>
      <c r="AE174" s="47" t="str">
        <f ca="1">IF(ISBLANK(INDIRECT("E174"))," ",(INDIRECT("E174")))</f>
        <v xml:space="preserve"> </v>
      </c>
      <c r="AF174" s="47" t="str">
        <f ca="1">IF(ISBLANK(INDIRECT("F174"))," ",(INDIRECT("F174")))</f>
        <v xml:space="preserve"> </v>
      </c>
      <c r="AG174" s="47" t="str">
        <f ca="1">IF(ISBLANK(INDIRECT("G174"))," ",(INDIRECT("G174")))</f>
        <v xml:space="preserve"> </v>
      </c>
      <c r="AH174" s="47" t="str">
        <f ca="1">IF(ISBLANK(INDIRECT("H174"))," ",(INDIRECT("H174")))</f>
        <v xml:space="preserve"> </v>
      </c>
      <c r="AI174" s="47" t="str">
        <f ca="1">IF(ISBLANK(INDIRECT("I174"))," ",(INDIRECT("I174")))</f>
        <v xml:space="preserve"> </v>
      </c>
      <c r="AJ174" s="47" t="str">
        <f ca="1">IF(ISBLANK(INDIRECT("J174"))," ",(INDIRECT("J174")))</f>
        <v xml:space="preserve"> </v>
      </c>
      <c r="AK174" s="47" t="str">
        <f ca="1">IF(ISBLANK(INDIRECT("K174"))," ",(INDIRECT("K174")))</f>
        <v xml:space="preserve"> </v>
      </c>
      <c r="AL174" s="47" t="str">
        <f ca="1">IF(ISBLANK(INDIRECT("L174"))," ",(INDIRECT("L174")))</f>
        <v xml:space="preserve"> </v>
      </c>
      <c r="AM174" s="47" t="str">
        <f ca="1">IF(ISBLANK(INDIRECT("M174"))," ",(INDIRECT("M174")))</f>
        <v xml:space="preserve"> </v>
      </c>
      <c r="AN174" s="47" t="str">
        <f ca="1">IF(ISBLANK(INDIRECT("N174"))," ",(INDIRECT("N174")))</f>
        <v xml:space="preserve"> </v>
      </c>
      <c r="AO174" s="47" t="str">
        <f ca="1">IF(ISBLANK(INDIRECT("O174"))," ",(INDIRECT("O174")))</f>
        <v xml:space="preserve"> </v>
      </c>
      <c r="AP174" s="47" t="str">
        <f ca="1">IF(ISBLANK(INDIRECT("P174"))," ",(INDIRECT("P174")))</f>
        <v xml:space="preserve"> </v>
      </c>
      <c r="AQ174" s="47" t="str">
        <f ca="1">IF(ISBLANK(INDIRECT("Q174"))," ",(INDIRECT("Q174")))</f>
        <v xml:space="preserve"> </v>
      </c>
      <c r="AR174" s="47" t="str">
        <f ca="1">IF(ISBLANK(INDIRECT("R174"))," ",(INDIRECT("R174")))</f>
        <v xml:space="preserve"> </v>
      </c>
      <c r="AS174" s="47" t="str">
        <f ca="1">IF(ISBLANK(INDIRECT("S174"))," ",(INDIRECT("S174")))</f>
        <v/>
      </c>
      <c r="AT174" s="47" t="str">
        <f ca="1">IF(ISBLANK(INDIRECT("T174"))," ",(INDIRECT("T174")))</f>
        <v xml:space="preserve"> </v>
      </c>
      <c r="AU174" s="47" t="str">
        <f ca="1">IF(ISBLANK(INDIRECT("U174"))," ",(INDIRECT("U174")))</f>
        <v xml:space="preserve"> </v>
      </c>
      <c r="AV174" s="47" t="str">
        <f ca="1">IF(ISBLANK(INDIRECT("V174"))," ",(INDIRECT("V174")))</f>
        <v xml:space="preserve"> </v>
      </c>
      <c r="AW174" s="47" t="str">
        <f ca="1">IF(ISBLANK(INDIRECT("W174"))," ",(INDIRECT("W174")))</f>
        <v xml:space="preserve"> </v>
      </c>
      <c r="BC174" s="188" t="s">
        <v>65</v>
      </c>
      <c r="BD174" s="188"/>
      <c r="BE174" s="188"/>
      <c r="BF174" s="188"/>
      <c r="BG174" s="188"/>
    </row>
    <row r="175" spans="1:59" x14ac:dyDescent="0.35">
      <c r="A175" s="9">
        <v>170</v>
      </c>
      <c r="B175" s="12"/>
      <c r="C175" s="12"/>
      <c r="D175" s="16"/>
      <c r="E175" s="17"/>
      <c r="F175" s="16"/>
      <c r="G175" s="12"/>
      <c r="H175" s="12"/>
      <c r="I175" s="12"/>
      <c r="J175" s="12"/>
      <c r="K175" s="12"/>
      <c r="L175" s="12"/>
      <c r="M175" s="12"/>
      <c r="N175" s="16"/>
      <c r="O175" s="16"/>
      <c r="P175" s="12"/>
      <c r="Q175" s="71"/>
      <c r="R175" s="71"/>
      <c r="S175" s="72" t="str">
        <f t="shared" si="3"/>
        <v/>
      </c>
      <c r="T175" s="18"/>
      <c r="U175" s="12"/>
      <c r="V175" s="12"/>
      <c r="W175" s="12"/>
      <c r="AB175" s="47" t="str">
        <f ca="1">IF(ISBLANK(INDIRECT("B175"))," ",(INDIRECT("B175")))</f>
        <v xml:space="preserve"> </v>
      </c>
      <c r="AC175" s="47" t="str">
        <f ca="1">IF(ISBLANK(INDIRECT("C175"))," ",(INDIRECT("C175")))</f>
        <v xml:space="preserve"> </v>
      </c>
      <c r="AD175" s="47" t="str">
        <f ca="1">IF(ISBLANK(INDIRECT("D175"))," ",(INDIRECT("D175")))</f>
        <v xml:space="preserve"> </v>
      </c>
      <c r="AE175" s="47" t="str">
        <f ca="1">IF(ISBLANK(INDIRECT("E175"))," ",(INDIRECT("E175")))</f>
        <v xml:space="preserve"> </v>
      </c>
      <c r="AF175" s="47" t="str">
        <f ca="1">IF(ISBLANK(INDIRECT("F175"))," ",(INDIRECT("F175")))</f>
        <v xml:space="preserve"> </v>
      </c>
      <c r="AG175" s="47" t="str">
        <f ca="1">IF(ISBLANK(INDIRECT("G175"))," ",(INDIRECT("G175")))</f>
        <v xml:space="preserve"> </v>
      </c>
      <c r="AH175" s="47" t="str">
        <f ca="1">IF(ISBLANK(INDIRECT("H175"))," ",(INDIRECT("H175")))</f>
        <v xml:space="preserve"> </v>
      </c>
      <c r="AI175" s="47" t="str">
        <f ca="1">IF(ISBLANK(INDIRECT("I175"))," ",(INDIRECT("I175")))</f>
        <v xml:space="preserve"> </v>
      </c>
      <c r="AJ175" s="47" t="str">
        <f ca="1">IF(ISBLANK(INDIRECT("J175"))," ",(INDIRECT("J175")))</f>
        <v xml:space="preserve"> </v>
      </c>
      <c r="AK175" s="47" t="str">
        <f ca="1">IF(ISBLANK(INDIRECT("K175"))," ",(INDIRECT("K175")))</f>
        <v xml:space="preserve"> </v>
      </c>
      <c r="AL175" s="47" t="str">
        <f ca="1">IF(ISBLANK(INDIRECT("L175"))," ",(INDIRECT("L175")))</f>
        <v xml:space="preserve"> </v>
      </c>
      <c r="AM175" s="47" t="str">
        <f ca="1">IF(ISBLANK(INDIRECT("M175"))," ",(INDIRECT("M175")))</f>
        <v xml:space="preserve"> </v>
      </c>
      <c r="AN175" s="47" t="str">
        <f ca="1">IF(ISBLANK(INDIRECT("N175"))," ",(INDIRECT("N175")))</f>
        <v xml:space="preserve"> </v>
      </c>
      <c r="AO175" s="47" t="str">
        <f ca="1">IF(ISBLANK(INDIRECT("O175"))," ",(INDIRECT("O175")))</f>
        <v xml:space="preserve"> </v>
      </c>
      <c r="AP175" s="47" t="str">
        <f ca="1">IF(ISBLANK(INDIRECT("P175"))," ",(INDIRECT("P175")))</f>
        <v xml:space="preserve"> </v>
      </c>
      <c r="AQ175" s="47" t="str">
        <f ca="1">IF(ISBLANK(INDIRECT("Q175"))," ",(INDIRECT("Q175")))</f>
        <v xml:space="preserve"> </v>
      </c>
      <c r="AR175" s="47" t="str">
        <f ca="1">IF(ISBLANK(INDIRECT("R175"))," ",(INDIRECT("R175")))</f>
        <v xml:space="preserve"> </v>
      </c>
      <c r="AS175" s="47" t="str">
        <f ca="1">IF(ISBLANK(INDIRECT("S175"))," ",(INDIRECT("S175")))</f>
        <v/>
      </c>
      <c r="AT175" s="47" t="str">
        <f ca="1">IF(ISBLANK(INDIRECT("T175"))," ",(INDIRECT("T175")))</f>
        <v xml:space="preserve"> </v>
      </c>
      <c r="AU175" s="47" t="str">
        <f ca="1">IF(ISBLANK(INDIRECT("U175"))," ",(INDIRECT("U175")))</f>
        <v xml:space="preserve"> </v>
      </c>
      <c r="AV175" s="47" t="str">
        <f ca="1">IF(ISBLANK(INDIRECT("V175"))," ",(INDIRECT("V175")))</f>
        <v xml:space="preserve"> </v>
      </c>
      <c r="AW175" s="47" t="str">
        <f ca="1">IF(ISBLANK(INDIRECT("W175"))," ",(INDIRECT("W175")))</f>
        <v xml:space="preserve"> </v>
      </c>
      <c r="BC175" s="188" t="s">
        <v>997</v>
      </c>
      <c r="BD175" s="188"/>
      <c r="BE175" s="188"/>
      <c r="BF175" s="188"/>
      <c r="BG175" s="188"/>
    </row>
    <row r="176" spans="1:59" x14ac:dyDescent="0.35">
      <c r="A176" s="9">
        <v>171</v>
      </c>
      <c r="B176" s="12"/>
      <c r="C176" s="12"/>
      <c r="D176" s="16"/>
      <c r="E176" s="17"/>
      <c r="F176" s="16"/>
      <c r="G176" s="12"/>
      <c r="H176" s="12"/>
      <c r="I176" s="12"/>
      <c r="J176" s="12"/>
      <c r="K176" s="12"/>
      <c r="L176" s="12"/>
      <c r="M176" s="12"/>
      <c r="N176" s="16"/>
      <c r="O176" s="16"/>
      <c r="P176" s="12"/>
      <c r="Q176" s="71"/>
      <c r="R176" s="71"/>
      <c r="S176" s="72" t="str">
        <f t="shared" si="3"/>
        <v/>
      </c>
      <c r="T176" s="18"/>
      <c r="U176" s="12"/>
      <c r="V176" s="12"/>
      <c r="W176" s="12"/>
      <c r="AB176" s="47" t="str">
        <f ca="1">IF(ISBLANK(INDIRECT("B176"))," ",(INDIRECT("B176")))</f>
        <v xml:space="preserve"> </v>
      </c>
      <c r="AC176" s="47" t="str">
        <f ca="1">IF(ISBLANK(INDIRECT("C176"))," ",(INDIRECT("C176")))</f>
        <v xml:space="preserve"> </v>
      </c>
      <c r="AD176" s="47" t="str">
        <f ca="1">IF(ISBLANK(INDIRECT("D176"))," ",(INDIRECT("D176")))</f>
        <v xml:space="preserve"> </v>
      </c>
      <c r="AE176" s="47" t="str">
        <f ca="1">IF(ISBLANK(INDIRECT("E176"))," ",(INDIRECT("E176")))</f>
        <v xml:space="preserve"> </v>
      </c>
      <c r="AF176" s="47" t="str">
        <f ca="1">IF(ISBLANK(INDIRECT("F176"))," ",(INDIRECT("F176")))</f>
        <v xml:space="preserve"> </v>
      </c>
      <c r="AG176" s="47" t="str">
        <f ca="1">IF(ISBLANK(INDIRECT("G176"))," ",(INDIRECT("G176")))</f>
        <v xml:space="preserve"> </v>
      </c>
      <c r="AH176" s="47" t="str">
        <f ca="1">IF(ISBLANK(INDIRECT("H176"))," ",(INDIRECT("H176")))</f>
        <v xml:space="preserve"> </v>
      </c>
      <c r="AI176" s="47" t="str">
        <f ca="1">IF(ISBLANK(INDIRECT("I176"))," ",(INDIRECT("I176")))</f>
        <v xml:space="preserve"> </v>
      </c>
      <c r="AJ176" s="47" t="str">
        <f ca="1">IF(ISBLANK(INDIRECT("J176"))," ",(INDIRECT("J176")))</f>
        <v xml:space="preserve"> </v>
      </c>
      <c r="AK176" s="47" t="str">
        <f ca="1">IF(ISBLANK(INDIRECT("K176"))," ",(INDIRECT("K176")))</f>
        <v xml:space="preserve"> </v>
      </c>
      <c r="AL176" s="47" t="str">
        <f ca="1">IF(ISBLANK(INDIRECT("L176"))," ",(INDIRECT("L176")))</f>
        <v xml:space="preserve"> </v>
      </c>
      <c r="AM176" s="47" t="str">
        <f ca="1">IF(ISBLANK(INDIRECT("M176"))," ",(INDIRECT("M176")))</f>
        <v xml:space="preserve"> </v>
      </c>
      <c r="AN176" s="47" t="str">
        <f ca="1">IF(ISBLANK(INDIRECT("N176"))," ",(INDIRECT("N176")))</f>
        <v xml:space="preserve"> </v>
      </c>
      <c r="AO176" s="47" t="str">
        <f ca="1">IF(ISBLANK(INDIRECT("O176"))," ",(INDIRECT("O176")))</f>
        <v xml:space="preserve"> </v>
      </c>
      <c r="AP176" s="47" t="str">
        <f ca="1">IF(ISBLANK(INDIRECT("P176"))," ",(INDIRECT("P176")))</f>
        <v xml:space="preserve"> </v>
      </c>
      <c r="AQ176" s="47" t="str">
        <f ca="1">IF(ISBLANK(INDIRECT("Q176"))," ",(INDIRECT("Q176")))</f>
        <v xml:space="preserve"> </v>
      </c>
      <c r="AR176" s="47" t="str">
        <f ca="1">IF(ISBLANK(INDIRECT("R176"))," ",(INDIRECT("R176")))</f>
        <v xml:space="preserve"> </v>
      </c>
      <c r="AS176" s="47" t="str">
        <f ca="1">IF(ISBLANK(INDIRECT("S176"))," ",(INDIRECT("S176")))</f>
        <v/>
      </c>
      <c r="AT176" s="47" t="str">
        <f ca="1">IF(ISBLANK(INDIRECT("T176"))," ",(INDIRECT("T176")))</f>
        <v xml:space="preserve"> </v>
      </c>
      <c r="AU176" s="47" t="str">
        <f ca="1">IF(ISBLANK(INDIRECT("U176"))," ",(INDIRECT("U176")))</f>
        <v xml:space="preserve"> </v>
      </c>
      <c r="AV176" s="47" t="str">
        <f ca="1">IF(ISBLANK(INDIRECT("V176"))," ",(INDIRECT("V176")))</f>
        <v xml:space="preserve"> </v>
      </c>
      <c r="AW176" s="47" t="str">
        <f ca="1">IF(ISBLANK(INDIRECT("W176"))," ",(INDIRECT("W176")))</f>
        <v xml:space="preserve"> </v>
      </c>
      <c r="BC176" s="188" t="s">
        <v>66</v>
      </c>
      <c r="BD176" s="188"/>
      <c r="BE176" s="188"/>
      <c r="BF176" s="188"/>
      <c r="BG176" s="188"/>
    </row>
    <row r="177" spans="1:59" x14ac:dyDescent="0.35">
      <c r="A177" s="9">
        <v>172</v>
      </c>
      <c r="B177" s="12"/>
      <c r="C177" s="12"/>
      <c r="D177" s="16"/>
      <c r="E177" s="17"/>
      <c r="F177" s="16"/>
      <c r="G177" s="12"/>
      <c r="H177" s="12"/>
      <c r="I177" s="12"/>
      <c r="J177" s="12"/>
      <c r="K177" s="12"/>
      <c r="L177" s="12"/>
      <c r="M177" s="12"/>
      <c r="N177" s="16"/>
      <c r="O177" s="16"/>
      <c r="P177" s="12"/>
      <c r="Q177" s="71"/>
      <c r="R177" s="71"/>
      <c r="S177" s="72" t="str">
        <f t="shared" si="3"/>
        <v/>
      </c>
      <c r="T177" s="18"/>
      <c r="U177" s="12"/>
      <c r="V177" s="12"/>
      <c r="W177" s="12"/>
      <c r="AB177" s="47" t="str">
        <f ca="1">IF(ISBLANK(INDIRECT("B177"))," ",(INDIRECT("B177")))</f>
        <v xml:space="preserve"> </v>
      </c>
      <c r="AC177" s="47" t="str">
        <f ca="1">IF(ISBLANK(INDIRECT("C177"))," ",(INDIRECT("C177")))</f>
        <v xml:space="preserve"> </v>
      </c>
      <c r="AD177" s="47" t="str">
        <f ca="1">IF(ISBLANK(INDIRECT("D177"))," ",(INDIRECT("D177")))</f>
        <v xml:space="preserve"> </v>
      </c>
      <c r="AE177" s="47" t="str">
        <f ca="1">IF(ISBLANK(INDIRECT("E177"))," ",(INDIRECT("E177")))</f>
        <v xml:space="preserve"> </v>
      </c>
      <c r="AF177" s="47" t="str">
        <f ca="1">IF(ISBLANK(INDIRECT("F177"))," ",(INDIRECT("F177")))</f>
        <v xml:space="preserve"> </v>
      </c>
      <c r="AG177" s="47" t="str">
        <f ca="1">IF(ISBLANK(INDIRECT("G177"))," ",(INDIRECT("G177")))</f>
        <v xml:space="preserve"> </v>
      </c>
      <c r="AH177" s="47" t="str">
        <f ca="1">IF(ISBLANK(INDIRECT("H177"))," ",(INDIRECT("H177")))</f>
        <v xml:space="preserve"> </v>
      </c>
      <c r="AI177" s="47" t="str">
        <f ca="1">IF(ISBLANK(INDIRECT("I177"))," ",(INDIRECT("I177")))</f>
        <v xml:space="preserve"> </v>
      </c>
      <c r="AJ177" s="47" t="str">
        <f ca="1">IF(ISBLANK(INDIRECT("J177"))," ",(INDIRECT("J177")))</f>
        <v xml:space="preserve"> </v>
      </c>
      <c r="AK177" s="47" t="str">
        <f ca="1">IF(ISBLANK(INDIRECT("K177"))," ",(INDIRECT("K177")))</f>
        <v xml:space="preserve"> </v>
      </c>
      <c r="AL177" s="47" t="str">
        <f ca="1">IF(ISBLANK(INDIRECT("L177"))," ",(INDIRECT("L177")))</f>
        <v xml:space="preserve"> </v>
      </c>
      <c r="AM177" s="47" t="str">
        <f ca="1">IF(ISBLANK(INDIRECT("M177"))," ",(INDIRECT("M177")))</f>
        <v xml:space="preserve"> </v>
      </c>
      <c r="AN177" s="47" t="str">
        <f ca="1">IF(ISBLANK(INDIRECT("N177"))," ",(INDIRECT("N177")))</f>
        <v xml:space="preserve"> </v>
      </c>
      <c r="AO177" s="47" t="str">
        <f ca="1">IF(ISBLANK(INDIRECT("O177"))," ",(INDIRECT("O177")))</f>
        <v xml:space="preserve"> </v>
      </c>
      <c r="AP177" s="47" t="str">
        <f ca="1">IF(ISBLANK(INDIRECT("P177"))," ",(INDIRECT("P177")))</f>
        <v xml:space="preserve"> </v>
      </c>
      <c r="AQ177" s="47" t="str">
        <f ca="1">IF(ISBLANK(INDIRECT("Q177"))," ",(INDIRECT("Q177")))</f>
        <v xml:space="preserve"> </v>
      </c>
      <c r="AR177" s="47" t="str">
        <f ca="1">IF(ISBLANK(INDIRECT("R177"))," ",(INDIRECT("R177")))</f>
        <v xml:space="preserve"> </v>
      </c>
      <c r="AS177" s="47" t="str">
        <f ca="1">IF(ISBLANK(INDIRECT("S177"))," ",(INDIRECT("S177")))</f>
        <v/>
      </c>
      <c r="AT177" s="47" t="str">
        <f ca="1">IF(ISBLANK(INDIRECT("T177"))," ",(INDIRECT("T177")))</f>
        <v xml:space="preserve"> </v>
      </c>
      <c r="AU177" s="47" t="str">
        <f ca="1">IF(ISBLANK(INDIRECT("U177"))," ",(INDIRECT("U177")))</f>
        <v xml:space="preserve"> </v>
      </c>
      <c r="AV177" s="47" t="str">
        <f ca="1">IF(ISBLANK(INDIRECT("V177"))," ",(INDIRECT("V177")))</f>
        <v xml:space="preserve"> </v>
      </c>
      <c r="AW177" s="47" t="str">
        <f ca="1">IF(ISBLANK(INDIRECT("W177"))," ",(INDIRECT("W177")))</f>
        <v xml:space="preserve"> </v>
      </c>
      <c r="BC177" s="188" t="s">
        <v>998</v>
      </c>
      <c r="BD177" s="188"/>
      <c r="BE177" s="188"/>
      <c r="BF177" s="188"/>
      <c r="BG177" s="188"/>
    </row>
    <row r="178" spans="1:59" x14ac:dyDescent="0.35">
      <c r="A178" s="9">
        <v>173</v>
      </c>
      <c r="B178" s="12"/>
      <c r="C178" s="12"/>
      <c r="D178" s="16"/>
      <c r="E178" s="17"/>
      <c r="F178" s="16"/>
      <c r="G178" s="12"/>
      <c r="H178" s="12"/>
      <c r="I178" s="12"/>
      <c r="J178" s="12"/>
      <c r="K178" s="12"/>
      <c r="L178" s="12"/>
      <c r="M178" s="12"/>
      <c r="N178" s="16"/>
      <c r="O178" s="16"/>
      <c r="P178" s="12"/>
      <c r="Q178" s="71"/>
      <c r="R178" s="71"/>
      <c r="S178" s="72" t="str">
        <f t="shared" si="3"/>
        <v/>
      </c>
      <c r="T178" s="18"/>
      <c r="U178" s="12"/>
      <c r="V178" s="12"/>
      <c r="W178" s="12"/>
      <c r="AB178" s="47" t="str">
        <f ca="1">IF(ISBLANK(INDIRECT("B178"))," ",(INDIRECT("B178")))</f>
        <v xml:space="preserve"> </v>
      </c>
      <c r="AC178" s="47" t="str">
        <f ca="1">IF(ISBLANK(INDIRECT("C178"))," ",(INDIRECT("C178")))</f>
        <v xml:space="preserve"> </v>
      </c>
      <c r="AD178" s="47" t="str">
        <f ca="1">IF(ISBLANK(INDIRECT("D178"))," ",(INDIRECT("D178")))</f>
        <v xml:space="preserve"> </v>
      </c>
      <c r="AE178" s="47" t="str">
        <f ca="1">IF(ISBLANK(INDIRECT("E178"))," ",(INDIRECT("E178")))</f>
        <v xml:space="preserve"> </v>
      </c>
      <c r="AF178" s="47" t="str">
        <f ca="1">IF(ISBLANK(INDIRECT("F178"))," ",(INDIRECT("F178")))</f>
        <v xml:space="preserve"> </v>
      </c>
      <c r="AG178" s="47" t="str">
        <f ca="1">IF(ISBLANK(INDIRECT("G178"))," ",(INDIRECT("G178")))</f>
        <v xml:space="preserve"> </v>
      </c>
      <c r="AH178" s="47" t="str">
        <f ca="1">IF(ISBLANK(INDIRECT("H178"))," ",(INDIRECT("H178")))</f>
        <v xml:space="preserve"> </v>
      </c>
      <c r="AI178" s="47" t="str">
        <f ca="1">IF(ISBLANK(INDIRECT("I178"))," ",(INDIRECT("I178")))</f>
        <v xml:space="preserve"> </v>
      </c>
      <c r="AJ178" s="47" t="str">
        <f ca="1">IF(ISBLANK(INDIRECT("J178"))," ",(INDIRECT("J178")))</f>
        <v xml:space="preserve"> </v>
      </c>
      <c r="AK178" s="47" t="str">
        <f ca="1">IF(ISBLANK(INDIRECT("K178"))," ",(INDIRECT("K178")))</f>
        <v xml:space="preserve"> </v>
      </c>
      <c r="AL178" s="47" t="str">
        <f ca="1">IF(ISBLANK(INDIRECT("L178"))," ",(INDIRECT("L178")))</f>
        <v xml:space="preserve"> </v>
      </c>
      <c r="AM178" s="47" t="str">
        <f ca="1">IF(ISBLANK(INDIRECT("M178"))," ",(INDIRECT("M178")))</f>
        <v xml:space="preserve"> </v>
      </c>
      <c r="AN178" s="47" t="str">
        <f ca="1">IF(ISBLANK(INDIRECT("N178"))," ",(INDIRECT("N178")))</f>
        <v xml:space="preserve"> </v>
      </c>
      <c r="AO178" s="47" t="str">
        <f ca="1">IF(ISBLANK(INDIRECT("O178"))," ",(INDIRECT("O178")))</f>
        <v xml:space="preserve"> </v>
      </c>
      <c r="AP178" s="47" t="str">
        <f ca="1">IF(ISBLANK(INDIRECT("P178"))," ",(INDIRECT("P178")))</f>
        <v xml:space="preserve"> </v>
      </c>
      <c r="AQ178" s="47" t="str">
        <f ca="1">IF(ISBLANK(INDIRECT("Q178"))," ",(INDIRECT("Q178")))</f>
        <v xml:space="preserve"> </v>
      </c>
      <c r="AR178" s="47" t="str">
        <f ca="1">IF(ISBLANK(INDIRECT("R178"))," ",(INDIRECT("R178")))</f>
        <v xml:space="preserve"> </v>
      </c>
      <c r="AS178" s="47" t="str">
        <f ca="1">IF(ISBLANK(INDIRECT("S178"))," ",(INDIRECT("S178")))</f>
        <v/>
      </c>
      <c r="AT178" s="47" t="str">
        <f ca="1">IF(ISBLANK(INDIRECT("T178"))," ",(INDIRECT("T178")))</f>
        <v xml:space="preserve"> </v>
      </c>
      <c r="AU178" s="47" t="str">
        <f ca="1">IF(ISBLANK(INDIRECT("U178"))," ",(INDIRECT("U178")))</f>
        <v xml:space="preserve"> </v>
      </c>
      <c r="AV178" s="47" t="str">
        <f ca="1">IF(ISBLANK(INDIRECT("V178"))," ",(INDIRECT("V178")))</f>
        <v xml:space="preserve"> </v>
      </c>
      <c r="AW178" s="47" t="str">
        <f ca="1">IF(ISBLANK(INDIRECT("W178"))," ",(INDIRECT("W178")))</f>
        <v xml:space="preserve"> </v>
      </c>
      <c r="BC178" s="188" t="s">
        <v>67</v>
      </c>
      <c r="BD178" s="188"/>
      <c r="BE178" s="188"/>
      <c r="BF178" s="188"/>
      <c r="BG178" s="188"/>
    </row>
    <row r="179" spans="1:59" x14ac:dyDescent="0.35">
      <c r="A179" s="9">
        <v>174</v>
      </c>
      <c r="B179" s="12"/>
      <c r="C179" s="12"/>
      <c r="D179" s="16"/>
      <c r="E179" s="17"/>
      <c r="F179" s="16"/>
      <c r="G179" s="12"/>
      <c r="H179" s="12"/>
      <c r="I179" s="12"/>
      <c r="J179" s="12"/>
      <c r="K179" s="12"/>
      <c r="L179" s="12"/>
      <c r="M179" s="12"/>
      <c r="N179" s="16"/>
      <c r="O179" s="16"/>
      <c r="P179" s="12"/>
      <c r="Q179" s="71"/>
      <c r="R179" s="71"/>
      <c r="S179" s="72" t="str">
        <f t="shared" si="3"/>
        <v/>
      </c>
      <c r="T179" s="18"/>
      <c r="U179" s="12"/>
      <c r="V179" s="12"/>
      <c r="W179" s="12"/>
      <c r="AB179" s="47" t="str">
        <f ca="1">IF(ISBLANK(INDIRECT("B179"))," ",(INDIRECT("B179")))</f>
        <v xml:space="preserve"> </v>
      </c>
      <c r="AC179" s="47" t="str">
        <f ca="1">IF(ISBLANK(INDIRECT("C179"))," ",(INDIRECT("C179")))</f>
        <v xml:space="preserve"> </v>
      </c>
      <c r="AD179" s="47" t="str">
        <f ca="1">IF(ISBLANK(INDIRECT("D179"))," ",(INDIRECT("D179")))</f>
        <v xml:space="preserve"> </v>
      </c>
      <c r="AE179" s="47" t="str">
        <f ca="1">IF(ISBLANK(INDIRECT("E179"))," ",(INDIRECT("E179")))</f>
        <v xml:space="preserve"> </v>
      </c>
      <c r="AF179" s="47" t="str">
        <f ca="1">IF(ISBLANK(INDIRECT("F179"))," ",(INDIRECT("F179")))</f>
        <v xml:space="preserve"> </v>
      </c>
      <c r="AG179" s="47" t="str">
        <f ca="1">IF(ISBLANK(INDIRECT("G179"))," ",(INDIRECT("G179")))</f>
        <v xml:space="preserve"> </v>
      </c>
      <c r="AH179" s="47" t="str">
        <f ca="1">IF(ISBLANK(INDIRECT("H179"))," ",(INDIRECT("H179")))</f>
        <v xml:space="preserve"> </v>
      </c>
      <c r="AI179" s="47" t="str">
        <f ca="1">IF(ISBLANK(INDIRECT("I179"))," ",(INDIRECT("I179")))</f>
        <v xml:space="preserve"> </v>
      </c>
      <c r="AJ179" s="47" t="str">
        <f ca="1">IF(ISBLANK(INDIRECT("J179"))," ",(INDIRECT("J179")))</f>
        <v xml:space="preserve"> </v>
      </c>
      <c r="AK179" s="47" t="str">
        <f ca="1">IF(ISBLANK(INDIRECT("K179"))," ",(INDIRECT("K179")))</f>
        <v xml:space="preserve"> </v>
      </c>
      <c r="AL179" s="47" t="str">
        <f ca="1">IF(ISBLANK(INDIRECT("L179"))," ",(INDIRECT("L179")))</f>
        <v xml:space="preserve"> </v>
      </c>
      <c r="AM179" s="47" t="str">
        <f ca="1">IF(ISBLANK(INDIRECT("M179"))," ",(INDIRECT("M179")))</f>
        <v xml:space="preserve"> </v>
      </c>
      <c r="AN179" s="47" t="str">
        <f ca="1">IF(ISBLANK(INDIRECT("N179"))," ",(INDIRECT("N179")))</f>
        <v xml:space="preserve"> </v>
      </c>
      <c r="AO179" s="47" t="str">
        <f ca="1">IF(ISBLANK(INDIRECT("O179"))," ",(INDIRECT("O179")))</f>
        <v xml:space="preserve"> </v>
      </c>
      <c r="AP179" s="47" t="str">
        <f ca="1">IF(ISBLANK(INDIRECT("P179"))," ",(INDIRECT("P179")))</f>
        <v xml:space="preserve"> </v>
      </c>
      <c r="AQ179" s="47" t="str">
        <f ca="1">IF(ISBLANK(INDIRECT("Q179"))," ",(INDIRECT("Q179")))</f>
        <v xml:space="preserve"> </v>
      </c>
      <c r="AR179" s="47" t="str">
        <f ca="1">IF(ISBLANK(INDIRECT("R179"))," ",(INDIRECT("R179")))</f>
        <v xml:space="preserve"> </v>
      </c>
      <c r="AS179" s="47" t="str">
        <f ca="1">IF(ISBLANK(INDIRECT("S179"))," ",(INDIRECT("S179")))</f>
        <v/>
      </c>
      <c r="AT179" s="47" t="str">
        <f ca="1">IF(ISBLANK(INDIRECT("T179"))," ",(INDIRECT("T179")))</f>
        <v xml:space="preserve"> </v>
      </c>
      <c r="AU179" s="47" t="str">
        <f ca="1">IF(ISBLANK(INDIRECT("U179"))," ",(INDIRECT("U179")))</f>
        <v xml:space="preserve"> </v>
      </c>
      <c r="AV179" s="47" t="str">
        <f ca="1">IF(ISBLANK(INDIRECT("V179"))," ",(INDIRECT("V179")))</f>
        <v xml:space="preserve"> </v>
      </c>
      <c r="AW179" s="47" t="str">
        <f ca="1">IF(ISBLANK(INDIRECT("W179"))," ",(INDIRECT("W179")))</f>
        <v xml:space="preserve"> </v>
      </c>
      <c r="BC179" s="188" t="s">
        <v>68</v>
      </c>
      <c r="BD179" s="188"/>
      <c r="BE179" s="188"/>
      <c r="BF179" s="188"/>
      <c r="BG179" s="188"/>
    </row>
    <row r="180" spans="1:59" x14ac:dyDescent="0.35">
      <c r="A180" s="9">
        <v>175</v>
      </c>
      <c r="B180" s="12"/>
      <c r="C180" s="12"/>
      <c r="D180" s="16"/>
      <c r="E180" s="17"/>
      <c r="F180" s="16"/>
      <c r="G180" s="12"/>
      <c r="H180" s="12"/>
      <c r="I180" s="12"/>
      <c r="J180" s="12"/>
      <c r="K180" s="12"/>
      <c r="L180" s="12"/>
      <c r="M180" s="12"/>
      <c r="N180" s="16"/>
      <c r="O180" s="16"/>
      <c r="P180" s="12"/>
      <c r="Q180" s="71"/>
      <c r="R180" s="71"/>
      <c r="S180" s="72" t="str">
        <f t="shared" si="3"/>
        <v/>
      </c>
      <c r="T180" s="18"/>
      <c r="U180" s="12"/>
      <c r="V180" s="12"/>
      <c r="W180" s="12"/>
      <c r="AB180" s="47" t="str">
        <f ca="1">IF(ISBLANK(INDIRECT("B180"))," ",(INDIRECT("B180")))</f>
        <v xml:space="preserve"> </v>
      </c>
      <c r="AC180" s="47" t="str">
        <f ca="1">IF(ISBLANK(INDIRECT("C180"))," ",(INDIRECT("C180")))</f>
        <v xml:space="preserve"> </v>
      </c>
      <c r="AD180" s="47" t="str">
        <f ca="1">IF(ISBLANK(INDIRECT("D180"))," ",(INDIRECT("D180")))</f>
        <v xml:space="preserve"> </v>
      </c>
      <c r="AE180" s="47" t="str">
        <f ca="1">IF(ISBLANK(INDIRECT("E180"))," ",(INDIRECT("E180")))</f>
        <v xml:space="preserve"> </v>
      </c>
      <c r="AF180" s="47" t="str">
        <f ca="1">IF(ISBLANK(INDIRECT("F180"))," ",(INDIRECT("F180")))</f>
        <v xml:space="preserve"> </v>
      </c>
      <c r="AG180" s="47" t="str">
        <f ca="1">IF(ISBLANK(INDIRECT("G180"))," ",(INDIRECT("G180")))</f>
        <v xml:space="preserve"> </v>
      </c>
      <c r="AH180" s="47" t="str">
        <f ca="1">IF(ISBLANK(INDIRECT("H180"))," ",(INDIRECT("H180")))</f>
        <v xml:space="preserve"> </v>
      </c>
      <c r="AI180" s="47" t="str">
        <f ca="1">IF(ISBLANK(INDIRECT("I180"))," ",(INDIRECT("I180")))</f>
        <v xml:space="preserve"> </v>
      </c>
      <c r="AJ180" s="47" t="str">
        <f ca="1">IF(ISBLANK(INDIRECT("J180"))," ",(INDIRECT("J180")))</f>
        <v xml:space="preserve"> </v>
      </c>
      <c r="AK180" s="47" t="str">
        <f ca="1">IF(ISBLANK(INDIRECT("K180"))," ",(INDIRECT("K180")))</f>
        <v xml:space="preserve"> </v>
      </c>
      <c r="AL180" s="47" t="str">
        <f ca="1">IF(ISBLANK(INDIRECT("L180"))," ",(INDIRECT("L180")))</f>
        <v xml:space="preserve"> </v>
      </c>
      <c r="AM180" s="47" t="str">
        <f ca="1">IF(ISBLANK(INDIRECT("M180"))," ",(INDIRECT("M180")))</f>
        <v xml:space="preserve"> </v>
      </c>
      <c r="AN180" s="47" t="str">
        <f ca="1">IF(ISBLANK(INDIRECT("N180"))," ",(INDIRECT("N180")))</f>
        <v xml:space="preserve"> </v>
      </c>
      <c r="AO180" s="47" t="str">
        <f ca="1">IF(ISBLANK(INDIRECT("O180"))," ",(INDIRECT("O180")))</f>
        <v xml:space="preserve"> </v>
      </c>
      <c r="AP180" s="47" t="str">
        <f ca="1">IF(ISBLANK(INDIRECT("P180"))," ",(INDIRECT("P180")))</f>
        <v xml:space="preserve"> </v>
      </c>
      <c r="AQ180" s="47" t="str">
        <f ca="1">IF(ISBLANK(INDIRECT("Q180"))," ",(INDIRECT("Q180")))</f>
        <v xml:space="preserve"> </v>
      </c>
      <c r="AR180" s="47" t="str">
        <f ca="1">IF(ISBLANK(INDIRECT("R180"))," ",(INDIRECT("R180")))</f>
        <v xml:space="preserve"> </v>
      </c>
      <c r="AS180" s="47" t="str">
        <f ca="1">IF(ISBLANK(INDIRECT("S180"))," ",(INDIRECT("S180")))</f>
        <v/>
      </c>
      <c r="AT180" s="47" t="str">
        <f ca="1">IF(ISBLANK(INDIRECT("T180"))," ",(INDIRECT("T180")))</f>
        <v xml:space="preserve"> </v>
      </c>
      <c r="AU180" s="47" t="str">
        <f ca="1">IF(ISBLANK(INDIRECT("U180"))," ",(INDIRECT("U180")))</f>
        <v xml:space="preserve"> </v>
      </c>
      <c r="AV180" s="47" t="str">
        <f ca="1">IF(ISBLANK(INDIRECT("V180"))," ",(INDIRECT("V180")))</f>
        <v xml:space="preserve"> </v>
      </c>
      <c r="AW180" s="47" t="str">
        <f ca="1">IF(ISBLANK(INDIRECT("W180"))," ",(INDIRECT("W180")))</f>
        <v xml:space="preserve"> </v>
      </c>
      <c r="BC180" s="188" t="s">
        <v>757</v>
      </c>
      <c r="BD180" s="188"/>
      <c r="BE180" s="188"/>
      <c r="BF180" s="188"/>
      <c r="BG180" s="188"/>
    </row>
    <row r="181" spans="1:59" x14ac:dyDescent="0.35">
      <c r="A181" s="9">
        <v>176</v>
      </c>
      <c r="B181" s="12"/>
      <c r="C181" s="12"/>
      <c r="D181" s="16"/>
      <c r="E181" s="17"/>
      <c r="F181" s="16"/>
      <c r="G181" s="12"/>
      <c r="H181" s="12"/>
      <c r="I181" s="12"/>
      <c r="J181" s="12"/>
      <c r="K181" s="12"/>
      <c r="L181" s="12"/>
      <c r="M181" s="12"/>
      <c r="N181" s="16"/>
      <c r="O181" s="16"/>
      <c r="P181" s="12"/>
      <c r="Q181" s="71"/>
      <c r="R181" s="71"/>
      <c r="S181" s="72" t="str">
        <f t="shared" si="3"/>
        <v/>
      </c>
      <c r="T181" s="18"/>
      <c r="U181" s="12"/>
      <c r="V181" s="12"/>
      <c r="W181" s="12"/>
      <c r="AB181" s="47" t="str">
        <f ca="1">IF(ISBLANK(INDIRECT("B181"))," ",(INDIRECT("B181")))</f>
        <v xml:space="preserve"> </v>
      </c>
      <c r="AC181" s="47" t="str">
        <f ca="1">IF(ISBLANK(INDIRECT("C181"))," ",(INDIRECT("C181")))</f>
        <v xml:space="preserve"> </v>
      </c>
      <c r="AD181" s="47" t="str">
        <f ca="1">IF(ISBLANK(INDIRECT("D181"))," ",(INDIRECT("D181")))</f>
        <v xml:space="preserve"> </v>
      </c>
      <c r="AE181" s="47" t="str">
        <f ca="1">IF(ISBLANK(INDIRECT("E181"))," ",(INDIRECT("E181")))</f>
        <v xml:space="preserve"> </v>
      </c>
      <c r="AF181" s="47" t="str">
        <f ca="1">IF(ISBLANK(INDIRECT("F181"))," ",(INDIRECT("F181")))</f>
        <v xml:space="preserve"> </v>
      </c>
      <c r="AG181" s="47" t="str">
        <f ca="1">IF(ISBLANK(INDIRECT("G181"))," ",(INDIRECT("G181")))</f>
        <v xml:space="preserve"> </v>
      </c>
      <c r="AH181" s="47" t="str">
        <f ca="1">IF(ISBLANK(INDIRECT("H181"))," ",(INDIRECT("H181")))</f>
        <v xml:space="preserve"> </v>
      </c>
      <c r="AI181" s="47" t="str">
        <f ca="1">IF(ISBLANK(INDIRECT("I181"))," ",(INDIRECT("I181")))</f>
        <v xml:space="preserve"> </v>
      </c>
      <c r="AJ181" s="47" t="str">
        <f ca="1">IF(ISBLANK(INDIRECT("J181"))," ",(INDIRECT("J181")))</f>
        <v xml:space="preserve"> </v>
      </c>
      <c r="AK181" s="47" t="str">
        <f ca="1">IF(ISBLANK(INDIRECT("K181"))," ",(INDIRECT("K181")))</f>
        <v xml:space="preserve"> </v>
      </c>
      <c r="AL181" s="47" t="str">
        <f ca="1">IF(ISBLANK(INDIRECT("L181"))," ",(INDIRECT("L181")))</f>
        <v xml:space="preserve"> </v>
      </c>
      <c r="AM181" s="47" t="str">
        <f ca="1">IF(ISBLANK(INDIRECT("M181"))," ",(INDIRECT("M181")))</f>
        <v xml:space="preserve"> </v>
      </c>
      <c r="AN181" s="47" t="str">
        <f ca="1">IF(ISBLANK(INDIRECT("N181"))," ",(INDIRECT("N181")))</f>
        <v xml:space="preserve"> </v>
      </c>
      <c r="AO181" s="47" t="str">
        <f ca="1">IF(ISBLANK(INDIRECT("O181"))," ",(INDIRECT("O181")))</f>
        <v xml:space="preserve"> </v>
      </c>
      <c r="AP181" s="47" t="str">
        <f ca="1">IF(ISBLANK(INDIRECT("P181"))," ",(INDIRECT("P181")))</f>
        <v xml:space="preserve"> </v>
      </c>
      <c r="AQ181" s="47" t="str">
        <f ca="1">IF(ISBLANK(INDIRECT("Q181"))," ",(INDIRECT("Q181")))</f>
        <v xml:space="preserve"> </v>
      </c>
      <c r="AR181" s="47" t="str">
        <f ca="1">IF(ISBLANK(INDIRECT("R181"))," ",(INDIRECT("R181")))</f>
        <v xml:space="preserve"> </v>
      </c>
      <c r="AS181" s="47" t="str">
        <f ca="1">IF(ISBLANK(INDIRECT("S181"))," ",(INDIRECT("S181")))</f>
        <v/>
      </c>
      <c r="AT181" s="47" t="str">
        <f ca="1">IF(ISBLANK(INDIRECT("T181"))," ",(INDIRECT("T181")))</f>
        <v xml:space="preserve"> </v>
      </c>
      <c r="AU181" s="47" t="str">
        <f ca="1">IF(ISBLANK(INDIRECT("U181"))," ",(INDIRECT("U181")))</f>
        <v xml:space="preserve"> </v>
      </c>
      <c r="AV181" s="47" t="str">
        <f ca="1">IF(ISBLANK(INDIRECT("V181"))," ",(INDIRECT("V181")))</f>
        <v xml:space="preserve"> </v>
      </c>
      <c r="AW181" s="47" t="str">
        <f ca="1">IF(ISBLANK(INDIRECT("W181"))," ",(INDIRECT("W181")))</f>
        <v xml:space="preserve"> </v>
      </c>
      <c r="BC181" s="188" t="s">
        <v>999</v>
      </c>
      <c r="BD181" s="188"/>
      <c r="BE181" s="188"/>
      <c r="BF181" s="188"/>
      <c r="BG181" s="188"/>
    </row>
    <row r="182" spans="1:59" x14ac:dyDescent="0.35">
      <c r="A182" s="9">
        <v>177</v>
      </c>
      <c r="B182" s="12"/>
      <c r="C182" s="12"/>
      <c r="D182" s="16"/>
      <c r="E182" s="17"/>
      <c r="F182" s="16"/>
      <c r="G182" s="12"/>
      <c r="H182" s="12"/>
      <c r="I182" s="12"/>
      <c r="J182" s="12"/>
      <c r="K182" s="12"/>
      <c r="L182" s="12"/>
      <c r="M182" s="12"/>
      <c r="N182" s="16"/>
      <c r="O182" s="16"/>
      <c r="P182" s="12"/>
      <c r="Q182" s="71"/>
      <c r="R182" s="71"/>
      <c r="S182" s="72" t="str">
        <f t="shared" si="3"/>
        <v/>
      </c>
      <c r="T182" s="18"/>
      <c r="U182" s="12"/>
      <c r="V182" s="12"/>
      <c r="W182" s="12"/>
      <c r="AB182" s="47" t="str">
        <f ca="1">IF(ISBLANK(INDIRECT("B182"))," ",(INDIRECT("B182")))</f>
        <v xml:space="preserve"> </v>
      </c>
      <c r="AC182" s="47" t="str">
        <f ca="1">IF(ISBLANK(INDIRECT("C182"))," ",(INDIRECT("C182")))</f>
        <v xml:space="preserve"> </v>
      </c>
      <c r="AD182" s="47" t="str">
        <f ca="1">IF(ISBLANK(INDIRECT("D182"))," ",(INDIRECT("D182")))</f>
        <v xml:space="preserve"> </v>
      </c>
      <c r="AE182" s="47" t="str">
        <f ca="1">IF(ISBLANK(INDIRECT("E182"))," ",(INDIRECT("E182")))</f>
        <v xml:space="preserve"> </v>
      </c>
      <c r="AF182" s="47" t="str">
        <f ca="1">IF(ISBLANK(INDIRECT("F182"))," ",(INDIRECT("F182")))</f>
        <v xml:space="preserve"> </v>
      </c>
      <c r="AG182" s="47" t="str">
        <f ca="1">IF(ISBLANK(INDIRECT("G182"))," ",(INDIRECT("G182")))</f>
        <v xml:space="preserve"> </v>
      </c>
      <c r="AH182" s="47" t="str">
        <f ca="1">IF(ISBLANK(INDIRECT("H182"))," ",(INDIRECT("H182")))</f>
        <v xml:space="preserve"> </v>
      </c>
      <c r="AI182" s="47" t="str">
        <f ca="1">IF(ISBLANK(INDIRECT("I182"))," ",(INDIRECT("I182")))</f>
        <v xml:space="preserve"> </v>
      </c>
      <c r="AJ182" s="47" t="str">
        <f ca="1">IF(ISBLANK(INDIRECT("J182"))," ",(INDIRECT("J182")))</f>
        <v xml:space="preserve"> </v>
      </c>
      <c r="AK182" s="47" t="str">
        <f ca="1">IF(ISBLANK(INDIRECT("K182"))," ",(INDIRECT("K182")))</f>
        <v xml:space="preserve"> </v>
      </c>
      <c r="AL182" s="47" t="str">
        <f ca="1">IF(ISBLANK(INDIRECT("L182"))," ",(INDIRECT("L182")))</f>
        <v xml:space="preserve"> </v>
      </c>
      <c r="AM182" s="47" t="str">
        <f ca="1">IF(ISBLANK(INDIRECT("M182"))," ",(INDIRECT("M182")))</f>
        <v xml:space="preserve"> </v>
      </c>
      <c r="AN182" s="47" t="str">
        <f ca="1">IF(ISBLANK(INDIRECT("N182"))," ",(INDIRECT("N182")))</f>
        <v xml:space="preserve"> </v>
      </c>
      <c r="AO182" s="47" t="str">
        <f ca="1">IF(ISBLANK(INDIRECT("O182"))," ",(INDIRECT("O182")))</f>
        <v xml:space="preserve"> </v>
      </c>
      <c r="AP182" s="47" t="str">
        <f ca="1">IF(ISBLANK(INDIRECT("P182"))," ",(INDIRECT("P182")))</f>
        <v xml:space="preserve"> </v>
      </c>
      <c r="AQ182" s="47" t="str">
        <f ca="1">IF(ISBLANK(INDIRECT("Q182"))," ",(INDIRECT("Q182")))</f>
        <v xml:space="preserve"> </v>
      </c>
      <c r="AR182" s="47" t="str">
        <f ca="1">IF(ISBLANK(INDIRECT("R182"))," ",(INDIRECT("R182")))</f>
        <v xml:space="preserve"> </v>
      </c>
      <c r="AS182" s="47" t="str">
        <f ca="1">IF(ISBLANK(INDIRECT("S182"))," ",(INDIRECT("S182")))</f>
        <v/>
      </c>
      <c r="AT182" s="47" t="str">
        <f ca="1">IF(ISBLANK(INDIRECT("T182"))," ",(INDIRECT("T182")))</f>
        <v xml:space="preserve"> </v>
      </c>
      <c r="AU182" s="47" t="str">
        <f ca="1">IF(ISBLANK(INDIRECT("U182"))," ",(INDIRECT("U182")))</f>
        <v xml:space="preserve"> </v>
      </c>
      <c r="AV182" s="47" t="str">
        <f ca="1">IF(ISBLANK(INDIRECT("V182"))," ",(INDIRECT("V182")))</f>
        <v xml:space="preserve"> </v>
      </c>
      <c r="AW182" s="47" t="str">
        <f ca="1">IF(ISBLANK(INDIRECT("W182"))," ",(INDIRECT("W182")))</f>
        <v xml:space="preserve"> </v>
      </c>
      <c r="BC182" s="188" t="s">
        <v>1000</v>
      </c>
      <c r="BD182" s="188"/>
      <c r="BE182" s="188"/>
      <c r="BF182" s="188"/>
      <c r="BG182" s="188"/>
    </row>
    <row r="183" spans="1:59" x14ac:dyDescent="0.35">
      <c r="A183" s="9">
        <v>178</v>
      </c>
      <c r="B183" s="12"/>
      <c r="C183" s="12"/>
      <c r="D183" s="16"/>
      <c r="E183" s="17"/>
      <c r="F183" s="16"/>
      <c r="G183" s="12"/>
      <c r="H183" s="12"/>
      <c r="I183" s="12"/>
      <c r="J183" s="12"/>
      <c r="K183" s="12"/>
      <c r="L183" s="12"/>
      <c r="M183" s="12"/>
      <c r="N183" s="16"/>
      <c r="O183" s="16"/>
      <c r="P183" s="12"/>
      <c r="Q183" s="71"/>
      <c r="R183" s="71"/>
      <c r="S183" s="72" t="str">
        <f t="shared" si="3"/>
        <v/>
      </c>
      <c r="T183" s="18"/>
      <c r="U183" s="12"/>
      <c r="V183" s="12"/>
      <c r="W183" s="12"/>
      <c r="AB183" s="47" t="str">
        <f ca="1">IF(ISBLANK(INDIRECT("B183"))," ",(INDIRECT("B183")))</f>
        <v xml:space="preserve"> </v>
      </c>
      <c r="AC183" s="47" t="str">
        <f ca="1">IF(ISBLANK(INDIRECT("C183"))," ",(INDIRECT("C183")))</f>
        <v xml:space="preserve"> </v>
      </c>
      <c r="AD183" s="47" t="str">
        <f ca="1">IF(ISBLANK(INDIRECT("D183"))," ",(INDIRECT("D183")))</f>
        <v xml:space="preserve"> </v>
      </c>
      <c r="AE183" s="47" t="str">
        <f ca="1">IF(ISBLANK(INDIRECT("E183"))," ",(INDIRECT("E183")))</f>
        <v xml:space="preserve"> </v>
      </c>
      <c r="AF183" s="47" t="str">
        <f ca="1">IF(ISBLANK(INDIRECT("F183"))," ",(INDIRECT("F183")))</f>
        <v xml:space="preserve"> </v>
      </c>
      <c r="AG183" s="47" t="str">
        <f ca="1">IF(ISBLANK(INDIRECT("G183"))," ",(INDIRECT("G183")))</f>
        <v xml:space="preserve"> </v>
      </c>
      <c r="AH183" s="47" t="str">
        <f ca="1">IF(ISBLANK(INDIRECT("H183"))," ",(INDIRECT("H183")))</f>
        <v xml:space="preserve"> </v>
      </c>
      <c r="AI183" s="47" t="str">
        <f ca="1">IF(ISBLANK(INDIRECT("I183"))," ",(INDIRECT("I183")))</f>
        <v xml:space="preserve"> </v>
      </c>
      <c r="AJ183" s="47" t="str">
        <f ca="1">IF(ISBLANK(INDIRECT("J183"))," ",(INDIRECT("J183")))</f>
        <v xml:space="preserve"> </v>
      </c>
      <c r="AK183" s="47" t="str">
        <f ca="1">IF(ISBLANK(INDIRECT("K183"))," ",(INDIRECT("K183")))</f>
        <v xml:space="preserve"> </v>
      </c>
      <c r="AL183" s="47" t="str">
        <f ca="1">IF(ISBLANK(INDIRECT("L183"))," ",(INDIRECT("L183")))</f>
        <v xml:space="preserve"> </v>
      </c>
      <c r="AM183" s="47" t="str">
        <f ca="1">IF(ISBLANK(INDIRECT("M183"))," ",(INDIRECT("M183")))</f>
        <v xml:space="preserve"> </v>
      </c>
      <c r="AN183" s="47" t="str">
        <f ca="1">IF(ISBLANK(INDIRECT("N183"))," ",(INDIRECT("N183")))</f>
        <v xml:space="preserve"> </v>
      </c>
      <c r="AO183" s="47" t="str">
        <f ca="1">IF(ISBLANK(INDIRECT("O183"))," ",(INDIRECT("O183")))</f>
        <v xml:space="preserve"> </v>
      </c>
      <c r="AP183" s="47" t="str">
        <f ca="1">IF(ISBLANK(INDIRECT("P183"))," ",(INDIRECT("P183")))</f>
        <v xml:space="preserve"> </v>
      </c>
      <c r="AQ183" s="47" t="str">
        <f ca="1">IF(ISBLANK(INDIRECT("Q183"))," ",(INDIRECT("Q183")))</f>
        <v xml:space="preserve"> </v>
      </c>
      <c r="AR183" s="47" t="str">
        <f ca="1">IF(ISBLANK(INDIRECT("R183"))," ",(INDIRECT("R183")))</f>
        <v xml:space="preserve"> </v>
      </c>
      <c r="AS183" s="47" t="str">
        <f ca="1">IF(ISBLANK(INDIRECT("S183"))," ",(INDIRECT("S183")))</f>
        <v/>
      </c>
      <c r="AT183" s="47" t="str">
        <f ca="1">IF(ISBLANK(INDIRECT("T183"))," ",(INDIRECT("T183")))</f>
        <v xml:space="preserve"> </v>
      </c>
      <c r="AU183" s="47" t="str">
        <f ca="1">IF(ISBLANK(INDIRECT("U183"))," ",(INDIRECT("U183")))</f>
        <v xml:space="preserve"> </v>
      </c>
      <c r="AV183" s="47" t="str">
        <f ca="1">IF(ISBLANK(INDIRECT("V183"))," ",(INDIRECT("V183")))</f>
        <v xml:space="preserve"> </v>
      </c>
      <c r="AW183" s="47" t="str">
        <f ca="1">IF(ISBLANK(INDIRECT("W183"))," ",(INDIRECT("W183")))</f>
        <v xml:space="preserve"> </v>
      </c>
      <c r="BC183" s="188" t="s">
        <v>1001</v>
      </c>
      <c r="BD183" s="188"/>
      <c r="BE183" s="188"/>
      <c r="BF183" s="188"/>
      <c r="BG183" s="188"/>
    </row>
    <row r="184" spans="1:59" x14ac:dyDescent="0.35">
      <c r="A184" s="9">
        <v>179</v>
      </c>
      <c r="B184" s="12"/>
      <c r="C184" s="12"/>
      <c r="D184" s="16"/>
      <c r="E184" s="17"/>
      <c r="F184" s="16"/>
      <c r="G184" s="12"/>
      <c r="H184" s="12"/>
      <c r="I184" s="12"/>
      <c r="J184" s="12"/>
      <c r="K184" s="12"/>
      <c r="L184" s="12"/>
      <c r="M184" s="12"/>
      <c r="N184" s="16"/>
      <c r="O184" s="16"/>
      <c r="P184" s="12"/>
      <c r="Q184" s="71"/>
      <c r="R184" s="71"/>
      <c r="S184" s="72" t="str">
        <f t="shared" si="3"/>
        <v/>
      </c>
      <c r="T184" s="18"/>
      <c r="U184" s="12"/>
      <c r="V184" s="12"/>
      <c r="W184" s="12"/>
      <c r="AB184" s="47" t="str">
        <f ca="1">IF(ISBLANK(INDIRECT("B184"))," ",(INDIRECT("B184")))</f>
        <v xml:space="preserve"> </v>
      </c>
      <c r="AC184" s="47" t="str">
        <f ca="1">IF(ISBLANK(INDIRECT("C184"))," ",(INDIRECT("C184")))</f>
        <v xml:space="preserve"> </v>
      </c>
      <c r="AD184" s="47" t="str">
        <f ca="1">IF(ISBLANK(INDIRECT("D184"))," ",(INDIRECT("D184")))</f>
        <v xml:space="preserve"> </v>
      </c>
      <c r="AE184" s="47" t="str">
        <f ca="1">IF(ISBLANK(INDIRECT("E184"))," ",(INDIRECT("E184")))</f>
        <v xml:space="preserve"> </v>
      </c>
      <c r="AF184" s="47" t="str">
        <f ca="1">IF(ISBLANK(INDIRECT("F184"))," ",(INDIRECT("F184")))</f>
        <v xml:space="preserve"> </v>
      </c>
      <c r="AG184" s="47" t="str">
        <f ca="1">IF(ISBLANK(INDIRECT("G184"))," ",(INDIRECT("G184")))</f>
        <v xml:space="preserve"> </v>
      </c>
      <c r="AH184" s="47" t="str">
        <f ca="1">IF(ISBLANK(INDIRECT("H184"))," ",(INDIRECT("H184")))</f>
        <v xml:space="preserve"> </v>
      </c>
      <c r="AI184" s="47" t="str">
        <f ca="1">IF(ISBLANK(INDIRECT("I184"))," ",(INDIRECT("I184")))</f>
        <v xml:space="preserve"> </v>
      </c>
      <c r="AJ184" s="47" t="str">
        <f ca="1">IF(ISBLANK(INDIRECT("J184"))," ",(INDIRECT("J184")))</f>
        <v xml:space="preserve"> </v>
      </c>
      <c r="AK184" s="47" t="str">
        <f ca="1">IF(ISBLANK(INDIRECT("K184"))," ",(INDIRECT("K184")))</f>
        <v xml:space="preserve"> </v>
      </c>
      <c r="AL184" s="47" t="str">
        <f ca="1">IF(ISBLANK(INDIRECT("L184"))," ",(INDIRECT("L184")))</f>
        <v xml:space="preserve"> </v>
      </c>
      <c r="AM184" s="47" t="str">
        <f ca="1">IF(ISBLANK(INDIRECT("M184"))," ",(INDIRECT("M184")))</f>
        <v xml:space="preserve"> </v>
      </c>
      <c r="AN184" s="47" t="str">
        <f ca="1">IF(ISBLANK(INDIRECT("N184"))," ",(INDIRECT("N184")))</f>
        <v xml:space="preserve"> </v>
      </c>
      <c r="AO184" s="47" t="str">
        <f ca="1">IF(ISBLANK(INDIRECT("O184"))," ",(INDIRECT("O184")))</f>
        <v xml:space="preserve"> </v>
      </c>
      <c r="AP184" s="47" t="str">
        <f ca="1">IF(ISBLANK(INDIRECT("P184"))," ",(INDIRECT("P184")))</f>
        <v xml:space="preserve"> </v>
      </c>
      <c r="AQ184" s="47" t="str">
        <f ca="1">IF(ISBLANK(INDIRECT("Q184"))," ",(INDIRECT("Q184")))</f>
        <v xml:space="preserve"> </v>
      </c>
      <c r="AR184" s="47" t="str">
        <f ca="1">IF(ISBLANK(INDIRECT("R184"))," ",(INDIRECT("R184")))</f>
        <v xml:space="preserve"> </v>
      </c>
      <c r="AS184" s="47" t="str">
        <f ca="1">IF(ISBLANK(INDIRECT("S184"))," ",(INDIRECT("S184")))</f>
        <v/>
      </c>
      <c r="AT184" s="47" t="str">
        <f ca="1">IF(ISBLANK(INDIRECT("T184"))," ",(INDIRECT("T184")))</f>
        <v xml:space="preserve"> </v>
      </c>
      <c r="AU184" s="47" t="str">
        <f ca="1">IF(ISBLANK(INDIRECT("U184"))," ",(INDIRECT("U184")))</f>
        <v xml:space="preserve"> </v>
      </c>
      <c r="AV184" s="47" t="str">
        <f ca="1">IF(ISBLANK(INDIRECT("V184"))," ",(INDIRECT("V184")))</f>
        <v xml:space="preserve"> </v>
      </c>
      <c r="AW184" s="47" t="str">
        <f ca="1">IF(ISBLANK(INDIRECT("W184"))," ",(INDIRECT("W184")))</f>
        <v xml:space="preserve"> </v>
      </c>
      <c r="BC184" s="188" t="s">
        <v>758</v>
      </c>
      <c r="BD184" s="188"/>
      <c r="BE184" s="188"/>
      <c r="BF184" s="188"/>
      <c r="BG184" s="188"/>
    </row>
    <row r="185" spans="1:59" x14ac:dyDescent="0.35">
      <c r="A185" s="9">
        <v>180</v>
      </c>
      <c r="B185" s="12"/>
      <c r="C185" s="12"/>
      <c r="D185" s="16"/>
      <c r="E185" s="17"/>
      <c r="F185" s="16"/>
      <c r="G185" s="12"/>
      <c r="H185" s="12"/>
      <c r="I185" s="12"/>
      <c r="J185" s="12"/>
      <c r="K185" s="12"/>
      <c r="L185" s="12"/>
      <c r="M185" s="12"/>
      <c r="N185" s="16"/>
      <c r="O185" s="16"/>
      <c r="P185" s="12"/>
      <c r="Q185" s="71"/>
      <c r="R185" s="71"/>
      <c r="S185" s="72" t="str">
        <f t="shared" si="3"/>
        <v/>
      </c>
      <c r="T185" s="18"/>
      <c r="U185" s="12"/>
      <c r="V185" s="12"/>
      <c r="W185" s="12"/>
      <c r="AB185" s="47" t="str">
        <f ca="1">IF(ISBLANK(INDIRECT("B185"))," ",(INDIRECT("B185")))</f>
        <v xml:space="preserve"> </v>
      </c>
      <c r="AC185" s="47" t="str">
        <f ca="1">IF(ISBLANK(INDIRECT("C185"))," ",(INDIRECT("C185")))</f>
        <v xml:space="preserve"> </v>
      </c>
      <c r="AD185" s="47" t="str">
        <f ca="1">IF(ISBLANK(INDIRECT("D185"))," ",(INDIRECT("D185")))</f>
        <v xml:space="preserve"> </v>
      </c>
      <c r="AE185" s="47" t="str">
        <f ca="1">IF(ISBLANK(INDIRECT("E185"))," ",(INDIRECT("E185")))</f>
        <v xml:space="preserve"> </v>
      </c>
      <c r="AF185" s="47" t="str">
        <f ca="1">IF(ISBLANK(INDIRECT("F185"))," ",(INDIRECT("F185")))</f>
        <v xml:space="preserve"> </v>
      </c>
      <c r="AG185" s="47" t="str">
        <f ca="1">IF(ISBLANK(INDIRECT("G185"))," ",(INDIRECT("G185")))</f>
        <v xml:space="preserve"> </v>
      </c>
      <c r="AH185" s="47" t="str">
        <f ca="1">IF(ISBLANK(INDIRECT("H185"))," ",(INDIRECT("H185")))</f>
        <v xml:space="preserve"> </v>
      </c>
      <c r="AI185" s="47" t="str">
        <f ca="1">IF(ISBLANK(INDIRECT("I185"))," ",(INDIRECT("I185")))</f>
        <v xml:space="preserve"> </v>
      </c>
      <c r="AJ185" s="47" t="str">
        <f ca="1">IF(ISBLANK(INDIRECT("J185"))," ",(INDIRECT("J185")))</f>
        <v xml:space="preserve"> </v>
      </c>
      <c r="AK185" s="47" t="str">
        <f ca="1">IF(ISBLANK(INDIRECT("K185"))," ",(INDIRECT("K185")))</f>
        <v xml:space="preserve"> </v>
      </c>
      <c r="AL185" s="47" t="str">
        <f ca="1">IF(ISBLANK(INDIRECT("L185"))," ",(INDIRECT("L185")))</f>
        <v xml:space="preserve"> </v>
      </c>
      <c r="AM185" s="47" t="str">
        <f ca="1">IF(ISBLANK(INDIRECT("M185"))," ",(INDIRECT("M185")))</f>
        <v xml:space="preserve"> </v>
      </c>
      <c r="AN185" s="47" t="str">
        <f ca="1">IF(ISBLANK(INDIRECT("N185"))," ",(INDIRECT("N185")))</f>
        <v xml:space="preserve"> </v>
      </c>
      <c r="AO185" s="47" t="str">
        <f ca="1">IF(ISBLANK(INDIRECT("O185"))," ",(INDIRECT("O185")))</f>
        <v xml:space="preserve"> </v>
      </c>
      <c r="AP185" s="47" t="str">
        <f ca="1">IF(ISBLANK(INDIRECT("P185"))," ",(INDIRECT("P185")))</f>
        <v xml:space="preserve"> </v>
      </c>
      <c r="AQ185" s="47" t="str">
        <f ca="1">IF(ISBLANK(INDIRECT("Q185"))," ",(INDIRECT("Q185")))</f>
        <v xml:space="preserve"> </v>
      </c>
      <c r="AR185" s="47" t="str">
        <f ca="1">IF(ISBLANK(INDIRECT("R185"))," ",(INDIRECT("R185")))</f>
        <v xml:space="preserve"> </v>
      </c>
      <c r="AS185" s="47" t="str">
        <f ca="1">IF(ISBLANK(INDIRECT("S185"))," ",(INDIRECT("S185")))</f>
        <v/>
      </c>
      <c r="AT185" s="47" t="str">
        <f ca="1">IF(ISBLANK(INDIRECT("T185"))," ",(INDIRECT("T185")))</f>
        <v xml:space="preserve"> </v>
      </c>
      <c r="AU185" s="47" t="str">
        <f ca="1">IF(ISBLANK(INDIRECT("U185"))," ",(INDIRECT("U185")))</f>
        <v xml:space="preserve"> </v>
      </c>
      <c r="AV185" s="47" t="str">
        <f ca="1">IF(ISBLANK(INDIRECT("V185"))," ",(INDIRECT("V185")))</f>
        <v xml:space="preserve"> </v>
      </c>
      <c r="AW185" s="47" t="str">
        <f ca="1">IF(ISBLANK(INDIRECT("W185"))," ",(INDIRECT("W185")))</f>
        <v xml:space="preserve"> </v>
      </c>
      <c r="BC185" s="188" t="s">
        <v>759</v>
      </c>
      <c r="BD185" s="188"/>
      <c r="BE185" s="188"/>
      <c r="BF185" s="188"/>
      <c r="BG185" s="188"/>
    </row>
    <row r="186" spans="1:59" x14ac:dyDescent="0.35">
      <c r="A186" s="9">
        <v>181</v>
      </c>
      <c r="B186" s="12"/>
      <c r="C186" s="12"/>
      <c r="D186" s="16"/>
      <c r="E186" s="17"/>
      <c r="F186" s="16"/>
      <c r="G186" s="12"/>
      <c r="H186" s="12"/>
      <c r="I186" s="12"/>
      <c r="J186" s="12"/>
      <c r="K186" s="12"/>
      <c r="L186" s="12"/>
      <c r="M186" s="12"/>
      <c r="N186" s="16"/>
      <c r="O186" s="16"/>
      <c r="P186" s="12"/>
      <c r="Q186" s="71"/>
      <c r="R186" s="71"/>
      <c r="S186" s="72" t="str">
        <f t="shared" si="3"/>
        <v/>
      </c>
      <c r="T186" s="18"/>
      <c r="U186" s="12"/>
      <c r="V186" s="12"/>
      <c r="W186" s="12"/>
      <c r="AB186" s="47" t="str">
        <f ca="1">IF(ISBLANK(INDIRECT("B186"))," ",(INDIRECT("B186")))</f>
        <v xml:space="preserve"> </v>
      </c>
      <c r="AC186" s="47" t="str">
        <f ca="1">IF(ISBLANK(INDIRECT("C186"))," ",(INDIRECT("C186")))</f>
        <v xml:space="preserve"> </v>
      </c>
      <c r="AD186" s="47" t="str">
        <f ca="1">IF(ISBLANK(INDIRECT("D186"))," ",(INDIRECT("D186")))</f>
        <v xml:space="preserve"> </v>
      </c>
      <c r="AE186" s="47" t="str">
        <f ca="1">IF(ISBLANK(INDIRECT("E186"))," ",(INDIRECT("E186")))</f>
        <v xml:space="preserve"> </v>
      </c>
      <c r="AF186" s="47" t="str">
        <f ca="1">IF(ISBLANK(INDIRECT("F186"))," ",(INDIRECT("F186")))</f>
        <v xml:space="preserve"> </v>
      </c>
      <c r="AG186" s="47" t="str">
        <f ca="1">IF(ISBLANK(INDIRECT("G186"))," ",(INDIRECT("G186")))</f>
        <v xml:space="preserve"> </v>
      </c>
      <c r="AH186" s="47" t="str">
        <f ca="1">IF(ISBLANK(INDIRECT("H186"))," ",(INDIRECT("H186")))</f>
        <v xml:space="preserve"> </v>
      </c>
      <c r="AI186" s="47" t="str">
        <f ca="1">IF(ISBLANK(INDIRECT("I186"))," ",(INDIRECT("I186")))</f>
        <v xml:space="preserve"> </v>
      </c>
      <c r="AJ186" s="47" t="str">
        <f ca="1">IF(ISBLANK(INDIRECT("J186"))," ",(INDIRECT("J186")))</f>
        <v xml:space="preserve"> </v>
      </c>
      <c r="AK186" s="47" t="str">
        <f ca="1">IF(ISBLANK(INDIRECT("K186"))," ",(INDIRECT("K186")))</f>
        <v xml:space="preserve"> </v>
      </c>
      <c r="AL186" s="47" t="str">
        <f ca="1">IF(ISBLANK(INDIRECT("L186"))," ",(INDIRECT("L186")))</f>
        <v xml:space="preserve"> </v>
      </c>
      <c r="AM186" s="47" t="str">
        <f ca="1">IF(ISBLANK(INDIRECT("M186"))," ",(INDIRECT("M186")))</f>
        <v xml:space="preserve"> </v>
      </c>
      <c r="AN186" s="47" t="str">
        <f ca="1">IF(ISBLANK(INDIRECT("N186"))," ",(INDIRECT("N186")))</f>
        <v xml:space="preserve"> </v>
      </c>
      <c r="AO186" s="47" t="str">
        <f ca="1">IF(ISBLANK(INDIRECT("O186"))," ",(INDIRECT("O186")))</f>
        <v xml:space="preserve"> </v>
      </c>
      <c r="AP186" s="47" t="str">
        <f ca="1">IF(ISBLANK(INDIRECT("P186"))," ",(INDIRECT("P186")))</f>
        <v xml:space="preserve"> </v>
      </c>
      <c r="AQ186" s="47" t="str">
        <f ca="1">IF(ISBLANK(INDIRECT("Q186"))," ",(INDIRECT("Q186")))</f>
        <v xml:space="preserve"> </v>
      </c>
      <c r="AR186" s="47" t="str">
        <f ca="1">IF(ISBLANK(INDIRECT("R186"))," ",(INDIRECT("R186")))</f>
        <v xml:space="preserve"> </v>
      </c>
      <c r="AS186" s="47" t="str">
        <f ca="1">IF(ISBLANK(INDIRECT("S186"))," ",(INDIRECT("S186")))</f>
        <v/>
      </c>
      <c r="AT186" s="47" t="str">
        <f ca="1">IF(ISBLANK(INDIRECT("T186"))," ",(INDIRECT("T186")))</f>
        <v xml:space="preserve"> </v>
      </c>
      <c r="AU186" s="47" t="str">
        <f ca="1">IF(ISBLANK(INDIRECT("U186"))," ",(INDIRECT("U186")))</f>
        <v xml:space="preserve"> </v>
      </c>
      <c r="AV186" s="47" t="str">
        <f ca="1">IF(ISBLANK(INDIRECT("V186"))," ",(INDIRECT("V186")))</f>
        <v xml:space="preserve"> </v>
      </c>
      <c r="AW186" s="47" t="str">
        <f ca="1">IF(ISBLANK(INDIRECT("W186"))," ",(INDIRECT("W186")))</f>
        <v xml:space="preserve"> </v>
      </c>
      <c r="BC186" s="188" t="s">
        <v>235</v>
      </c>
      <c r="BD186" s="188"/>
      <c r="BE186" s="188"/>
      <c r="BF186" s="188"/>
      <c r="BG186" s="188"/>
    </row>
    <row r="187" spans="1:59" x14ac:dyDescent="0.35">
      <c r="A187" s="9">
        <v>182</v>
      </c>
      <c r="B187" s="12"/>
      <c r="C187" s="12"/>
      <c r="D187" s="16"/>
      <c r="E187" s="17"/>
      <c r="F187" s="16"/>
      <c r="G187" s="12"/>
      <c r="H187" s="12"/>
      <c r="I187" s="12"/>
      <c r="J187" s="12"/>
      <c r="K187" s="12"/>
      <c r="L187" s="12"/>
      <c r="M187" s="12"/>
      <c r="N187" s="16"/>
      <c r="O187" s="16"/>
      <c r="P187" s="12"/>
      <c r="Q187" s="71"/>
      <c r="R187" s="71"/>
      <c r="S187" s="72" t="str">
        <f t="shared" si="3"/>
        <v/>
      </c>
      <c r="T187" s="18"/>
      <c r="U187" s="12"/>
      <c r="V187" s="12"/>
      <c r="W187" s="12"/>
      <c r="AB187" s="47" t="str">
        <f ca="1">IF(ISBLANK(INDIRECT("B187"))," ",(INDIRECT("B187")))</f>
        <v xml:space="preserve"> </v>
      </c>
      <c r="AC187" s="47" t="str">
        <f ca="1">IF(ISBLANK(INDIRECT("C187"))," ",(INDIRECT("C187")))</f>
        <v xml:space="preserve"> </v>
      </c>
      <c r="AD187" s="47" t="str">
        <f ca="1">IF(ISBLANK(INDIRECT("D187"))," ",(INDIRECT("D187")))</f>
        <v xml:space="preserve"> </v>
      </c>
      <c r="AE187" s="47" t="str">
        <f ca="1">IF(ISBLANK(INDIRECT("E187"))," ",(INDIRECT("E187")))</f>
        <v xml:space="preserve"> </v>
      </c>
      <c r="AF187" s="47" t="str">
        <f ca="1">IF(ISBLANK(INDIRECT("F187"))," ",(INDIRECT("F187")))</f>
        <v xml:space="preserve"> </v>
      </c>
      <c r="AG187" s="47" t="str">
        <f ca="1">IF(ISBLANK(INDIRECT("G187"))," ",(INDIRECT("G187")))</f>
        <v xml:space="preserve"> </v>
      </c>
      <c r="AH187" s="47" t="str">
        <f ca="1">IF(ISBLANK(INDIRECT("H187"))," ",(INDIRECT("H187")))</f>
        <v xml:space="preserve"> </v>
      </c>
      <c r="AI187" s="47" t="str">
        <f ca="1">IF(ISBLANK(INDIRECT("I187"))," ",(INDIRECT("I187")))</f>
        <v xml:space="preserve"> </v>
      </c>
      <c r="AJ187" s="47" t="str">
        <f ca="1">IF(ISBLANK(INDIRECT("J187"))," ",(INDIRECT("J187")))</f>
        <v xml:space="preserve"> </v>
      </c>
      <c r="AK187" s="47" t="str">
        <f ca="1">IF(ISBLANK(INDIRECT("K187"))," ",(INDIRECT("K187")))</f>
        <v xml:space="preserve"> </v>
      </c>
      <c r="AL187" s="47" t="str">
        <f ca="1">IF(ISBLANK(INDIRECT("L187"))," ",(INDIRECT("L187")))</f>
        <v xml:space="preserve"> </v>
      </c>
      <c r="AM187" s="47" t="str">
        <f ca="1">IF(ISBLANK(INDIRECT("M187"))," ",(INDIRECT("M187")))</f>
        <v xml:space="preserve"> </v>
      </c>
      <c r="AN187" s="47" t="str">
        <f ca="1">IF(ISBLANK(INDIRECT("N187"))," ",(INDIRECT("N187")))</f>
        <v xml:space="preserve"> </v>
      </c>
      <c r="AO187" s="47" t="str">
        <f ca="1">IF(ISBLANK(INDIRECT("O187"))," ",(INDIRECT("O187")))</f>
        <v xml:space="preserve"> </v>
      </c>
      <c r="AP187" s="47" t="str">
        <f ca="1">IF(ISBLANK(INDIRECT("P187"))," ",(INDIRECT("P187")))</f>
        <v xml:space="preserve"> </v>
      </c>
      <c r="AQ187" s="47" t="str">
        <f ca="1">IF(ISBLANK(INDIRECT("Q187"))," ",(INDIRECT("Q187")))</f>
        <v xml:space="preserve"> </v>
      </c>
      <c r="AR187" s="47" t="str">
        <f ca="1">IF(ISBLANK(INDIRECT("R187"))," ",(INDIRECT("R187")))</f>
        <v xml:space="preserve"> </v>
      </c>
      <c r="AS187" s="47" t="str">
        <f ca="1">IF(ISBLANK(INDIRECT("S187"))," ",(INDIRECT("S187")))</f>
        <v/>
      </c>
      <c r="AT187" s="47" t="str">
        <f ca="1">IF(ISBLANK(INDIRECT("T187"))," ",(INDIRECT("T187")))</f>
        <v xml:space="preserve"> </v>
      </c>
      <c r="AU187" s="47" t="str">
        <f ca="1">IF(ISBLANK(INDIRECT("U187"))," ",(INDIRECT("U187")))</f>
        <v xml:space="preserve"> </v>
      </c>
      <c r="AV187" s="47" t="str">
        <f ca="1">IF(ISBLANK(INDIRECT("V187"))," ",(INDIRECT("V187")))</f>
        <v xml:space="preserve"> </v>
      </c>
      <c r="AW187" s="47" t="str">
        <f ca="1">IF(ISBLANK(INDIRECT("W187"))," ",(INDIRECT("W187")))</f>
        <v xml:space="preserve"> </v>
      </c>
      <c r="BC187" s="188" t="s">
        <v>760</v>
      </c>
      <c r="BD187" s="188"/>
      <c r="BE187" s="188"/>
      <c r="BF187" s="188"/>
      <c r="BG187" s="188"/>
    </row>
    <row r="188" spans="1:59" x14ac:dyDescent="0.35">
      <c r="A188" s="9">
        <v>183</v>
      </c>
      <c r="B188" s="12"/>
      <c r="C188" s="12"/>
      <c r="D188" s="16"/>
      <c r="E188" s="17"/>
      <c r="F188" s="16"/>
      <c r="G188" s="12"/>
      <c r="H188" s="12"/>
      <c r="I188" s="12"/>
      <c r="J188" s="12"/>
      <c r="K188" s="12"/>
      <c r="L188" s="12"/>
      <c r="M188" s="12"/>
      <c r="N188" s="16"/>
      <c r="O188" s="16"/>
      <c r="P188" s="12"/>
      <c r="Q188" s="71"/>
      <c r="R188" s="71"/>
      <c r="S188" s="72" t="str">
        <f t="shared" si="3"/>
        <v/>
      </c>
      <c r="T188" s="18"/>
      <c r="U188" s="12"/>
      <c r="V188" s="12"/>
      <c r="W188" s="12"/>
      <c r="AB188" s="47" t="str">
        <f ca="1">IF(ISBLANK(INDIRECT("B188"))," ",(INDIRECT("B188")))</f>
        <v xml:space="preserve"> </v>
      </c>
      <c r="AC188" s="47" t="str">
        <f ca="1">IF(ISBLANK(INDIRECT("C188"))," ",(INDIRECT("C188")))</f>
        <v xml:space="preserve"> </v>
      </c>
      <c r="AD188" s="47" t="str">
        <f ca="1">IF(ISBLANK(INDIRECT("D188"))," ",(INDIRECT("D188")))</f>
        <v xml:space="preserve"> </v>
      </c>
      <c r="AE188" s="47" t="str">
        <f ca="1">IF(ISBLANK(INDIRECT("E188"))," ",(INDIRECT("E188")))</f>
        <v xml:space="preserve"> </v>
      </c>
      <c r="AF188" s="47" t="str">
        <f ca="1">IF(ISBLANK(INDIRECT("F188"))," ",(INDIRECT("F188")))</f>
        <v xml:space="preserve"> </v>
      </c>
      <c r="AG188" s="47" t="str">
        <f ca="1">IF(ISBLANK(INDIRECT("G188"))," ",(INDIRECT("G188")))</f>
        <v xml:space="preserve"> </v>
      </c>
      <c r="AH188" s="47" t="str">
        <f ca="1">IF(ISBLANK(INDIRECT("H188"))," ",(INDIRECT("H188")))</f>
        <v xml:space="preserve"> </v>
      </c>
      <c r="AI188" s="47" t="str">
        <f ca="1">IF(ISBLANK(INDIRECT("I188"))," ",(INDIRECT("I188")))</f>
        <v xml:space="preserve"> </v>
      </c>
      <c r="AJ188" s="47" t="str">
        <f ca="1">IF(ISBLANK(INDIRECT("J188"))," ",(INDIRECT("J188")))</f>
        <v xml:space="preserve"> </v>
      </c>
      <c r="AK188" s="47" t="str">
        <f ca="1">IF(ISBLANK(INDIRECT("K188"))," ",(INDIRECT("K188")))</f>
        <v xml:space="preserve"> </v>
      </c>
      <c r="AL188" s="47" t="str">
        <f ca="1">IF(ISBLANK(INDIRECT("L188"))," ",(INDIRECT("L188")))</f>
        <v xml:space="preserve"> </v>
      </c>
      <c r="AM188" s="47" t="str">
        <f ca="1">IF(ISBLANK(INDIRECT("M188"))," ",(INDIRECT("M188")))</f>
        <v xml:space="preserve"> </v>
      </c>
      <c r="AN188" s="47" t="str">
        <f ca="1">IF(ISBLANK(INDIRECT("N188"))," ",(INDIRECT("N188")))</f>
        <v xml:space="preserve"> </v>
      </c>
      <c r="AO188" s="47" t="str">
        <f ca="1">IF(ISBLANK(INDIRECT("O188"))," ",(INDIRECT("O188")))</f>
        <v xml:space="preserve"> </v>
      </c>
      <c r="AP188" s="47" t="str">
        <f ca="1">IF(ISBLANK(INDIRECT("P188"))," ",(INDIRECT("P188")))</f>
        <v xml:space="preserve"> </v>
      </c>
      <c r="AQ188" s="47" t="str">
        <f ca="1">IF(ISBLANK(INDIRECT("Q188"))," ",(INDIRECT("Q188")))</f>
        <v xml:space="preserve"> </v>
      </c>
      <c r="AR188" s="47" t="str">
        <f ca="1">IF(ISBLANK(INDIRECT("R188"))," ",(INDIRECT("R188")))</f>
        <v xml:space="preserve"> </v>
      </c>
      <c r="AS188" s="47" t="str">
        <f ca="1">IF(ISBLANK(INDIRECT("S188"))," ",(INDIRECT("S188")))</f>
        <v/>
      </c>
      <c r="AT188" s="47" t="str">
        <f ca="1">IF(ISBLANK(INDIRECT("T188"))," ",(INDIRECT("T188")))</f>
        <v xml:space="preserve"> </v>
      </c>
      <c r="AU188" s="47" t="str">
        <f ca="1">IF(ISBLANK(INDIRECT("U188"))," ",(INDIRECT("U188")))</f>
        <v xml:space="preserve"> </v>
      </c>
      <c r="AV188" s="47" t="str">
        <f ca="1">IF(ISBLANK(INDIRECT("V188"))," ",(INDIRECT("V188")))</f>
        <v xml:space="preserve"> </v>
      </c>
      <c r="AW188" s="47" t="str">
        <f ca="1">IF(ISBLANK(INDIRECT("W188"))," ",(INDIRECT("W188")))</f>
        <v xml:space="preserve"> </v>
      </c>
      <c r="BC188" s="188" t="s">
        <v>236</v>
      </c>
      <c r="BD188" s="188"/>
      <c r="BE188" s="188"/>
      <c r="BF188" s="188"/>
      <c r="BG188" s="188"/>
    </row>
    <row r="189" spans="1:59" x14ac:dyDescent="0.35">
      <c r="A189" s="9">
        <v>184</v>
      </c>
      <c r="B189" s="12"/>
      <c r="C189" s="12"/>
      <c r="D189" s="16"/>
      <c r="E189" s="17"/>
      <c r="F189" s="16"/>
      <c r="G189" s="12"/>
      <c r="H189" s="12"/>
      <c r="I189" s="12"/>
      <c r="J189" s="12"/>
      <c r="K189" s="12"/>
      <c r="L189" s="12"/>
      <c r="M189" s="12"/>
      <c r="N189" s="16"/>
      <c r="O189" s="16"/>
      <c r="P189" s="12"/>
      <c r="Q189" s="71"/>
      <c r="R189" s="71"/>
      <c r="S189" s="72" t="str">
        <f t="shared" si="3"/>
        <v/>
      </c>
      <c r="T189" s="18"/>
      <c r="U189" s="12"/>
      <c r="V189" s="12"/>
      <c r="W189" s="12"/>
      <c r="AB189" s="47" t="str">
        <f ca="1">IF(ISBLANK(INDIRECT("B189"))," ",(INDIRECT("B189")))</f>
        <v xml:space="preserve"> </v>
      </c>
      <c r="AC189" s="47" t="str">
        <f ca="1">IF(ISBLANK(INDIRECT("C189"))," ",(INDIRECT("C189")))</f>
        <v xml:space="preserve"> </v>
      </c>
      <c r="AD189" s="47" t="str">
        <f ca="1">IF(ISBLANK(INDIRECT("D189"))," ",(INDIRECT("D189")))</f>
        <v xml:space="preserve"> </v>
      </c>
      <c r="AE189" s="47" t="str">
        <f ca="1">IF(ISBLANK(INDIRECT("E189"))," ",(INDIRECT("E189")))</f>
        <v xml:space="preserve"> </v>
      </c>
      <c r="AF189" s="47" t="str">
        <f ca="1">IF(ISBLANK(INDIRECT("F189"))," ",(INDIRECT("F189")))</f>
        <v xml:space="preserve"> </v>
      </c>
      <c r="AG189" s="47" t="str">
        <f ca="1">IF(ISBLANK(INDIRECT("G189"))," ",(INDIRECT("G189")))</f>
        <v xml:space="preserve"> </v>
      </c>
      <c r="AH189" s="47" t="str">
        <f ca="1">IF(ISBLANK(INDIRECT("H189"))," ",(INDIRECT("H189")))</f>
        <v xml:space="preserve"> </v>
      </c>
      <c r="AI189" s="47" t="str">
        <f ca="1">IF(ISBLANK(INDIRECT("I189"))," ",(INDIRECT("I189")))</f>
        <v xml:space="preserve"> </v>
      </c>
      <c r="AJ189" s="47" t="str">
        <f ca="1">IF(ISBLANK(INDIRECT("J189"))," ",(INDIRECT("J189")))</f>
        <v xml:space="preserve"> </v>
      </c>
      <c r="AK189" s="47" t="str">
        <f ca="1">IF(ISBLANK(INDIRECT("K189"))," ",(INDIRECT("K189")))</f>
        <v xml:space="preserve"> </v>
      </c>
      <c r="AL189" s="47" t="str">
        <f ca="1">IF(ISBLANK(INDIRECT("L189"))," ",(INDIRECT("L189")))</f>
        <v xml:space="preserve"> </v>
      </c>
      <c r="AM189" s="47" t="str">
        <f ca="1">IF(ISBLANK(INDIRECT("M189"))," ",(INDIRECT("M189")))</f>
        <v xml:space="preserve"> </v>
      </c>
      <c r="AN189" s="47" t="str">
        <f ca="1">IF(ISBLANK(INDIRECT("N189"))," ",(INDIRECT("N189")))</f>
        <v xml:space="preserve"> </v>
      </c>
      <c r="AO189" s="47" t="str">
        <f ca="1">IF(ISBLANK(INDIRECT("O189"))," ",(INDIRECT("O189")))</f>
        <v xml:space="preserve"> </v>
      </c>
      <c r="AP189" s="47" t="str">
        <f ca="1">IF(ISBLANK(INDIRECT("P189"))," ",(INDIRECT("P189")))</f>
        <v xml:space="preserve"> </v>
      </c>
      <c r="AQ189" s="47" t="str">
        <f ca="1">IF(ISBLANK(INDIRECT("Q189"))," ",(INDIRECT("Q189")))</f>
        <v xml:space="preserve"> </v>
      </c>
      <c r="AR189" s="47" t="str">
        <f ca="1">IF(ISBLANK(INDIRECT("R189"))," ",(INDIRECT("R189")))</f>
        <v xml:space="preserve"> </v>
      </c>
      <c r="AS189" s="47" t="str">
        <f ca="1">IF(ISBLANK(INDIRECT("S189"))," ",(INDIRECT("S189")))</f>
        <v/>
      </c>
      <c r="AT189" s="47" t="str">
        <f ca="1">IF(ISBLANK(INDIRECT("T189"))," ",(INDIRECT("T189")))</f>
        <v xml:space="preserve"> </v>
      </c>
      <c r="AU189" s="47" t="str">
        <f ca="1">IF(ISBLANK(INDIRECT("U189"))," ",(INDIRECT("U189")))</f>
        <v xml:space="preserve"> </v>
      </c>
      <c r="AV189" s="47" t="str">
        <f ca="1">IF(ISBLANK(INDIRECT("V189"))," ",(INDIRECT("V189")))</f>
        <v xml:space="preserve"> </v>
      </c>
      <c r="AW189" s="47" t="str">
        <f ca="1">IF(ISBLANK(INDIRECT("W189"))," ",(INDIRECT("W189")))</f>
        <v xml:space="preserve"> </v>
      </c>
      <c r="BC189" s="188" t="s">
        <v>237</v>
      </c>
      <c r="BD189" s="188"/>
      <c r="BE189" s="188"/>
      <c r="BF189" s="188"/>
      <c r="BG189" s="188"/>
    </row>
    <row r="190" spans="1:59" x14ac:dyDescent="0.35">
      <c r="A190" s="9">
        <v>185</v>
      </c>
      <c r="B190" s="12"/>
      <c r="C190" s="12"/>
      <c r="D190" s="16"/>
      <c r="E190" s="17"/>
      <c r="F190" s="16"/>
      <c r="G190" s="12"/>
      <c r="H190" s="12"/>
      <c r="I190" s="12"/>
      <c r="J190" s="12"/>
      <c r="K190" s="12"/>
      <c r="L190" s="12"/>
      <c r="M190" s="12"/>
      <c r="N190" s="16"/>
      <c r="O190" s="16"/>
      <c r="P190" s="12"/>
      <c r="Q190" s="71"/>
      <c r="R190" s="71"/>
      <c r="S190" s="72" t="str">
        <f t="shared" si="3"/>
        <v/>
      </c>
      <c r="T190" s="18"/>
      <c r="U190" s="12"/>
      <c r="V190" s="12"/>
      <c r="W190" s="12"/>
      <c r="AB190" s="47" t="str">
        <f ca="1">IF(ISBLANK(INDIRECT("B190"))," ",(INDIRECT("B190")))</f>
        <v xml:space="preserve"> </v>
      </c>
      <c r="AC190" s="47" t="str">
        <f ca="1">IF(ISBLANK(INDIRECT("C190"))," ",(INDIRECT("C190")))</f>
        <v xml:space="preserve"> </v>
      </c>
      <c r="AD190" s="47" t="str">
        <f ca="1">IF(ISBLANK(INDIRECT("D190"))," ",(INDIRECT("D190")))</f>
        <v xml:space="preserve"> </v>
      </c>
      <c r="AE190" s="47" t="str">
        <f ca="1">IF(ISBLANK(INDIRECT("E190"))," ",(INDIRECT("E190")))</f>
        <v xml:space="preserve"> </v>
      </c>
      <c r="AF190" s="47" t="str">
        <f ca="1">IF(ISBLANK(INDIRECT("F190"))," ",(INDIRECT("F190")))</f>
        <v xml:space="preserve"> </v>
      </c>
      <c r="AG190" s="47" t="str">
        <f ca="1">IF(ISBLANK(INDIRECT("G190"))," ",(INDIRECT("G190")))</f>
        <v xml:space="preserve"> </v>
      </c>
      <c r="AH190" s="47" t="str">
        <f ca="1">IF(ISBLANK(INDIRECT("H190"))," ",(INDIRECT("H190")))</f>
        <v xml:space="preserve"> </v>
      </c>
      <c r="AI190" s="47" t="str">
        <f ca="1">IF(ISBLANK(INDIRECT("I190"))," ",(INDIRECT("I190")))</f>
        <v xml:space="preserve"> </v>
      </c>
      <c r="AJ190" s="47" t="str">
        <f ca="1">IF(ISBLANK(INDIRECT("J190"))," ",(INDIRECT("J190")))</f>
        <v xml:space="preserve"> </v>
      </c>
      <c r="AK190" s="47" t="str">
        <f ca="1">IF(ISBLANK(INDIRECT("K190"))," ",(INDIRECT("K190")))</f>
        <v xml:space="preserve"> </v>
      </c>
      <c r="AL190" s="47" t="str">
        <f ca="1">IF(ISBLANK(INDIRECT("L190"))," ",(INDIRECT("L190")))</f>
        <v xml:space="preserve"> </v>
      </c>
      <c r="AM190" s="47" t="str">
        <f ca="1">IF(ISBLANK(INDIRECT("M190"))," ",(INDIRECT("M190")))</f>
        <v xml:space="preserve"> </v>
      </c>
      <c r="AN190" s="47" t="str">
        <f ca="1">IF(ISBLANK(INDIRECT("N190"))," ",(INDIRECT("N190")))</f>
        <v xml:space="preserve"> </v>
      </c>
      <c r="AO190" s="47" t="str">
        <f ca="1">IF(ISBLANK(INDIRECT("O190"))," ",(INDIRECT("O190")))</f>
        <v xml:space="preserve"> </v>
      </c>
      <c r="AP190" s="47" t="str">
        <f ca="1">IF(ISBLANK(INDIRECT("P190"))," ",(INDIRECT("P190")))</f>
        <v xml:space="preserve"> </v>
      </c>
      <c r="AQ190" s="47" t="str">
        <f ca="1">IF(ISBLANK(INDIRECT("Q190"))," ",(INDIRECT("Q190")))</f>
        <v xml:space="preserve"> </v>
      </c>
      <c r="AR190" s="47" t="str">
        <f ca="1">IF(ISBLANK(INDIRECT("R190"))," ",(INDIRECT("R190")))</f>
        <v xml:space="preserve"> </v>
      </c>
      <c r="AS190" s="47" t="str">
        <f ca="1">IF(ISBLANK(INDIRECT("S190"))," ",(INDIRECT("S190")))</f>
        <v/>
      </c>
      <c r="AT190" s="47" t="str">
        <f ca="1">IF(ISBLANK(INDIRECT("T190"))," ",(INDIRECT("T190")))</f>
        <v xml:space="preserve"> </v>
      </c>
      <c r="AU190" s="47" t="str">
        <f ca="1">IF(ISBLANK(INDIRECT("U190"))," ",(INDIRECT("U190")))</f>
        <v xml:space="preserve"> </v>
      </c>
      <c r="AV190" s="47" t="str">
        <f ca="1">IF(ISBLANK(INDIRECT("V190"))," ",(INDIRECT("V190")))</f>
        <v xml:space="preserve"> </v>
      </c>
      <c r="AW190" s="47" t="str">
        <f ca="1">IF(ISBLANK(INDIRECT("W190"))," ",(INDIRECT("W190")))</f>
        <v xml:space="preserve"> </v>
      </c>
      <c r="BC190" s="188" t="s">
        <v>761</v>
      </c>
      <c r="BD190" s="188"/>
      <c r="BE190" s="188"/>
      <c r="BF190" s="188"/>
      <c r="BG190" s="188"/>
    </row>
    <row r="191" spans="1:59" x14ac:dyDescent="0.35">
      <c r="A191" s="9">
        <v>186</v>
      </c>
      <c r="B191" s="12"/>
      <c r="C191" s="12"/>
      <c r="D191" s="16"/>
      <c r="E191" s="17"/>
      <c r="F191" s="16"/>
      <c r="G191" s="12"/>
      <c r="H191" s="12"/>
      <c r="I191" s="12"/>
      <c r="J191" s="12"/>
      <c r="K191" s="12"/>
      <c r="L191" s="12"/>
      <c r="M191" s="12"/>
      <c r="N191" s="16"/>
      <c r="O191" s="16"/>
      <c r="P191" s="12"/>
      <c r="Q191" s="71"/>
      <c r="R191" s="71"/>
      <c r="S191" s="72" t="str">
        <f t="shared" si="3"/>
        <v/>
      </c>
      <c r="T191" s="18"/>
      <c r="U191" s="12"/>
      <c r="V191" s="12"/>
      <c r="W191" s="12"/>
      <c r="AB191" s="47" t="str">
        <f ca="1">IF(ISBLANK(INDIRECT("B191"))," ",(INDIRECT("B191")))</f>
        <v xml:space="preserve"> </v>
      </c>
      <c r="AC191" s="47" t="str">
        <f ca="1">IF(ISBLANK(INDIRECT("C191"))," ",(INDIRECT("C191")))</f>
        <v xml:space="preserve"> </v>
      </c>
      <c r="AD191" s="47" t="str">
        <f ca="1">IF(ISBLANK(INDIRECT("D191"))," ",(INDIRECT("D191")))</f>
        <v xml:space="preserve"> </v>
      </c>
      <c r="AE191" s="47" t="str">
        <f ca="1">IF(ISBLANK(INDIRECT("E191"))," ",(INDIRECT("E191")))</f>
        <v xml:space="preserve"> </v>
      </c>
      <c r="AF191" s="47" t="str">
        <f ca="1">IF(ISBLANK(INDIRECT("F191"))," ",(INDIRECT("F191")))</f>
        <v xml:space="preserve"> </v>
      </c>
      <c r="AG191" s="47" t="str">
        <f ca="1">IF(ISBLANK(INDIRECT("G191"))," ",(INDIRECT("G191")))</f>
        <v xml:space="preserve"> </v>
      </c>
      <c r="AH191" s="47" t="str">
        <f ca="1">IF(ISBLANK(INDIRECT("H191"))," ",(INDIRECT("H191")))</f>
        <v xml:space="preserve"> </v>
      </c>
      <c r="AI191" s="47" t="str">
        <f ca="1">IF(ISBLANK(INDIRECT("I191"))," ",(INDIRECT("I191")))</f>
        <v xml:space="preserve"> </v>
      </c>
      <c r="AJ191" s="47" t="str">
        <f ca="1">IF(ISBLANK(INDIRECT("J191"))," ",(INDIRECT("J191")))</f>
        <v xml:space="preserve"> </v>
      </c>
      <c r="AK191" s="47" t="str">
        <f ca="1">IF(ISBLANK(INDIRECT("K191"))," ",(INDIRECT("K191")))</f>
        <v xml:space="preserve"> </v>
      </c>
      <c r="AL191" s="47" t="str">
        <f ca="1">IF(ISBLANK(INDIRECT("L191"))," ",(INDIRECT("L191")))</f>
        <v xml:space="preserve"> </v>
      </c>
      <c r="AM191" s="47" t="str">
        <f ca="1">IF(ISBLANK(INDIRECT("M191"))," ",(INDIRECT("M191")))</f>
        <v xml:space="preserve"> </v>
      </c>
      <c r="AN191" s="47" t="str">
        <f ca="1">IF(ISBLANK(INDIRECT("N191"))," ",(INDIRECT("N191")))</f>
        <v xml:space="preserve"> </v>
      </c>
      <c r="AO191" s="47" t="str">
        <f ca="1">IF(ISBLANK(INDIRECT("O191"))," ",(INDIRECT("O191")))</f>
        <v xml:space="preserve"> </v>
      </c>
      <c r="AP191" s="47" t="str">
        <f ca="1">IF(ISBLANK(INDIRECT("P191"))," ",(INDIRECT("P191")))</f>
        <v xml:space="preserve"> </v>
      </c>
      <c r="AQ191" s="47" t="str">
        <f ca="1">IF(ISBLANK(INDIRECT("Q191"))," ",(INDIRECT("Q191")))</f>
        <v xml:space="preserve"> </v>
      </c>
      <c r="AR191" s="47" t="str">
        <f ca="1">IF(ISBLANK(INDIRECT("R191"))," ",(INDIRECT("R191")))</f>
        <v xml:space="preserve"> </v>
      </c>
      <c r="AS191" s="47" t="str">
        <f ca="1">IF(ISBLANK(INDIRECT("S191"))," ",(INDIRECT("S191")))</f>
        <v/>
      </c>
      <c r="AT191" s="47" t="str">
        <f ca="1">IF(ISBLANK(INDIRECT("T191"))," ",(INDIRECT("T191")))</f>
        <v xml:space="preserve"> </v>
      </c>
      <c r="AU191" s="47" t="str">
        <f ca="1">IF(ISBLANK(INDIRECT("U191"))," ",(INDIRECT("U191")))</f>
        <v xml:space="preserve"> </v>
      </c>
      <c r="AV191" s="47" t="str">
        <f ca="1">IF(ISBLANK(INDIRECT("V191"))," ",(INDIRECT("V191")))</f>
        <v xml:space="preserve"> </v>
      </c>
      <c r="AW191" s="47" t="str">
        <f ca="1">IF(ISBLANK(INDIRECT("W191"))," ",(INDIRECT("W191")))</f>
        <v xml:space="preserve"> </v>
      </c>
      <c r="BC191" s="188" t="s">
        <v>69</v>
      </c>
      <c r="BD191" s="188"/>
      <c r="BE191" s="188"/>
      <c r="BF191" s="188"/>
      <c r="BG191" s="188"/>
    </row>
    <row r="192" spans="1:59" x14ac:dyDescent="0.35">
      <c r="A192" s="9">
        <v>187</v>
      </c>
      <c r="B192" s="12"/>
      <c r="C192" s="12"/>
      <c r="D192" s="16"/>
      <c r="E192" s="17"/>
      <c r="F192" s="16"/>
      <c r="G192" s="12"/>
      <c r="H192" s="12"/>
      <c r="I192" s="12"/>
      <c r="J192" s="12"/>
      <c r="K192" s="12"/>
      <c r="L192" s="12"/>
      <c r="M192" s="12"/>
      <c r="N192" s="16"/>
      <c r="O192" s="16"/>
      <c r="P192" s="12"/>
      <c r="Q192" s="71"/>
      <c r="R192" s="71"/>
      <c r="S192" s="72" t="str">
        <f t="shared" si="3"/>
        <v/>
      </c>
      <c r="T192" s="18"/>
      <c r="U192" s="12"/>
      <c r="V192" s="12"/>
      <c r="W192" s="12"/>
      <c r="AB192" s="47" t="str">
        <f ca="1">IF(ISBLANK(INDIRECT("B192"))," ",(INDIRECT("B192")))</f>
        <v xml:space="preserve"> </v>
      </c>
      <c r="AC192" s="47" t="str">
        <f ca="1">IF(ISBLANK(INDIRECT("C192"))," ",(INDIRECT("C192")))</f>
        <v xml:space="preserve"> </v>
      </c>
      <c r="AD192" s="47" t="str">
        <f ca="1">IF(ISBLANK(INDIRECT("D192"))," ",(INDIRECT("D192")))</f>
        <v xml:space="preserve"> </v>
      </c>
      <c r="AE192" s="47" t="str">
        <f ca="1">IF(ISBLANK(INDIRECT("E192"))," ",(INDIRECT("E192")))</f>
        <v xml:space="preserve"> </v>
      </c>
      <c r="AF192" s="47" t="str">
        <f ca="1">IF(ISBLANK(INDIRECT("F192"))," ",(INDIRECT("F192")))</f>
        <v xml:space="preserve"> </v>
      </c>
      <c r="AG192" s="47" t="str">
        <f ca="1">IF(ISBLANK(INDIRECT("G192"))," ",(INDIRECT("G192")))</f>
        <v xml:space="preserve"> </v>
      </c>
      <c r="AH192" s="47" t="str">
        <f ca="1">IF(ISBLANK(INDIRECT("H192"))," ",(INDIRECT("H192")))</f>
        <v xml:space="preserve"> </v>
      </c>
      <c r="AI192" s="47" t="str">
        <f ca="1">IF(ISBLANK(INDIRECT("I192"))," ",(INDIRECT("I192")))</f>
        <v xml:space="preserve"> </v>
      </c>
      <c r="AJ192" s="47" t="str">
        <f ca="1">IF(ISBLANK(INDIRECT("J192"))," ",(INDIRECT("J192")))</f>
        <v xml:space="preserve"> </v>
      </c>
      <c r="AK192" s="47" t="str">
        <f ca="1">IF(ISBLANK(INDIRECT("K192"))," ",(INDIRECT("K192")))</f>
        <v xml:space="preserve"> </v>
      </c>
      <c r="AL192" s="47" t="str">
        <f ca="1">IF(ISBLANK(INDIRECT("L192"))," ",(INDIRECT("L192")))</f>
        <v xml:space="preserve"> </v>
      </c>
      <c r="AM192" s="47" t="str">
        <f ca="1">IF(ISBLANK(INDIRECT("M192"))," ",(INDIRECT("M192")))</f>
        <v xml:space="preserve"> </v>
      </c>
      <c r="AN192" s="47" t="str">
        <f ca="1">IF(ISBLANK(INDIRECT("N192"))," ",(INDIRECT("N192")))</f>
        <v xml:space="preserve"> </v>
      </c>
      <c r="AO192" s="47" t="str">
        <f ca="1">IF(ISBLANK(INDIRECT("O192"))," ",(INDIRECT("O192")))</f>
        <v xml:space="preserve"> </v>
      </c>
      <c r="AP192" s="47" t="str">
        <f ca="1">IF(ISBLANK(INDIRECT("P192"))," ",(INDIRECT("P192")))</f>
        <v xml:space="preserve"> </v>
      </c>
      <c r="AQ192" s="47" t="str">
        <f ca="1">IF(ISBLANK(INDIRECT("Q192"))," ",(INDIRECT("Q192")))</f>
        <v xml:space="preserve"> </v>
      </c>
      <c r="AR192" s="47" t="str">
        <f ca="1">IF(ISBLANK(INDIRECT("R192"))," ",(INDIRECT("R192")))</f>
        <v xml:space="preserve"> </v>
      </c>
      <c r="AS192" s="47" t="str">
        <f ca="1">IF(ISBLANK(INDIRECT("S192"))," ",(INDIRECT("S192")))</f>
        <v/>
      </c>
      <c r="AT192" s="47" t="str">
        <f ca="1">IF(ISBLANK(INDIRECT("T192"))," ",(INDIRECT("T192")))</f>
        <v xml:space="preserve"> </v>
      </c>
      <c r="AU192" s="47" t="str">
        <f ca="1">IF(ISBLANK(INDIRECT("U192"))," ",(INDIRECT("U192")))</f>
        <v xml:space="preserve"> </v>
      </c>
      <c r="AV192" s="47" t="str">
        <f ca="1">IF(ISBLANK(INDIRECT("V192"))," ",(INDIRECT("V192")))</f>
        <v xml:space="preserve"> </v>
      </c>
      <c r="AW192" s="47" t="str">
        <f ca="1">IF(ISBLANK(INDIRECT("W192"))," ",(INDIRECT("W192")))</f>
        <v xml:space="preserve"> </v>
      </c>
      <c r="BC192" s="188" t="s">
        <v>762</v>
      </c>
      <c r="BD192" s="188"/>
      <c r="BE192" s="188"/>
      <c r="BF192" s="188"/>
      <c r="BG192" s="188"/>
    </row>
    <row r="193" spans="1:59" x14ac:dyDescent="0.35">
      <c r="A193" s="9">
        <v>188</v>
      </c>
      <c r="B193" s="12"/>
      <c r="C193" s="12"/>
      <c r="D193" s="16"/>
      <c r="E193" s="17"/>
      <c r="F193" s="16"/>
      <c r="G193" s="12"/>
      <c r="H193" s="12"/>
      <c r="I193" s="12"/>
      <c r="J193" s="12"/>
      <c r="K193" s="12"/>
      <c r="L193" s="12"/>
      <c r="M193" s="12"/>
      <c r="N193" s="16"/>
      <c r="O193" s="16"/>
      <c r="P193" s="12"/>
      <c r="Q193" s="71"/>
      <c r="R193" s="71"/>
      <c r="S193" s="72" t="str">
        <f t="shared" ref="S193:S205" si="4">IF(AND(Q193="",R193=""),"",Q193+R193)</f>
        <v/>
      </c>
      <c r="T193" s="18"/>
      <c r="U193" s="12"/>
      <c r="V193" s="12"/>
      <c r="W193" s="12"/>
      <c r="AB193" s="47" t="str">
        <f ca="1">IF(ISBLANK(INDIRECT("B193"))," ",(INDIRECT("B193")))</f>
        <v xml:space="preserve"> </v>
      </c>
      <c r="AC193" s="47" t="str">
        <f ca="1">IF(ISBLANK(INDIRECT("C193"))," ",(INDIRECT("C193")))</f>
        <v xml:space="preserve"> </v>
      </c>
      <c r="AD193" s="47" t="str">
        <f ca="1">IF(ISBLANK(INDIRECT("D193"))," ",(INDIRECT("D193")))</f>
        <v xml:space="preserve"> </v>
      </c>
      <c r="AE193" s="47" t="str">
        <f ca="1">IF(ISBLANK(INDIRECT("E193"))," ",(INDIRECT("E193")))</f>
        <v xml:space="preserve"> </v>
      </c>
      <c r="AF193" s="47" t="str">
        <f ca="1">IF(ISBLANK(INDIRECT("F193"))," ",(INDIRECT("F193")))</f>
        <v xml:space="preserve"> </v>
      </c>
      <c r="AG193" s="47" t="str">
        <f ca="1">IF(ISBLANK(INDIRECT("G193"))," ",(INDIRECT("G193")))</f>
        <v xml:space="preserve"> </v>
      </c>
      <c r="AH193" s="47" t="str">
        <f ca="1">IF(ISBLANK(INDIRECT("H193"))," ",(INDIRECT("H193")))</f>
        <v xml:space="preserve"> </v>
      </c>
      <c r="AI193" s="47" t="str">
        <f ca="1">IF(ISBLANK(INDIRECT("I193"))," ",(INDIRECT("I193")))</f>
        <v xml:space="preserve"> </v>
      </c>
      <c r="AJ193" s="47" t="str">
        <f ca="1">IF(ISBLANK(INDIRECT("J193"))," ",(INDIRECT("J193")))</f>
        <v xml:space="preserve"> </v>
      </c>
      <c r="AK193" s="47" t="str">
        <f ca="1">IF(ISBLANK(INDIRECT("K193"))," ",(INDIRECT("K193")))</f>
        <v xml:space="preserve"> </v>
      </c>
      <c r="AL193" s="47" t="str">
        <f ca="1">IF(ISBLANK(INDIRECT("L193"))," ",(INDIRECT("L193")))</f>
        <v xml:space="preserve"> </v>
      </c>
      <c r="AM193" s="47" t="str">
        <f ca="1">IF(ISBLANK(INDIRECT("M193"))," ",(INDIRECT("M193")))</f>
        <v xml:space="preserve"> </v>
      </c>
      <c r="AN193" s="47" t="str">
        <f ca="1">IF(ISBLANK(INDIRECT("N193"))," ",(INDIRECT("N193")))</f>
        <v xml:space="preserve"> </v>
      </c>
      <c r="AO193" s="47" t="str">
        <f ca="1">IF(ISBLANK(INDIRECT("O193"))," ",(INDIRECT("O193")))</f>
        <v xml:space="preserve"> </v>
      </c>
      <c r="AP193" s="47" t="str">
        <f ca="1">IF(ISBLANK(INDIRECT("P193"))," ",(INDIRECT("P193")))</f>
        <v xml:space="preserve"> </v>
      </c>
      <c r="AQ193" s="47" t="str">
        <f ca="1">IF(ISBLANK(INDIRECT("Q193"))," ",(INDIRECT("Q193")))</f>
        <v xml:space="preserve"> </v>
      </c>
      <c r="AR193" s="47" t="str">
        <f ca="1">IF(ISBLANK(INDIRECT("R193"))," ",(INDIRECT("R193")))</f>
        <v xml:space="preserve"> </v>
      </c>
      <c r="AS193" s="47" t="str">
        <f ca="1">IF(ISBLANK(INDIRECT("S193"))," ",(INDIRECT("S193")))</f>
        <v/>
      </c>
      <c r="AT193" s="47" t="str">
        <f ca="1">IF(ISBLANK(INDIRECT("T193"))," ",(INDIRECT("T193")))</f>
        <v xml:space="preserve"> </v>
      </c>
      <c r="AU193" s="47" t="str">
        <f ca="1">IF(ISBLANK(INDIRECT("U193"))," ",(INDIRECT("U193")))</f>
        <v xml:space="preserve"> </v>
      </c>
      <c r="AV193" s="47" t="str">
        <f ca="1">IF(ISBLANK(INDIRECT("V193"))," ",(INDIRECT("V193")))</f>
        <v xml:space="preserve"> </v>
      </c>
      <c r="AW193" s="47" t="str">
        <f ca="1">IF(ISBLANK(INDIRECT("W193"))," ",(INDIRECT("W193")))</f>
        <v xml:space="preserve"> </v>
      </c>
      <c r="BC193" s="188" t="s">
        <v>238</v>
      </c>
      <c r="BD193" s="188"/>
      <c r="BE193" s="188"/>
      <c r="BF193" s="188"/>
      <c r="BG193" s="188"/>
    </row>
    <row r="194" spans="1:59" x14ac:dyDescent="0.35">
      <c r="A194" s="9">
        <v>189</v>
      </c>
      <c r="B194" s="12"/>
      <c r="C194" s="12"/>
      <c r="D194" s="16"/>
      <c r="E194" s="17"/>
      <c r="F194" s="16"/>
      <c r="G194" s="12"/>
      <c r="H194" s="12"/>
      <c r="I194" s="12"/>
      <c r="J194" s="12"/>
      <c r="K194" s="12"/>
      <c r="L194" s="12"/>
      <c r="M194" s="12"/>
      <c r="N194" s="16"/>
      <c r="O194" s="16"/>
      <c r="P194" s="12"/>
      <c r="Q194" s="71"/>
      <c r="R194" s="71"/>
      <c r="S194" s="72" t="str">
        <f t="shared" si="4"/>
        <v/>
      </c>
      <c r="T194" s="18"/>
      <c r="U194" s="12"/>
      <c r="V194" s="12"/>
      <c r="W194" s="12"/>
      <c r="AB194" s="47" t="str">
        <f ca="1">IF(ISBLANK(INDIRECT("B194"))," ",(INDIRECT("B194")))</f>
        <v xml:space="preserve"> </v>
      </c>
      <c r="AC194" s="47" t="str">
        <f ca="1">IF(ISBLANK(INDIRECT("C194"))," ",(INDIRECT("C194")))</f>
        <v xml:space="preserve"> </v>
      </c>
      <c r="AD194" s="47" t="str">
        <f ca="1">IF(ISBLANK(INDIRECT("D194"))," ",(INDIRECT("D194")))</f>
        <v xml:space="preserve"> </v>
      </c>
      <c r="AE194" s="47" t="str">
        <f ca="1">IF(ISBLANK(INDIRECT("E194"))," ",(INDIRECT("E194")))</f>
        <v xml:space="preserve"> </v>
      </c>
      <c r="AF194" s="47" t="str">
        <f ca="1">IF(ISBLANK(INDIRECT("F194"))," ",(INDIRECT("F194")))</f>
        <v xml:space="preserve"> </v>
      </c>
      <c r="AG194" s="47" t="str">
        <f ca="1">IF(ISBLANK(INDIRECT("G194"))," ",(INDIRECT("G194")))</f>
        <v xml:space="preserve"> </v>
      </c>
      <c r="AH194" s="47" t="str">
        <f ca="1">IF(ISBLANK(INDIRECT("H194"))," ",(INDIRECT("H194")))</f>
        <v xml:space="preserve"> </v>
      </c>
      <c r="AI194" s="47" t="str">
        <f ca="1">IF(ISBLANK(INDIRECT("I194"))," ",(INDIRECT("I194")))</f>
        <v xml:space="preserve"> </v>
      </c>
      <c r="AJ194" s="47" t="str">
        <f ca="1">IF(ISBLANK(INDIRECT("J194"))," ",(INDIRECT("J194")))</f>
        <v xml:space="preserve"> </v>
      </c>
      <c r="AK194" s="47" t="str">
        <f ca="1">IF(ISBLANK(INDIRECT("K194"))," ",(INDIRECT("K194")))</f>
        <v xml:space="preserve"> </v>
      </c>
      <c r="AL194" s="47" t="str">
        <f ca="1">IF(ISBLANK(INDIRECT("L194"))," ",(INDIRECT("L194")))</f>
        <v xml:space="preserve"> </v>
      </c>
      <c r="AM194" s="47" t="str">
        <f ca="1">IF(ISBLANK(INDIRECT("M194"))," ",(INDIRECT("M194")))</f>
        <v xml:space="preserve"> </v>
      </c>
      <c r="AN194" s="47" t="str">
        <f ca="1">IF(ISBLANK(INDIRECT("N194"))," ",(INDIRECT("N194")))</f>
        <v xml:space="preserve"> </v>
      </c>
      <c r="AO194" s="47" t="str">
        <f ca="1">IF(ISBLANK(INDIRECT("O194"))," ",(INDIRECT("O194")))</f>
        <v xml:space="preserve"> </v>
      </c>
      <c r="AP194" s="47" t="str">
        <f ca="1">IF(ISBLANK(INDIRECT("P194"))," ",(INDIRECT("P194")))</f>
        <v xml:space="preserve"> </v>
      </c>
      <c r="AQ194" s="47" t="str">
        <f ca="1">IF(ISBLANK(INDIRECT("Q194"))," ",(INDIRECT("Q194")))</f>
        <v xml:space="preserve"> </v>
      </c>
      <c r="AR194" s="47" t="str">
        <f ca="1">IF(ISBLANK(INDIRECT("R194"))," ",(INDIRECT("R194")))</f>
        <v xml:space="preserve"> </v>
      </c>
      <c r="AS194" s="47" t="str">
        <f ca="1">IF(ISBLANK(INDIRECT("S194"))," ",(INDIRECT("S194")))</f>
        <v/>
      </c>
      <c r="AT194" s="47" t="str">
        <f ca="1">IF(ISBLANK(INDIRECT("T194"))," ",(INDIRECT("T194")))</f>
        <v xml:space="preserve"> </v>
      </c>
      <c r="AU194" s="47" t="str">
        <f ca="1">IF(ISBLANK(INDIRECT("U194"))," ",(INDIRECT("U194")))</f>
        <v xml:space="preserve"> </v>
      </c>
      <c r="AV194" s="47" t="str">
        <f ca="1">IF(ISBLANK(INDIRECT("V194"))," ",(INDIRECT("V194")))</f>
        <v xml:space="preserve"> </v>
      </c>
      <c r="AW194" s="47" t="str">
        <f ca="1">IF(ISBLANK(INDIRECT("W194"))," ",(INDIRECT("W194")))</f>
        <v xml:space="preserve"> </v>
      </c>
      <c r="BC194" s="188" t="s">
        <v>1002</v>
      </c>
      <c r="BD194" s="188"/>
      <c r="BE194" s="188"/>
      <c r="BF194" s="188"/>
      <c r="BG194" s="188"/>
    </row>
    <row r="195" spans="1:59" x14ac:dyDescent="0.35">
      <c r="A195" s="9">
        <v>190</v>
      </c>
      <c r="B195" s="12"/>
      <c r="C195" s="12"/>
      <c r="D195" s="16"/>
      <c r="E195" s="17"/>
      <c r="F195" s="16"/>
      <c r="G195" s="12"/>
      <c r="H195" s="12"/>
      <c r="I195" s="12"/>
      <c r="J195" s="12"/>
      <c r="K195" s="12"/>
      <c r="L195" s="12"/>
      <c r="M195" s="12"/>
      <c r="N195" s="16"/>
      <c r="O195" s="16"/>
      <c r="P195" s="12"/>
      <c r="Q195" s="71"/>
      <c r="R195" s="71"/>
      <c r="S195" s="72" t="str">
        <f t="shared" si="4"/>
        <v/>
      </c>
      <c r="T195" s="18"/>
      <c r="U195" s="12"/>
      <c r="V195" s="12"/>
      <c r="W195" s="12"/>
      <c r="AB195" s="47" t="str">
        <f ca="1">IF(ISBLANK(INDIRECT("B195"))," ",(INDIRECT("B195")))</f>
        <v xml:space="preserve"> </v>
      </c>
      <c r="AC195" s="47" t="str">
        <f ca="1">IF(ISBLANK(INDIRECT("C195"))," ",(INDIRECT("C195")))</f>
        <v xml:space="preserve"> </v>
      </c>
      <c r="AD195" s="47" t="str">
        <f ca="1">IF(ISBLANK(INDIRECT("D195"))," ",(INDIRECT("D195")))</f>
        <v xml:space="preserve"> </v>
      </c>
      <c r="AE195" s="47" t="str">
        <f ca="1">IF(ISBLANK(INDIRECT("E195"))," ",(INDIRECT("E195")))</f>
        <v xml:space="preserve"> </v>
      </c>
      <c r="AF195" s="47" t="str">
        <f ca="1">IF(ISBLANK(INDIRECT("F195"))," ",(INDIRECT("F195")))</f>
        <v xml:space="preserve"> </v>
      </c>
      <c r="AG195" s="47" t="str">
        <f ca="1">IF(ISBLANK(INDIRECT("G195"))," ",(INDIRECT("G195")))</f>
        <v xml:space="preserve"> </v>
      </c>
      <c r="AH195" s="47" t="str">
        <f ca="1">IF(ISBLANK(INDIRECT("H195"))," ",(INDIRECT("H195")))</f>
        <v xml:space="preserve"> </v>
      </c>
      <c r="AI195" s="47" t="str">
        <f ca="1">IF(ISBLANK(INDIRECT("I195"))," ",(INDIRECT("I195")))</f>
        <v xml:space="preserve"> </v>
      </c>
      <c r="AJ195" s="47" t="str">
        <f ca="1">IF(ISBLANK(INDIRECT("J195"))," ",(INDIRECT("J195")))</f>
        <v xml:space="preserve"> </v>
      </c>
      <c r="AK195" s="47" t="str">
        <f ca="1">IF(ISBLANK(INDIRECT("K195"))," ",(INDIRECT("K195")))</f>
        <v xml:space="preserve"> </v>
      </c>
      <c r="AL195" s="47" t="str">
        <f ca="1">IF(ISBLANK(INDIRECT("L195"))," ",(INDIRECT("L195")))</f>
        <v xml:space="preserve"> </v>
      </c>
      <c r="AM195" s="47" t="str">
        <f ca="1">IF(ISBLANK(INDIRECT("M195"))," ",(INDIRECT("M195")))</f>
        <v xml:space="preserve"> </v>
      </c>
      <c r="AN195" s="47" t="str">
        <f ca="1">IF(ISBLANK(INDIRECT("N195"))," ",(INDIRECT("N195")))</f>
        <v xml:space="preserve"> </v>
      </c>
      <c r="AO195" s="47" t="str">
        <f ca="1">IF(ISBLANK(INDIRECT("O195"))," ",(INDIRECT("O195")))</f>
        <v xml:space="preserve"> </v>
      </c>
      <c r="AP195" s="47" t="str">
        <f ca="1">IF(ISBLANK(INDIRECT("P195"))," ",(INDIRECT("P195")))</f>
        <v xml:space="preserve"> </v>
      </c>
      <c r="AQ195" s="47" t="str">
        <f ca="1">IF(ISBLANK(INDIRECT("Q195"))," ",(INDIRECT("Q195")))</f>
        <v xml:space="preserve"> </v>
      </c>
      <c r="AR195" s="47" t="str">
        <f ca="1">IF(ISBLANK(INDIRECT("R195"))," ",(INDIRECT("R195")))</f>
        <v xml:space="preserve"> </v>
      </c>
      <c r="AS195" s="47" t="str">
        <f ca="1">IF(ISBLANK(INDIRECT("S195"))," ",(INDIRECT("S195")))</f>
        <v/>
      </c>
      <c r="AT195" s="47" t="str">
        <f ca="1">IF(ISBLANK(INDIRECT("T195"))," ",(INDIRECT("T195")))</f>
        <v xml:space="preserve"> </v>
      </c>
      <c r="AU195" s="47" t="str">
        <f ca="1">IF(ISBLANK(INDIRECT("U195"))," ",(INDIRECT("U195")))</f>
        <v xml:space="preserve"> </v>
      </c>
      <c r="AV195" s="47" t="str">
        <f ca="1">IF(ISBLANK(INDIRECT("V195"))," ",(INDIRECT("V195")))</f>
        <v xml:space="preserve"> </v>
      </c>
      <c r="AW195" s="47" t="str">
        <f ca="1">IF(ISBLANK(INDIRECT("W195"))," ",(INDIRECT("W195")))</f>
        <v xml:space="preserve"> </v>
      </c>
      <c r="BC195" s="188" t="s">
        <v>1003</v>
      </c>
      <c r="BD195" s="188"/>
      <c r="BE195" s="188"/>
      <c r="BF195" s="188"/>
      <c r="BG195" s="188"/>
    </row>
    <row r="196" spans="1:59" x14ac:dyDescent="0.35">
      <c r="A196" s="9">
        <v>191</v>
      </c>
      <c r="B196" s="12"/>
      <c r="C196" s="12"/>
      <c r="D196" s="16"/>
      <c r="E196" s="17"/>
      <c r="F196" s="16"/>
      <c r="G196" s="12"/>
      <c r="H196" s="12"/>
      <c r="I196" s="12"/>
      <c r="J196" s="12"/>
      <c r="K196" s="12"/>
      <c r="L196" s="12"/>
      <c r="M196" s="12"/>
      <c r="N196" s="16"/>
      <c r="O196" s="16"/>
      <c r="P196" s="12"/>
      <c r="Q196" s="71"/>
      <c r="R196" s="71"/>
      <c r="S196" s="72" t="str">
        <f t="shared" si="4"/>
        <v/>
      </c>
      <c r="T196" s="18"/>
      <c r="U196" s="12"/>
      <c r="V196" s="12"/>
      <c r="W196" s="12"/>
      <c r="AB196" s="47" t="str">
        <f ca="1">IF(ISBLANK(INDIRECT("B196"))," ",(INDIRECT("B196")))</f>
        <v xml:space="preserve"> </v>
      </c>
      <c r="AC196" s="47" t="str">
        <f ca="1">IF(ISBLANK(INDIRECT("C196"))," ",(INDIRECT("C196")))</f>
        <v xml:space="preserve"> </v>
      </c>
      <c r="AD196" s="47" t="str">
        <f ca="1">IF(ISBLANK(INDIRECT("D196"))," ",(INDIRECT("D196")))</f>
        <v xml:space="preserve"> </v>
      </c>
      <c r="AE196" s="47" t="str">
        <f ca="1">IF(ISBLANK(INDIRECT("E196"))," ",(INDIRECT("E196")))</f>
        <v xml:space="preserve"> </v>
      </c>
      <c r="AF196" s="47" t="str">
        <f ca="1">IF(ISBLANK(INDIRECT("F196"))," ",(INDIRECT("F196")))</f>
        <v xml:space="preserve"> </v>
      </c>
      <c r="AG196" s="47" t="str">
        <f ca="1">IF(ISBLANK(INDIRECT("G196"))," ",(INDIRECT("G196")))</f>
        <v xml:space="preserve"> </v>
      </c>
      <c r="AH196" s="47" t="str">
        <f ca="1">IF(ISBLANK(INDIRECT("H196"))," ",(INDIRECT("H196")))</f>
        <v xml:space="preserve"> </v>
      </c>
      <c r="AI196" s="47" t="str">
        <f ca="1">IF(ISBLANK(INDIRECT("I196"))," ",(INDIRECT("I196")))</f>
        <v xml:space="preserve"> </v>
      </c>
      <c r="AJ196" s="47" t="str">
        <f ca="1">IF(ISBLANK(INDIRECT("J196"))," ",(INDIRECT("J196")))</f>
        <v xml:space="preserve"> </v>
      </c>
      <c r="AK196" s="47" t="str">
        <f ca="1">IF(ISBLANK(INDIRECT("K196"))," ",(INDIRECT("K196")))</f>
        <v xml:space="preserve"> </v>
      </c>
      <c r="AL196" s="47" t="str">
        <f ca="1">IF(ISBLANK(INDIRECT("L196"))," ",(INDIRECT("L196")))</f>
        <v xml:space="preserve"> </v>
      </c>
      <c r="AM196" s="47" t="str">
        <f ca="1">IF(ISBLANK(INDIRECT("M196"))," ",(INDIRECT("M196")))</f>
        <v xml:space="preserve"> </v>
      </c>
      <c r="AN196" s="47" t="str">
        <f ca="1">IF(ISBLANK(INDIRECT("N196"))," ",(INDIRECT("N196")))</f>
        <v xml:space="preserve"> </v>
      </c>
      <c r="AO196" s="47" t="str">
        <f ca="1">IF(ISBLANK(INDIRECT("O196"))," ",(INDIRECT("O196")))</f>
        <v xml:space="preserve"> </v>
      </c>
      <c r="AP196" s="47" t="str">
        <f ca="1">IF(ISBLANK(INDIRECT("P196"))," ",(INDIRECT("P196")))</f>
        <v xml:space="preserve"> </v>
      </c>
      <c r="AQ196" s="47" t="str">
        <f ca="1">IF(ISBLANK(INDIRECT("Q196"))," ",(INDIRECT("Q196")))</f>
        <v xml:space="preserve"> </v>
      </c>
      <c r="AR196" s="47" t="str">
        <f ca="1">IF(ISBLANK(INDIRECT("R196"))," ",(INDIRECT("R196")))</f>
        <v xml:space="preserve"> </v>
      </c>
      <c r="AS196" s="47" t="str">
        <f ca="1">IF(ISBLANK(INDIRECT("S196"))," ",(INDIRECT("S196")))</f>
        <v/>
      </c>
      <c r="AT196" s="47" t="str">
        <f ca="1">IF(ISBLANK(INDIRECT("T196"))," ",(INDIRECT("T196")))</f>
        <v xml:space="preserve"> </v>
      </c>
      <c r="AU196" s="47" t="str">
        <f ca="1">IF(ISBLANK(INDIRECT("U196"))," ",(INDIRECT("U196")))</f>
        <v xml:space="preserve"> </v>
      </c>
      <c r="AV196" s="47" t="str">
        <f ca="1">IF(ISBLANK(INDIRECT("V196"))," ",(INDIRECT("V196")))</f>
        <v xml:space="preserve"> </v>
      </c>
      <c r="AW196" s="47" t="str">
        <f ca="1">IF(ISBLANK(INDIRECT("W196"))," ",(INDIRECT("W196")))</f>
        <v xml:space="preserve"> </v>
      </c>
      <c r="BC196" s="188" t="s">
        <v>1004</v>
      </c>
      <c r="BD196" s="188"/>
      <c r="BE196" s="188"/>
      <c r="BF196" s="188"/>
      <c r="BG196" s="188"/>
    </row>
    <row r="197" spans="1:59" x14ac:dyDescent="0.35">
      <c r="A197" s="9">
        <v>192</v>
      </c>
      <c r="B197" s="12"/>
      <c r="C197" s="12"/>
      <c r="D197" s="16"/>
      <c r="E197" s="17"/>
      <c r="F197" s="16"/>
      <c r="G197" s="12"/>
      <c r="H197" s="12"/>
      <c r="I197" s="12"/>
      <c r="J197" s="12"/>
      <c r="K197" s="12"/>
      <c r="L197" s="12"/>
      <c r="M197" s="12"/>
      <c r="N197" s="16"/>
      <c r="O197" s="16"/>
      <c r="P197" s="12"/>
      <c r="Q197" s="71"/>
      <c r="R197" s="71"/>
      <c r="S197" s="72" t="str">
        <f t="shared" si="4"/>
        <v/>
      </c>
      <c r="T197" s="18"/>
      <c r="U197" s="12"/>
      <c r="V197" s="12"/>
      <c r="W197" s="12"/>
      <c r="AB197" s="47" t="str">
        <f ca="1">IF(ISBLANK(INDIRECT("B197"))," ",(INDIRECT("B197")))</f>
        <v xml:space="preserve"> </v>
      </c>
      <c r="AC197" s="47" t="str">
        <f ca="1">IF(ISBLANK(INDIRECT("C197"))," ",(INDIRECT("C197")))</f>
        <v xml:space="preserve"> </v>
      </c>
      <c r="AD197" s="47" t="str">
        <f ca="1">IF(ISBLANK(INDIRECT("D197"))," ",(INDIRECT("D197")))</f>
        <v xml:space="preserve"> </v>
      </c>
      <c r="AE197" s="47" t="str">
        <f ca="1">IF(ISBLANK(INDIRECT("E197"))," ",(INDIRECT("E197")))</f>
        <v xml:space="preserve"> </v>
      </c>
      <c r="AF197" s="47" t="str">
        <f ca="1">IF(ISBLANK(INDIRECT("F197"))," ",(INDIRECT("F197")))</f>
        <v xml:space="preserve"> </v>
      </c>
      <c r="AG197" s="47" t="str">
        <f ca="1">IF(ISBLANK(INDIRECT("G197"))," ",(INDIRECT("G197")))</f>
        <v xml:space="preserve"> </v>
      </c>
      <c r="AH197" s="47" t="str">
        <f ca="1">IF(ISBLANK(INDIRECT("H197"))," ",(INDIRECT("H197")))</f>
        <v xml:space="preserve"> </v>
      </c>
      <c r="AI197" s="47" t="str">
        <f ca="1">IF(ISBLANK(INDIRECT("I197"))," ",(INDIRECT("I197")))</f>
        <v xml:space="preserve"> </v>
      </c>
      <c r="AJ197" s="47" t="str">
        <f ca="1">IF(ISBLANK(INDIRECT("J197"))," ",(INDIRECT("J197")))</f>
        <v xml:space="preserve"> </v>
      </c>
      <c r="AK197" s="47" t="str">
        <f ca="1">IF(ISBLANK(INDIRECT("K197"))," ",(INDIRECT("K197")))</f>
        <v xml:space="preserve"> </v>
      </c>
      <c r="AL197" s="47" t="str">
        <f ca="1">IF(ISBLANK(INDIRECT("L197"))," ",(INDIRECT("L197")))</f>
        <v xml:space="preserve"> </v>
      </c>
      <c r="AM197" s="47" t="str">
        <f ca="1">IF(ISBLANK(INDIRECT("M197"))," ",(INDIRECT("M197")))</f>
        <v xml:space="preserve"> </v>
      </c>
      <c r="AN197" s="47" t="str">
        <f ca="1">IF(ISBLANK(INDIRECT("N197"))," ",(INDIRECT("N197")))</f>
        <v xml:space="preserve"> </v>
      </c>
      <c r="AO197" s="47" t="str">
        <f ca="1">IF(ISBLANK(INDIRECT("O197"))," ",(INDIRECT("O197")))</f>
        <v xml:space="preserve"> </v>
      </c>
      <c r="AP197" s="47" t="str">
        <f ca="1">IF(ISBLANK(INDIRECT("P197"))," ",(INDIRECT("P197")))</f>
        <v xml:space="preserve"> </v>
      </c>
      <c r="AQ197" s="47" t="str">
        <f ca="1">IF(ISBLANK(INDIRECT("Q197"))," ",(INDIRECT("Q197")))</f>
        <v xml:space="preserve"> </v>
      </c>
      <c r="AR197" s="47" t="str">
        <f ca="1">IF(ISBLANK(INDIRECT("R197"))," ",(INDIRECT("R197")))</f>
        <v xml:space="preserve"> </v>
      </c>
      <c r="AS197" s="47" t="str">
        <f ca="1">IF(ISBLANK(INDIRECT("S197"))," ",(INDIRECT("S197")))</f>
        <v/>
      </c>
      <c r="AT197" s="47" t="str">
        <f ca="1">IF(ISBLANK(INDIRECT("T197"))," ",(INDIRECT("T197")))</f>
        <v xml:space="preserve"> </v>
      </c>
      <c r="AU197" s="47" t="str">
        <f ca="1">IF(ISBLANK(INDIRECT("U197"))," ",(INDIRECT("U197")))</f>
        <v xml:space="preserve"> </v>
      </c>
      <c r="AV197" s="47" t="str">
        <f ca="1">IF(ISBLANK(INDIRECT("V197"))," ",(INDIRECT("V197")))</f>
        <v xml:space="preserve"> </v>
      </c>
      <c r="AW197" s="47" t="str">
        <f ca="1">IF(ISBLANK(INDIRECT("W197"))," ",(INDIRECT("W197")))</f>
        <v xml:space="preserve"> </v>
      </c>
      <c r="BC197" s="188" t="s">
        <v>1005</v>
      </c>
      <c r="BD197" s="188"/>
      <c r="BE197" s="188"/>
      <c r="BF197" s="188"/>
      <c r="BG197" s="188"/>
    </row>
    <row r="198" spans="1:59" x14ac:dyDescent="0.35">
      <c r="A198" s="9">
        <v>193</v>
      </c>
      <c r="B198" s="12"/>
      <c r="C198" s="12"/>
      <c r="D198" s="16"/>
      <c r="E198" s="17"/>
      <c r="F198" s="16"/>
      <c r="G198" s="12"/>
      <c r="H198" s="12"/>
      <c r="I198" s="12"/>
      <c r="J198" s="12"/>
      <c r="K198" s="12"/>
      <c r="L198" s="12"/>
      <c r="M198" s="12"/>
      <c r="N198" s="16"/>
      <c r="O198" s="16"/>
      <c r="P198" s="12"/>
      <c r="Q198" s="71"/>
      <c r="R198" s="71"/>
      <c r="S198" s="72" t="str">
        <f t="shared" si="4"/>
        <v/>
      </c>
      <c r="T198" s="18"/>
      <c r="U198" s="12"/>
      <c r="V198" s="12"/>
      <c r="W198" s="12"/>
      <c r="AB198" s="47" t="str">
        <f ca="1">IF(ISBLANK(INDIRECT("B198"))," ",(INDIRECT("B198")))</f>
        <v xml:space="preserve"> </v>
      </c>
      <c r="AC198" s="47" t="str">
        <f ca="1">IF(ISBLANK(INDIRECT("C198"))," ",(INDIRECT("C198")))</f>
        <v xml:space="preserve"> </v>
      </c>
      <c r="AD198" s="47" t="str">
        <f ca="1">IF(ISBLANK(INDIRECT("D198"))," ",(INDIRECT("D198")))</f>
        <v xml:space="preserve"> </v>
      </c>
      <c r="AE198" s="47" t="str">
        <f ca="1">IF(ISBLANK(INDIRECT("E198"))," ",(INDIRECT("E198")))</f>
        <v xml:space="preserve"> </v>
      </c>
      <c r="AF198" s="47" t="str">
        <f ca="1">IF(ISBLANK(INDIRECT("F198"))," ",(INDIRECT("F198")))</f>
        <v xml:space="preserve"> </v>
      </c>
      <c r="AG198" s="47" t="str">
        <f ca="1">IF(ISBLANK(INDIRECT("G198"))," ",(INDIRECT("G198")))</f>
        <v xml:space="preserve"> </v>
      </c>
      <c r="AH198" s="47" t="str">
        <f ca="1">IF(ISBLANK(INDIRECT("H198"))," ",(INDIRECT("H198")))</f>
        <v xml:space="preserve"> </v>
      </c>
      <c r="AI198" s="47" t="str">
        <f ca="1">IF(ISBLANK(INDIRECT("I198"))," ",(INDIRECT("I198")))</f>
        <v xml:space="preserve"> </v>
      </c>
      <c r="AJ198" s="47" t="str">
        <f ca="1">IF(ISBLANK(INDIRECT("J198"))," ",(INDIRECT("J198")))</f>
        <v xml:space="preserve"> </v>
      </c>
      <c r="AK198" s="47" t="str">
        <f ca="1">IF(ISBLANK(INDIRECT("K198"))," ",(INDIRECT("K198")))</f>
        <v xml:space="preserve"> </v>
      </c>
      <c r="AL198" s="47" t="str">
        <f ca="1">IF(ISBLANK(INDIRECT("L198"))," ",(INDIRECT("L198")))</f>
        <v xml:space="preserve"> </v>
      </c>
      <c r="AM198" s="47" t="str">
        <f ca="1">IF(ISBLANK(INDIRECT("M198"))," ",(INDIRECT("M198")))</f>
        <v xml:space="preserve"> </v>
      </c>
      <c r="AN198" s="47" t="str">
        <f ca="1">IF(ISBLANK(INDIRECT("N198"))," ",(INDIRECT("N198")))</f>
        <v xml:space="preserve"> </v>
      </c>
      <c r="AO198" s="47" t="str">
        <f ca="1">IF(ISBLANK(INDIRECT("O198"))," ",(INDIRECT("O198")))</f>
        <v xml:space="preserve"> </v>
      </c>
      <c r="AP198" s="47" t="str">
        <f ca="1">IF(ISBLANK(INDIRECT("P198"))," ",(INDIRECT("P198")))</f>
        <v xml:space="preserve"> </v>
      </c>
      <c r="AQ198" s="47" t="str">
        <f ca="1">IF(ISBLANK(INDIRECT("Q198"))," ",(INDIRECT("Q198")))</f>
        <v xml:space="preserve"> </v>
      </c>
      <c r="AR198" s="47" t="str">
        <f ca="1">IF(ISBLANK(INDIRECT("R198"))," ",(INDIRECT("R198")))</f>
        <v xml:space="preserve"> </v>
      </c>
      <c r="AS198" s="47" t="str">
        <f ca="1">IF(ISBLANK(INDIRECT("S198"))," ",(INDIRECT("S198")))</f>
        <v/>
      </c>
      <c r="AT198" s="47" t="str">
        <f ca="1">IF(ISBLANK(INDIRECT("T198"))," ",(INDIRECT("T198")))</f>
        <v xml:space="preserve"> </v>
      </c>
      <c r="AU198" s="47" t="str">
        <f ca="1">IF(ISBLANK(INDIRECT("U198"))," ",(INDIRECT("U198")))</f>
        <v xml:space="preserve"> </v>
      </c>
      <c r="AV198" s="47" t="str">
        <f ca="1">IF(ISBLANK(INDIRECT("V198"))," ",(INDIRECT("V198")))</f>
        <v xml:space="preserve"> </v>
      </c>
      <c r="AW198" s="47" t="str">
        <f ca="1">IF(ISBLANK(INDIRECT("W198"))," ",(INDIRECT("W198")))</f>
        <v xml:space="preserve"> </v>
      </c>
      <c r="BC198" s="188" t="s">
        <v>764</v>
      </c>
      <c r="BD198" s="188"/>
      <c r="BE198" s="188"/>
      <c r="BF198" s="188"/>
      <c r="BG198" s="188"/>
    </row>
    <row r="199" spans="1:59" x14ac:dyDescent="0.35">
      <c r="A199" s="9">
        <v>194</v>
      </c>
      <c r="B199" s="12"/>
      <c r="C199" s="12"/>
      <c r="D199" s="16"/>
      <c r="E199" s="17"/>
      <c r="F199" s="16"/>
      <c r="G199" s="12"/>
      <c r="H199" s="12"/>
      <c r="I199" s="12"/>
      <c r="J199" s="12"/>
      <c r="K199" s="12"/>
      <c r="L199" s="12"/>
      <c r="M199" s="12"/>
      <c r="N199" s="16"/>
      <c r="O199" s="16"/>
      <c r="P199" s="12"/>
      <c r="Q199" s="71"/>
      <c r="R199" s="71"/>
      <c r="S199" s="72" t="str">
        <f t="shared" si="4"/>
        <v/>
      </c>
      <c r="T199" s="18"/>
      <c r="U199" s="12"/>
      <c r="V199" s="12"/>
      <c r="W199" s="12"/>
      <c r="AB199" s="47" t="str">
        <f ca="1">IF(ISBLANK(INDIRECT("B199"))," ",(INDIRECT("B199")))</f>
        <v xml:space="preserve"> </v>
      </c>
      <c r="AC199" s="47" t="str">
        <f ca="1">IF(ISBLANK(INDIRECT("C199"))," ",(INDIRECT("C199")))</f>
        <v xml:space="preserve"> </v>
      </c>
      <c r="AD199" s="47" t="str">
        <f ca="1">IF(ISBLANK(INDIRECT("D199"))," ",(INDIRECT("D199")))</f>
        <v xml:space="preserve"> </v>
      </c>
      <c r="AE199" s="47" t="str">
        <f ca="1">IF(ISBLANK(INDIRECT("E199"))," ",(INDIRECT("E199")))</f>
        <v xml:space="preserve"> </v>
      </c>
      <c r="AF199" s="47" t="str">
        <f ca="1">IF(ISBLANK(INDIRECT("F199"))," ",(INDIRECT("F199")))</f>
        <v xml:space="preserve"> </v>
      </c>
      <c r="AG199" s="47" t="str">
        <f ca="1">IF(ISBLANK(INDIRECT("G199"))," ",(INDIRECT("G199")))</f>
        <v xml:space="preserve"> </v>
      </c>
      <c r="AH199" s="47" t="str">
        <f ca="1">IF(ISBLANK(INDIRECT("H199"))," ",(INDIRECT("H199")))</f>
        <v xml:space="preserve"> </v>
      </c>
      <c r="AI199" s="47" t="str">
        <f ca="1">IF(ISBLANK(INDIRECT("I199"))," ",(INDIRECT("I199")))</f>
        <v xml:space="preserve"> </v>
      </c>
      <c r="AJ199" s="47" t="str">
        <f ca="1">IF(ISBLANK(INDIRECT("J199"))," ",(INDIRECT("J199")))</f>
        <v xml:space="preserve"> </v>
      </c>
      <c r="AK199" s="47" t="str">
        <f ca="1">IF(ISBLANK(INDIRECT("K199"))," ",(INDIRECT("K199")))</f>
        <v xml:space="preserve"> </v>
      </c>
      <c r="AL199" s="47" t="str">
        <f ca="1">IF(ISBLANK(INDIRECT("L199"))," ",(INDIRECT("L199")))</f>
        <v xml:space="preserve"> </v>
      </c>
      <c r="AM199" s="47" t="str">
        <f ca="1">IF(ISBLANK(INDIRECT("M199"))," ",(INDIRECT("M199")))</f>
        <v xml:space="preserve"> </v>
      </c>
      <c r="AN199" s="47" t="str">
        <f ca="1">IF(ISBLANK(INDIRECT("N199"))," ",(INDIRECT("N199")))</f>
        <v xml:space="preserve"> </v>
      </c>
      <c r="AO199" s="47" t="str">
        <f ca="1">IF(ISBLANK(INDIRECT("O199"))," ",(INDIRECT("O199")))</f>
        <v xml:space="preserve"> </v>
      </c>
      <c r="AP199" s="47" t="str">
        <f ca="1">IF(ISBLANK(INDIRECT("P199"))," ",(INDIRECT("P199")))</f>
        <v xml:space="preserve"> </v>
      </c>
      <c r="AQ199" s="47" t="str">
        <f ca="1">IF(ISBLANK(INDIRECT("Q199"))," ",(INDIRECT("Q199")))</f>
        <v xml:space="preserve"> </v>
      </c>
      <c r="AR199" s="47" t="str">
        <f ca="1">IF(ISBLANK(INDIRECT("R199"))," ",(INDIRECT("R199")))</f>
        <v xml:space="preserve"> </v>
      </c>
      <c r="AS199" s="47" t="str">
        <f ca="1">IF(ISBLANK(INDIRECT("S199"))," ",(INDIRECT("S199")))</f>
        <v/>
      </c>
      <c r="AT199" s="47" t="str">
        <f ca="1">IF(ISBLANK(INDIRECT("T199"))," ",(INDIRECT("T199")))</f>
        <v xml:space="preserve"> </v>
      </c>
      <c r="AU199" s="47" t="str">
        <f ca="1">IF(ISBLANK(INDIRECT("U199"))," ",(INDIRECT("U199")))</f>
        <v xml:space="preserve"> </v>
      </c>
      <c r="AV199" s="47" t="str">
        <f ca="1">IF(ISBLANK(INDIRECT("V199"))," ",(INDIRECT("V199")))</f>
        <v xml:space="preserve"> </v>
      </c>
      <c r="AW199" s="47" t="str">
        <f ca="1">IF(ISBLANK(INDIRECT("W199"))," ",(INDIRECT("W199")))</f>
        <v xml:space="preserve"> </v>
      </c>
      <c r="BC199" s="188" t="s">
        <v>1006</v>
      </c>
      <c r="BD199" s="188"/>
      <c r="BE199" s="188"/>
      <c r="BF199" s="188"/>
      <c r="BG199" s="188"/>
    </row>
    <row r="200" spans="1:59" x14ac:dyDescent="0.35">
      <c r="A200" s="9">
        <v>195</v>
      </c>
      <c r="B200" s="12"/>
      <c r="C200" s="12"/>
      <c r="D200" s="16"/>
      <c r="E200" s="17"/>
      <c r="F200" s="16"/>
      <c r="G200" s="12"/>
      <c r="H200" s="12"/>
      <c r="I200" s="12"/>
      <c r="J200" s="12"/>
      <c r="K200" s="12"/>
      <c r="L200" s="12"/>
      <c r="M200" s="12"/>
      <c r="N200" s="16"/>
      <c r="O200" s="16"/>
      <c r="P200" s="12"/>
      <c r="Q200" s="71"/>
      <c r="R200" s="71"/>
      <c r="S200" s="72" t="str">
        <f t="shared" si="4"/>
        <v/>
      </c>
      <c r="T200" s="18"/>
      <c r="U200" s="12"/>
      <c r="V200" s="12"/>
      <c r="W200" s="12"/>
      <c r="AB200" s="47" t="str">
        <f ca="1">IF(ISBLANK(INDIRECT("B200"))," ",(INDIRECT("B200")))</f>
        <v xml:space="preserve"> </v>
      </c>
      <c r="AC200" s="47" t="str">
        <f ca="1">IF(ISBLANK(INDIRECT("C200"))," ",(INDIRECT("C200")))</f>
        <v xml:space="preserve"> </v>
      </c>
      <c r="AD200" s="47" t="str">
        <f ca="1">IF(ISBLANK(INDIRECT("D200"))," ",(INDIRECT("D200")))</f>
        <v xml:space="preserve"> </v>
      </c>
      <c r="AE200" s="47" t="str">
        <f ca="1">IF(ISBLANK(INDIRECT("E200"))," ",(INDIRECT("E200")))</f>
        <v xml:space="preserve"> </v>
      </c>
      <c r="AF200" s="47" t="str">
        <f ca="1">IF(ISBLANK(INDIRECT("F200"))," ",(INDIRECT("F200")))</f>
        <v xml:space="preserve"> </v>
      </c>
      <c r="AG200" s="47" t="str">
        <f ca="1">IF(ISBLANK(INDIRECT("G200"))," ",(INDIRECT("G200")))</f>
        <v xml:space="preserve"> </v>
      </c>
      <c r="AH200" s="47" t="str">
        <f ca="1">IF(ISBLANK(INDIRECT("H200"))," ",(INDIRECT("H200")))</f>
        <v xml:space="preserve"> </v>
      </c>
      <c r="AI200" s="47" t="str">
        <f ca="1">IF(ISBLANK(INDIRECT("I200"))," ",(INDIRECT("I200")))</f>
        <v xml:space="preserve"> </v>
      </c>
      <c r="AJ200" s="47" t="str">
        <f ca="1">IF(ISBLANK(INDIRECT("J200"))," ",(INDIRECT("J200")))</f>
        <v xml:space="preserve"> </v>
      </c>
      <c r="AK200" s="47" t="str">
        <f ca="1">IF(ISBLANK(INDIRECT("K200"))," ",(INDIRECT("K200")))</f>
        <v xml:space="preserve"> </v>
      </c>
      <c r="AL200" s="47" t="str">
        <f ca="1">IF(ISBLANK(INDIRECT("L200"))," ",(INDIRECT("L200")))</f>
        <v xml:space="preserve"> </v>
      </c>
      <c r="AM200" s="47" t="str">
        <f ca="1">IF(ISBLANK(INDIRECT("M200"))," ",(INDIRECT("M200")))</f>
        <v xml:space="preserve"> </v>
      </c>
      <c r="AN200" s="47" t="str">
        <f ca="1">IF(ISBLANK(INDIRECT("N200"))," ",(INDIRECT("N200")))</f>
        <v xml:space="preserve"> </v>
      </c>
      <c r="AO200" s="47" t="str">
        <f ca="1">IF(ISBLANK(INDIRECT("O200"))," ",(INDIRECT("O200")))</f>
        <v xml:space="preserve"> </v>
      </c>
      <c r="AP200" s="47" t="str">
        <f ca="1">IF(ISBLANK(INDIRECT("P200"))," ",(INDIRECT("P200")))</f>
        <v xml:space="preserve"> </v>
      </c>
      <c r="AQ200" s="47" t="str">
        <f ca="1">IF(ISBLANK(INDIRECT("Q200"))," ",(INDIRECT("Q200")))</f>
        <v xml:space="preserve"> </v>
      </c>
      <c r="AR200" s="47" t="str">
        <f ca="1">IF(ISBLANK(INDIRECT("R200"))," ",(INDIRECT("R200")))</f>
        <v xml:space="preserve"> </v>
      </c>
      <c r="AS200" s="47" t="str">
        <f ca="1">IF(ISBLANK(INDIRECT("S200"))," ",(INDIRECT("S200")))</f>
        <v/>
      </c>
      <c r="AT200" s="47" t="str">
        <f ca="1">IF(ISBLANK(INDIRECT("T200"))," ",(INDIRECT("T200")))</f>
        <v xml:space="preserve"> </v>
      </c>
      <c r="AU200" s="47" t="str">
        <f ca="1">IF(ISBLANK(INDIRECT("U200"))," ",(INDIRECT("U200")))</f>
        <v xml:space="preserve"> </v>
      </c>
      <c r="AV200" s="47" t="str">
        <f ca="1">IF(ISBLANK(INDIRECT("V200"))," ",(INDIRECT("V200")))</f>
        <v xml:space="preserve"> </v>
      </c>
      <c r="AW200" s="47" t="str">
        <f ca="1">IF(ISBLANK(INDIRECT("W200"))," ",(INDIRECT("W200")))</f>
        <v xml:space="preserve"> </v>
      </c>
      <c r="BC200" s="188" t="s">
        <v>1007</v>
      </c>
      <c r="BD200" s="188"/>
      <c r="BE200" s="188"/>
      <c r="BF200" s="188"/>
      <c r="BG200" s="188"/>
    </row>
    <row r="201" spans="1:59" x14ac:dyDescent="0.35">
      <c r="A201" s="9">
        <v>196</v>
      </c>
      <c r="B201" s="12"/>
      <c r="C201" s="12"/>
      <c r="D201" s="16"/>
      <c r="E201" s="17"/>
      <c r="F201" s="16"/>
      <c r="G201" s="12"/>
      <c r="H201" s="12"/>
      <c r="I201" s="12"/>
      <c r="J201" s="12"/>
      <c r="K201" s="12"/>
      <c r="L201" s="12"/>
      <c r="M201" s="12"/>
      <c r="N201" s="16"/>
      <c r="O201" s="16"/>
      <c r="P201" s="12"/>
      <c r="Q201" s="71"/>
      <c r="R201" s="71"/>
      <c r="S201" s="72" t="str">
        <f t="shared" si="4"/>
        <v/>
      </c>
      <c r="T201" s="18"/>
      <c r="U201" s="12"/>
      <c r="V201" s="12"/>
      <c r="W201" s="12"/>
      <c r="AB201" s="47" t="str">
        <f ca="1">IF(ISBLANK(INDIRECT("B201"))," ",(INDIRECT("B201")))</f>
        <v xml:space="preserve"> </v>
      </c>
      <c r="AC201" s="47" t="str">
        <f ca="1">IF(ISBLANK(INDIRECT("C201"))," ",(INDIRECT("C201")))</f>
        <v xml:space="preserve"> </v>
      </c>
      <c r="AD201" s="47" t="str">
        <f ca="1">IF(ISBLANK(INDIRECT("D201"))," ",(INDIRECT("D201")))</f>
        <v xml:space="preserve"> </v>
      </c>
      <c r="AE201" s="47" t="str">
        <f ca="1">IF(ISBLANK(INDIRECT("E201"))," ",(INDIRECT("E201")))</f>
        <v xml:space="preserve"> </v>
      </c>
      <c r="AF201" s="47" t="str">
        <f ca="1">IF(ISBLANK(INDIRECT("F201"))," ",(INDIRECT("F201")))</f>
        <v xml:space="preserve"> </v>
      </c>
      <c r="AG201" s="47" t="str">
        <f ca="1">IF(ISBLANK(INDIRECT("G201"))," ",(INDIRECT("G201")))</f>
        <v xml:space="preserve"> </v>
      </c>
      <c r="AH201" s="47" t="str">
        <f ca="1">IF(ISBLANK(INDIRECT("H201"))," ",(INDIRECT("H201")))</f>
        <v xml:space="preserve"> </v>
      </c>
      <c r="AI201" s="47" t="str">
        <f ca="1">IF(ISBLANK(INDIRECT("I201"))," ",(INDIRECT("I201")))</f>
        <v xml:space="preserve"> </v>
      </c>
      <c r="AJ201" s="47" t="str">
        <f ca="1">IF(ISBLANK(INDIRECT("J201"))," ",(INDIRECT("J201")))</f>
        <v xml:space="preserve"> </v>
      </c>
      <c r="AK201" s="47" t="str">
        <f ca="1">IF(ISBLANK(INDIRECT("K201"))," ",(INDIRECT("K201")))</f>
        <v xml:space="preserve"> </v>
      </c>
      <c r="AL201" s="47" t="str">
        <f ca="1">IF(ISBLANK(INDIRECT("L201"))," ",(INDIRECT("L201")))</f>
        <v xml:space="preserve"> </v>
      </c>
      <c r="AM201" s="47" t="str">
        <f ca="1">IF(ISBLANK(INDIRECT("M201"))," ",(INDIRECT("M201")))</f>
        <v xml:space="preserve"> </v>
      </c>
      <c r="AN201" s="47" t="str">
        <f ca="1">IF(ISBLANK(INDIRECT("N201"))," ",(INDIRECT("N201")))</f>
        <v xml:space="preserve"> </v>
      </c>
      <c r="AO201" s="47" t="str">
        <f ca="1">IF(ISBLANK(INDIRECT("O201"))," ",(INDIRECT("O201")))</f>
        <v xml:space="preserve"> </v>
      </c>
      <c r="AP201" s="47" t="str">
        <f ca="1">IF(ISBLANK(INDIRECT("P201"))," ",(INDIRECT("P201")))</f>
        <v xml:space="preserve"> </v>
      </c>
      <c r="AQ201" s="47" t="str">
        <f ca="1">IF(ISBLANK(INDIRECT("Q201"))," ",(INDIRECT("Q201")))</f>
        <v xml:space="preserve"> </v>
      </c>
      <c r="AR201" s="47" t="str">
        <f ca="1">IF(ISBLANK(INDIRECT("R201"))," ",(INDIRECT("R201")))</f>
        <v xml:space="preserve"> </v>
      </c>
      <c r="AS201" s="47" t="str">
        <f ca="1">IF(ISBLANK(INDIRECT("S201"))," ",(INDIRECT("S201")))</f>
        <v/>
      </c>
      <c r="AT201" s="47" t="str">
        <f ca="1">IF(ISBLANK(INDIRECT("T201"))," ",(INDIRECT("T201")))</f>
        <v xml:space="preserve"> </v>
      </c>
      <c r="AU201" s="47" t="str">
        <f ca="1">IF(ISBLANK(INDIRECT("U201"))," ",(INDIRECT("U201")))</f>
        <v xml:space="preserve"> </v>
      </c>
      <c r="AV201" s="47" t="str">
        <f ca="1">IF(ISBLANK(INDIRECT("V201"))," ",(INDIRECT("V201")))</f>
        <v xml:space="preserve"> </v>
      </c>
      <c r="AW201" s="47" t="str">
        <f ca="1">IF(ISBLANK(INDIRECT("W201"))," ",(INDIRECT("W201")))</f>
        <v xml:space="preserve"> </v>
      </c>
      <c r="BC201" s="188" t="s">
        <v>1008</v>
      </c>
      <c r="BD201" s="188"/>
      <c r="BE201" s="188"/>
      <c r="BF201" s="188"/>
      <c r="BG201" s="188"/>
    </row>
    <row r="202" spans="1:59" x14ac:dyDescent="0.35">
      <c r="A202" s="9">
        <v>197</v>
      </c>
      <c r="B202" s="12"/>
      <c r="C202" s="12"/>
      <c r="D202" s="16"/>
      <c r="E202" s="17"/>
      <c r="F202" s="16"/>
      <c r="G202" s="12"/>
      <c r="H202" s="12"/>
      <c r="I202" s="12"/>
      <c r="J202" s="12"/>
      <c r="K202" s="12"/>
      <c r="L202" s="12"/>
      <c r="M202" s="12"/>
      <c r="N202" s="16"/>
      <c r="O202" s="16"/>
      <c r="P202" s="12"/>
      <c r="Q202" s="71"/>
      <c r="R202" s="71"/>
      <c r="S202" s="72" t="str">
        <f t="shared" si="4"/>
        <v/>
      </c>
      <c r="T202" s="18"/>
      <c r="U202" s="12"/>
      <c r="V202" s="12"/>
      <c r="W202" s="12"/>
      <c r="AB202" s="47" t="str">
        <f ca="1">IF(ISBLANK(INDIRECT("B202"))," ",(INDIRECT("B202")))</f>
        <v xml:space="preserve"> </v>
      </c>
      <c r="AC202" s="47" t="str">
        <f ca="1">IF(ISBLANK(INDIRECT("C202"))," ",(INDIRECT("C202")))</f>
        <v xml:space="preserve"> </v>
      </c>
      <c r="AD202" s="47" t="str">
        <f ca="1">IF(ISBLANK(INDIRECT("D202"))," ",(INDIRECT("D202")))</f>
        <v xml:space="preserve"> </v>
      </c>
      <c r="AE202" s="47" t="str">
        <f ca="1">IF(ISBLANK(INDIRECT("E202"))," ",(INDIRECT("E202")))</f>
        <v xml:space="preserve"> </v>
      </c>
      <c r="AF202" s="47" t="str">
        <f ca="1">IF(ISBLANK(INDIRECT("F202"))," ",(INDIRECT("F202")))</f>
        <v xml:space="preserve"> </v>
      </c>
      <c r="AG202" s="47" t="str">
        <f ca="1">IF(ISBLANK(INDIRECT("G202"))," ",(INDIRECT("G202")))</f>
        <v xml:space="preserve"> </v>
      </c>
      <c r="AH202" s="47" t="str">
        <f ca="1">IF(ISBLANK(INDIRECT("H202"))," ",(INDIRECT("H202")))</f>
        <v xml:space="preserve"> </v>
      </c>
      <c r="AI202" s="47" t="str">
        <f ca="1">IF(ISBLANK(INDIRECT("I202"))," ",(INDIRECT("I202")))</f>
        <v xml:space="preserve"> </v>
      </c>
      <c r="AJ202" s="47" t="str">
        <f ca="1">IF(ISBLANK(INDIRECT("J202"))," ",(INDIRECT("J202")))</f>
        <v xml:space="preserve"> </v>
      </c>
      <c r="AK202" s="47" t="str">
        <f ca="1">IF(ISBLANK(INDIRECT("K202"))," ",(INDIRECT("K202")))</f>
        <v xml:space="preserve"> </v>
      </c>
      <c r="AL202" s="47" t="str">
        <f ca="1">IF(ISBLANK(INDIRECT("L202"))," ",(INDIRECT("L202")))</f>
        <v xml:space="preserve"> </v>
      </c>
      <c r="AM202" s="47" t="str">
        <f ca="1">IF(ISBLANK(INDIRECT("M202"))," ",(INDIRECT("M202")))</f>
        <v xml:space="preserve"> </v>
      </c>
      <c r="AN202" s="47" t="str">
        <f ca="1">IF(ISBLANK(INDIRECT("N202"))," ",(INDIRECT("N202")))</f>
        <v xml:space="preserve"> </v>
      </c>
      <c r="AO202" s="47" t="str">
        <f ca="1">IF(ISBLANK(INDIRECT("O202"))," ",(INDIRECT("O202")))</f>
        <v xml:space="preserve"> </v>
      </c>
      <c r="AP202" s="47" t="str">
        <f ca="1">IF(ISBLANK(INDIRECT("P202"))," ",(INDIRECT("P202")))</f>
        <v xml:space="preserve"> </v>
      </c>
      <c r="AQ202" s="47" t="str">
        <f ca="1">IF(ISBLANK(INDIRECT("Q202"))," ",(INDIRECT("Q202")))</f>
        <v xml:space="preserve"> </v>
      </c>
      <c r="AR202" s="47" t="str">
        <f ca="1">IF(ISBLANK(INDIRECT("R202"))," ",(INDIRECT("R202")))</f>
        <v xml:space="preserve"> </v>
      </c>
      <c r="AS202" s="47" t="str">
        <f ca="1">IF(ISBLANK(INDIRECT("S202"))," ",(INDIRECT("S202")))</f>
        <v/>
      </c>
      <c r="AT202" s="47" t="str">
        <f ca="1">IF(ISBLANK(INDIRECT("T202"))," ",(INDIRECT("T202")))</f>
        <v xml:space="preserve"> </v>
      </c>
      <c r="AU202" s="47" t="str">
        <f ca="1">IF(ISBLANK(INDIRECT("U202"))," ",(INDIRECT("U202")))</f>
        <v xml:space="preserve"> </v>
      </c>
      <c r="AV202" s="47" t="str">
        <f ca="1">IF(ISBLANK(INDIRECT("V202"))," ",(INDIRECT("V202")))</f>
        <v xml:space="preserve"> </v>
      </c>
      <c r="AW202" s="47" t="str">
        <f ca="1">IF(ISBLANK(INDIRECT("W202"))," ",(INDIRECT("W202")))</f>
        <v xml:space="preserve"> </v>
      </c>
      <c r="BC202" s="188" t="s">
        <v>70</v>
      </c>
      <c r="BD202" s="188"/>
      <c r="BE202" s="188"/>
      <c r="BF202" s="188"/>
      <c r="BG202" s="188"/>
    </row>
    <row r="203" spans="1:59" x14ac:dyDescent="0.35">
      <c r="A203" s="9">
        <v>198</v>
      </c>
      <c r="B203" s="12"/>
      <c r="C203" s="12"/>
      <c r="D203" s="16"/>
      <c r="E203" s="17"/>
      <c r="F203" s="16"/>
      <c r="G203" s="12"/>
      <c r="H203" s="12"/>
      <c r="I203" s="12"/>
      <c r="J203" s="12"/>
      <c r="K203" s="12"/>
      <c r="L203" s="12"/>
      <c r="M203" s="12"/>
      <c r="N203" s="16"/>
      <c r="O203" s="16"/>
      <c r="P203" s="12"/>
      <c r="Q203" s="71"/>
      <c r="R203" s="71"/>
      <c r="S203" s="72" t="str">
        <f t="shared" si="4"/>
        <v/>
      </c>
      <c r="T203" s="18"/>
      <c r="U203" s="12"/>
      <c r="V203" s="12"/>
      <c r="W203" s="12"/>
      <c r="AB203" s="47" t="str">
        <f ca="1">IF(ISBLANK(INDIRECT("B203"))," ",(INDIRECT("B203")))</f>
        <v xml:space="preserve"> </v>
      </c>
      <c r="AC203" s="47" t="str">
        <f ca="1">IF(ISBLANK(INDIRECT("C203"))," ",(INDIRECT("C203")))</f>
        <v xml:space="preserve"> </v>
      </c>
      <c r="AD203" s="47" t="str">
        <f ca="1">IF(ISBLANK(INDIRECT("D203"))," ",(INDIRECT("D203")))</f>
        <v xml:space="preserve"> </v>
      </c>
      <c r="AE203" s="47" t="str">
        <f ca="1">IF(ISBLANK(INDIRECT("E203"))," ",(INDIRECT("E203")))</f>
        <v xml:space="preserve"> </v>
      </c>
      <c r="AF203" s="47" t="str">
        <f ca="1">IF(ISBLANK(INDIRECT("F203"))," ",(INDIRECT("F203")))</f>
        <v xml:space="preserve"> </v>
      </c>
      <c r="AG203" s="47" t="str">
        <f ca="1">IF(ISBLANK(INDIRECT("G203"))," ",(INDIRECT("G203")))</f>
        <v xml:space="preserve"> </v>
      </c>
      <c r="AH203" s="47" t="str">
        <f ca="1">IF(ISBLANK(INDIRECT("H203"))," ",(INDIRECT("H203")))</f>
        <v xml:space="preserve"> </v>
      </c>
      <c r="AI203" s="47" t="str">
        <f ca="1">IF(ISBLANK(INDIRECT("I203"))," ",(INDIRECT("I203")))</f>
        <v xml:space="preserve"> </v>
      </c>
      <c r="AJ203" s="47" t="str">
        <f ca="1">IF(ISBLANK(INDIRECT("J203"))," ",(INDIRECT("J203")))</f>
        <v xml:space="preserve"> </v>
      </c>
      <c r="AK203" s="47" t="str">
        <f ca="1">IF(ISBLANK(INDIRECT("K203"))," ",(INDIRECT("K203")))</f>
        <v xml:space="preserve"> </v>
      </c>
      <c r="AL203" s="47" t="str">
        <f ca="1">IF(ISBLANK(INDIRECT("L203"))," ",(INDIRECT("L203")))</f>
        <v xml:space="preserve"> </v>
      </c>
      <c r="AM203" s="47" t="str">
        <f ca="1">IF(ISBLANK(INDIRECT("M203"))," ",(INDIRECT("M203")))</f>
        <v xml:space="preserve"> </v>
      </c>
      <c r="AN203" s="47" t="str">
        <f ca="1">IF(ISBLANK(INDIRECT("N203"))," ",(INDIRECT("N203")))</f>
        <v xml:space="preserve"> </v>
      </c>
      <c r="AO203" s="47" t="str">
        <f ca="1">IF(ISBLANK(INDIRECT("O203"))," ",(INDIRECT("O203")))</f>
        <v xml:space="preserve"> </v>
      </c>
      <c r="AP203" s="47" t="str">
        <f ca="1">IF(ISBLANK(INDIRECT("P203"))," ",(INDIRECT("P203")))</f>
        <v xml:space="preserve"> </v>
      </c>
      <c r="AQ203" s="47" t="str">
        <f ca="1">IF(ISBLANK(INDIRECT("Q203"))," ",(INDIRECT("Q203")))</f>
        <v xml:space="preserve"> </v>
      </c>
      <c r="AR203" s="47" t="str">
        <f ca="1">IF(ISBLANK(INDIRECT("R203"))," ",(INDIRECT("R203")))</f>
        <v xml:space="preserve"> </v>
      </c>
      <c r="AS203" s="47" t="str">
        <f ca="1">IF(ISBLANK(INDIRECT("S203"))," ",(INDIRECT("S203")))</f>
        <v/>
      </c>
      <c r="AT203" s="47" t="str">
        <f ca="1">IF(ISBLANK(INDIRECT("T203"))," ",(INDIRECT("T203")))</f>
        <v xml:space="preserve"> </v>
      </c>
      <c r="AU203" s="47" t="str">
        <f ca="1">IF(ISBLANK(INDIRECT("U203"))," ",(INDIRECT("U203")))</f>
        <v xml:space="preserve"> </v>
      </c>
      <c r="AV203" s="47" t="str">
        <f ca="1">IF(ISBLANK(INDIRECT("V203"))," ",(INDIRECT("V203")))</f>
        <v xml:space="preserve"> </v>
      </c>
      <c r="AW203" s="47" t="str">
        <f ca="1">IF(ISBLANK(INDIRECT("W203"))," ",(INDIRECT("W203")))</f>
        <v xml:space="preserve"> </v>
      </c>
      <c r="BC203" s="188" t="s">
        <v>1009</v>
      </c>
      <c r="BD203" s="188"/>
      <c r="BE203" s="188"/>
      <c r="BF203" s="188"/>
      <c r="BG203" s="188"/>
    </row>
    <row r="204" spans="1:59" x14ac:dyDescent="0.35">
      <c r="A204" s="9">
        <v>199</v>
      </c>
      <c r="B204" s="12"/>
      <c r="C204" s="12"/>
      <c r="D204" s="16"/>
      <c r="E204" s="17"/>
      <c r="F204" s="16"/>
      <c r="G204" s="12"/>
      <c r="H204" s="12"/>
      <c r="I204" s="12"/>
      <c r="J204" s="12"/>
      <c r="K204" s="12"/>
      <c r="L204" s="12"/>
      <c r="M204" s="12"/>
      <c r="N204" s="16"/>
      <c r="O204" s="16"/>
      <c r="P204" s="12"/>
      <c r="Q204" s="71"/>
      <c r="R204" s="71"/>
      <c r="S204" s="72" t="str">
        <f t="shared" si="4"/>
        <v/>
      </c>
      <c r="T204" s="18"/>
      <c r="U204" s="12"/>
      <c r="V204" s="12"/>
      <c r="W204" s="12"/>
      <c r="AB204" s="47" t="str">
        <f ca="1">IF(ISBLANK(INDIRECT("B204"))," ",(INDIRECT("B204")))</f>
        <v xml:space="preserve"> </v>
      </c>
      <c r="AC204" s="47" t="str">
        <f ca="1">IF(ISBLANK(INDIRECT("C204"))," ",(INDIRECT("C204")))</f>
        <v xml:space="preserve"> </v>
      </c>
      <c r="AD204" s="47" t="str">
        <f ca="1">IF(ISBLANK(INDIRECT("D204"))," ",(INDIRECT("D204")))</f>
        <v xml:space="preserve"> </v>
      </c>
      <c r="AE204" s="47" t="str">
        <f ca="1">IF(ISBLANK(INDIRECT("E204"))," ",(INDIRECT("E204")))</f>
        <v xml:space="preserve"> </v>
      </c>
      <c r="AF204" s="47" t="str">
        <f ca="1">IF(ISBLANK(INDIRECT("F204"))," ",(INDIRECT("F204")))</f>
        <v xml:space="preserve"> </v>
      </c>
      <c r="AG204" s="47" t="str">
        <f ca="1">IF(ISBLANK(INDIRECT("G204"))," ",(INDIRECT("G204")))</f>
        <v xml:space="preserve"> </v>
      </c>
      <c r="AH204" s="47" t="str">
        <f ca="1">IF(ISBLANK(INDIRECT("H204"))," ",(INDIRECT("H204")))</f>
        <v xml:space="preserve"> </v>
      </c>
      <c r="AI204" s="47" t="str">
        <f ca="1">IF(ISBLANK(INDIRECT("I204"))," ",(INDIRECT("I204")))</f>
        <v xml:space="preserve"> </v>
      </c>
      <c r="AJ204" s="47" t="str">
        <f ca="1">IF(ISBLANK(INDIRECT("J204"))," ",(INDIRECT("J204")))</f>
        <v xml:space="preserve"> </v>
      </c>
      <c r="AK204" s="47" t="str">
        <f ca="1">IF(ISBLANK(INDIRECT("K204"))," ",(INDIRECT("K204")))</f>
        <v xml:space="preserve"> </v>
      </c>
      <c r="AL204" s="47" t="str">
        <f ca="1">IF(ISBLANK(INDIRECT("L204"))," ",(INDIRECT("L204")))</f>
        <v xml:space="preserve"> </v>
      </c>
      <c r="AM204" s="47" t="str">
        <f ca="1">IF(ISBLANK(INDIRECT("M204"))," ",(INDIRECT("M204")))</f>
        <v xml:space="preserve"> </v>
      </c>
      <c r="AN204" s="47" t="str">
        <f ca="1">IF(ISBLANK(INDIRECT("N204"))," ",(INDIRECT("N204")))</f>
        <v xml:space="preserve"> </v>
      </c>
      <c r="AO204" s="47" t="str">
        <f ca="1">IF(ISBLANK(INDIRECT("O204"))," ",(INDIRECT("O204")))</f>
        <v xml:space="preserve"> </v>
      </c>
      <c r="AP204" s="47" t="str">
        <f ca="1">IF(ISBLANK(INDIRECT("P204"))," ",(INDIRECT("P204")))</f>
        <v xml:space="preserve"> </v>
      </c>
      <c r="AQ204" s="47" t="str">
        <f ca="1">IF(ISBLANK(INDIRECT("Q204"))," ",(INDIRECT("Q204")))</f>
        <v xml:space="preserve"> </v>
      </c>
      <c r="AR204" s="47" t="str">
        <f ca="1">IF(ISBLANK(INDIRECT("R204"))," ",(INDIRECT("R204")))</f>
        <v xml:space="preserve"> </v>
      </c>
      <c r="AS204" s="47" t="str">
        <f ca="1">IF(ISBLANK(INDIRECT("S204"))," ",(INDIRECT("S204")))</f>
        <v/>
      </c>
      <c r="AT204" s="47" t="str">
        <f ca="1">IF(ISBLANK(INDIRECT("T204"))," ",(INDIRECT("T204")))</f>
        <v xml:space="preserve"> </v>
      </c>
      <c r="AU204" s="47" t="str">
        <f ca="1">IF(ISBLANK(INDIRECT("U204"))," ",(INDIRECT("U204")))</f>
        <v xml:space="preserve"> </v>
      </c>
      <c r="AV204" s="47" t="str">
        <f ca="1">IF(ISBLANK(INDIRECT("V204"))," ",(INDIRECT("V204")))</f>
        <v xml:space="preserve"> </v>
      </c>
      <c r="AW204" s="47" t="str">
        <f ca="1">IF(ISBLANK(INDIRECT("W204"))," ",(INDIRECT("W204")))</f>
        <v xml:space="preserve"> </v>
      </c>
      <c r="BC204" s="188" t="s">
        <v>1010</v>
      </c>
      <c r="BD204" s="188"/>
      <c r="BE204" s="188"/>
      <c r="BF204" s="188"/>
      <c r="BG204" s="188"/>
    </row>
    <row r="205" spans="1:59" x14ac:dyDescent="0.35">
      <c r="A205" s="9">
        <v>200</v>
      </c>
      <c r="B205" s="12"/>
      <c r="C205" s="12"/>
      <c r="D205" s="16"/>
      <c r="E205" s="17"/>
      <c r="F205" s="16"/>
      <c r="G205" s="12"/>
      <c r="H205" s="12"/>
      <c r="I205" s="12"/>
      <c r="J205" s="12"/>
      <c r="K205" s="12"/>
      <c r="L205" s="12"/>
      <c r="M205" s="12"/>
      <c r="N205" s="16"/>
      <c r="O205" s="16"/>
      <c r="P205" s="12"/>
      <c r="Q205" s="71"/>
      <c r="R205" s="71"/>
      <c r="S205" s="72" t="str">
        <f t="shared" si="4"/>
        <v/>
      </c>
      <c r="T205" s="18"/>
      <c r="U205" s="12"/>
      <c r="V205" s="12"/>
      <c r="W205" s="12"/>
      <c r="AB205" s="47" t="str">
        <f ca="1">IF(ISBLANK(INDIRECT("B205"))," ",(INDIRECT("B205")))</f>
        <v xml:space="preserve"> </v>
      </c>
      <c r="AC205" s="47" t="str">
        <f ca="1">IF(ISBLANK(INDIRECT("C205"))," ",(INDIRECT("C205")))</f>
        <v xml:space="preserve"> </v>
      </c>
      <c r="AD205" s="47" t="str">
        <f ca="1">IF(ISBLANK(INDIRECT("D205"))," ",(INDIRECT("D205")))</f>
        <v xml:space="preserve"> </v>
      </c>
      <c r="AE205" s="47" t="str">
        <f ca="1">IF(ISBLANK(INDIRECT("E205"))," ",(INDIRECT("E205")))</f>
        <v xml:space="preserve"> </v>
      </c>
      <c r="AF205" s="47" t="str">
        <f ca="1">IF(ISBLANK(INDIRECT("F205"))," ",(INDIRECT("F205")))</f>
        <v xml:space="preserve"> </v>
      </c>
      <c r="AG205" s="47" t="str">
        <f ca="1">IF(ISBLANK(INDIRECT("G205"))," ",(INDIRECT("G205")))</f>
        <v xml:space="preserve"> </v>
      </c>
      <c r="AH205" s="47" t="str">
        <f ca="1">IF(ISBLANK(INDIRECT("H205"))," ",(INDIRECT("H205")))</f>
        <v xml:space="preserve"> </v>
      </c>
      <c r="AI205" s="47" t="str">
        <f ca="1">IF(ISBLANK(INDIRECT("I205"))," ",(INDIRECT("I205")))</f>
        <v xml:space="preserve"> </v>
      </c>
      <c r="AJ205" s="47" t="str">
        <f ca="1">IF(ISBLANK(INDIRECT("J205"))," ",(INDIRECT("J205")))</f>
        <v xml:space="preserve"> </v>
      </c>
      <c r="AK205" s="47" t="str">
        <f ca="1">IF(ISBLANK(INDIRECT("K205"))," ",(INDIRECT("K205")))</f>
        <v xml:space="preserve"> </v>
      </c>
      <c r="AL205" s="47" t="str">
        <f ca="1">IF(ISBLANK(INDIRECT("L205"))," ",(INDIRECT("L205")))</f>
        <v xml:space="preserve"> </v>
      </c>
      <c r="AM205" s="47" t="str">
        <f ca="1">IF(ISBLANK(INDIRECT("M205"))," ",(INDIRECT("M205")))</f>
        <v xml:space="preserve"> </v>
      </c>
      <c r="AN205" s="47" t="str">
        <f ca="1">IF(ISBLANK(INDIRECT("N205"))," ",(INDIRECT("N205")))</f>
        <v xml:space="preserve"> </v>
      </c>
      <c r="AO205" s="47" t="str">
        <f ca="1">IF(ISBLANK(INDIRECT("O205"))," ",(INDIRECT("O205")))</f>
        <v xml:space="preserve"> </v>
      </c>
      <c r="AP205" s="47" t="str">
        <f ca="1">IF(ISBLANK(INDIRECT("P205"))," ",(INDIRECT("P205")))</f>
        <v xml:space="preserve"> </v>
      </c>
      <c r="AQ205" s="47" t="str">
        <f ca="1">IF(ISBLANK(INDIRECT("Q205"))," ",(INDIRECT("Q205")))</f>
        <v xml:space="preserve"> </v>
      </c>
      <c r="AR205" s="47" t="str">
        <f ca="1">IF(ISBLANK(INDIRECT("R205"))," ",(INDIRECT("R205")))</f>
        <v xml:space="preserve"> </v>
      </c>
      <c r="AS205" s="47" t="str">
        <f ca="1">IF(ISBLANK(INDIRECT("S205"))," ",(INDIRECT("S205")))</f>
        <v/>
      </c>
      <c r="AT205" s="47" t="str">
        <f ca="1">IF(ISBLANK(INDIRECT("T205"))," ",(INDIRECT("T205")))</f>
        <v xml:space="preserve"> </v>
      </c>
      <c r="AU205" s="47" t="str">
        <f ca="1">IF(ISBLANK(INDIRECT("U205"))," ",(INDIRECT("U205")))</f>
        <v xml:space="preserve"> </v>
      </c>
      <c r="AV205" s="47" t="str">
        <f ca="1">IF(ISBLANK(INDIRECT("V205"))," ",(INDIRECT("V205")))</f>
        <v xml:space="preserve"> </v>
      </c>
      <c r="AW205" s="47" t="str">
        <f ca="1">IF(ISBLANK(INDIRECT("W205"))," ",(INDIRECT("W205")))</f>
        <v xml:space="preserve"> </v>
      </c>
      <c r="BC205" s="188" t="s">
        <v>1011</v>
      </c>
      <c r="BD205" s="188"/>
      <c r="BE205" s="188"/>
      <c r="BF205" s="188"/>
      <c r="BG205" s="188"/>
    </row>
    <row r="206" spans="1:59" hidden="1" x14ac:dyDescent="0.35">
      <c r="BC206" s="36" t="s">
        <v>765</v>
      </c>
    </row>
    <row r="207" spans="1:59" hidden="1" x14ac:dyDescent="0.35">
      <c r="BC207" s="36" t="s">
        <v>766</v>
      </c>
    </row>
    <row r="208" spans="1:59" hidden="1" x14ac:dyDescent="0.35">
      <c r="BC208" s="36" t="s">
        <v>767</v>
      </c>
    </row>
    <row r="209" spans="55:55" hidden="1" x14ac:dyDescent="0.35">
      <c r="BC209" s="36" t="s">
        <v>768</v>
      </c>
    </row>
    <row r="210" spans="55:55" hidden="1" x14ac:dyDescent="0.35">
      <c r="BC210" s="36" t="s">
        <v>763</v>
      </c>
    </row>
    <row r="211" spans="55:55" hidden="1" x14ac:dyDescent="0.35">
      <c r="BC211" s="36" t="s">
        <v>1012</v>
      </c>
    </row>
    <row r="212" spans="55:55" hidden="1" x14ac:dyDescent="0.35">
      <c r="BC212" s="36" t="s">
        <v>239</v>
      </c>
    </row>
    <row r="213" spans="55:55" hidden="1" x14ac:dyDescent="0.35">
      <c r="BC213" s="36" t="s">
        <v>769</v>
      </c>
    </row>
    <row r="214" spans="55:55" hidden="1" x14ac:dyDescent="0.35">
      <c r="BC214" s="36" t="s">
        <v>770</v>
      </c>
    </row>
    <row r="215" spans="55:55" hidden="1" x14ac:dyDescent="0.35">
      <c r="BC215" s="36" t="s">
        <v>1013</v>
      </c>
    </row>
    <row r="216" spans="55:55" hidden="1" x14ac:dyDescent="0.35">
      <c r="BC216" s="36" t="s">
        <v>1014</v>
      </c>
    </row>
    <row r="217" spans="55:55" hidden="1" x14ac:dyDescent="0.35">
      <c r="BC217" s="36" t="s">
        <v>771</v>
      </c>
    </row>
    <row r="218" spans="55:55" hidden="1" x14ac:dyDescent="0.35">
      <c r="BC218" s="36" t="s">
        <v>71</v>
      </c>
    </row>
    <row r="219" spans="55:55" hidden="1" x14ac:dyDescent="0.35">
      <c r="BC219" s="36" t="s">
        <v>1015</v>
      </c>
    </row>
    <row r="220" spans="55:55" hidden="1" x14ac:dyDescent="0.35">
      <c r="BC220" s="36" t="s">
        <v>240</v>
      </c>
    </row>
    <row r="221" spans="55:55" hidden="1" x14ac:dyDescent="0.35">
      <c r="BC221" s="36" t="s">
        <v>72</v>
      </c>
    </row>
    <row r="222" spans="55:55" hidden="1" x14ac:dyDescent="0.35">
      <c r="BC222" s="36" t="s">
        <v>241</v>
      </c>
    </row>
    <row r="223" spans="55:55" hidden="1" x14ac:dyDescent="0.35">
      <c r="BC223" s="36" t="s">
        <v>1016</v>
      </c>
    </row>
    <row r="224" spans="55:55" hidden="1" x14ac:dyDescent="0.35">
      <c r="BC224" s="36" t="s">
        <v>1017</v>
      </c>
    </row>
    <row r="225" spans="55:55" hidden="1" x14ac:dyDescent="0.35">
      <c r="BC225" s="36" t="s">
        <v>1018</v>
      </c>
    </row>
    <row r="226" spans="55:55" hidden="1" x14ac:dyDescent="0.35">
      <c r="BC226" s="36" t="s">
        <v>73</v>
      </c>
    </row>
    <row r="227" spans="55:55" hidden="1" x14ac:dyDescent="0.35">
      <c r="BC227" s="36" t="s">
        <v>74</v>
      </c>
    </row>
    <row r="228" spans="55:55" hidden="1" x14ac:dyDescent="0.35">
      <c r="BC228" s="36" t="s">
        <v>75</v>
      </c>
    </row>
    <row r="229" spans="55:55" hidden="1" x14ac:dyDescent="0.35">
      <c r="BC229" s="36" t="s">
        <v>1019</v>
      </c>
    </row>
    <row r="230" spans="55:55" hidden="1" x14ac:dyDescent="0.35">
      <c r="BC230" s="36" t="s">
        <v>76</v>
      </c>
    </row>
    <row r="231" spans="55:55" hidden="1" x14ac:dyDescent="0.35">
      <c r="BC231" s="36" t="s">
        <v>772</v>
      </c>
    </row>
    <row r="232" spans="55:55" hidden="1" x14ac:dyDescent="0.35">
      <c r="BC232" s="36" t="s">
        <v>242</v>
      </c>
    </row>
    <row r="233" spans="55:55" hidden="1" x14ac:dyDescent="0.35">
      <c r="BC233" s="36" t="s">
        <v>773</v>
      </c>
    </row>
    <row r="234" spans="55:55" hidden="1" x14ac:dyDescent="0.35">
      <c r="BC234" s="36" t="s">
        <v>77</v>
      </c>
    </row>
    <row r="235" spans="55:55" hidden="1" x14ac:dyDescent="0.35">
      <c r="BC235" s="36" t="s">
        <v>243</v>
      </c>
    </row>
    <row r="236" spans="55:55" hidden="1" x14ac:dyDescent="0.35">
      <c r="BC236" s="36" t="s">
        <v>78</v>
      </c>
    </row>
    <row r="237" spans="55:55" hidden="1" x14ac:dyDescent="0.35">
      <c r="BC237" s="36" t="s">
        <v>244</v>
      </c>
    </row>
    <row r="238" spans="55:55" hidden="1" x14ac:dyDescent="0.35">
      <c r="BC238" s="36" t="s">
        <v>774</v>
      </c>
    </row>
    <row r="239" spans="55:55" hidden="1" x14ac:dyDescent="0.35">
      <c r="BC239" s="36" t="s">
        <v>79</v>
      </c>
    </row>
    <row r="240" spans="55:55" hidden="1" x14ac:dyDescent="0.35">
      <c r="BC240" s="36" t="s">
        <v>1020</v>
      </c>
    </row>
    <row r="241" spans="55:55" hidden="1" x14ac:dyDescent="0.35">
      <c r="BC241" s="36" t="s">
        <v>1021</v>
      </c>
    </row>
    <row r="242" spans="55:55" hidden="1" x14ac:dyDescent="0.35">
      <c r="BC242" s="36" t="s">
        <v>775</v>
      </c>
    </row>
    <row r="243" spans="55:55" hidden="1" x14ac:dyDescent="0.35">
      <c r="BC243" s="36" t="s">
        <v>776</v>
      </c>
    </row>
    <row r="244" spans="55:55" hidden="1" x14ac:dyDescent="0.35">
      <c r="BC244" s="36" t="s">
        <v>1022</v>
      </c>
    </row>
    <row r="245" spans="55:55" hidden="1" x14ac:dyDescent="0.35">
      <c r="BC245" s="36" t="s">
        <v>777</v>
      </c>
    </row>
    <row r="246" spans="55:55" hidden="1" x14ac:dyDescent="0.35">
      <c r="BC246" s="36" t="s">
        <v>778</v>
      </c>
    </row>
    <row r="247" spans="55:55" hidden="1" x14ac:dyDescent="0.35">
      <c r="BC247" s="36" t="s">
        <v>780</v>
      </c>
    </row>
    <row r="248" spans="55:55" hidden="1" x14ac:dyDescent="0.35">
      <c r="BC248" s="36" t="s">
        <v>781</v>
      </c>
    </row>
    <row r="249" spans="55:55" hidden="1" x14ac:dyDescent="0.35">
      <c r="BC249" s="36" t="s">
        <v>779</v>
      </c>
    </row>
    <row r="250" spans="55:55" hidden="1" x14ac:dyDescent="0.35">
      <c r="BC250" s="36" t="s">
        <v>782</v>
      </c>
    </row>
    <row r="251" spans="55:55" hidden="1" x14ac:dyDescent="0.35">
      <c r="BC251" s="36" t="s">
        <v>1023</v>
      </c>
    </row>
    <row r="252" spans="55:55" hidden="1" x14ac:dyDescent="0.35">
      <c r="BC252" s="36" t="s">
        <v>80</v>
      </c>
    </row>
    <row r="253" spans="55:55" hidden="1" x14ac:dyDescent="0.35">
      <c r="BC253" s="36" t="s">
        <v>1024</v>
      </c>
    </row>
    <row r="254" spans="55:55" hidden="1" x14ac:dyDescent="0.35">
      <c r="BC254" s="36" t="s">
        <v>1025</v>
      </c>
    </row>
    <row r="255" spans="55:55" hidden="1" x14ac:dyDescent="0.35">
      <c r="BC255" s="36" t="s">
        <v>783</v>
      </c>
    </row>
    <row r="256" spans="55:55" hidden="1" x14ac:dyDescent="0.35">
      <c r="BC256" s="36" t="s">
        <v>784</v>
      </c>
    </row>
    <row r="257" spans="55:55" hidden="1" x14ac:dyDescent="0.35">
      <c r="BC257" s="36" t="s">
        <v>785</v>
      </c>
    </row>
    <row r="258" spans="55:55" hidden="1" x14ac:dyDescent="0.35">
      <c r="BC258" s="36" t="s">
        <v>786</v>
      </c>
    </row>
    <row r="259" spans="55:55" hidden="1" x14ac:dyDescent="0.35">
      <c r="BC259" s="36" t="s">
        <v>787</v>
      </c>
    </row>
    <row r="260" spans="55:55" hidden="1" x14ac:dyDescent="0.35">
      <c r="BC260" s="36" t="s">
        <v>81</v>
      </c>
    </row>
    <row r="261" spans="55:55" hidden="1" x14ac:dyDescent="0.35">
      <c r="BC261" s="36" t="s">
        <v>788</v>
      </c>
    </row>
    <row r="262" spans="55:55" hidden="1" x14ac:dyDescent="0.35">
      <c r="BC262" s="36" t="s">
        <v>245</v>
      </c>
    </row>
    <row r="263" spans="55:55" hidden="1" x14ac:dyDescent="0.35">
      <c r="BC263" s="36" t="s">
        <v>81</v>
      </c>
    </row>
    <row r="264" spans="55:55" hidden="1" x14ac:dyDescent="0.35">
      <c r="BC264" s="36" t="s">
        <v>788</v>
      </c>
    </row>
    <row r="265" spans="55:55" hidden="1" x14ac:dyDescent="0.35"/>
    <row r="266" spans="55:55" hidden="1" x14ac:dyDescent="0.35"/>
    <row r="267" spans="55:55" hidden="1" x14ac:dyDescent="0.35"/>
    <row r="268" spans="55:55" hidden="1" x14ac:dyDescent="0.35"/>
    <row r="269" spans="55:55" hidden="1" x14ac:dyDescent="0.35"/>
    <row r="270" spans="55:55" hidden="1" x14ac:dyDescent="0.35"/>
    <row r="271" spans="55:55" hidden="1" x14ac:dyDescent="0.35"/>
    <row r="272" spans="55:55" hidden="1" x14ac:dyDescent="0.35"/>
    <row r="273" hidden="1" x14ac:dyDescent="0.35"/>
    <row r="274" hidden="1" x14ac:dyDescent="0.35"/>
    <row r="275" hidden="1" x14ac:dyDescent="0.35"/>
    <row r="276" hidden="1" x14ac:dyDescent="0.35"/>
    <row r="277" hidden="1" x14ac:dyDescent="0.35"/>
    <row r="278" hidden="1" x14ac:dyDescent="0.35"/>
    <row r="279" hidden="1" x14ac:dyDescent="0.35"/>
    <row r="280" hidden="1" x14ac:dyDescent="0.35"/>
    <row r="281" hidden="1" x14ac:dyDescent="0.35"/>
    <row r="282" hidden="1" x14ac:dyDescent="0.35"/>
    <row r="283" hidden="1" x14ac:dyDescent="0.35"/>
    <row r="284" hidden="1" x14ac:dyDescent="0.35"/>
    <row r="285" hidden="1" x14ac:dyDescent="0.35"/>
    <row r="286" hidden="1" x14ac:dyDescent="0.35"/>
    <row r="287" hidden="1" x14ac:dyDescent="0.35"/>
    <row r="288" hidden="1" x14ac:dyDescent="0.35"/>
    <row r="289" hidden="1" x14ac:dyDescent="0.35"/>
    <row r="290" hidden="1" x14ac:dyDescent="0.35"/>
    <row r="291" hidden="1" x14ac:dyDescent="0.35"/>
    <row r="292" hidden="1" x14ac:dyDescent="0.35"/>
    <row r="293" hidden="1" x14ac:dyDescent="0.35"/>
    <row r="294" hidden="1" x14ac:dyDescent="0.35"/>
    <row r="295" hidden="1" x14ac:dyDescent="0.35"/>
    <row r="296" hidden="1" x14ac:dyDescent="0.35"/>
    <row r="297" hidden="1" x14ac:dyDescent="0.35"/>
    <row r="298" hidden="1" x14ac:dyDescent="0.35"/>
    <row r="299" hidden="1" x14ac:dyDescent="0.35"/>
    <row r="300" hidden="1" x14ac:dyDescent="0.35"/>
    <row r="301" hidden="1" x14ac:dyDescent="0.35"/>
    <row r="302" hidden="1" x14ac:dyDescent="0.35"/>
    <row r="303" hidden="1" x14ac:dyDescent="0.35"/>
    <row r="304" hidden="1" x14ac:dyDescent="0.35"/>
    <row r="305" hidden="1" x14ac:dyDescent="0.35"/>
    <row r="306" hidden="1" x14ac:dyDescent="0.35"/>
    <row r="307" hidden="1" x14ac:dyDescent="0.35"/>
    <row r="308" hidden="1" x14ac:dyDescent="0.35"/>
    <row r="309" hidden="1" x14ac:dyDescent="0.35"/>
    <row r="310" hidden="1" x14ac:dyDescent="0.35"/>
    <row r="311" hidden="1" x14ac:dyDescent="0.35"/>
    <row r="312" hidden="1" x14ac:dyDescent="0.35"/>
    <row r="313" hidden="1" x14ac:dyDescent="0.35"/>
    <row r="314" hidden="1" x14ac:dyDescent="0.35"/>
    <row r="315" hidden="1" x14ac:dyDescent="0.35"/>
    <row r="316" hidden="1" x14ac:dyDescent="0.35"/>
    <row r="317" hidden="1" x14ac:dyDescent="0.35"/>
    <row r="318" hidden="1" x14ac:dyDescent="0.35"/>
    <row r="319" hidden="1" x14ac:dyDescent="0.35"/>
    <row r="320" hidden="1" x14ac:dyDescent="0.35"/>
    <row r="321" hidden="1" x14ac:dyDescent="0.35"/>
    <row r="322" hidden="1" x14ac:dyDescent="0.35"/>
    <row r="323" hidden="1" x14ac:dyDescent="0.35"/>
    <row r="324" hidden="1" x14ac:dyDescent="0.35"/>
    <row r="325" hidden="1" x14ac:dyDescent="0.35"/>
    <row r="326" hidden="1" x14ac:dyDescent="0.35"/>
    <row r="327" hidden="1" x14ac:dyDescent="0.35"/>
    <row r="328" hidden="1" x14ac:dyDescent="0.35"/>
  </sheetData>
  <sheetProtection algorithmName="SHA-512" hashValue="MPQM+18ipUZ7X0JS8hFzmvfZ7vHk8QYH87vJz+JsNocYjtLZlI+QyetB0mo7XjzN0Qytbpy+OsEQzxW154DicQ==" saltValue="zwsZV2zfUMbRG3/QKtuoNA==" spinCount="100000" sheet="1" formatCells="0" formatColumns="0" formatRows="0" sort="0" autoFilter="0" pivotTables="0"/>
  <autoFilter ref="A5:W5"/>
  <mergeCells count="8">
    <mergeCell ref="A3:A4"/>
    <mergeCell ref="Q3:S3"/>
    <mergeCell ref="B3:E3"/>
    <mergeCell ref="W3:W4"/>
    <mergeCell ref="T3:T4"/>
    <mergeCell ref="U3:V3"/>
    <mergeCell ref="B2:G2"/>
    <mergeCell ref="F3:P3"/>
  </mergeCells>
  <dataValidations count="7">
    <dataValidation type="list" allowBlank="1" showInputMessage="1" showErrorMessage="1" sqref="G1:G2">
      <formula1>$G$4:$G$220</formula1>
    </dataValidation>
    <dataValidation type="list" allowBlank="1" showInputMessage="1" showErrorMessage="1" sqref="J6:J205">
      <formula1>$BD$6:$BD$11</formula1>
    </dataValidation>
    <dataValidation type="list" allowBlank="1" showInputMessage="1" showErrorMessage="1" sqref="L6:L205">
      <formula1>$BE$6:$BE$20</formula1>
    </dataValidation>
    <dataValidation type="list" allowBlank="1" showInputMessage="1" showErrorMessage="1" sqref="U6:U205">
      <formula1>$BF$6:$BF$55</formula1>
    </dataValidation>
    <dataValidation type="list" allowBlank="1" showInputMessage="1" showErrorMessage="1" sqref="C6:C205 G6:G205">
      <formula1>$BC$6:$BC$264</formula1>
    </dataValidation>
    <dataValidation type="list" allowBlank="1" showInputMessage="1" showErrorMessage="1" sqref="T6:T205">
      <formula1>$BG$6:$BG$8</formula1>
    </dataValidation>
    <dataValidation allowBlank="1" showInputMessage="1" showErrorMessage="1" prompt="Розділовий знак - кома. _x000a_Не зазначати знак &quot;%&quot;." sqref="Q6:R205"/>
  </dataValidations>
  <pageMargins left="0.39370078740157483" right="0.39370078740157483" top="1.1811023622047243" bottom="0.49" header="0.31496062992125984" footer="0.27559055118110237"/>
  <pageSetup paperSize="9" scale="86" orientation="landscape" r:id="rId1"/>
  <headerFooter>
    <oddFooter>&amp;C(Таблиця 8) Сторінка &amp;P із &amp;N</oddFooter>
  </headerFooter>
  <colBreaks count="2" manualBreakCount="2">
    <brk id="8" max="17" man="1"/>
    <brk id="16" max="17"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'інші довідники'!$G$5:$G$262</xm:f>
          </x14:formula1>
          <xm:sqref>C1:C2</xm:sqref>
        </x14:dataValidation>
        <x14:dataValidation type="list" allowBlank="1" showInputMessage="1" showErrorMessage="1">
          <x14:formula1>
            <xm:f>'інші довідники'!$U$5:$U$53</xm:f>
          </x14:formula1>
          <xm:sqref>U1:V2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Лист7"/>
  <dimension ref="A1:AQ321"/>
  <sheetViews>
    <sheetView showGridLines="0" zoomScale="85" zoomScaleNormal="85" zoomScaleSheetLayoutView="85" workbookViewId="0">
      <pane xSplit="2" ySplit="5" topLeftCell="C6" activePane="bottomRight" state="frozenSplit"/>
      <selection pane="topRight"/>
      <selection pane="bottomLeft"/>
      <selection pane="bottomRight" activeCell="C6" sqref="C6"/>
    </sheetView>
  </sheetViews>
  <sheetFormatPr defaultColWidth="0" defaultRowHeight="14.5" zeroHeight="1" x14ac:dyDescent="0.35"/>
  <cols>
    <col min="1" max="1" width="4.453125" customWidth="1"/>
    <col min="2" max="2" width="33.1796875" customWidth="1"/>
    <col min="3" max="3" width="18.453125" customWidth="1"/>
    <col min="4" max="4" width="34" customWidth="1"/>
    <col min="5" max="5" width="25.81640625" customWidth="1"/>
    <col min="6" max="6" width="13.1796875" customWidth="1"/>
    <col min="7" max="7" width="15.453125" customWidth="1"/>
    <col min="8" max="9" width="16.453125" customWidth="1"/>
    <col min="10" max="10" width="17.453125" customWidth="1"/>
    <col min="11" max="11" width="13.54296875" customWidth="1"/>
    <col min="12" max="12" width="11.54296875" customWidth="1"/>
    <col min="13" max="13" width="23.54296875" customWidth="1"/>
    <col min="14" max="14" width="38.54296875" customWidth="1"/>
    <col min="15" max="15" width="32.453125" customWidth="1"/>
    <col min="16" max="16" width="24.1796875" customWidth="1"/>
    <col min="17" max="17" width="39" customWidth="1"/>
    <col min="18" max="30" width="7.1796875" hidden="1" customWidth="1"/>
    <col min="31" max="32" width="21.81640625" hidden="1" customWidth="1"/>
    <col min="33" max="35" width="7.1796875" hidden="1" customWidth="1"/>
    <col min="36" max="36" width="21.54296875" hidden="1" customWidth="1"/>
    <col min="37" max="43" width="0" hidden="1" customWidth="1"/>
    <col min="44" max="16384" width="7.1796875" hidden="1"/>
  </cols>
  <sheetData>
    <row r="1" spans="1:43" ht="14.25" customHeight="1" x14ac:dyDescent="0.35">
      <c r="A1" s="128"/>
      <c r="B1" s="155"/>
      <c r="C1" s="96"/>
      <c r="D1" s="96"/>
      <c r="E1" s="96"/>
      <c r="F1" s="96"/>
      <c r="G1" s="96"/>
      <c r="H1" s="96"/>
      <c r="I1" s="96"/>
      <c r="J1" s="129"/>
      <c r="K1" s="96"/>
      <c r="L1" s="96"/>
      <c r="M1" s="96"/>
      <c r="N1" s="96"/>
      <c r="O1" s="96"/>
      <c r="P1" s="96"/>
      <c r="Q1" s="96"/>
    </row>
    <row r="2" spans="1:43" x14ac:dyDescent="0.35">
      <c r="A2" s="67"/>
      <c r="B2" s="285" t="str">
        <f>'Анкета (зміст)'!A30</f>
        <v>9. Інформація про асоційованих осіб керівника, головного бухгалтера, ключової особи заявника/надавача фінансових послуг/надавача фінансових платіжних послуг/надавача обмежених платіжних послуг</v>
      </c>
      <c r="C2" s="104"/>
      <c r="D2" s="104"/>
      <c r="E2" s="104"/>
      <c r="F2" s="104"/>
      <c r="G2" s="104"/>
      <c r="H2" s="104"/>
      <c r="I2" s="104"/>
      <c r="J2" s="130"/>
      <c r="K2" s="104"/>
      <c r="L2" s="104"/>
      <c r="M2" s="104"/>
      <c r="N2" s="104"/>
      <c r="O2" s="104"/>
      <c r="P2" s="104"/>
      <c r="Q2" s="104"/>
    </row>
    <row r="3" spans="1:43" x14ac:dyDescent="0.35">
      <c r="A3" s="498" t="s">
        <v>125</v>
      </c>
      <c r="B3" s="498" t="s">
        <v>3</v>
      </c>
      <c r="C3" s="498" t="s">
        <v>133</v>
      </c>
      <c r="D3" s="498" t="s">
        <v>178</v>
      </c>
      <c r="E3" s="498" t="s">
        <v>179</v>
      </c>
      <c r="F3" s="498" t="s">
        <v>180</v>
      </c>
      <c r="G3" s="498" t="s">
        <v>402</v>
      </c>
      <c r="H3" s="498" t="s">
        <v>403</v>
      </c>
      <c r="I3" s="498" t="s">
        <v>404</v>
      </c>
      <c r="J3" s="494" t="s">
        <v>349</v>
      </c>
      <c r="K3" s="498" t="s">
        <v>181</v>
      </c>
      <c r="L3" s="498"/>
      <c r="M3" s="498"/>
      <c r="N3" s="498" t="s">
        <v>309</v>
      </c>
      <c r="O3" s="498"/>
      <c r="P3" s="498"/>
      <c r="Q3" s="498"/>
      <c r="AB3" s="47" t="str">
        <f ca="1">IF(ISBLANK(INDIRECT("B3"))," ",(INDIRECT("B3")))</f>
        <v>Прізвище</v>
      </c>
      <c r="AC3" s="47" t="str">
        <f ca="1">IF(ISBLANK(INDIRECT("C3"))," ",(INDIRECT("C3")))</f>
        <v>Ім’я</v>
      </c>
      <c r="AD3" s="47" t="str">
        <f ca="1">IF(ISBLANK(INDIRECT("D3"))," ",(INDIRECT("D3")))</f>
        <v xml:space="preserve">По батькові  </v>
      </c>
      <c r="AE3" s="47" t="str">
        <f ca="1">IF(ISBLANK(INDIRECT("E3"))," ",(INDIRECT("E3")))</f>
        <v>Ступінь родинного зв’язку</v>
      </c>
      <c r="AF3" s="47" t="str">
        <f ca="1">IF(ISBLANK(INDIRECT("F3"))," ",(INDIRECT("F3")))</f>
        <v>Рік народження</v>
      </c>
      <c r="AG3" s="47" t="str">
        <f ca="1">IF(ISBLANK(INDIRECT("G3"))," ",(INDIRECT("G3")))</f>
        <v>Країна громадянства-1</v>
      </c>
      <c r="AH3" s="47" t="str">
        <f ca="1">IF(ISBLANK(INDIRECT("H3"))," ",(INDIRECT("H3")))</f>
        <v>Країна громадянства-2</v>
      </c>
      <c r="AI3" s="47" t="str">
        <f ca="1">IF(ISBLANK(INDIRECT("I3"))," ",(INDIRECT("I3")))</f>
        <v>Країна громадянства-3</v>
      </c>
      <c r="AJ3" s="47" t="str">
        <f ca="1">IF(ISBLANK(INDIRECT("J3"))," ",(INDIRECT("J3")))</f>
        <v>Ідентифікаційний / податковий номер</v>
      </c>
      <c r="AK3" s="47" t="str">
        <f ca="1">IF(ISBLANK(INDIRECT("K3"))," ",(INDIRECT("K3")))</f>
        <v>Місце проживання</v>
      </c>
      <c r="AL3" s="47" t="str">
        <f ca="1">IF(ISBLANK(INDIRECT("L3"))," ",(INDIRECT("L3")))</f>
        <v xml:space="preserve"> </v>
      </c>
      <c r="AM3" s="47" t="str">
        <f ca="1">IF(ISBLANK(INDIRECT("M3"))," ",(INDIRECT("M3")))</f>
        <v xml:space="preserve"> </v>
      </c>
      <c r="AN3" s="47" t="str">
        <f ca="1">IF(ISBLANK(INDIRECT("N3"))," ",(INDIRECT("N3")))</f>
        <v>Місце роботи, посада</v>
      </c>
      <c r="AO3" s="47" t="str">
        <f ca="1">IF(ISBLANK(INDIRECT("O3"))," ",(INDIRECT("O3")))</f>
        <v xml:space="preserve"> </v>
      </c>
      <c r="AP3" s="47" t="str">
        <f ca="1">IF(ISBLANK(INDIRECT("P3"))," ",(INDIRECT("P3")))</f>
        <v xml:space="preserve"> </v>
      </c>
      <c r="AQ3" s="47" t="str">
        <f ca="1">IF(ISBLANK(INDIRECT("Q3"))," ",(INDIRECT("Q3")))</f>
        <v xml:space="preserve"> </v>
      </c>
    </row>
    <row r="4" spans="1:43" ht="51" customHeight="1" x14ac:dyDescent="0.35">
      <c r="A4" s="498"/>
      <c r="B4" s="498"/>
      <c r="C4" s="498"/>
      <c r="D4" s="498"/>
      <c r="E4" s="498"/>
      <c r="F4" s="498"/>
      <c r="G4" s="498"/>
      <c r="H4" s="498"/>
      <c r="I4" s="498"/>
      <c r="J4" s="494"/>
      <c r="K4" s="78" t="s">
        <v>328</v>
      </c>
      <c r="L4" s="78" t="s">
        <v>331</v>
      </c>
      <c r="M4" s="78" t="s">
        <v>350</v>
      </c>
      <c r="N4" s="78" t="s">
        <v>351</v>
      </c>
      <c r="O4" s="78" t="s">
        <v>352</v>
      </c>
      <c r="P4" s="78" t="s">
        <v>354</v>
      </c>
      <c r="Q4" s="78" t="s">
        <v>353</v>
      </c>
      <c r="AB4" s="47" t="str">
        <f ca="1">IF(ISBLANK(INDIRECT("B4"))," ",(INDIRECT("B4")))</f>
        <v xml:space="preserve"> </v>
      </c>
      <c r="AC4" s="47" t="str">
        <f ca="1">IF(ISBLANK(INDIRECT("C4"))," ",(INDIRECT("C4")))</f>
        <v xml:space="preserve"> </v>
      </c>
      <c r="AD4" s="47" t="str">
        <f ca="1">IF(ISBLANK(INDIRECT("D4"))," ",(INDIRECT("D4")))</f>
        <v xml:space="preserve"> </v>
      </c>
      <c r="AE4" s="47" t="str">
        <f ca="1">IF(ISBLANK(INDIRECT("E4"))," ",(INDIRECT("E4")))</f>
        <v xml:space="preserve"> </v>
      </c>
      <c r="AF4" s="47" t="str">
        <f ca="1">IF(ISBLANK(INDIRECT("F4"))," ",(INDIRECT("F4")))</f>
        <v xml:space="preserve"> </v>
      </c>
      <c r="AG4" s="47" t="str">
        <f ca="1">IF(ISBLANK(INDIRECT("G4"))," ",(INDIRECT("G4")))</f>
        <v xml:space="preserve"> </v>
      </c>
      <c r="AH4" s="47" t="str">
        <f ca="1">IF(ISBLANK(INDIRECT("H4"))," ",(INDIRECT("H4")))</f>
        <v xml:space="preserve"> </v>
      </c>
      <c r="AI4" s="47" t="str">
        <f ca="1">IF(ISBLANK(INDIRECT("I4"))," ",(INDIRECT("I4")))</f>
        <v xml:space="preserve"> </v>
      </c>
      <c r="AJ4" s="47" t="str">
        <f ca="1">IF(ISBLANK(INDIRECT("J4"))," ",(INDIRECT("J4")))</f>
        <v xml:space="preserve"> </v>
      </c>
      <c r="AK4" s="47" t="str">
        <f ca="1">IF(ISBLANK(INDIRECT("K4"))," ",(INDIRECT("K4")))</f>
        <v xml:space="preserve">країна </v>
      </c>
      <c r="AL4" s="47" t="str">
        <f ca="1">IF(ISBLANK(INDIRECT("L4"))," ",(INDIRECT("L4")))</f>
        <v>тип населеного пункту</v>
      </c>
      <c r="AM4" s="47" t="str">
        <f ca="1">IF(ISBLANK(INDIRECT("M4"))," ",(INDIRECT("M4")))</f>
        <v>назва населеного пункту</v>
      </c>
      <c r="AN4" s="47" t="str">
        <f ca="1">IF(ISBLANK(INDIRECT("N4"))," ",(INDIRECT("N4")))</f>
        <v>найменування роботодавця</v>
      </c>
      <c r="AO4" s="47" t="str">
        <f ca="1">IF(ISBLANK(INDIRECT("O4"))," ",(INDIRECT("O4")))</f>
        <v>країна реєстрації роботодавця</v>
      </c>
      <c r="AP4" s="47" t="str">
        <f ca="1">IF(ISBLANK(INDIRECT("P4"))," ",(INDIRECT("P4")))</f>
        <v>ідентифікаційний/ реєстраційний/ податковий код/номер роботодавця</v>
      </c>
      <c r="AQ4" s="47" t="str">
        <f ca="1">IF(ISBLANK(INDIRECT("Q4"))," ",(INDIRECT("Q4")))</f>
        <v>посада</v>
      </c>
    </row>
    <row r="5" spans="1:43" x14ac:dyDescent="0.35">
      <c r="A5" s="78">
        <v>1</v>
      </c>
      <c r="B5" s="78" t="s">
        <v>127</v>
      </c>
      <c r="C5" s="78" t="s">
        <v>128</v>
      </c>
      <c r="D5" s="78" t="s">
        <v>129</v>
      </c>
      <c r="E5" s="78">
        <v>3</v>
      </c>
      <c r="F5" s="78">
        <v>4</v>
      </c>
      <c r="G5" s="81" t="s">
        <v>399</v>
      </c>
      <c r="H5" s="81" t="s">
        <v>400</v>
      </c>
      <c r="I5" s="81" t="s">
        <v>401</v>
      </c>
      <c r="J5" s="81">
        <v>6</v>
      </c>
      <c r="K5" s="78" t="s">
        <v>136</v>
      </c>
      <c r="L5" s="78" t="s">
        <v>137</v>
      </c>
      <c r="M5" s="78" t="s">
        <v>142</v>
      </c>
      <c r="N5" s="127" t="s">
        <v>134</v>
      </c>
      <c r="O5" s="127" t="s">
        <v>135</v>
      </c>
      <c r="P5" s="127" t="s">
        <v>310</v>
      </c>
      <c r="Q5" s="78" t="s">
        <v>311</v>
      </c>
      <c r="AB5" s="47" t="str">
        <f ca="1">IF(ISBLANK(INDIRECT("B5"))," ",(INDIRECT("B5")))</f>
        <v>2.1.</v>
      </c>
      <c r="AC5" s="47" t="str">
        <f ca="1">IF(ISBLANK(INDIRECT("C5"))," ",(INDIRECT("C5")))</f>
        <v>2.2.</v>
      </c>
      <c r="AD5" s="47" t="str">
        <f ca="1">IF(ISBLANK(INDIRECT("D5"))," ",(INDIRECT("D5")))</f>
        <v>2.3.</v>
      </c>
      <c r="AE5" s="47">
        <f ca="1">IF(ISBLANK(INDIRECT("E5"))," ",(INDIRECT("E5")))</f>
        <v>3</v>
      </c>
      <c r="AF5" s="47">
        <f ca="1">IF(ISBLANK(INDIRECT("F5"))," ",(INDIRECT("F5")))</f>
        <v>4</v>
      </c>
      <c r="AG5" s="47" t="str">
        <f ca="1">IF(ISBLANK(INDIRECT("G5"))," ",(INDIRECT("G5")))</f>
        <v>5.1</v>
      </c>
      <c r="AH5" s="47" t="str">
        <f ca="1">IF(ISBLANK(INDIRECT("H5"))," ",(INDIRECT("H5")))</f>
        <v>5.2</v>
      </c>
      <c r="AI5" s="47" t="str">
        <f ca="1">IF(ISBLANK(INDIRECT("I5"))," ",(INDIRECT("I5")))</f>
        <v>5.3</v>
      </c>
      <c r="AJ5" s="47">
        <f ca="1">IF(ISBLANK(INDIRECT("J5"))," ",(INDIRECT("J5")))</f>
        <v>6</v>
      </c>
      <c r="AK5" s="47" t="str">
        <f ca="1">IF(ISBLANK(INDIRECT("K5"))," ",(INDIRECT("K5")))</f>
        <v>7.1.</v>
      </c>
      <c r="AL5" s="47" t="str">
        <f ca="1">IF(ISBLANK(INDIRECT("L5"))," ",(INDIRECT("L5")))</f>
        <v>7.2.</v>
      </c>
      <c r="AM5" s="47" t="str">
        <f ca="1">IF(ISBLANK(INDIRECT("M5"))," ",(INDIRECT("M5")))</f>
        <v>7.3.</v>
      </c>
      <c r="AN5" s="47" t="str">
        <f ca="1">IF(ISBLANK(INDIRECT("N5"))," ",(INDIRECT("N5")))</f>
        <v>8.1.</v>
      </c>
      <c r="AO5" s="47" t="str">
        <f ca="1">IF(ISBLANK(INDIRECT("O5"))," ",(INDIRECT("O5")))</f>
        <v>8.2.</v>
      </c>
      <c r="AP5" s="47" t="str">
        <f ca="1">IF(ISBLANK(INDIRECT("P5"))," ",(INDIRECT("P5")))</f>
        <v>8.3.</v>
      </c>
      <c r="AQ5" s="47" t="str">
        <f ca="1">IF(ISBLANK(INDIRECT("Q5"))," ",(INDIRECT("Q5")))</f>
        <v>8.4.</v>
      </c>
    </row>
    <row r="6" spans="1:43" ht="54" customHeight="1" x14ac:dyDescent="0.35">
      <c r="A6" s="46">
        <v>1</v>
      </c>
      <c r="B6" s="97"/>
      <c r="C6" s="97"/>
      <c r="D6" s="97"/>
      <c r="E6" s="46"/>
      <c r="F6" s="46"/>
      <c r="G6" s="46"/>
      <c r="H6" s="46"/>
      <c r="I6" s="46"/>
      <c r="J6" s="46"/>
      <c r="K6" s="46"/>
      <c r="L6" s="46"/>
      <c r="M6" s="46"/>
      <c r="N6" s="46"/>
      <c r="O6" s="46"/>
      <c r="P6" s="46"/>
      <c r="Q6" s="46"/>
      <c r="AB6" s="47" t="str">
        <f ca="1">IF(ISBLANK(INDIRECT("B6"))," ",(INDIRECT("B6")))</f>
        <v xml:space="preserve"> </v>
      </c>
      <c r="AC6" s="47" t="str">
        <f ca="1">IF(ISBLANK(INDIRECT("C6"))," ",(INDIRECT("C6")))</f>
        <v xml:space="preserve"> </v>
      </c>
      <c r="AD6" s="47" t="str">
        <f ca="1">IF(ISBLANK(INDIRECT("D6"))," ",(INDIRECT("D6")))</f>
        <v xml:space="preserve"> </v>
      </c>
      <c r="AE6" s="47" t="str">
        <f ca="1">IF(ISBLANK(INDIRECT("E6"))," ",(INDIRECT("E6")))</f>
        <v xml:space="preserve"> </v>
      </c>
      <c r="AF6" s="47" t="str">
        <f ca="1">IF(ISBLANK(INDIRECT("F6"))," ",(INDIRECT("F6")))</f>
        <v xml:space="preserve"> </v>
      </c>
      <c r="AG6" s="47" t="str">
        <f ca="1">IF(ISBLANK(INDIRECT("G6"))," ",(INDIRECT("G6")))</f>
        <v xml:space="preserve"> </v>
      </c>
      <c r="AH6" s="47" t="str">
        <f ca="1">IF(ISBLANK(INDIRECT("H6"))," ",(INDIRECT("H6")))</f>
        <v xml:space="preserve"> </v>
      </c>
      <c r="AI6" s="47" t="str">
        <f ca="1">IF(ISBLANK(INDIRECT("I6"))," ",(INDIRECT("I6")))</f>
        <v xml:space="preserve"> </v>
      </c>
      <c r="AJ6" s="47" t="str">
        <f ca="1">IF(ISBLANK(INDIRECT("J6"))," ",(INDIRECT("J6")))</f>
        <v xml:space="preserve"> </v>
      </c>
      <c r="AK6" s="47" t="str">
        <f ca="1">IF(ISBLANK(INDIRECT("K6"))," ",(INDIRECT("K6")))</f>
        <v xml:space="preserve"> </v>
      </c>
      <c r="AL6" s="47" t="str">
        <f ca="1">IF(ISBLANK(INDIRECT("L6"))," ",(INDIRECT("L6")))</f>
        <v xml:space="preserve"> </v>
      </c>
      <c r="AM6" s="47" t="str">
        <f ca="1">IF(ISBLANK(INDIRECT("M6"))," ",(INDIRECT("M6")))</f>
        <v xml:space="preserve"> </v>
      </c>
      <c r="AN6" s="47" t="str">
        <f ca="1">IF(ISBLANK(INDIRECT("N6"))," ",(INDIRECT("N6")))</f>
        <v xml:space="preserve"> </v>
      </c>
      <c r="AO6" s="47" t="str">
        <f ca="1">IF(ISBLANK(INDIRECT("O6"))," ",(INDIRECT("O6")))</f>
        <v xml:space="preserve"> </v>
      </c>
      <c r="AP6" s="47" t="str">
        <f ca="1">IF(ISBLANK(INDIRECT("P6"))," ",(INDIRECT("P6")))</f>
        <v xml:space="preserve"> </v>
      </c>
      <c r="AQ6" s="47" t="str">
        <f ca="1">IF(ISBLANK(INDIRECT("Q6"))," ",(INDIRECT("Q6")))</f>
        <v xml:space="preserve"> </v>
      </c>
    </row>
    <row r="7" spans="1:43" ht="54" customHeight="1" x14ac:dyDescent="0.35">
      <c r="A7" s="46">
        <v>2</v>
      </c>
      <c r="B7" s="97"/>
      <c r="C7" s="97"/>
      <c r="D7" s="97"/>
      <c r="E7" s="46"/>
      <c r="F7" s="46"/>
      <c r="G7" s="46"/>
      <c r="H7" s="46"/>
      <c r="I7" s="46"/>
      <c r="J7" s="46"/>
      <c r="K7" s="46"/>
      <c r="L7" s="46"/>
      <c r="M7" s="46"/>
      <c r="N7" s="46"/>
      <c r="O7" s="46"/>
      <c r="P7" s="46"/>
      <c r="Q7" s="46"/>
      <c r="AB7" s="47" t="str">
        <f ca="1">IF(ISBLANK(INDIRECT("B7"))," ",(INDIRECT("B7")))</f>
        <v xml:space="preserve"> </v>
      </c>
      <c r="AC7" s="47" t="str">
        <f ca="1">IF(ISBLANK(INDIRECT("C7"))," ",(INDIRECT("C7")))</f>
        <v xml:space="preserve"> </v>
      </c>
      <c r="AD7" s="47" t="str">
        <f ca="1">IF(ISBLANK(INDIRECT("D7"))," ",(INDIRECT("D7")))</f>
        <v xml:space="preserve"> </v>
      </c>
      <c r="AE7" s="47" t="str">
        <f ca="1">IF(ISBLANK(INDIRECT("E7"))," ",(INDIRECT("E7")))</f>
        <v xml:space="preserve"> </v>
      </c>
      <c r="AF7" s="47" t="str">
        <f ca="1">IF(ISBLANK(INDIRECT("F7"))," ",(INDIRECT("F7")))</f>
        <v xml:space="preserve"> </v>
      </c>
      <c r="AG7" s="47" t="str">
        <f ca="1">IF(ISBLANK(INDIRECT("G7"))," ",(INDIRECT("G7")))</f>
        <v xml:space="preserve"> </v>
      </c>
      <c r="AH7" s="47" t="str">
        <f ca="1">IF(ISBLANK(INDIRECT("H7"))," ",(INDIRECT("H7")))</f>
        <v xml:space="preserve"> </v>
      </c>
      <c r="AI7" s="47" t="str">
        <f ca="1">IF(ISBLANK(INDIRECT("I7"))," ",(INDIRECT("I7")))</f>
        <v xml:space="preserve"> </v>
      </c>
      <c r="AJ7" s="47" t="str">
        <f ca="1">IF(ISBLANK(INDIRECT("J7"))," ",(INDIRECT("J7")))</f>
        <v xml:space="preserve"> </v>
      </c>
      <c r="AK7" s="47" t="str">
        <f ca="1">IF(ISBLANK(INDIRECT("K7"))," ",(INDIRECT("K7")))</f>
        <v xml:space="preserve"> </v>
      </c>
      <c r="AL7" s="47" t="str">
        <f ca="1">IF(ISBLANK(INDIRECT("L7"))," ",(INDIRECT("L7")))</f>
        <v xml:space="preserve"> </v>
      </c>
      <c r="AM7" s="47" t="str">
        <f ca="1">IF(ISBLANK(INDIRECT("M7"))," ",(INDIRECT("M7")))</f>
        <v xml:space="preserve"> </v>
      </c>
      <c r="AN7" s="47" t="str">
        <f ca="1">IF(ISBLANK(INDIRECT("N7"))," ",(INDIRECT("N7")))</f>
        <v xml:space="preserve"> </v>
      </c>
      <c r="AO7" s="47" t="str">
        <f ca="1">IF(ISBLANK(INDIRECT("O7"))," ",(INDIRECT("O7")))</f>
        <v xml:space="preserve"> </v>
      </c>
      <c r="AP7" s="47" t="str">
        <f ca="1">IF(ISBLANK(INDIRECT("P7"))," ",(INDIRECT("P7")))</f>
        <v xml:space="preserve"> </v>
      </c>
      <c r="AQ7" s="47" t="str">
        <f ca="1">IF(ISBLANK(INDIRECT("Q7"))," ",(INDIRECT("Q7")))</f>
        <v xml:space="preserve"> </v>
      </c>
    </row>
    <row r="8" spans="1:43" ht="54" customHeight="1" x14ac:dyDescent="0.35">
      <c r="A8" s="46">
        <v>3</v>
      </c>
      <c r="B8" s="97"/>
      <c r="C8" s="97"/>
      <c r="D8" s="97"/>
      <c r="E8" s="46"/>
      <c r="F8" s="46"/>
      <c r="G8" s="46"/>
      <c r="H8" s="46"/>
      <c r="I8" s="46"/>
      <c r="J8" s="46"/>
      <c r="K8" s="46"/>
      <c r="L8" s="46"/>
      <c r="M8" s="46"/>
      <c r="N8" s="46"/>
      <c r="O8" s="46"/>
      <c r="P8" s="46"/>
      <c r="Q8" s="46"/>
      <c r="AB8" s="47" t="str">
        <f ca="1">IF(ISBLANK(INDIRECT("B8"))," ",(INDIRECT("B8")))</f>
        <v xml:space="preserve"> </v>
      </c>
      <c r="AC8" s="47" t="str">
        <f ca="1">IF(ISBLANK(INDIRECT("C8"))," ",(INDIRECT("C8")))</f>
        <v xml:space="preserve"> </v>
      </c>
      <c r="AD8" s="47" t="str">
        <f ca="1">IF(ISBLANK(INDIRECT("D8"))," ",(INDIRECT("D8")))</f>
        <v xml:space="preserve"> </v>
      </c>
      <c r="AE8" s="47" t="str">
        <f ca="1">IF(ISBLANK(INDIRECT("E8"))," ",(INDIRECT("E8")))</f>
        <v xml:space="preserve"> </v>
      </c>
      <c r="AF8" s="47" t="str">
        <f ca="1">IF(ISBLANK(INDIRECT("F8"))," ",(INDIRECT("F8")))</f>
        <v xml:space="preserve"> </v>
      </c>
      <c r="AG8" s="47" t="str">
        <f ca="1">IF(ISBLANK(INDIRECT("G8"))," ",(INDIRECT("G8")))</f>
        <v xml:space="preserve"> </v>
      </c>
      <c r="AH8" s="47" t="str">
        <f ca="1">IF(ISBLANK(INDIRECT("H8"))," ",(INDIRECT("H8")))</f>
        <v xml:space="preserve"> </v>
      </c>
      <c r="AI8" s="47" t="str">
        <f ca="1">IF(ISBLANK(INDIRECT("I8"))," ",(INDIRECT("I8")))</f>
        <v xml:space="preserve"> </v>
      </c>
      <c r="AJ8" s="47" t="str">
        <f ca="1">IF(ISBLANK(INDIRECT("J8"))," ",(INDIRECT("J8")))</f>
        <v xml:space="preserve"> </v>
      </c>
      <c r="AK8" s="47" t="str">
        <f ca="1">IF(ISBLANK(INDIRECT("K8"))," ",(INDIRECT("K8")))</f>
        <v xml:space="preserve"> </v>
      </c>
      <c r="AL8" s="47" t="str">
        <f ca="1">IF(ISBLANK(INDIRECT("L8"))," ",(INDIRECT("L8")))</f>
        <v xml:space="preserve"> </v>
      </c>
      <c r="AM8" s="47" t="str">
        <f ca="1">IF(ISBLANK(INDIRECT("M8"))," ",(INDIRECT("M8")))</f>
        <v xml:space="preserve"> </v>
      </c>
      <c r="AN8" s="47" t="str">
        <f ca="1">IF(ISBLANK(INDIRECT("N8"))," ",(INDIRECT("N8")))</f>
        <v xml:space="preserve"> </v>
      </c>
      <c r="AO8" s="47" t="str">
        <f ca="1">IF(ISBLANK(INDIRECT("O8"))," ",(INDIRECT("O8")))</f>
        <v xml:space="preserve"> </v>
      </c>
      <c r="AP8" s="47" t="str">
        <f ca="1">IF(ISBLANK(INDIRECT("P8"))," ",(INDIRECT("P8")))</f>
        <v xml:space="preserve"> </v>
      </c>
      <c r="AQ8" s="47" t="str">
        <f ca="1">IF(ISBLANK(INDIRECT("Q8"))," ",(INDIRECT("Q8")))</f>
        <v xml:space="preserve"> </v>
      </c>
    </row>
    <row r="9" spans="1:43" ht="54" customHeight="1" x14ac:dyDescent="0.35">
      <c r="A9" s="46">
        <v>4</v>
      </c>
      <c r="B9" s="97"/>
      <c r="C9" s="97"/>
      <c r="D9" s="97"/>
      <c r="E9" s="46"/>
      <c r="F9" s="46"/>
      <c r="G9" s="46"/>
      <c r="H9" s="46"/>
      <c r="I9" s="46"/>
      <c r="J9" s="46"/>
      <c r="K9" s="46"/>
      <c r="L9" s="46"/>
      <c r="M9" s="46"/>
      <c r="N9" s="46"/>
      <c r="O9" s="46"/>
      <c r="P9" s="46"/>
      <c r="Q9" s="46"/>
      <c r="AB9" s="47" t="str">
        <f ca="1">IF(ISBLANK(INDIRECT("B9"))," ",(INDIRECT("B9")))</f>
        <v xml:space="preserve"> </v>
      </c>
      <c r="AC9" s="47" t="str">
        <f ca="1">IF(ISBLANK(INDIRECT("C9"))," ",(INDIRECT("C9")))</f>
        <v xml:space="preserve"> </v>
      </c>
      <c r="AD9" s="47" t="str">
        <f ca="1">IF(ISBLANK(INDIRECT("D9"))," ",(INDIRECT("D9")))</f>
        <v xml:space="preserve"> </v>
      </c>
      <c r="AE9" s="47" t="str">
        <f ca="1">IF(ISBLANK(INDIRECT("E9"))," ",(INDIRECT("E9")))</f>
        <v xml:space="preserve"> </v>
      </c>
      <c r="AF9" s="47" t="str">
        <f ca="1">IF(ISBLANK(INDIRECT("F9"))," ",(INDIRECT("F9")))</f>
        <v xml:space="preserve"> </v>
      </c>
      <c r="AG9" s="47" t="str">
        <f ca="1">IF(ISBLANK(INDIRECT("G9"))," ",(INDIRECT("G9")))</f>
        <v xml:space="preserve"> </v>
      </c>
      <c r="AH9" s="47" t="str">
        <f ca="1">IF(ISBLANK(INDIRECT("H9"))," ",(INDIRECT("H9")))</f>
        <v xml:space="preserve"> </v>
      </c>
      <c r="AI9" s="47" t="str">
        <f ca="1">IF(ISBLANK(INDIRECT("I9"))," ",(INDIRECT("I9")))</f>
        <v xml:space="preserve"> </v>
      </c>
      <c r="AJ9" s="47" t="str">
        <f ca="1">IF(ISBLANK(INDIRECT("J9"))," ",(INDIRECT("J9")))</f>
        <v xml:space="preserve"> </v>
      </c>
      <c r="AK9" s="47" t="str">
        <f ca="1">IF(ISBLANK(INDIRECT("K9"))," ",(INDIRECT("K9")))</f>
        <v xml:space="preserve"> </v>
      </c>
      <c r="AL9" s="47" t="str">
        <f ca="1">IF(ISBLANK(INDIRECT("L9"))," ",(INDIRECT("L9")))</f>
        <v xml:space="preserve"> </v>
      </c>
      <c r="AM9" s="47" t="str">
        <f ca="1">IF(ISBLANK(INDIRECT("M9"))," ",(INDIRECT("M9")))</f>
        <v xml:space="preserve"> </v>
      </c>
      <c r="AN9" s="47" t="str">
        <f ca="1">IF(ISBLANK(INDIRECT("N9"))," ",(INDIRECT("N9")))</f>
        <v xml:space="preserve"> </v>
      </c>
      <c r="AO9" s="47" t="str">
        <f ca="1">IF(ISBLANK(INDIRECT("O9"))," ",(INDIRECT("O9")))</f>
        <v xml:space="preserve"> </v>
      </c>
      <c r="AP9" s="47" t="str">
        <f ca="1">IF(ISBLANK(INDIRECT("P9"))," ",(INDIRECT("P9")))</f>
        <v xml:space="preserve"> </v>
      </c>
      <c r="AQ9" s="47" t="str">
        <f ca="1">IF(ISBLANK(INDIRECT("Q9"))," ",(INDIRECT("Q9")))</f>
        <v xml:space="preserve"> </v>
      </c>
    </row>
    <row r="10" spans="1:43" ht="54" customHeight="1" x14ac:dyDescent="0.35">
      <c r="A10" s="46">
        <v>5</v>
      </c>
      <c r="B10" s="97"/>
      <c r="C10" s="97"/>
      <c r="D10" s="97"/>
      <c r="E10" s="46"/>
      <c r="F10" s="46"/>
      <c r="G10" s="46"/>
      <c r="H10" s="46"/>
      <c r="I10" s="46"/>
      <c r="J10" s="46"/>
      <c r="K10" s="46"/>
      <c r="L10" s="46"/>
      <c r="M10" s="46"/>
      <c r="N10" s="46"/>
      <c r="O10" s="46"/>
      <c r="P10" s="46"/>
      <c r="Q10" s="46"/>
      <c r="AB10" s="47" t="str">
        <f ca="1">IF(ISBLANK(INDIRECT("B10"))," ",(INDIRECT("B10")))</f>
        <v xml:space="preserve"> </v>
      </c>
      <c r="AC10" s="47" t="str">
        <f ca="1">IF(ISBLANK(INDIRECT("C10"))," ",(INDIRECT("C10")))</f>
        <v xml:space="preserve"> </v>
      </c>
      <c r="AD10" s="47" t="str">
        <f ca="1">IF(ISBLANK(INDIRECT("D10"))," ",(INDIRECT("D10")))</f>
        <v xml:space="preserve"> </v>
      </c>
      <c r="AE10" s="47" t="str">
        <f ca="1">IF(ISBLANK(INDIRECT("E10"))," ",(INDIRECT("E10")))</f>
        <v xml:space="preserve"> </v>
      </c>
      <c r="AF10" s="47" t="str">
        <f ca="1">IF(ISBLANK(INDIRECT("F10"))," ",(INDIRECT("F10")))</f>
        <v xml:space="preserve"> </v>
      </c>
      <c r="AG10" s="47" t="str">
        <f ca="1">IF(ISBLANK(INDIRECT("G10"))," ",(INDIRECT("G10")))</f>
        <v xml:space="preserve"> </v>
      </c>
      <c r="AH10" s="47" t="str">
        <f ca="1">IF(ISBLANK(INDIRECT("H10"))," ",(INDIRECT("H10")))</f>
        <v xml:space="preserve"> </v>
      </c>
      <c r="AI10" s="47" t="str">
        <f ca="1">IF(ISBLANK(INDIRECT("I10"))," ",(INDIRECT("I10")))</f>
        <v xml:space="preserve"> </v>
      </c>
      <c r="AJ10" s="47" t="str">
        <f ca="1">IF(ISBLANK(INDIRECT("J10"))," ",(INDIRECT("J10")))</f>
        <v xml:space="preserve"> </v>
      </c>
      <c r="AK10" s="47" t="str">
        <f ca="1">IF(ISBLANK(INDIRECT("K10"))," ",(INDIRECT("K10")))</f>
        <v xml:space="preserve"> </v>
      </c>
      <c r="AL10" s="47" t="str">
        <f ca="1">IF(ISBLANK(INDIRECT("L10"))," ",(INDIRECT("L10")))</f>
        <v xml:space="preserve"> </v>
      </c>
      <c r="AM10" s="47" t="str">
        <f ca="1">IF(ISBLANK(INDIRECT("M10"))," ",(INDIRECT("M10")))</f>
        <v xml:space="preserve"> </v>
      </c>
      <c r="AN10" s="47" t="str">
        <f ca="1">IF(ISBLANK(INDIRECT("N10"))," ",(INDIRECT("N10")))</f>
        <v xml:space="preserve"> </v>
      </c>
      <c r="AO10" s="47" t="str">
        <f ca="1">IF(ISBLANK(INDIRECT("O10"))," ",(INDIRECT("O10")))</f>
        <v xml:space="preserve"> </v>
      </c>
      <c r="AP10" s="47" t="str">
        <f ca="1">IF(ISBLANK(INDIRECT("P10"))," ",(INDIRECT("P10")))</f>
        <v xml:space="preserve"> </v>
      </c>
      <c r="AQ10" s="47" t="str">
        <f ca="1">IF(ISBLANK(INDIRECT("Q10"))," ",(INDIRECT("Q10")))</f>
        <v xml:space="preserve"> </v>
      </c>
    </row>
    <row r="11" spans="1:43" ht="54" customHeight="1" x14ac:dyDescent="0.35">
      <c r="A11" s="46">
        <v>6</v>
      </c>
      <c r="B11" s="97"/>
      <c r="C11" s="97"/>
      <c r="D11" s="97"/>
      <c r="E11" s="46"/>
      <c r="F11" s="46"/>
      <c r="G11" s="46"/>
      <c r="H11" s="46"/>
      <c r="I11" s="46"/>
      <c r="J11" s="46"/>
      <c r="K11" s="46"/>
      <c r="L11" s="46"/>
      <c r="M11" s="46"/>
      <c r="N11" s="46"/>
      <c r="O11" s="46"/>
      <c r="P11" s="46"/>
      <c r="Q11" s="46"/>
      <c r="AB11" s="47" t="str">
        <f ca="1">IF(ISBLANK(INDIRECT("B11"))," ",(INDIRECT("B11")))</f>
        <v xml:space="preserve"> </v>
      </c>
      <c r="AC11" s="47" t="str">
        <f ca="1">IF(ISBLANK(INDIRECT("C11"))," ",(INDIRECT("C11")))</f>
        <v xml:space="preserve"> </v>
      </c>
      <c r="AD11" s="47" t="str">
        <f ca="1">IF(ISBLANK(INDIRECT("D11"))," ",(INDIRECT("D11")))</f>
        <v xml:space="preserve"> </v>
      </c>
      <c r="AE11" s="47" t="str">
        <f ca="1">IF(ISBLANK(INDIRECT("E11"))," ",(INDIRECT("E11")))</f>
        <v xml:space="preserve"> </v>
      </c>
      <c r="AF11" s="47" t="str">
        <f ca="1">IF(ISBLANK(INDIRECT("F11"))," ",(INDIRECT("F11")))</f>
        <v xml:space="preserve"> </v>
      </c>
      <c r="AG11" s="47" t="str">
        <f ca="1">IF(ISBLANK(INDIRECT("G11"))," ",(INDIRECT("G11")))</f>
        <v xml:space="preserve"> </v>
      </c>
      <c r="AH11" s="47" t="str">
        <f ca="1">IF(ISBLANK(INDIRECT("H11"))," ",(INDIRECT("H11")))</f>
        <v xml:space="preserve"> </v>
      </c>
      <c r="AI11" s="47" t="str">
        <f ca="1">IF(ISBLANK(INDIRECT("I11"))," ",(INDIRECT("I11")))</f>
        <v xml:space="preserve"> </v>
      </c>
      <c r="AJ11" s="47" t="str">
        <f ca="1">IF(ISBLANK(INDIRECT("J11"))," ",(INDIRECT("J11")))</f>
        <v xml:space="preserve"> </v>
      </c>
      <c r="AK11" s="47" t="str">
        <f ca="1">IF(ISBLANK(INDIRECT("K11"))," ",(INDIRECT("K11")))</f>
        <v xml:space="preserve"> </v>
      </c>
      <c r="AL11" s="47" t="str">
        <f ca="1">IF(ISBLANK(INDIRECT("L11"))," ",(INDIRECT("L11")))</f>
        <v xml:space="preserve"> </v>
      </c>
      <c r="AM11" s="47" t="str">
        <f ca="1">IF(ISBLANK(INDIRECT("M11"))," ",(INDIRECT("M11")))</f>
        <v xml:space="preserve"> </v>
      </c>
      <c r="AN11" s="47" t="str">
        <f ca="1">IF(ISBLANK(INDIRECT("N11"))," ",(INDIRECT("N11")))</f>
        <v xml:space="preserve"> </v>
      </c>
      <c r="AO11" s="47" t="str">
        <f ca="1">IF(ISBLANK(INDIRECT("O11"))," ",(INDIRECT("O11")))</f>
        <v xml:space="preserve"> </v>
      </c>
      <c r="AP11" s="47" t="str">
        <f ca="1">IF(ISBLANK(INDIRECT("P11"))," ",(INDIRECT("P11")))</f>
        <v xml:space="preserve"> </v>
      </c>
      <c r="AQ11" s="47" t="str">
        <f ca="1">IF(ISBLANK(INDIRECT("Q11"))," ",(INDIRECT("Q11")))</f>
        <v xml:space="preserve"> </v>
      </c>
    </row>
    <row r="12" spans="1:43" ht="54" customHeight="1" x14ac:dyDescent="0.35">
      <c r="A12" s="46">
        <v>7</v>
      </c>
      <c r="B12" s="97"/>
      <c r="C12" s="97"/>
      <c r="D12" s="97"/>
      <c r="E12" s="46"/>
      <c r="F12" s="46"/>
      <c r="G12" s="46"/>
      <c r="H12" s="46"/>
      <c r="I12" s="46"/>
      <c r="J12" s="46"/>
      <c r="K12" s="46"/>
      <c r="L12" s="46"/>
      <c r="M12" s="46"/>
      <c r="N12" s="46"/>
      <c r="O12" s="46"/>
      <c r="P12" s="46"/>
      <c r="Q12" s="46"/>
      <c r="AB12" s="47" t="str">
        <f ca="1">IF(ISBLANK(INDIRECT("B12"))," ",(INDIRECT("B12")))</f>
        <v xml:space="preserve"> </v>
      </c>
      <c r="AC12" s="47" t="str">
        <f ca="1">IF(ISBLANK(INDIRECT("C12"))," ",(INDIRECT("C12")))</f>
        <v xml:space="preserve"> </v>
      </c>
      <c r="AD12" s="47" t="str">
        <f ca="1">IF(ISBLANK(INDIRECT("D12"))," ",(INDIRECT("D12")))</f>
        <v xml:space="preserve"> </v>
      </c>
      <c r="AE12" s="47" t="str">
        <f ca="1">IF(ISBLANK(INDIRECT("E12"))," ",(INDIRECT("E12")))</f>
        <v xml:space="preserve"> </v>
      </c>
      <c r="AF12" s="47" t="str">
        <f ca="1">IF(ISBLANK(INDIRECT("F12"))," ",(INDIRECT("F12")))</f>
        <v xml:space="preserve"> </v>
      </c>
      <c r="AG12" s="47" t="str">
        <f ca="1">IF(ISBLANK(INDIRECT("G12"))," ",(INDIRECT("G12")))</f>
        <v xml:space="preserve"> </v>
      </c>
      <c r="AH12" s="47" t="str">
        <f ca="1">IF(ISBLANK(INDIRECT("H12"))," ",(INDIRECT("H12")))</f>
        <v xml:space="preserve"> </v>
      </c>
      <c r="AI12" s="47" t="str">
        <f ca="1">IF(ISBLANK(INDIRECT("I12"))," ",(INDIRECT("I12")))</f>
        <v xml:space="preserve"> </v>
      </c>
      <c r="AJ12" s="47" t="str">
        <f ca="1">IF(ISBLANK(INDIRECT("J12"))," ",(INDIRECT("J12")))</f>
        <v xml:space="preserve"> </v>
      </c>
      <c r="AK12" s="47" t="str">
        <f ca="1">IF(ISBLANK(INDIRECT("K12"))," ",(INDIRECT("K12")))</f>
        <v xml:space="preserve"> </v>
      </c>
      <c r="AL12" s="47" t="str">
        <f ca="1">IF(ISBLANK(INDIRECT("L12"))," ",(INDIRECT("L12")))</f>
        <v xml:space="preserve"> </v>
      </c>
      <c r="AM12" s="47" t="str">
        <f ca="1">IF(ISBLANK(INDIRECT("M12"))," ",(INDIRECT("M12")))</f>
        <v xml:space="preserve"> </v>
      </c>
      <c r="AN12" s="47" t="str">
        <f ca="1">IF(ISBLANK(INDIRECT("N12"))," ",(INDIRECT("N12")))</f>
        <v xml:space="preserve"> </v>
      </c>
      <c r="AO12" s="47" t="str">
        <f ca="1">IF(ISBLANK(INDIRECT("O12"))," ",(INDIRECT("O12")))</f>
        <v xml:space="preserve"> </v>
      </c>
      <c r="AP12" s="47" t="str">
        <f ca="1">IF(ISBLANK(INDIRECT("P12"))," ",(INDIRECT("P12")))</f>
        <v xml:space="preserve"> </v>
      </c>
      <c r="AQ12" s="47" t="str">
        <f ca="1">IF(ISBLANK(INDIRECT("Q12"))," ",(INDIRECT("Q12")))</f>
        <v xml:space="preserve"> </v>
      </c>
    </row>
    <row r="13" spans="1:43" ht="54" customHeight="1" x14ac:dyDescent="0.35">
      <c r="A13" s="46">
        <v>8</v>
      </c>
      <c r="B13" s="97"/>
      <c r="C13" s="97"/>
      <c r="D13" s="97"/>
      <c r="E13" s="46"/>
      <c r="F13" s="46"/>
      <c r="G13" s="46"/>
      <c r="H13" s="46"/>
      <c r="I13" s="46"/>
      <c r="J13" s="46"/>
      <c r="K13" s="46"/>
      <c r="L13" s="46"/>
      <c r="M13" s="46"/>
      <c r="N13" s="46"/>
      <c r="O13" s="46"/>
      <c r="P13" s="46"/>
      <c r="Q13" s="46"/>
      <c r="AB13" s="47" t="str">
        <f ca="1">IF(ISBLANK(INDIRECT("B13"))," ",(INDIRECT("B13")))</f>
        <v xml:space="preserve"> </v>
      </c>
      <c r="AC13" s="47" t="str">
        <f ca="1">IF(ISBLANK(INDIRECT("C13"))," ",(INDIRECT("C13")))</f>
        <v xml:space="preserve"> </v>
      </c>
      <c r="AD13" s="47" t="str">
        <f ca="1">IF(ISBLANK(INDIRECT("D13"))," ",(INDIRECT("D13")))</f>
        <v xml:space="preserve"> </v>
      </c>
      <c r="AE13" s="47" t="str">
        <f ca="1">IF(ISBLANK(INDIRECT("E13"))," ",(INDIRECT("E13")))</f>
        <v xml:space="preserve"> </v>
      </c>
      <c r="AF13" s="47" t="str">
        <f ca="1">IF(ISBLANK(INDIRECT("F13"))," ",(INDIRECT("F13")))</f>
        <v xml:space="preserve"> </v>
      </c>
      <c r="AG13" s="47" t="str">
        <f ca="1">IF(ISBLANK(INDIRECT("G13"))," ",(INDIRECT("G13")))</f>
        <v xml:space="preserve"> </v>
      </c>
      <c r="AH13" s="47" t="str">
        <f ca="1">IF(ISBLANK(INDIRECT("H13"))," ",(INDIRECT("H13")))</f>
        <v xml:space="preserve"> </v>
      </c>
      <c r="AI13" s="47" t="str">
        <f ca="1">IF(ISBLANK(INDIRECT("I13"))," ",(INDIRECT("I13")))</f>
        <v xml:space="preserve"> </v>
      </c>
      <c r="AJ13" s="47" t="str">
        <f ca="1">IF(ISBLANK(INDIRECT("J13"))," ",(INDIRECT("J13")))</f>
        <v xml:space="preserve"> </v>
      </c>
      <c r="AK13" s="47" t="str">
        <f ca="1">IF(ISBLANK(INDIRECT("K13"))," ",(INDIRECT("K13")))</f>
        <v xml:space="preserve"> </v>
      </c>
      <c r="AL13" s="47" t="str">
        <f ca="1">IF(ISBLANK(INDIRECT("L13"))," ",(INDIRECT("L13")))</f>
        <v xml:space="preserve"> </v>
      </c>
      <c r="AM13" s="47" t="str">
        <f ca="1">IF(ISBLANK(INDIRECT("M13"))," ",(INDIRECT("M13")))</f>
        <v xml:space="preserve"> </v>
      </c>
      <c r="AN13" s="47" t="str">
        <f ca="1">IF(ISBLANK(INDIRECT("N13"))," ",(INDIRECT("N13")))</f>
        <v xml:space="preserve"> </v>
      </c>
      <c r="AO13" s="47" t="str">
        <f ca="1">IF(ISBLANK(INDIRECT("O13"))," ",(INDIRECT("O13")))</f>
        <v xml:space="preserve"> </v>
      </c>
      <c r="AP13" s="47" t="str">
        <f ca="1">IF(ISBLANK(INDIRECT("P13"))," ",(INDIRECT("P13")))</f>
        <v xml:space="preserve"> </v>
      </c>
      <c r="AQ13" s="47" t="str">
        <f ca="1">IF(ISBLANK(INDIRECT("Q13"))," ",(INDIRECT("Q13")))</f>
        <v xml:space="preserve"> </v>
      </c>
    </row>
    <row r="14" spans="1:43" ht="54" customHeight="1" x14ac:dyDescent="0.35">
      <c r="A14" s="46">
        <v>9</v>
      </c>
      <c r="B14" s="97"/>
      <c r="C14" s="97"/>
      <c r="D14" s="97"/>
      <c r="E14" s="46"/>
      <c r="F14" s="46"/>
      <c r="G14" s="46"/>
      <c r="H14" s="46"/>
      <c r="I14" s="46"/>
      <c r="J14" s="46"/>
      <c r="K14" s="46"/>
      <c r="L14" s="46"/>
      <c r="M14" s="46"/>
      <c r="N14" s="46"/>
      <c r="O14" s="46"/>
      <c r="P14" s="46"/>
      <c r="Q14" s="46"/>
      <c r="AB14" s="47" t="str">
        <f ca="1">IF(ISBLANK(INDIRECT("B14"))," ",(INDIRECT("B14")))</f>
        <v xml:space="preserve"> </v>
      </c>
      <c r="AC14" s="47" t="str">
        <f ca="1">IF(ISBLANK(INDIRECT("C14"))," ",(INDIRECT("C14")))</f>
        <v xml:space="preserve"> </v>
      </c>
      <c r="AD14" s="47" t="str">
        <f ca="1">IF(ISBLANK(INDIRECT("D14"))," ",(INDIRECT("D14")))</f>
        <v xml:space="preserve"> </v>
      </c>
      <c r="AE14" s="47" t="str">
        <f ca="1">IF(ISBLANK(INDIRECT("E14"))," ",(INDIRECT("E14")))</f>
        <v xml:space="preserve"> </v>
      </c>
      <c r="AF14" s="47" t="str">
        <f ca="1">IF(ISBLANK(INDIRECT("F14"))," ",(INDIRECT("F14")))</f>
        <v xml:space="preserve"> </v>
      </c>
      <c r="AG14" s="47" t="str">
        <f ca="1">IF(ISBLANK(INDIRECT("G14"))," ",(INDIRECT("G14")))</f>
        <v xml:space="preserve"> </v>
      </c>
      <c r="AH14" s="47" t="str">
        <f ca="1">IF(ISBLANK(INDIRECT("H14"))," ",(INDIRECT("H14")))</f>
        <v xml:space="preserve"> </v>
      </c>
      <c r="AI14" s="47" t="str">
        <f ca="1">IF(ISBLANK(INDIRECT("I14"))," ",(INDIRECT("I14")))</f>
        <v xml:space="preserve"> </v>
      </c>
      <c r="AJ14" s="47" t="str">
        <f ca="1">IF(ISBLANK(INDIRECT("J14"))," ",(INDIRECT("J14")))</f>
        <v xml:space="preserve"> </v>
      </c>
      <c r="AK14" s="47" t="str">
        <f ca="1">IF(ISBLANK(INDIRECT("K14"))," ",(INDIRECT("K14")))</f>
        <v xml:space="preserve"> </v>
      </c>
      <c r="AL14" s="47" t="str">
        <f ca="1">IF(ISBLANK(INDIRECT("L14"))," ",(INDIRECT("L14")))</f>
        <v xml:space="preserve"> </v>
      </c>
      <c r="AM14" s="47" t="str">
        <f ca="1">IF(ISBLANK(INDIRECT("M14"))," ",(INDIRECT("M14")))</f>
        <v xml:space="preserve"> </v>
      </c>
      <c r="AN14" s="47" t="str">
        <f ca="1">IF(ISBLANK(INDIRECT("N14"))," ",(INDIRECT("N14")))</f>
        <v xml:space="preserve"> </v>
      </c>
      <c r="AO14" s="47" t="str">
        <f ca="1">IF(ISBLANK(INDIRECT("O14"))," ",(INDIRECT("O14")))</f>
        <v xml:space="preserve"> </v>
      </c>
      <c r="AP14" s="47" t="str">
        <f ca="1">IF(ISBLANK(INDIRECT("P14"))," ",(INDIRECT("P14")))</f>
        <v xml:space="preserve"> </v>
      </c>
      <c r="AQ14" s="47" t="str">
        <f ca="1">IF(ISBLANK(INDIRECT("Q14"))," ",(INDIRECT("Q14")))</f>
        <v xml:space="preserve"> </v>
      </c>
    </row>
    <row r="15" spans="1:43" ht="54" customHeight="1" x14ac:dyDescent="0.35">
      <c r="A15" s="46">
        <v>10</v>
      </c>
      <c r="B15" s="97"/>
      <c r="C15" s="97"/>
      <c r="D15" s="97"/>
      <c r="E15" s="46"/>
      <c r="F15" s="46"/>
      <c r="G15" s="46"/>
      <c r="H15" s="46"/>
      <c r="I15" s="46"/>
      <c r="J15" s="46"/>
      <c r="K15" s="46"/>
      <c r="L15" s="46"/>
      <c r="M15" s="46"/>
      <c r="N15" s="46"/>
      <c r="O15" s="46"/>
      <c r="P15" s="46"/>
      <c r="Q15" s="46"/>
      <c r="AB15" s="47" t="str">
        <f ca="1">IF(ISBLANK(INDIRECT("B15"))," ",(INDIRECT("B15")))</f>
        <v xml:space="preserve"> </v>
      </c>
      <c r="AC15" s="47" t="str">
        <f ca="1">IF(ISBLANK(INDIRECT("C15"))," ",(INDIRECT("C15")))</f>
        <v xml:space="preserve"> </v>
      </c>
      <c r="AD15" s="47" t="str">
        <f ca="1">IF(ISBLANK(INDIRECT("D15"))," ",(INDIRECT("D15")))</f>
        <v xml:space="preserve"> </v>
      </c>
      <c r="AE15" s="47" t="str">
        <f ca="1">IF(ISBLANK(INDIRECT("E15"))," ",(INDIRECT("E15")))</f>
        <v xml:space="preserve"> </v>
      </c>
      <c r="AF15" s="47" t="str">
        <f ca="1">IF(ISBLANK(INDIRECT("F15"))," ",(INDIRECT("F15")))</f>
        <v xml:space="preserve"> </v>
      </c>
      <c r="AG15" s="47" t="str">
        <f ca="1">IF(ISBLANK(INDIRECT("G15"))," ",(INDIRECT("G15")))</f>
        <v xml:space="preserve"> </v>
      </c>
      <c r="AH15" s="47" t="str">
        <f ca="1">IF(ISBLANK(INDIRECT("H15"))," ",(INDIRECT("H15")))</f>
        <v xml:space="preserve"> </v>
      </c>
      <c r="AI15" s="47" t="str">
        <f ca="1">IF(ISBLANK(INDIRECT("I15"))," ",(INDIRECT("I15")))</f>
        <v xml:space="preserve"> </v>
      </c>
      <c r="AJ15" s="47" t="str">
        <f ca="1">IF(ISBLANK(INDIRECT("J15"))," ",(INDIRECT("J15")))</f>
        <v xml:space="preserve"> </v>
      </c>
      <c r="AK15" s="47" t="str">
        <f ca="1">IF(ISBLANK(INDIRECT("K15"))," ",(INDIRECT("K15")))</f>
        <v xml:space="preserve"> </v>
      </c>
      <c r="AL15" s="47" t="str">
        <f ca="1">IF(ISBLANK(INDIRECT("L15"))," ",(INDIRECT("L15")))</f>
        <v xml:space="preserve"> </v>
      </c>
      <c r="AM15" s="47" t="str">
        <f ca="1">IF(ISBLANK(INDIRECT("M15"))," ",(INDIRECT("M15")))</f>
        <v xml:space="preserve"> </v>
      </c>
      <c r="AN15" s="47" t="str">
        <f ca="1">IF(ISBLANK(INDIRECT("N15"))," ",(INDIRECT("N15")))</f>
        <v xml:space="preserve"> </v>
      </c>
      <c r="AO15" s="47" t="str">
        <f ca="1">IF(ISBLANK(INDIRECT("O15"))," ",(INDIRECT("O15")))</f>
        <v xml:space="preserve"> </v>
      </c>
      <c r="AP15" s="47" t="str">
        <f ca="1">IF(ISBLANK(INDIRECT("P15"))," ",(INDIRECT("P15")))</f>
        <v xml:space="preserve"> </v>
      </c>
      <c r="AQ15" s="47" t="str">
        <f ca="1">IF(ISBLANK(INDIRECT("Q15"))," ",(INDIRECT("Q15")))</f>
        <v xml:space="preserve"> </v>
      </c>
    </row>
    <row r="16" spans="1:43" ht="54" customHeight="1" x14ac:dyDescent="0.35">
      <c r="A16" s="46">
        <v>11</v>
      </c>
      <c r="B16" s="97"/>
      <c r="C16" s="97"/>
      <c r="D16" s="97"/>
      <c r="E16" s="46"/>
      <c r="F16" s="46"/>
      <c r="G16" s="46"/>
      <c r="H16" s="46"/>
      <c r="I16" s="46"/>
      <c r="J16" s="46"/>
      <c r="K16" s="46"/>
      <c r="L16" s="46"/>
      <c r="M16" s="46"/>
      <c r="N16" s="46"/>
      <c r="O16" s="46"/>
      <c r="P16" s="46"/>
      <c r="Q16" s="46"/>
      <c r="AB16" s="47" t="str">
        <f ca="1">IF(ISBLANK(INDIRECT("B16"))," ",(INDIRECT("B16")))</f>
        <v xml:space="preserve"> </v>
      </c>
      <c r="AC16" s="47" t="str">
        <f ca="1">IF(ISBLANK(INDIRECT("C16"))," ",(INDIRECT("C16")))</f>
        <v xml:space="preserve"> </v>
      </c>
      <c r="AD16" s="47" t="str">
        <f ca="1">IF(ISBLANK(INDIRECT("D16"))," ",(INDIRECT("D16")))</f>
        <v xml:space="preserve"> </v>
      </c>
      <c r="AE16" s="47" t="str">
        <f ca="1">IF(ISBLANK(INDIRECT("E16"))," ",(INDIRECT("E16")))</f>
        <v xml:space="preserve"> </v>
      </c>
      <c r="AF16" s="47" t="str">
        <f ca="1">IF(ISBLANK(INDIRECT("F16"))," ",(INDIRECT("F16")))</f>
        <v xml:space="preserve"> </v>
      </c>
      <c r="AG16" s="47" t="str">
        <f ca="1">IF(ISBLANK(INDIRECT("G16"))," ",(INDIRECT("G16")))</f>
        <v xml:space="preserve"> </v>
      </c>
      <c r="AH16" s="47" t="str">
        <f ca="1">IF(ISBLANK(INDIRECT("H16"))," ",(INDIRECT("H16")))</f>
        <v xml:space="preserve"> </v>
      </c>
      <c r="AI16" s="47" t="str">
        <f ca="1">IF(ISBLANK(INDIRECT("I16"))," ",(INDIRECT("I16")))</f>
        <v xml:space="preserve"> </v>
      </c>
      <c r="AJ16" s="47" t="str">
        <f ca="1">IF(ISBLANK(INDIRECT("J16"))," ",(INDIRECT("J16")))</f>
        <v xml:space="preserve"> </v>
      </c>
      <c r="AK16" s="47" t="str">
        <f ca="1">IF(ISBLANK(INDIRECT("K16"))," ",(INDIRECT("K16")))</f>
        <v xml:space="preserve"> </v>
      </c>
      <c r="AL16" s="47" t="str">
        <f ca="1">IF(ISBLANK(INDIRECT("L16"))," ",(INDIRECT("L16")))</f>
        <v xml:space="preserve"> </v>
      </c>
      <c r="AM16" s="47" t="str">
        <f ca="1">IF(ISBLANK(INDIRECT("M16"))," ",(INDIRECT("M16")))</f>
        <v xml:space="preserve"> </v>
      </c>
      <c r="AN16" s="47" t="str">
        <f ca="1">IF(ISBLANK(INDIRECT("N16"))," ",(INDIRECT("N16")))</f>
        <v xml:space="preserve"> </v>
      </c>
      <c r="AO16" s="47" t="str">
        <f ca="1">IF(ISBLANK(INDIRECT("O16"))," ",(INDIRECT("O16")))</f>
        <v xml:space="preserve"> </v>
      </c>
      <c r="AP16" s="47" t="str">
        <f ca="1">IF(ISBLANK(INDIRECT("P16"))," ",(INDIRECT("P16")))</f>
        <v xml:space="preserve"> </v>
      </c>
      <c r="AQ16" s="47" t="str">
        <f ca="1">IF(ISBLANK(INDIRECT("Q16"))," ",(INDIRECT("Q16")))</f>
        <v xml:space="preserve"> </v>
      </c>
    </row>
    <row r="17" spans="1:43" ht="54" customHeight="1" x14ac:dyDescent="0.35">
      <c r="A17" s="46">
        <v>12</v>
      </c>
      <c r="B17" s="97"/>
      <c r="C17" s="97"/>
      <c r="D17" s="97"/>
      <c r="E17" s="46"/>
      <c r="F17" s="46"/>
      <c r="G17" s="46"/>
      <c r="H17" s="46"/>
      <c r="I17" s="46"/>
      <c r="J17" s="46"/>
      <c r="K17" s="46"/>
      <c r="L17" s="46"/>
      <c r="M17" s="46"/>
      <c r="N17" s="46"/>
      <c r="O17" s="46"/>
      <c r="P17" s="46"/>
      <c r="Q17" s="46"/>
      <c r="AB17" s="47" t="str">
        <f ca="1">IF(ISBLANK(INDIRECT("B17"))," ",(INDIRECT("B17")))</f>
        <v xml:space="preserve"> </v>
      </c>
      <c r="AC17" s="47" t="str">
        <f ca="1">IF(ISBLANK(INDIRECT("C17"))," ",(INDIRECT("C17")))</f>
        <v xml:space="preserve"> </v>
      </c>
      <c r="AD17" s="47" t="str">
        <f ca="1">IF(ISBLANK(INDIRECT("D17"))," ",(INDIRECT("D17")))</f>
        <v xml:space="preserve"> </v>
      </c>
      <c r="AE17" s="47" t="str">
        <f ca="1">IF(ISBLANK(INDIRECT("E17"))," ",(INDIRECT("E17")))</f>
        <v xml:space="preserve"> </v>
      </c>
      <c r="AF17" s="47" t="str">
        <f ca="1">IF(ISBLANK(INDIRECT("F17"))," ",(INDIRECT("F17")))</f>
        <v xml:space="preserve"> </v>
      </c>
      <c r="AG17" s="47" t="str">
        <f ca="1">IF(ISBLANK(INDIRECT("G17"))," ",(INDIRECT("G17")))</f>
        <v xml:space="preserve"> </v>
      </c>
      <c r="AH17" s="47" t="str">
        <f ca="1">IF(ISBLANK(INDIRECT("H17"))," ",(INDIRECT("H17")))</f>
        <v xml:space="preserve"> </v>
      </c>
      <c r="AI17" s="47" t="str">
        <f ca="1">IF(ISBLANK(INDIRECT("I17"))," ",(INDIRECT("I17")))</f>
        <v xml:space="preserve"> </v>
      </c>
      <c r="AJ17" s="47" t="str">
        <f ca="1">IF(ISBLANK(INDIRECT("J17"))," ",(INDIRECT("J17")))</f>
        <v xml:space="preserve"> </v>
      </c>
      <c r="AK17" s="47" t="str">
        <f ca="1">IF(ISBLANK(INDIRECT("K17"))," ",(INDIRECT("K17")))</f>
        <v xml:space="preserve"> </v>
      </c>
      <c r="AL17" s="47" t="str">
        <f ca="1">IF(ISBLANK(INDIRECT("L17"))," ",(INDIRECT("L17")))</f>
        <v xml:space="preserve"> </v>
      </c>
      <c r="AM17" s="47" t="str">
        <f ca="1">IF(ISBLANK(INDIRECT("M17"))," ",(INDIRECT("M17")))</f>
        <v xml:space="preserve"> </v>
      </c>
      <c r="AN17" s="47" t="str">
        <f ca="1">IF(ISBLANK(INDIRECT("N17"))," ",(INDIRECT("N17")))</f>
        <v xml:space="preserve"> </v>
      </c>
      <c r="AO17" s="47" t="str">
        <f ca="1">IF(ISBLANK(INDIRECT("O17"))," ",(INDIRECT("O17")))</f>
        <v xml:space="preserve"> </v>
      </c>
      <c r="AP17" s="47" t="str">
        <f ca="1">IF(ISBLANK(INDIRECT("P17"))," ",(INDIRECT("P17")))</f>
        <v xml:space="preserve"> </v>
      </c>
      <c r="AQ17" s="47" t="str">
        <f ca="1">IF(ISBLANK(INDIRECT("Q17"))," ",(INDIRECT("Q17")))</f>
        <v xml:space="preserve"> </v>
      </c>
    </row>
    <row r="18" spans="1:43" ht="54" customHeight="1" x14ac:dyDescent="0.35">
      <c r="A18" s="46">
        <v>13</v>
      </c>
      <c r="B18" s="97"/>
      <c r="C18" s="97"/>
      <c r="D18" s="97"/>
      <c r="E18" s="46"/>
      <c r="F18" s="46"/>
      <c r="G18" s="46"/>
      <c r="H18" s="46"/>
      <c r="I18" s="46"/>
      <c r="J18" s="46"/>
      <c r="K18" s="46"/>
      <c r="L18" s="46"/>
      <c r="M18" s="46"/>
      <c r="N18" s="46"/>
      <c r="O18" s="46"/>
      <c r="P18" s="46"/>
      <c r="Q18" s="46"/>
      <c r="AB18" s="47" t="str">
        <f ca="1">IF(ISBLANK(INDIRECT("B18"))," ",(INDIRECT("B18")))</f>
        <v xml:space="preserve"> </v>
      </c>
      <c r="AC18" s="47" t="str">
        <f ca="1">IF(ISBLANK(INDIRECT("C18"))," ",(INDIRECT("C18")))</f>
        <v xml:space="preserve"> </v>
      </c>
      <c r="AD18" s="47" t="str">
        <f ca="1">IF(ISBLANK(INDIRECT("D18"))," ",(INDIRECT("D18")))</f>
        <v xml:space="preserve"> </v>
      </c>
      <c r="AE18" s="47" t="str">
        <f ca="1">IF(ISBLANK(INDIRECT("E18"))," ",(INDIRECT("E18")))</f>
        <v xml:space="preserve"> </v>
      </c>
      <c r="AF18" s="47" t="str">
        <f ca="1">IF(ISBLANK(INDIRECT("F18"))," ",(INDIRECT("F18")))</f>
        <v xml:space="preserve"> </v>
      </c>
      <c r="AG18" s="47" t="str">
        <f ca="1">IF(ISBLANK(INDIRECT("G18"))," ",(INDIRECT("G18")))</f>
        <v xml:space="preserve"> </v>
      </c>
      <c r="AH18" s="47" t="str">
        <f ca="1">IF(ISBLANK(INDIRECT("H18"))," ",(INDIRECT("H18")))</f>
        <v xml:space="preserve"> </v>
      </c>
      <c r="AI18" s="47" t="str">
        <f ca="1">IF(ISBLANK(INDIRECT("I18"))," ",(INDIRECT("I18")))</f>
        <v xml:space="preserve"> </v>
      </c>
      <c r="AJ18" s="47" t="str">
        <f ca="1">IF(ISBLANK(INDIRECT("J18"))," ",(INDIRECT("J18")))</f>
        <v xml:space="preserve"> </v>
      </c>
      <c r="AK18" s="47" t="str">
        <f ca="1">IF(ISBLANK(INDIRECT("K18"))," ",(INDIRECT("K18")))</f>
        <v xml:space="preserve"> </v>
      </c>
      <c r="AL18" s="47" t="str">
        <f ca="1">IF(ISBLANK(INDIRECT("L18"))," ",(INDIRECT("L18")))</f>
        <v xml:space="preserve"> </v>
      </c>
      <c r="AM18" s="47" t="str">
        <f ca="1">IF(ISBLANK(INDIRECT("M18"))," ",(INDIRECT("M18")))</f>
        <v xml:space="preserve"> </v>
      </c>
      <c r="AN18" s="47" t="str">
        <f ca="1">IF(ISBLANK(INDIRECT("N18"))," ",(INDIRECT("N18")))</f>
        <v xml:space="preserve"> </v>
      </c>
      <c r="AO18" s="47" t="str">
        <f ca="1">IF(ISBLANK(INDIRECT("O18"))," ",(INDIRECT("O18")))</f>
        <v xml:space="preserve"> </v>
      </c>
      <c r="AP18" s="47" t="str">
        <f ca="1">IF(ISBLANK(INDIRECT("P18"))," ",(INDIRECT("P18")))</f>
        <v xml:space="preserve"> </v>
      </c>
      <c r="AQ18" s="47" t="str">
        <f ca="1">IF(ISBLANK(INDIRECT("Q18"))," ",(INDIRECT("Q18")))</f>
        <v xml:space="preserve"> </v>
      </c>
    </row>
    <row r="19" spans="1:43" ht="54" customHeight="1" x14ac:dyDescent="0.35">
      <c r="A19" s="46">
        <v>14</v>
      </c>
      <c r="B19" s="97"/>
      <c r="C19" s="97"/>
      <c r="D19" s="97"/>
      <c r="E19" s="46"/>
      <c r="F19" s="46"/>
      <c r="G19" s="46"/>
      <c r="H19" s="46"/>
      <c r="I19" s="46"/>
      <c r="J19" s="46"/>
      <c r="K19" s="46"/>
      <c r="L19" s="46"/>
      <c r="M19" s="46"/>
      <c r="N19" s="46"/>
      <c r="O19" s="46"/>
      <c r="P19" s="46"/>
      <c r="Q19" s="46"/>
      <c r="AB19" s="47" t="str">
        <f ca="1">IF(ISBLANK(INDIRECT("B19"))," ",(INDIRECT("B19")))</f>
        <v xml:space="preserve"> </v>
      </c>
      <c r="AC19" s="47" t="str">
        <f ca="1">IF(ISBLANK(INDIRECT("C19"))," ",(INDIRECT("C19")))</f>
        <v xml:space="preserve"> </v>
      </c>
      <c r="AD19" s="47" t="str">
        <f ca="1">IF(ISBLANK(INDIRECT("D19"))," ",(INDIRECT("D19")))</f>
        <v xml:space="preserve"> </v>
      </c>
      <c r="AE19" s="47" t="str">
        <f ca="1">IF(ISBLANK(INDIRECT("E19"))," ",(INDIRECT("E19")))</f>
        <v xml:space="preserve"> </v>
      </c>
      <c r="AF19" s="47" t="str">
        <f ca="1">IF(ISBLANK(INDIRECT("F19"))," ",(INDIRECT("F19")))</f>
        <v xml:space="preserve"> </v>
      </c>
      <c r="AG19" s="47" t="str">
        <f ca="1">IF(ISBLANK(INDIRECT("G19"))," ",(INDIRECT("G19")))</f>
        <v xml:space="preserve"> </v>
      </c>
      <c r="AH19" s="47" t="str">
        <f ca="1">IF(ISBLANK(INDIRECT("H19"))," ",(INDIRECT("H19")))</f>
        <v xml:space="preserve"> </v>
      </c>
      <c r="AI19" s="47" t="str">
        <f ca="1">IF(ISBLANK(INDIRECT("I19"))," ",(INDIRECT("I19")))</f>
        <v xml:space="preserve"> </v>
      </c>
      <c r="AJ19" s="47" t="str">
        <f ca="1">IF(ISBLANK(INDIRECT("J19"))," ",(INDIRECT("J19")))</f>
        <v xml:space="preserve"> </v>
      </c>
      <c r="AK19" s="47" t="str">
        <f ca="1">IF(ISBLANK(INDIRECT("K19"))," ",(INDIRECT("K19")))</f>
        <v xml:space="preserve"> </v>
      </c>
      <c r="AL19" s="47" t="str">
        <f ca="1">IF(ISBLANK(INDIRECT("L19"))," ",(INDIRECT("L19")))</f>
        <v xml:space="preserve"> </v>
      </c>
      <c r="AM19" s="47" t="str">
        <f ca="1">IF(ISBLANK(INDIRECT("M19"))," ",(INDIRECT("M19")))</f>
        <v xml:space="preserve"> </v>
      </c>
      <c r="AN19" s="47" t="str">
        <f ca="1">IF(ISBLANK(INDIRECT("N19"))," ",(INDIRECT("N19")))</f>
        <v xml:space="preserve"> </v>
      </c>
      <c r="AO19" s="47" t="str">
        <f ca="1">IF(ISBLANK(INDIRECT("O19"))," ",(INDIRECT("O19")))</f>
        <v xml:space="preserve"> </v>
      </c>
      <c r="AP19" s="47" t="str">
        <f ca="1">IF(ISBLANK(INDIRECT("P19"))," ",(INDIRECT("P19")))</f>
        <v xml:space="preserve"> </v>
      </c>
      <c r="AQ19" s="47" t="str">
        <f ca="1">IF(ISBLANK(INDIRECT("Q19"))," ",(INDIRECT("Q19")))</f>
        <v xml:space="preserve"> </v>
      </c>
    </row>
    <row r="20" spans="1:43" ht="54" customHeight="1" x14ac:dyDescent="0.35">
      <c r="A20" s="46">
        <v>15</v>
      </c>
      <c r="B20" s="97"/>
      <c r="C20" s="97"/>
      <c r="D20" s="97"/>
      <c r="E20" s="46"/>
      <c r="F20" s="46"/>
      <c r="G20" s="46"/>
      <c r="H20" s="46"/>
      <c r="I20" s="46"/>
      <c r="J20" s="46"/>
      <c r="K20" s="46"/>
      <c r="L20" s="46"/>
      <c r="M20" s="46"/>
      <c r="N20" s="46"/>
      <c r="O20" s="46"/>
      <c r="P20" s="46"/>
      <c r="Q20" s="46"/>
      <c r="AB20" s="47" t="str">
        <f ca="1">IF(ISBLANK(INDIRECT("B20"))," ",(INDIRECT("B20")))</f>
        <v xml:space="preserve"> </v>
      </c>
      <c r="AC20" s="47" t="str">
        <f ca="1">IF(ISBLANK(INDIRECT("C20"))," ",(INDIRECT("C20")))</f>
        <v xml:space="preserve"> </v>
      </c>
      <c r="AD20" s="47" t="str">
        <f ca="1">IF(ISBLANK(INDIRECT("D20"))," ",(INDIRECT("D20")))</f>
        <v xml:space="preserve"> </v>
      </c>
      <c r="AE20" s="47" t="str">
        <f ca="1">IF(ISBLANK(INDIRECT("E20"))," ",(INDIRECT("E20")))</f>
        <v xml:space="preserve"> </v>
      </c>
      <c r="AF20" s="47" t="str">
        <f ca="1">IF(ISBLANK(INDIRECT("F20"))," ",(INDIRECT("F20")))</f>
        <v xml:space="preserve"> </v>
      </c>
      <c r="AG20" s="47" t="str">
        <f ca="1">IF(ISBLANK(INDIRECT("G20"))," ",(INDIRECT("G20")))</f>
        <v xml:space="preserve"> </v>
      </c>
      <c r="AH20" s="47" t="str">
        <f ca="1">IF(ISBLANK(INDIRECT("H20"))," ",(INDIRECT("H20")))</f>
        <v xml:space="preserve"> </v>
      </c>
      <c r="AI20" s="47" t="str">
        <f ca="1">IF(ISBLANK(INDIRECT("I20"))," ",(INDIRECT("I20")))</f>
        <v xml:space="preserve"> </v>
      </c>
      <c r="AJ20" s="47" t="str">
        <f ca="1">IF(ISBLANK(INDIRECT("J20"))," ",(INDIRECT("J20")))</f>
        <v xml:space="preserve"> </v>
      </c>
      <c r="AK20" s="47" t="str">
        <f ca="1">IF(ISBLANK(INDIRECT("K20"))," ",(INDIRECT("K20")))</f>
        <v xml:space="preserve"> </v>
      </c>
      <c r="AL20" s="47" t="str">
        <f ca="1">IF(ISBLANK(INDIRECT("L20"))," ",(INDIRECT("L20")))</f>
        <v xml:space="preserve"> </v>
      </c>
      <c r="AM20" s="47" t="str">
        <f ca="1">IF(ISBLANK(INDIRECT("M20"))," ",(INDIRECT("M20")))</f>
        <v xml:space="preserve"> </v>
      </c>
      <c r="AN20" s="47" t="str">
        <f ca="1">IF(ISBLANK(INDIRECT("N20"))," ",(INDIRECT("N20")))</f>
        <v xml:space="preserve"> </v>
      </c>
      <c r="AO20" s="47" t="str">
        <f ca="1">IF(ISBLANK(INDIRECT("O20"))," ",(INDIRECT("O20")))</f>
        <v xml:space="preserve"> </v>
      </c>
      <c r="AP20" s="47" t="str">
        <f ca="1">IF(ISBLANK(INDIRECT("P20"))," ",(INDIRECT("P20")))</f>
        <v xml:space="preserve"> </v>
      </c>
      <c r="AQ20" s="47" t="str">
        <f ca="1">IF(ISBLANK(INDIRECT("Q20"))," ",(INDIRECT("Q20")))</f>
        <v xml:space="preserve"> </v>
      </c>
    </row>
    <row r="21" spans="1:43" ht="54" customHeight="1" x14ac:dyDescent="0.35">
      <c r="A21" s="46">
        <v>16</v>
      </c>
      <c r="B21" s="97"/>
      <c r="C21" s="97"/>
      <c r="D21" s="97"/>
      <c r="E21" s="46"/>
      <c r="F21" s="46"/>
      <c r="G21" s="46"/>
      <c r="H21" s="46"/>
      <c r="I21" s="46"/>
      <c r="J21" s="46"/>
      <c r="K21" s="46"/>
      <c r="L21" s="46"/>
      <c r="M21" s="46"/>
      <c r="N21" s="46"/>
      <c r="O21" s="46"/>
      <c r="P21" s="46"/>
      <c r="Q21" s="46"/>
      <c r="AB21" s="47" t="str">
        <f ca="1">IF(ISBLANK(INDIRECT("B21"))," ",(INDIRECT("B21")))</f>
        <v xml:space="preserve"> </v>
      </c>
      <c r="AC21" s="47" t="str">
        <f ca="1">IF(ISBLANK(INDIRECT("C21"))," ",(INDIRECT("C21")))</f>
        <v xml:space="preserve"> </v>
      </c>
      <c r="AD21" s="47" t="str">
        <f ca="1">IF(ISBLANK(INDIRECT("D21"))," ",(INDIRECT("D21")))</f>
        <v xml:space="preserve"> </v>
      </c>
      <c r="AE21" s="47" t="str">
        <f ca="1">IF(ISBLANK(INDIRECT("E21"))," ",(INDIRECT("E21")))</f>
        <v xml:space="preserve"> </v>
      </c>
      <c r="AF21" s="47" t="str">
        <f ca="1">IF(ISBLANK(INDIRECT("F21"))," ",(INDIRECT("F21")))</f>
        <v xml:space="preserve"> </v>
      </c>
      <c r="AG21" s="47" t="str">
        <f ca="1">IF(ISBLANK(INDIRECT("G21"))," ",(INDIRECT("G21")))</f>
        <v xml:space="preserve"> </v>
      </c>
      <c r="AH21" s="47" t="str">
        <f ca="1">IF(ISBLANK(INDIRECT("H21"))," ",(INDIRECT("H21")))</f>
        <v xml:space="preserve"> </v>
      </c>
      <c r="AI21" s="47" t="str">
        <f ca="1">IF(ISBLANK(INDIRECT("I21"))," ",(INDIRECT("I21")))</f>
        <v xml:space="preserve"> </v>
      </c>
      <c r="AJ21" s="47" t="str">
        <f ca="1">IF(ISBLANK(INDIRECT("J21"))," ",(INDIRECT("J21")))</f>
        <v xml:space="preserve"> </v>
      </c>
      <c r="AK21" s="47" t="str">
        <f ca="1">IF(ISBLANK(INDIRECT("K21"))," ",(INDIRECT("K21")))</f>
        <v xml:space="preserve"> </v>
      </c>
      <c r="AL21" s="47" t="str">
        <f ca="1">IF(ISBLANK(INDIRECT("L21"))," ",(INDIRECT("L21")))</f>
        <v xml:space="preserve"> </v>
      </c>
      <c r="AM21" s="47" t="str">
        <f ca="1">IF(ISBLANK(INDIRECT("M21"))," ",(INDIRECT("M21")))</f>
        <v xml:space="preserve"> </v>
      </c>
      <c r="AN21" s="47" t="str">
        <f ca="1">IF(ISBLANK(INDIRECT("N21"))," ",(INDIRECT("N21")))</f>
        <v xml:space="preserve"> </v>
      </c>
      <c r="AO21" s="47" t="str">
        <f ca="1">IF(ISBLANK(INDIRECT("O21"))," ",(INDIRECT("O21")))</f>
        <v xml:space="preserve"> </v>
      </c>
      <c r="AP21" s="47" t="str">
        <f ca="1">IF(ISBLANK(INDIRECT("P21"))," ",(INDIRECT("P21")))</f>
        <v xml:space="preserve"> </v>
      </c>
      <c r="AQ21" s="47" t="str">
        <f ca="1">IF(ISBLANK(INDIRECT("Q21"))," ",(INDIRECT("Q21")))</f>
        <v xml:space="preserve"> </v>
      </c>
    </row>
    <row r="22" spans="1:43" ht="54" customHeight="1" x14ac:dyDescent="0.35">
      <c r="A22" s="46">
        <v>17</v>
      </c>
      <c r="B22" s="97"/>
      <c r="C22" s="97"/>
      <c r="D22" s="97"/>
      <c r="E22" s="46"/>
      <c r="F22" s="46"/>
      <c r="G22" s="46"/>
      <c r="H22" s="46"/>
      <c r="I22" s="46"/>
      <c r="J22" s="46"/>
      <c r="K22" s="46"/>
      <c r="L22" s="46"/>
      <c r="M22" s="46"/>
      <c r="N22" s="46"/>
      <c r="O22" s="46"/>
      <c r="P22" s="46"/>
      <c r="Q22" s="46"/>
      <c r="AB22" s="47" t="str">
        <f ca="1">IF(ISBLANK(INDIRECT("B22"))," ",(INDIRECT("B22")))</f>
        <v xml:space="preserve"> </v>
      </c>
      <c r="AC22" s="47" t="str">
        <f ca="1">IF(ISBLANK(INDIRECT("C22"))," ",(INDIRECT("C22")))</f>
        <v xml:space="preserve"> </v>
      </c>
      <c r="AD22" s="47" t="str">
        <f ca="1">IF(ISBLANK(INDIRECT("D22"))," ",(INDIRECT("D22")))</f>
        <v xml:space="preserve"> </v>
      </c>
      <c r="AE22" s="47" t="str">
        <f ca="1">IF(ISBLANK(INDIRECT("E22"))," ",(INDIRECT("E22")))</f>
        <v xml:space="preserve"> </v>
      </c>
      <c r="AF22" s="47" t="str">
        <f ca="1">IF(ISBLANK(INDIRECT("F22"))," ",(INDIRECT("F22")))</f>
        <v xml:space="preserve"> </v>
      </c>
      <c r="AG22" s="47" t="str">
        <f ca="1">IF(ISBLANK(INDIRECT("G22"))," ",(INDIRECT("G22")))</f>
        <v xml:space="preserve"> </v>
      </c>
      <c r="AH22" s="47" t="str">
        <f ca="1">IF(ISBLANK(INDIRECT("H22"))," ",(INDIRECT("H22")))</f>
        <v xml:space="preserve"> </v>
      </c>
      <c r="AI22" s="47" t="str">
        <f ca="1">IF(ISBLANK(INDIRECT("I22"))," ",(INDIRECT("I22")))</f>
        <v xml:space="preserve"> </v>
      </c>
      <c r="AJ22" s="47" t="str">
        <f ca="1">IF(ISBLANK(INDIRECT("J22"))," ",(INDIRECT("J22")))</f>
        <v xml:space="preserve"> </v>
      </c>
      <c r="AK22" s="47" t="str">
        <f ca="1">IF(ISBLANK(INDIRECT("K22"))," ",(INDIRECT("K22")))</f>
        <v xml:space="preserve"> </v>
      </c>
      <c r="AL22" s="47" t="str">
        <f ca="1">IF(ISBLANK(INDIRECT("L22"))," ",(INDIRECT("L22")))</f>
        <v xml:space="preserve"> </v>
      </c>
      <c r="AM22" s="47" t="str">
        <f ca="1">IF(ISBLANK(INDIRECT("M22"))," ",(INDIRECT("M22")))</f>
        <v xml:space="preserve"> </v>
      </c>
      <c r="AN22" s="47" t="str">
        <f ca="1">IF(ISBLANK(INDIRECT("N22"))," ",(INDIRECT("N22")))</f>
        <v xml:space="preserve"> </v>
      </c>
      <c r="AO22" s="47" t="str">
        <f ca="1">IF(ISBLANK(INDIRECT("O22"))," ",(INDIRECT("O22")))</f>
        <v xml:space="preserve"> </v>
      </c>
      <c r="AP22" s="47" t="str">
        <f ca="1">IF(ISBLANK(INDIRECT("P22"))," ",(INDIRECT("P22")))</f>
        <v xml:space="preserve"> </v>
      </c>
      <c r="AQ22" s="47" t="str">
        <f ca="1">IF(ISBLANK(INDIRECT("Q22"))," ",(INDIRECT("Q22")))</f>
        <v xml:space="preserve"> </v>
      </c>
    </row>
    <row r="23" spans="1:43" ht="54" customHeight="1" x14ac:dyDescent="0.35">
      <c r="A23" s="46">
        <v>18</v>
      </c>
      <c r="B23" s="97"/>
      <c r="C23" s="97"/>
      <c r="D23" s="97"/>
      <c r="E23" s="46"/>
      <c r="F23" s="46"/>
      <c r="G23" s="46"/>
      <c r="H23" s="46"/>
      <c r="I23" s="46"/>
      <c r="J23" s="46"/>
      <c r="K23" s="46"/>
      <c r="L23" s="46"/>
      <c r="M23" s="46"/>
      <c r="N23" s="46"/>
      <c r="O23" s="46"/>
      <c r="P23" s="46"/>
      <c r="Q23" s="46"/>
      <c r="AB23" s="47" t="str">
        <f ca="1">IF(ISBLANK(INDIRECT("B23"))," ",(INDIRECT("B23")))</f>
        <v xml:space="preserve"> </v>
      </c>
      <c r="AC23" s="47" t="str">
        <f ca="1">IF(ISBLANK(INDIRECT("C23"))," ",(INDIRECT("C23")))</f>
        <v xml:space="preserve"> </v>
      </c>
      <c r="AD23" s="47" t="str">
        <f ca="1">IF(ISBLANK(INDIRECT("D23"))," ",(INDIRECT("D23")))</f>
        <v xml:space="preserve"> </v>
      </c>
      <c r="AE23" s="47" t="str">
        <f ca="1">IF(ISBLANK(INDIRECT("E23"))," ",(INDIRECT("E23")))</f>
        <v xml:space="preserve"> </v>
      </c>
      <c r="AF23" s="47" t="str">
        <f ca="1">IF(ISBLANK(INDIRECT("F23"))," ",(INDIRECT("F23")))</f>
        <v xml:space="preserve"> </v>
      </c>
      <c r="AG23" s="47" t="str">
        <f ca="1">IF(ISBLANK(INDIRECT("G23"))," ",(INDIRECT("G23")))</f>
        <v xml:space="preserve"> </v>
      </c>
      <c r="AH23" s="47" t="str">
        <f ca="1">IF(ISBLANK(INDIRECT("H23"))," ",(INDIRECT("H23")))</f>
        <v xml:space="preserve"> </v>
      </c>
      <c r="AI23" s="47" t="str">
        <f ca="1">IF(ISBLANK(INDIRECT("I23"))," ",(INDIRECT("I23")))</f>
        <v xml:space="preserve"> </v>
      </c>
      <c r="AJ23" s="47" t="str">
        <f ca="1">IF(ISBLANK(INDIRECT("J23"))," ",(INDIRECT("J23")))</f>
        <v xml:space="preserve"> </v>
      </c>
      <c r="AK23" s="47" t="str">
        <f ca="1">IF(ISBLANK(INDIRECT("K23"))," ",(INDIRECT("K23")))</f>
        <v xml:space="preserve"> </v>
      </c>
      <c r="AL23" s="47" t="str">
        <f ca="1">IF(ISBLANK(INDIRECT("L23"))," ",(INDIRECT("L23")))</f>
        <v xml:space="preserve"> </v>
      </c>
      <c r="AM23" s="47" t="str">
        <f ca="1">IF(ISBLANK(INDIRECT("M23"))," ",(INDIRECT("M23")))</f>
        <v xml:space="preserve"> </v>
      </c>
      <c r="AN23" s="47" t="str">
        <f ca="1">IF(ISBLANK(INDIRECT("N23"))," ",(INDIRECT("N23")))</f>
        <v xml:space="preserve"> </v>
      </c>
      <c r="AO23" s="47" t="str">
        <f ca="1">IF(ISBLANK(INDIRECT("O23"))," ",(INDIRECT("O23")))</f>
        <v xml:space="preserve"> </v>
      </c>
      <c r="AP23" s="47" t="str">
        <f ca="1">IF(ISBLANK(INDIRECT("P23"))," ",(INDIRECT("P23")))</f>
        <v xml:space="preserve"> </v>
      </c>
      <c r="AQ23" s="47" t="str">
        <f ca="1">IF(ISBLANK(INDIRECT("Q23"))," ",(INDIRECT("Q23")))</f>
        <v xml:space="preserve"> </v>
      </c>
    </row>
    <row r="24" spans="1:43" ht="54" customHeight="1" x14ac:dyDescent="0.35">
      <c r="A24" s="46">
        <v>19</v>
      </c>
      <c r="B24" s="97"/>
      <c r="C24" s="97"/>
      <c r="D24" s="97"/>
      <c r="E24" s="46"/>
      <c r="F24" s="46"/>
      <c r="G24" s="46"/>
      <c r="H24" s="46"/>
      <c r="I24" s="46"/>
      <c r="J24" s="46"/>
      <c r="K24" s="46"/>
      <c r="L24" s="46"/>
      <c r="M24" s="46"/>
      <c r="N24" s="46"/>
      <c r="O24" s="46"/>
      <c r="P24" s="46"/>
      <c r="Q24" s="46"/>
      <c r="AB24" s="47" t="str">
        <f ca="1">IF(ISBLANK(INDIRECT("B24"))," ",(INDIRECT("B24")))</f>
        <v xml:space="preserve"> </v>
      </c>
      <c r="AC24" s="47" t="str">
        <f ca="1">IF(ISBLANK(INDIRECT("C24"))," ",(INDIRECT("C24")))</f>
        <v xml:space="preserve"> </v>
      </c>
      <c r="AD24" s="47" t="str">
        <f ca="1">IF(ISBLANK(INDIRECT("D24"))," ",(INDIRECT("D24")))</f>
        <v xml:space="preserve"> </v>
      </c>
      <c r="AE24" s="47" t="str">
        <f ca="1">IF(ISBLANK(INDIRECT("E24"))," ",(INDIRECT("E24")))</f>
        <v xml:space="preserve"> </v>
      </c>
      <c r="AF24" s="47" t="str">
        <f ca="1">IF(ISBLANK(INDIRECT("F24"))," ",(INDIRECT("F24")))</f>
        <v xml:space="preserve"> </v>
      </c>
      <c r="AG24" s="47" t="str">
        <f ca="1">IF(ISBLANK(INDIRECT("G24"))," ",(INDIRECT("G24")))</f>
        <v xml:space="preserve"> </v>
      </c>
      <c r="AH24" s="47" t="str">
        <f ca="1">IF(ISBLANK(INDIRECT("H24"))," ",(INDIRECT("H24")))</f>
        <v xml:space="preserve"> </v>
      </c>
      <c r="AI24" s="47" t="str">
        <f ca="1">IF(ISBLANK(INDIRECT("I24"))," ",(INDIRECT("I24")))</f>
        <v xml:space="preserve"> </v>
      </c>
      <c r="AJ24" s="47" t="str">
        <f ca="1">IF(ISBLANK(INDIRECT("J24"))," ",(INDIRECT("J24")))</f>
        <v xml:space="preserve"> </v>
      </c>
      <c r="AK24" s="47" t="str">
        <f ca="1">IF(ISBLANK(INDIRECT("K24"))," ",(INDIRECT("K24")))</f>
        <v xml:space="preserve"> </v>
      </c>
      <c r="AL24" s="47" t="str">
        <f ca="1">IF(ISBLANK(INDIRECT("L24"))," ",(INDIRECT("L24")))</f>
        <v xml:space="preserve"> </v>
      </c>
      <c r="AM24" s="47" t="str">
        <f ca="1">IF(ISBLANK(INDIRECT("M24"))," ",(INDIRECT("M24")))</f>
        <v xml:space="preserve"> </v>
      </c>
      <c r="AN24" s="47" t="str">
        <f ca="1">IF(ISBLANK(INDIRECT("N24"))," ",(INDIRECT("N24")))</f>
        <v xml:space="preserve"> </v>
      </c>
      <c r="AO24" s="47" t="str">
        <f ca="1">IF(ISBLANK(INDIRECT("O24"))," ",(INDIRECT("O24")))</f>
        <v xml:space="preserve"> </v>
      </c>
      <c r="AP24" s="47" t="str">
        <f ca="1">IF(ISBLANK(INDIRECT("P24"))," ",(INDIRECT("P24")))</f>
        <v xml:space="preserve"> </v>
      </c>
      <c r="AQ24" s="47" t="str">
        <f ca="1">IF(ISBLANK(INDIRECT("Q24"))," ",(INDIRECT("Q24")))</f>
        <v xml:space="preserve"> </v>
      </c>
    </row>
    <row r="25" spans="1:43" ht="56.25" customHeight="1" x14ac:dyDescent="0.35">
      <c r="A25" s="46">
        <v>20</v>
      </c>
      <c r="B25" s="97"/>
      <c r="C25" s="97"/>
      <c r="D25" s="97"/>
      <c r="E25" s="46"/>
      <c r="F25" s="46"/>
      <c r="G25" s="46"/>
      <c r="H25" s="46"/>
      <c r="I25" s="46"/>
      <c r="J25" s="46"/>
      <c r="K25" s="46"/>
      <c r="L25" s="46"/>
      <c r="M25" s="46"/>
      <c r="N25" s="46"/>
      <c r="O25" s="46"/>
      <c r="P25" s="46"/>
      <c r="Q25" s="46"/>
      <c r="AB25" s="47" t="str">
        <f ca="1">IF(ISBLANK(INDIRECT("B25"))," ",(INDIRECT("B25")))</f>
        <v xml:space="preserve"> </v>
      </c>
      <c r="AC25" s="47" t="str">
        <f ca="1">IF(ISBLANK(INDIRECT("C25"))," ",(INDIRECT("C25")))</f>
        <v xml:space="preserve"> </v>
      </c>
      <c r="AD25" s="47" t="str">
        <f ca="1">IF(ISBLANK(INDIRECT("D25"))," ",(INDIRECT("D25")))</f>
        <v xml:space="preserve"> </v>
      </c>
      <c r="AE25" s="47" t="str">
        <f ca="1">IF(ISBLANK(INDIRECT("E25"))," ",(INDIRECT("E25")))</f>
        <v xml:space="preserve"> </v>
      </c>
      <c r="AF25" s="47" t="str">
        <f ca="1">IF(ISBLANK(INDIRECT("F25"))," ",(INDIRECT("F25")))</f>
        <v xml:space="preserve"> </v>
      </c>
      <c r="AG25" s="47" t="str">
        <f ca="1">IF(ISBLANK(INDIRECT("G25"))," ",(INDIRECT("G25")))</f>
        <v xml:space="preserve"> </v>
      </c>
      <c r="AH25" s="47" t="str">
        <f ca="1">IF(ISBLANK(INDIRECT("H25"))," ",(INDIRECT("H25")))</f>
        <v xml:space="preserve"> </v>
      </c>
      <c r="AI25" s="47" t="str">
        <f ca="1">IF(ISBLANK(INDIRECT("I25"))," ",(INDIRECT("I25")))</f>
        <v xml:space="preserve"> </v>
      </c>
      <c r="AJ25" s="47" t="str">
        <f ca="1">IF(ISBLANK(INDIRECT("J25"))," ",(INDIRECT("J25")))</f>
        <v xml:space="preserve"> </v>
      </c>
      <c r="AK25" s="47" t="str">
        <f ca="1">IF(ISBLANK(INDIRECT("K25"))," ",(INDIRECT("K25")))</f>
        <v xml:space="preserve"> </v>
      </c>
      <c r="AL25" s="47" t="str">
        <f ca="1">IF(ISBLANK(INDIRECT("L25"))," ",(INDIRECT("L25")))</f>
        <v xml:space="preserve"> </v>
      </c>
      <c r="AM25" s="47" t="str">
        <f ca="1">IF(ISBLANK(INDIRECT("M25"))," ",(INDIRECT("M25")))</f>
        <v xml:space="preserve"> </v>
      </c>
      <c r="AN25" s="47" t="str">
        <f ca="1">IF(ISBLANK(INDIRECT("N25"))," ",(INDIRECT("N25")))</f>
        <v xml:space="preserve"> </v>
      </c>
      <c r="AO25" s="47" t="str">
        <f ca="1">IF(ISBLANK(INDIRECT("O25"))," ",(INDIRECT("O25")))</f>
        <v xml:space="preserve"> </v>
      </c>
      <c r="AP25" s="47" t="str">
        <f ca="1">IF(ISBLANK(INDIRECT("P25"))," ",(INDIRECT("P25")))</f>
        <v xml:space="preserve"> </v>
      </c>
      <c r="AQ25" s="47" t="str">
        <f ca="1">IF(ISBLANK(INDIRECT("Q25"))," ",(INDIRECT("Q25")))</f>
        <v xml:space="preserve"> </v>
      </c>
    </row>
    <row r="26" spans="1:43" ht="56.25" customHeight="1" x14ac:dyDescent="0.35">
      <c r="A26" s="46">
        <v>21</v>
      </c>
      <c r="B26" s="97"/>
      <c r="C26" s="97"/>
      <c r="D26" s="97"/>
      <c r="E26" s="46"/>
      <c r="F26" s="46"/>
      <c r="G26" s="46"/>
      <c r="H26" s="46"/>
      <c r="I26" s="46"/>
      <c r="J26" s="46"/>
      <c r="K26" s="46"/>
      <c r="L26" s="46"/>
      <c r="M26" s="46"/>
      <c r="N26" s="46"/>
      <c r="O26" s="46"/>
      <c r="P26" s="46"/>
      <c r="Q26" s="46"/>
      <c r="AB26" s="47" t="str">
        <f ca="1">IF(ISBLANK(INDIRECT("B26"))," ",(INDIRECT("B26")))</f>
        <v xml:space="preserve"> </v>
      </c>
      <c r="AC26" s="47" t="str">
        <f ca="1">IF(ISBLANK(INDIRECT("C26"))," ",(INDIRECT("C26")))</f>
        <v xml:space="preserve"> </v>
      </c>
      <c r="AD26" s="47" t="str">
        <f ca="1">IF(ISBLANK(INDIRECT("D26"))," ",(INDIRECT("D26")))</f>
        <v xml:space="preserve"> </v>
      </c>
      <c r="AE26" s="47" t="str">
        <f ca="1">IF(ISBLANK(INDIRECT("E26"))," ",(INDIRECT("E26")))</f>
        <v xml:space="preserve"> </v>
      </c>
      <c r="AF26" s="47" t="str">
        <f ca="1">IF(ISBLANK(INDIRECT("F26"))," ",(INDIRECT("F26")))</f>
        <v xml:space="preserve"> </v>
      </c>
      <c r="AG26" s="47" t="str">
        <f ca="1">IF(ISBLANK(INDIRECT("G26"))," ",(INDIRECT("G26")))</f>
        <v xml:space="preserve"> </v>
      </c>
      <c r="AH26" s="47" t="str">
        <f ca="1">IF(ISBLANK(INDIRECT("H26"))," ",(INDIRECT("H26")))</f>
        <v xml:space="preserve"> </v>
      </c>
      <c r="AI26" s="47" t="str">
        <f ca="1">IF(ISBLANK(INDIRECT("I26"))," ",(INDIRECT("I26")))</f>
        <v xml:space="preserve"> </v>
      </c>
      <c r="AJ26" s="47" t="str">
        <f ca="1">IF(ISBLANK(INDIRECT("J26"))," ",(INDIRECT("J26")))</f>
        <v xml:space="preserve"> </v>
      </c>
      <c r="AK26" s="47" t="str">
        <f ca="1">IF(ISBLANK(INDIRECT("K26"))," ",(INDIRECT("K26")))</f>
        <v xml:space="preserve"> </v>
      </c>
      <c r="AL26" s="47" t="str">
        <f ca="1">IF(ISBLANK(INDIRECT("L26"))," ",(INDIRECT("L26")))</f>
        <v xml:space="preserve"> </v>
      </c>
      <c r="AM26" s="47" t="str">
        <f ca="1">IF(ISBLANK(INDIRECT("M26"))," ",(INDIRECT("M26")))</f>
        <v xml:space="preserve"> </v>
      </c>
      <c r="AN26" s="47" t="str">
        <f ca="1">IF(ISBLANK(INDIRECT("N26"))," ",(INDIRECT("N26")))</f>
        <v xml:space="preserve"> </v>
      </c>
      <c r="AO26" s="47" t="str">
        <f ca="1">IF(ISBLANK(INDIRECT("O26"))," ",(INDIRECT("O26")))</f>
        <v xml:space="preserve"> </v>
      </c>
      <c r="AP26" s="47" t="str">
        <f ca="1">IF(ISBLANK(INDIRECT("P26"))," ",(INDIRECT("P26")))</f>
        <v xml:space="preserve"> </v>
      </c>
      <c r="AQ26" s="47" t="str">
        <f ca="1">IF(ISBLANK(INDIRECT("Q26"))," ",(INDIRECT("Q26")))</f>
        <v xml:space="preserve"> </v>
      </c>
    </row>
    <row r="27" spans="1:43" ht="56.25" customHeight="1" x14ac:dyDescent="0.35">
      <c r="A27" s="46">
        <v>22</v>
      </c>
      <c r="B27" s="97"/>
      <c r="C27" s="97"/>
      <c r="D27" s="97"/>
      <c r="E27" s="46"/>
      <c r="F27" s="46"/>
      <c r="G27" s="46"/>
      <c r="H27" s="46"/>
      <c r="I27" s="46"/>
      <c r="J27" s="46"/>
      <c r="K27" s="46"/>
      <c r="L27" s="46"/>
      <c r="M27" s="46"/>
      <c r="N27" s="46"/>
      <c r="O27" s="46"/>
      <c r="P27" s="46"/>
      <c r="Q27" s="46"/>
      <c r="AB27" s="47" t="str">
        <f ca="1">IF(ISBLANK(INDIRECT("B27"))," ",(INDIRECT("B27")))</f>
        <v xml:space="preserve"> </v>
      </c>
      <c r="AC27" s="47" t="str">
        <f ca="1">IF(ISBLANK(INDIRECT("C27"))," ",(INDIRECT("C27")))</f>
        <v xml:space="preserve"> </v>
      </c>
      <c r="AD27" s="47" t="str">
        <f ca="1">IF(ISBLANK(INDIRECT("D27"))," ",(INDIRECT("D27")))</f>
        <v xml:space="preserve"> </v>
      </c>
      <c r="AE27" s="47" t="str">
        <f ca="1">IF(ISBLANK(INDIRECT("E27"))," ",(INDIRECT("E27")))</f>
        <v xml:space="preserve"> </v>
      </c>
      <c r="AF27" s="47" t="str">
        <f ca="1">IF(ISBLANK(INDIRECT("F27"))," ",(INDIRECT("F27")))</f>
        <v xml:space="preserve"> </v>
      </c>
      <c r="AG27" s="47" t="str">
        <f ca="1">IF(ISBLANK(INDIRECT("G27"))," ",(INDIRECT("G27")))</f>
        <v xml:space="preserve"> </v>
      </c>
      <c r="AH27" s="47" t="str">
        <f ca="1">IF(ISBLANK(INDIRECT("H27"))," ",(INDIRECT("H27")))</f>
        <v xml:space="preserve"> </v>
      </c>
      <c r="AI27" s="47" t="str">
        <f ca="1">IF(ISBLANK(INDIRECT("I27"))," ",(INDIRECT("I27")))</f>
        <v xml:space="preserve"> </v>
      </c>
      <c r="AJ27" s="47" t="str">
        <f ca="1">IF(ISBLANK(INDIRECT("J27"))," ",(INDIRECT("J27")))</f>
        <v xml:space="preserve"> </v>
      </c>
      <c r="AK27" s="47" t="str">
        <f ca="1">IF(ISBLANK(INDIRECT("K27"))," ",(INDIRECT("K27")))</f>
        <v xml:space="preserve"> </v>
      </c>
      <c r="AL27" s="47" t="str">
        <f ca="1">IF(ISBLANK(INDIRECT("L27"))," ",(INDIRECT("L27")))</f>
        <v xml:space="preserve"> </v>
      </c>
      <c r="AM27" s="47" t="str">
        <f ca="1">IF(ISBLANK(INDIRECT("M27"))," ",(INDIRECT("M27")))</f>
        <v xml:space="preserve"> </v>
      </c>
      <c r="AN27" s="47" t="str">
        <f ca="1">IF(ISBLANK(INDIRECT("N27"))," ",(INDIRECT("N27")))</f>
        <v xml:space="preserve"> </v>
      </c>
      <c r="AO27" s="47" t="str">
        <f ca="1">IF(ISBLANK(INDIRECT("O27"))," ",(INDIRECT("O27")))</f>
        <v xml:space="preserve"> </v>
      </c>
      <c r="AP27" s="47" t="str">
        <f ca="1">IF(ISBLANK(INDIRECT("P27"))," ",(INDIRECT("P27")))</f>
        <v xml:space="preserve"> </v>
      </c>
      <c r="AQ27" s="47" t="str">
        <f ca="1">IF(ISBLANK(INDIRECT("Q27"))," ",(INDIRECT("Q27")))</f>
        <v xml:space="preserve"> </v>
      </c>
    </row>
    <row r="28" spans="1:43" ht="56.25" customHeight="1" x14ac:dyDescent="0.35">
      <c r="A28" s="46">
        <v>23</v>
      </c>
      <c r="B28" s="97"/>
      <c r="C28" s="97"/>
      <c r="D28" s="97"/>
      <c r="E28" s="46"/>
      <c r="F28" s="46"/>
      <c r="G28" s="46"/>
      <c r="H28" s="46"/>
      <c r="I28" s="46"/>
      <c r="J28" s="46"/>
      <c r="K28" s="46"/>
      <c r="L28" s="46"/>
      <c r="M28" s="46"/>
      <c r="N28" s="46"/>
      <c r="O28" s="46"/>
      <c r="P28" s="46"/>
      <c r="Q28" s="46"/>
      <c r="AB28" s="47" t="str">
        <f ca="1">IF(ISBLANK(INDIRECT("B28"))," ",(INDIRECT("B28")))</f>
        <v xml:space="preserve"> </v>
      </c>
      <c r="AC28" s="47" t="str">
        <f ca="1">IF(ISBLANK(INDIRECT("C28"))," ",(INDIRECT("C28")))</f>
        <v xml:space="preserve"> </v>
      </c>
      <c r="AD28" s="47" t="str">
        <f ca="1">IF(ISBLANK(INDIRECT("D28"))," ",(INDIRECT("D28")))</f>
        <v xml:space="preserve"> </v>
      </c>
      <c r="AE28" s="47" t="str">
        <f ca="1">IF(ISBLANK(INDIRECT("E28"))," ",(INDIRECT("E28")))</f>
        <v xml:space="preserve"> </v>
      </c>
      <c r="AF28" s="47" t="str">
        <f ca="1">IF(ISBLANK(INDIRECT("F28"))," ",(INDIRECT("F28")))</f>
        <v xml:space="preserve"> </v>
      </c>
      <c r="AG28" s="47" t="str">
        <f ca="1">IF(ISBLANK(INDIRECT("G28"))," ",(INDIRECT("G28")))</f>
        <v xml:space="preserve"> </v>
      </c>
      <c r="AH28" s="47" t="str">
        <f ca="1">IF(ISBLANK(INDIRECT("H28"))," ",(INDIRECT("H28")))</f>
        <v xml:space="preserve"> </v>
      </c>
      <c r="AI28" s="47" t="str">
        <f ca="1">IF(ISBLANK(INDIRECT("I28"))," ",(INDIRECT("I28")))</f>
        <v xml:space="preserve"> </v>
      </c>
      <c r="AJ28" s="47" t="str">
        <f ca="1">IF(ISBLANK(INDIRECT("J28"))," ",(INDIRECT("J28")))</f>
        <v xml:space="preserve"> </v>
      </c>
      <c r="AK28" s="47" t="str">
        <f ca="1">IF(ISBLANK(INDIRECT("K28"))," ",(INDIRECT("K28")))</f>
        <v xml:space="preserve"> </v>
      </c>
      <c r="AL28" s="47" t="str">
        <f ca="1">IF(ISBLANK(INDIRECT("L28"))," ",(INDIRECT("L28")))</f>
        <v xml:space="preserve"> </v>
      </c>
      <c r="AM28" s="47" t="str">
        <f ca="1">IF(ISBLANK(INDIRECT("M28"))," ",(INDIRECT("M28")))</f>
        <v xml:space="preserve"> </v>
      </c>
      <c r="AN28" s="47" t="str">
        <f ca="1">IF(ISBLANK(INDIRECT("N28"))," ",(INDIRECT("N28")))</f>
        <v xml:space="preserve"> </v>
      </c>
      <c r="AO28" s="47" t="str">
        <f ca="1">IF(ISBLANK(INDIRECT("O28"))," ",(INDIRECT("O28")))</f>
        <v xml:space="preserve"> </v>
      </c>
      <c r="AP28" s="47" t="str">
        <f ca="1">IF(ISBLANK(INDIRECT("P28"))," ",(INDIRECT("P28")))</f>
        <v xml:space="preserve"> </v>
      </c>
      <c r="AQ28" s="47" t="str">
        <f ca="1">IF(ISBLANK(INDIRECT("Q28"))," ",(INDIRECT("Q28")))</f>
        <v xml:space="preserve"> </v>
      </c>
    </row>
    <row r="29" spans="1:43" ht="56.25" customHeight="1" x14ac:dyDescent="0.35">
      <c r="A29" s="46">
        <v>24</v>
      </c>
      <c r="B29" s="97"/>
      <c r="C29" s="97"/>
      <c r="D29" s="97"/>
      <c r="E29" s="46"/>
      <c r="F29" s="46"/>
      <c r="G29" s="46"/>
      <c r="H29" s="46"/>
      <c r="I29" s="46"/>
      <c r="J29" s="46"/>
      <c r="K29" s="46"/>
      <c r="L29" s="46"/>
      <c r="M29" s="46"/>
      <c r="N29" s="46"/>
      <c r="O29" s="46"/>
      <c r="P29" s="46"/>
      <c r="Q29" s="46"/>
      <c r="AB29" s="47" t="str">
        <f ca="1">IF(ISBLANK(INDIRECT("B29"))," ",(INDIRECT("B29")))</f>
        <v xml:space="preserve"> </v>
      </c>
      <c r="AC29" s="47" t="str">
        <f ca="1">IF(ISBLANK(INDIRECT("C29"))," ",(INDIRECT("C29")))</f>
        <v xml:space="preserve"> </v>
      </c>
      <c r="AD29" s="47" t="str">
        <f ca="1">IF(ISBLANK(INDIRECT("D29"))," ",(INDIRECT("D29")))</f>
        <v xml:space="preserve"> </v>
      </c>
      <c r="AE29" s="47" t="str">
        <f ca="1">IF(ISBLANK(INDIRECT("E29"))," ",(INDIRECT("E29")))</f>
        <v xml:space="preserve"> </v>
      </c>
      <c r="AF29" s="47" t="str">
        <f ca="1">IF(ISBLANK(INDIRECT("F29"))," ",(INDIRECT("F29")))</f>
        <v xml:space="preserve"> </v>
      </c>
      <c r="AG29" s="47" t="str">
        <f ca="1">IF(ISBLANK(INDIRECT("G29"))," ",(INDIRECT("G29")))</f>
        <v xml:space="preserve"> </v>
      </c>
      <c r="AH29" s="47" t="str">
        <f ca="1">IF(ISBLANK(INDIRECT("H29"))," ",(INDIRECT("H29")))</f>
        <v xml:space="preserve"> </v>
      </c>
      <c r="AI29" s="47" t="str">
        <f ca="1">IF(ISBLANK(INDIRECT("I29"))," ",(INDIRECT("I29")))</f>
        <v xml:space="preserve"> </v>
      </c>
      <c r="AJ29" s="47" t="str">
        <f ca="1">IF(ISBLANK(INDIRECT("J29"))," ",(INDIRECT("J29")))</f>
        <v xml:space="preserve"> </v>
      </c>
      <c r="AK29" s="47" t="str">
        <f ca="1">IF(ISBLANK(INDIRECT("K29"))," ",(INDIRECT("K29")))</f>
        <v xml:space="preserve"> </v>
      </c>
      <c r="AL29" s="47" t="str">
        <f ca="1">IF(ISBLANK(INDIRECT("L29"))," ",(INDIRECT("L29")))</f>
        <v xml:space="preserve"> </v>
      </c>
      <c r="AM29" s="47" t="str">
        <f ca="1">IF(ISBLANK(INDIRECT("M29"))," ",(INDIRECT("M29")))</f>
        <v xml:space="preserve"> </v>
      </c>
      <c r="AN29" s="47" t="str">
        <f ca="1">IF(ISBLANK(INDIRECT("N29"))," ",(INDIRECT("N29")))</f>
        <v xml:space="preserve"> </v>
      </c>
      <c r="AO29" s="47" t="str">
        <f ca="1">IF(ISBLANK(INDIRECT("O29"))," ",(INDIRECT("O29")))</f>
        <v xml:space="preserve"> </v>
      </c>
      <c r="AP29" s="47" t="str">
        <f ca="1">IF(ISBLANK(INDIRECT("P29"))," ",(INDIRECT("P29")))</f>
        <v xml:space="preserve"> </v>
      </c>
      <c r="AQ29" s="47" t="str">
        <f ca="1">IF(ISBLANK(INDIRECT("Q29"))," ",(INDIRECT("Q29")))</f>
        <v xml:space="preserve"> </v>
      </c>
    </row>
    <row r="30" spans="1:43" ht="56.25" customHeight="1" x14ac:dyDescent="0.35">
      <c r="A30" s="46">
        <v>25</v>
      </c>
      <c r="B30" s="97"/>
      <c r="C30" s="97"/>
      <c r="D30" s="97"/>
      <c r="E30" s="46"/>
      <c r="F30" s="46"/>
      <c r="G30" s="46"/>
      <c r="H30" s="46"/>
      <c r="I30" s="46"/>
      <c r="J30" s="46"/>
      <c r="K30" s="46"/>
      <c r="L30" s="46"/>
      <c r="M30" s="46"/>
      <c r="N30" s="46"/>
      <c r="O30" s="46"/>
      <c r="P30" s="46"/>
      <c r="Q30" s="46"/>
      <c r="AB30" s="47" t="str">
        <f ca="1">IF(ISBLANK(INDIRECT("B30"))," ",(INDIRECT("B30")))</f>
        <v xml:space="preserve"> </v>
      </c>
      <c r="AC30" s="47" t="str">
        <f ca="1">IF(ISBLANK(INDIRECT("C30"))," ",(INDIRECT("C30")))</f>
        <v xml:space="preserve"> </v>
      </c>
      <c r="AD30" s="47" t="str">
        <f ca="1">IF(ISBLANK(INDIRECT("D30"))," ",(INDIRECT("D30")))</f>
        <v xml:space="preserve"> </v>
      </c>
      <c r="AE30" s="47" t="str">
        <f ca="1">IF(ISBLANK(INDIRECT("E30"))," ",(INDIRECT("E30")))</f>
        <v xml:space="preserve"> </v>
      </c>
      <c r="AF30" s="47" t="str">
        <f ca="1">IF(ISBLANK(INDIRECT("F30"))," ",(INDIRECT("F30")))</f>
        <v xml:space="preserve"> </v>
      </c>
      <c r="AG30" s="47" t="str">
        <f ca="1">IF(ISBLANK(INDIRECT("G30"))," ",(INDIRECT("G30")))</f>
        <v xml:space="preserve"> </v>
      </c>
      <c r="AH30" s="47" t="str">
        <f ca="1">IF(ISBLANK(INDIRECT("H30"))," ",(INDIRECT("H30")))</f>
        <v xml:space="preserve"> </v>
      </c>
      <c r="AI30" s="47" t="str">
        <f ca="1">IF(ISBLANK(INDIRECT("I30"))," ",(INDIRECT("I30")))</f>
        <v xml:space="preserve"> </v>
      </c>
      <c r="AJ30" s="47" t="str">
        <f ca="1">IF(ISBLANK(INDIRECT("J30"))," ",(INDIRECT("J30")))</f>
        <v xml:space="preserve"> </v>
      </c>
      <c r="AK30" s="47" t="str">
        <f ca="1">IF(ISBLANK(INDIRECT("K30"))," ",(INDIRECT("K30")))</f>
        <v xml:space="preserve"> </v>
      </c>
      <c r="AL30" s="47" t="str">
        <f ca="1">IF(ISBLANK(INDIRECT("L30"))," ",(INDIRECT("L30")))</f>
        <v xml:space="preserve"> </v>
      </c>
      <c r="AM30" s="47" t="str">
        <f ca="1">IF(ISBLANK(INDIRECT("M30"))," ",(INDIRECT("M30")))</f>
        <v xml:space="preserve"> </v>
      </c>
      <c r="AN30" s="47" t="str">
        <f ca="1">IF(ISBLANK(INDIRECT("N30"))," ",(INDIRECT("N30")))</f>
        <v xml:space="preserve"> </v>
      </c>
      <c r="AO30" s="47" t="str">
        <f ca="1">IF(ISBLANK(INDIRECT("O30"))," ",(INDIRECT("O30")))</f>
        <v xml:space="preserve"> </v>
      </c>
      <c r="AP30" s="47" t="str">
        <f ca="1">IF(ISBLANK(INDIRECT("P30"))," ",(INDIRECT("P30")))</f>
        <v xml:space="preserve"> </v>
      </c>
      <c r="AQ30" s="47" t="str">
        <f ca="1">IF(ISBLANK(INDIRECT("Q30"))," ",(INDIRECT("Q30")))</f>
        <v xml:space="preserve"> </v>
      </c>
    </row>
    <row r="31" spans="1:43" ht="56.25" customHeight="1" x14ac:dyDescent="0.35">
      <c r="A31" s="46">
        <v>26</v>
      </c>
      <c r="B31" s="97"/>
      <c r="C31" s="97"/>
      <c r="D31" s="97"/>
      <c r="E31" s="46"/>
      <c r="F31" s="46"/>
      <c r="G31" s="46"/>
      <c r="H31" s="46"/>
      <c r="I31" s="46"/>
      <c r="J31" s="46"/>
      <c r="K31" s="46"/>
      <c r="L31" s="46"/>
      <c r="M31" s="46"/>
      <c r="N31" s="46"/>
      <c r="O31" s="46"/>
      <c r="P31" s="46"/>
      <c r="Q31" s="46"/>
      <c r="AB31" s="47" t="str">
        <f ca="1">IF(ISBLANK(INDIRECT("B31"))," ",(INDIRECT("B31")))</f>
        <v xml:space="preserve"> </v>
      </c>
      <c r="AC31" s="47" t="str">
        <f ca="1">IF(ISBLANK(INDIRECT("C31"))," ",(INDIRECT("C31")))</f>
        <v xml:space="preserve"> </v>
      </c>
      <c r="AD31" s="47" t="str">
        <f ca="1">IF(ISBLANK(INDIRECT("D31"))," ",(INDIRECT("D31")))</f>
        <v xml:space="preserve"> </v>
      </c>
      <c r="AE31" s="47" t="str">
        <f ca="1">IF(ISBLANK(INDIRECT("E31"))," ",(INDIRECT("E31")))</f>
        <v xml:space="preserve"> </v>
      </c>
      <c r="AF31" s="47" t="str">
        <f ca="1">IF(ISBLANK(INDIRECT("F31"))," ",(INDIRECT("F31")))</f>
        <v xml:space="preserve"> </v>
      </c>
      <c r="AG31" s="47" t="str">
        <f ca="1">IF(ISBLANK(INDIRECT("G31"))," ",(INDIRECT("G31")))</f>
        <v xml:space="preserve"> </v>
      </c>
      <c r="AH31" s="47" t="str">
        <f ca="1">IF(ISBLANK(INDIRECT("H31"))," ",(INDIRECT("H31")))</f>
        <v xml:space="preserve"> </v>
      </c>
      <c r="AI31" s="47" t="str">
        <f ca="1">IF(ISBLANK(INDIRECT("I31"))," ",(INDIRECT("I31")))</f>
        <v xml:space="preserve"> </v>
      </c>
      <c r="AJ31" s="47" t="str">
        <f ca="1">IF(ISBLANK(INDIRECT("J31"))," ",(INDIRECT("J31")))</f>
        <v xml:space="preserve"> </v>
      </c>
      <c r="AK31" s="47" t="str">
        <f ca="1">IF(ISBLANK(INDIRECT("K31"))," ",(INDIRECT("K31")))</f>
        <v xml:space="preserve"> </v>
      </c>
      <c r="AL31" s="47" t="str">
        <f ca="1">IF(ISBLANK(INDIRECT("L31"))," ",(INDIRECT("L31")))</f>
        <v xml:space="preserve"> </v>
      </c>
      <c r="AM31" s="47" t="str">
        <f ca="1">IF(ISBLANK(INDIRECT("M31"))," ",(INDIRECT("M31")))</f>
        <v xml:space="preserve"> </v>
      </c>
      <c r="AN31" s="47" t="str">
        <f ca="1">IF(ISBLANK(INDIRECT("N31"))," ",(INDIRECT("N31")))</f>
        <v xml:space="preserve"> </v>
      </c>
      <c r="AO31" s="47" t="str">
        <f ca="1">IF(ISBLANK(INDIRECT("O31"))," ",(INDIRECT("O31")))</f>
        <v xml:space="preserve"> </v>
      </c>
      <c r="AP31" s="47" t="str">
        <f ca="1">IF(ISBLANK(INDIRECT("P31"))," ",(INDIRECT("P31")))</f>
        <v xml:space="preserve"> </v>
      </c>
      <c r="AQ31" s="47" t="str">
        <f ca="1">IF(ISBLANK(INDIRECT("Q31"))," ",(INDIRECT("Q31")))</f>
        <v xml:space="preserve"> </v>
      </c>
    </row>
    <row r="32" spans="1:43" ht="56.25" customHeight="1" x14ac:dyDescent="0.35">
      <c r="A32" s="46">
        <v>27</v>
      </c>
      <c r="B32" s="97"/>
      <c r="C32" s="97"/>
      <c r="D32" s="97"/>
      <c r="E32" s="46"/>
      <c r="F32" s="46"/>
      <c r="G32" s="46"/>
      <c r="H32" s="46"/>
      <c r="I32" s="46"/>
      <c r="J32" s="46"/>
      <c r="K32" s="46"/>
      <c r="L32" s="46"/>
      <c r="M32" s="46"/>
      <c r="N32" s="46"/>
      <c r="O32" s="46"/>
      <c r="P32" s="46"/>
      <c r="Q32" s="46"/>
      <c r="AB32" s="47" t="str">
        <f ca="1">IF(ISBLANK(INDIRECT("B32"))," ",(INDIRECT("B32")))</f>
        <v xml:space="preserve"> </v>
      </c>
      <c r="AC32" s="47" t="str">
        <f ca="1">IF(ISBLANK(INDIRECT("C32"))," ",(INDIRECT("C32")))</f>
        <v xml:space="preserve"> </v>
      </c>
      <c r="AD32" s="47" t="str">
        <f ca="1">IF(ISBLANK(INDIRECT("D32"))," ",(INDIRECT("D32")))</f>
        <v xml:space="preserve"> </v>
      </c>
      <c r="AE32" s="47" t="str">
        <f ca="1">IF(ISBLANK(INDIRECT("E32"))," ",(INDIRECT("E32")))</f>
        <v xml:space="preserve"> </v>
      </c>
      <c r="AF32" s="47" t="str">
        <f ca="1">IF(ISBLANK(INDIRECT("F32"))," ",(INDIRECT("F32")))</f>
        <v xml:space="preserve"> </v>
      </c>
      <c r="AG32" s="47" t="str">
        <f ca="1">IF(ISBLANK(INDIRECT("G32"))," ",(INDIRECT("G32")))</f>
        <v xml:space="preserve"> </v>
      </c>
      <c r="AH32" s="47" t="str">
        <f ca="1">IF(ISBLANK(INDIRECT("H32"))," ",(INDIRECT("H32")))</f>
        <v xml:space="preserve"> </v>
      </c>
      <c r="AI32" s="47" t="str">
        <f ca="1">IF(ISBLANK(INDIRECT("I32"))," ",(INDIRECT("I32")))</f>
        <v xml:space="preserve"> </v>
      </c>
      <c r="AJ32" s="47" t="str">
        <f ca="1">IF(ISBLANK(INDIRECT("J32"))," ",(INDIRECT("J32")))</f>
        <v xml:space="preserve"> </v>
      </c>
      <c r="AK32" s="47" t="str">
        <f ca="1">IF(ISBLANK(INDIRECT("K32"))," ",(INDIRECT("K32")))</f>
        <v xml:space="preserve"> </v>
      </c>
      <c r="AL32" s="47" t="str">
        <f ca="1">IF(ISBLANK(INDIRECT("L32"))," ",(INDIRECT("L32")))</f>
        <v xml:space="preserve"> </v>
      </c>
      <c r="AM32" s="47" t="str">
        <f ca="1">IF(ISBLANK(INDIRECT("M32"))," ",(INDIRECT("M32")))</f>
        <v xml:space="preserve"> </v>
      </c>
      <c r="AN32" s="47" t="str">
        <f ca="1">IF(ISBLANK(INDIRECT("N32"))," ",(INDIRECT("N32")))</f>
        <v xml:space="preserve"> </v>
      </c>
      <c r="AO32" s="47" t="str">
        <f ca="1">IF(ISBLANK(INDIRECT("O32"))," ",(INDIRECT("O32")))</f>
        <v xml:space="preserve"> </v>
      </c>
      <c r="AP32" s="47" t="str">
        <f ca="1">IF(ISBLANK(INDIRECT("P32"))," ",(INDIRECT("P32")))</f>
        <v xml:space="preserve"> </v>
      </c>
      <c r="AQ32" s="47" t="str">
        <f ca="1">IF(ISBLANK(INDIRECT("Q32"))," ",(INDIRECT("Q32")))</f>
        <v xml:space="preserve"> </v>
      </c>
    </row>
    <row r="33" spans="1:43" ht="56.25" customHeight="1" x14ac:dyDescent="0.35">
      <c r="A33" s="46">
        <v>28</v>
      </c>
      <c r="B33" s="97"/>
      <c r="C33" s="97"/>
      <c r="D33" s="97"/>
      <c r="E33" s="46"/>
      <c r="F33" s="46"/>
      <c r="G33" s="46"/>
      <c r="H33" s="46"/>
      <c r="I33" s="46"/>
      <c r="J33" s="46"/>
      <c r="K33" s="46"/>
      <c r="L33" s="46"/>
      <c r="M33" s="46"/>
      <c r="N33" s="46"/>
      <c r="O33" s="46"/>
      <c r="P33" s="46"/>
      <c r="Q33" s="46"/>
      <c r="AB33" s="47" t="str">
        <f ca="1">IF(ISBLANK(INDIRECT("B33"))," ",(INDIRECT("B33")))</f>
        <v xml:space="preserve"> </v>
      </c>
      <c r="AC33" s="47" t="str">
        <f ca="1">IF(ISBLANK(INDIRECT("C33"))," ",(INDIRECT("C33")))</f>
        <v xml:space="preserve"> </v>
      </c>
      <c r="AD33" s="47" t="str">
        <f ca="1">IF(ISBLANK(INDIRECT("D33"))," ",(INDIRECT("D33")))</f>
        <v xml:space="preserve"> </v>
      </c>
      <c r="AE33" s="47" t="str">
        <f ca="1">IF(ISBLANK(INDIRECT("E33"))," ",(INDIRECT("E33")))</f>
        <v xml:space="preserve"> </v>
      </c>
      <c r="AF33" s="47" t="str">
        <f ca="1">IF(ISBLANK(INDIRECT("F33"))," ",(INDIRECT("F33")))</f>
        <v xml:space="preserve"> </v>
      </c>
      <c r="AG33" s="47" t="str">
        <f ca="1">IF(ISBLANK(INDIRECT("G33"))," ",(INDIRECT("G33")))</f>
        <v xml:space="preserve"> </v>
      </c>
      <c r="AH33" s="47" t="str">
        <f ca="1">IF(ISBLANK(INDIRECT("H33"))," ",(INDIRECT("H33")))</f>
        <v xml:space="preserve"> </v>
      </c>
      <c r="AI33" s="47" t="str">
        <f ca="1">IF(ISBLANK(INDIRECT("I33"))," ",(INDIRECT("I33")))</f>
        <v xml:space="preserve"> </v>
      </c>
      <c r="AJ33" s="47" t="str">
        <f ca="1">IF(ISBLANK(INDIRECT("J33"))," ",(INDIRECT("J33")))</f>
        <v xml:space="preserve"> </v>
      </c>
      <c r="AK33" s="47" t="str">
        <f ca="1">IF(ISBLANK(INDIRECT("K33"))," ",(INDIRECT("K33")))</f>
        <v xml:space="preserve"> </v>
      </c>
      <c r="AL33" s="47" t="str">
        <f ca="1">IF(ISBLANK(INDIRECT("L33"))," ",(INDIRECT("L33")))</f>
        <v xml:space="preserve"> </v>
      </c>
      <c r="AM33" s="47" t="str">
        <f ca="1">IF(ISBLANK(INDIRECT("M33"))," ",(INDIRECT("M33")))</f>
        <v xml:space="preserve"> </v>
      </c>
      <c r="AN33" s="47" t="str">
        <f ca="1">IF(ISBLANK(INDIRECT("N33"))," ",(INDIRECT("N33")))</f>
        <v xml:space="preserve"> </v>
      </c>
      <c r="AO33" s="47" t="str">
        <f ca="1">IF(ISBLANK(INDIRECT("O33"))," ",(INDIRECT("O33")))</f>
        <v xml:space="preserve"> </v>
      </c>
      <c r="AP33" s="47" t="str">
        <f ca="1">IF(ISBLANK(INDIRECT("P33"))," ",(INDIRECT("P33")))</f>
        <v xml:space="preserve"> </v>
      </c>
      <c r="AQ33" s="47" t="str">
        <f ca="1">IF(ISBLANK(INDIRECT("Q33"))," ",(INDIRECT("Q33")))</f>
        <v xml:space="preserve"> </v>
      </c>
    </row>
    <row r="34" spans="1:43" ht="56.25" customHeight="1" x14ac:dyDescent="0.35">
      <c r="A34" s="46">
        <v>29</v>
      </c>
      <c r="B34" s="97"/>
      <c r="C34" s="97"/>
      <c r="D34" s="97"/>
      <c r="E34" s="46"/>
      <c r="F34" s="46"/>
      <c r="G34" s="46"/>
      <c r="H34" s="46"/>
      <c r="I34" s="46"/>
      <c r="J34" s="46"/>
      <c r="K34" s="46"/>
      <c r="L34" s="46"/>
      <c r="M34" s="46"/>
      <c r="N34" s="46"/>
      <c r="O34" s="46"/>
      <c r="P34" s="46"/>
      <c r="Q34" s="46"/>
      <c r="AB34" s="47" t="str">
        <f ca="1">IF(ISBLANK(INDIRECT("B34"))," ",(INDIRECT("B34")))</f>
        <v xml:space="preserve"> </v>
      </c>
      <c r="AC34" s="47" t="str">
        <f ca="1">IF(ISBLANK(INDIRECT("C34"))," ",(INDIRECT("C34")))</f>
        <v xml:space="preserve"> </v>
      </c>
      <c r="AD34" s="47" t="str">
        <f ca="1">IF(ISBLANK(INDIRECT("D34"))," ",(INDIRECT("D34")))</f>
        <v xml:space="preserve"> </v>
      </c>
      <c r="AE34" s="47" t="str">
        <f ca="1">IF(ISBLANK(INDIRECT("E34"))," ",(INDIRECT("E34")))</f>
        <v xml:space="preserve"> </v>
      </c>
      <c r="AF34" s="47" t="str">
        <f ca="1">IF(ISBLANK(INDIRECT("F34"))," ",(INDIRECT("F34")))</f>
        <v xml:space="preserve"> </v>
      </c>
      <c r="AG34" s="47" t="str">
        <f ca="1">IF(ISBLANK(INDIRECT("G34"))," ",(INDIRECT("G34")))</f>
        <v xml:space="preserve"> </v>
      </c>
      <c r="AH34" s="47" t="str">
        <f ca="1">IF(ISBLANK(INDIRECT("H34"))," ",(INDIRECT("H34")))</f>
        <v xml:space="preserve"> </v>
      </c>
      <c r="AI34" s="47" t="str">
        <f ca="1">IF(ISBLANK(INDIRECT("I34"))," ",(INDIRECT("I34")))</f>
        <v xml:space="preserve"> </v>
      </c>
      <c r="AJ34" s="47" t="str">
        <f ca="1">IF(ISBLANK(INDIRECT("J34"))," ",(INDIRECT("J34")))</f>
        <v xml:space="preserve"> </v>
      </c>
      <c r="AK34" s="47" t="str">
        <f ca="1">IF(ISBLANK(INDIRECT("K34"))," ",(INDIRECT("K34")))</f>
        <v xml:space="preserve"> </v>
      </c>
      <c r="AL34" s="47" t="str">
        <f ca="1">IF(ISBLANK(INDIRECT("L34"))," ",(INDIRECT("L34")))</f>
        <v xml:space="preserve"> </v>
      </c>
      <c r="AM34" s="47" t="str">
        <f ca="1">IF(ISBLANK(INDIRECT("M34"))," ",(INDIRECT("M34")))</f>
        <v xml:space="preserve"> </v>
      </c>
      <c r="AN34" s="47" t="str">
        <f ca="1">IF(ISBLANK(INDIRECT("N34"))," ",(INDIRECT("N34")))</f>
        <v xml:space="preserve"> </v>
      </c>
      <c r="AO34" s="47" t="str">
        <f ca="1">IF(ISBLANK(INDIRECT("O34"))," ",(INDIRECT("O34")))</f>
        <v xml:space="preserve"> </v>
      </c>
      <c r="AP34" s="47" t="str">
        <f ca="1">IF(ISBLANK(INDIRECT("P34"))," ",(INDIRECT("P34")))</f>
        <v xml:space="preserve"> </v>
      </c>
      <c r="AQ34" s="47" t="str">
        <f ca="1">IF(ISBLANK(INDIRECT("Q34"))," ",(INDIRECT("Q34")))</f>
        <v xml:space="preserve"> </v>
      </c>
    </row>
    <row r="35" spans="1:43" ht="56.25" customHeight="1" x14ac:dyDescent="0.35">
      <c r="A35" s="46">
        <v>30</v>
      </c>
      <c r="B35" s="97"/>
      <c r="C35" s="97"/>
      <c r="D35" s="97"/>
      <c r="E35" s="46"/>
      <c r="F35" s="46"/>
      <c r="G35" s="46"/>
      <c r="H35" s="46"/>
      <c r="I35" s="46"/>
      <c r="J35" s="46"/>
      <c r="K35" s="46"/>
      <c r="L35" s="46"/>
      <c r="M35" s="46"/>
      <c r="N35" s="46"/>
      <c r="O35" s="46"/>
      <c r="P35" s="46"/>
      <c r="Q35" s="46"/>
      <c r="AB35" s="47" t="str">
        <f ca="1">IF(ISBLANK(INDIRECT("B35"))," ",(INDIRECT("B35")))</f>
        <v xml:space="preserve"> </v>
      </c>
      <c r="AC35" s="47" t="str">
        <f ca="1">IF(ISBLANK(INDIRECT("C35"))," ",(INDIRECT("C35")))</f>
        <v xml:space="preserve"> </v>
      </c>
      <c r="AD35" s="47" t="str">
        <f ca="1">IF(ISBLANK(INDIRECT("D35"))," ",(INDIRECT("D35")))</f>
        <v xml:space="preserve"> </v>
      </c>
      <c r="AE35" s="47" t="str">
        <f ca="1">IF(ISBLANK(INDIRECT("E35"))," ",(INDIRECT("E35")))</f>
        <v xml:space="preserve"> </v>
      </c>
      <c r="AF35" s="47" t="str">
        <f ca="1">IF(ISBLANK(INDIRECT("F35"))," ",(INDIRECT("F35")))</f>
        <v xml:space="preserve"> </v>
      </c>
      <c r="AG35" s="47" t="str">
        <f ca="1">IF(ISBLANK(INDIRECT("G35"))," ",(INDIRECT("G35")))</f>
        <v xml:space="preserve"> </v>
      </c>
      <c r="AH35" s="47" t="str">
        <f ca="1">IF(ISBLANK(INDIRECT("H35"))," ",(INDIRECT("H35")))</f>
        <v xml:space="preserve"> </v>
      </c>
      <c r="AI35" s="47" t="str">
        <f ca="1">IF(ISBLANK(INDIRECT("I35"))," ",(INDIRECT("I35")))</f>
        <v xml:space="preserve"> </v>
      </c>
      <c r="AJ35" s="47" t="str">
        <f ca="1">IF(ISBLANK(INDIRECT("J35"))," ",(INDIRECT("J35")))</f>
        <v xml:space="preserve"> </v>
      </c>
      <c r="AK35" s="47" t="str">
        <f ca="1">IF(ISBLANK(INDIRECT("K35"))," ",(INDIRECT("K35")))</f>
        <v xml:space="preserve"> </v>
      </c>
      <c r="AL35" s="47" t="str">
        <f ca="1">IF(ISBLANK(INDIRECT("L35"))," ",(INDIRECT("L35")))</f>
        <v xml:space="preserve"> </v>
      </c>
      <c r="AM35" s="47" t="str">
        <f ca="1">IF(ISBLANK(INDIRECT("M35"))," ",(INDIRECT("M35")))</f>
        <v xml:space="preserve"> </v>
      </c>
      <c r="AN35" s="47" t="str">
        <f ca="1">IF(ISBLANK(INDIRECT("N35"))," ",(INDIRECT("N35")))</f>
        <v xml:space="preserve"> </v>
      </c>
      <c r="AO35" s="47" t="str">
        <f ca="1">IF(ISBLANK(INDIRECT("O35"))," ",(INDIRECT("O35")))</f>
        <v xml:space="preserve"> </v>
      </c>
      <c r="AP35" s="47" t="str">
        <f ca="1">IF(ISBLANK(INDIRECT("P35"))," ",(INDIRECT("P35")))</f>
        <v xml:space="preserve"> </v>
      </c>
      <c r="AQ35" s="47" t="str">
        <f ca="1">IF(ISBLANK(INDIRECT("Q35"))," ",(INDIRECT("Q35")))</f>
        <v xml:space="preserve"> </v>
      </c>
    </row>
    <row r="36" spans="1:43" ht="56.25" customHeight="1" x14ac:dyDescent="0.35">
      <c r="A36" s="46">
        <v>31</v>
      </c>
      <c r="B36" s="97"/>
      <c r="C36" s="97"/>
      <c r="D36" s="97"/>
      <c r="E36" s="46"/>
      <c r="F36" s="46"/>
      <c r="G36" s="46"/>
      <c r="H36" s="46"/>
      <c r="I36" s="46"/>
      <c r="J36" s="46"/>
      <c r="K36" s="46"/>
      <c r="L36" s="46"/>
      <c r="M36" s="46"/>
      <c r="N36" s="46"/>
      <c r="O36" s="46"/>
      <c r="P36" s="46"/>
      <c r="Q36" s="46"/>
      <c r="AB36" s="47" t="str">
        <f ca="1">IF(ISBLANK(INDIRECT("B36"))," ",(INDIRECT("B36")))</f>
        <v xml:space="preserve"> </v>
      </c>
      <c r="AC36" s="47" t="str">
        <f ca="1">IF(ISBLANK(INDIRECT("C36"))," ",(INDIRECT("C36")))</f>
        <v xml:space="preserve"> </v>
      </c>
      <c r="AD36" s="47" t="str">
        <f ca="1">IF(ISBLANK(INDIRECT("D36"))," ",(INDIRECT("D36")))</f>
        <v xml:space="preserve"> </v>
      </c>
      <c r="AE36" s="47" t="str">
        <f ca="1">IF(ISBLANK(INDIRECT("E36"))," ",(INDIRECT("E36")))</f>
        <v xml:space="preserve"> </v>
      </c>
      <c r="AF36" s="47" t="str">
        <f ca="1">IF(ISBLANK(INDIRECT("F36"))," ",(INDIRECT("F36")))</f>
        <v xml:space="preserve"> </v>
      </c>
      <c r="AG36" s="47" t="str">
        <f ca="1">IF(ISBLANK(INDIRECT("G36"))," ",(INDIRECT("G36")))</f>
        <v xml:space="preserve"> </v>
      </c>
      <c r="AH36" s="47" t="str">
        <f ca="1">IF(ISBLANK(INDIRECT("H36"))," ",(INDIRECT("H36")))</f>
        <v xml:space="preserve"> </v>
      </c>
      <c r="AI36" s="47" t="str">
        <f ca="1">IF(ISBLANK(INDIRECT("I36"))," ",(INDIRECT("I36")))</f>
        <v xml:space="preserve"> </v>
      </c>
      <c r="AJ36" s="47" t="str">
        <f ca="1">IF(ISBLANK(INDIRECT("J36"))," ",(INDIRECT("J36")))</f>
        <v xml:space="preserve"> </v>
      </c>
      <c r="AK36" s="47" t="str">
        <f ca="1">IF(ISBLANK(INDIRECT("K36"))," ",(INDIRECT("K36")))</f>
        <v xml:space="preserve"> </v>
      </c>
      <c r="AL36" s="47" t="str">
        <f ca="1">IF(ISBLANK(INDIRECT("L36"))," ",(INDIRECT("L36")))</f>
        <v xml:space="preserve"> </v>
      </c>
      <c r="AM36" s="47" t="str">
        <f ca="1">IF(ISBLANK(INDIRECT("M36"))," ",(INDIRECT("M36")))</f>
        <v xml:space="preserve"> </v>
      </c>
      <c r="AN36" s="47" t="str">
        <f ca="1">IF(ISBLANK(INDIRECT("N36"))," ",(INDIRECT("N36")))</f>
        <v xml:space="preserve"> </v>
      </c>
      <c r="AO36" s="47" t="str">
        <f ca="1">IF(ISBLANK(INDIRECT("O36"))," ",(INDIRECT("O36")))</f>
        <v xml:space="preserve"> </v>
      </c>
      <c r="AP36" s="47" t="str">
        <f ca="1">IF(ISBLANK(INDIRECT("P36"))," ",(INDIRECT("P36")))</f>
        <v xml:space="preserve"> </v>
      </c>
      <c r="AQ36" s="47" t="str">
        <f ca="1">IF(ISBLANK(INDIRECT("Q36"))," ",(INDIRECT("Q36")))</f>
        <v xml:space="preserve"> </v>
      </c>
    </row>
    <row r="37" spans="1:43" ht="56.25" customHeight="1" x14ac:dyDescent="0.35">
      <c r="A37" s="46">
        <v>32</v>
      </c>
      <c r="B37" s="97"/>
      <c r="C37" s="97"/>
      <c r="D37" s="97"/>
      <c r="E37" s="46"/>
      <c r="F37" s="46"/>
      <c r="G37" s="46"/>
      <c r="H37" s="46"/>
      <c r="I37" s="46"/>
      <c r="J37" s="46"/>
      <c r="K37" s="46"/>
      <c r="L37" s="46"/>
      <c r="M37" s="46"/>
      <c r="N37" s="46"/>
      <c r="O37" s="46"/>
      <c r="P37" s="46"/>
      <c r="Q37" s="46"/>
      <c r="AB37" s="47" t="str">
        <f ca="1">IF(ISBLANK(INDIRECT("B37"))," ",(INDIRECT("B37")))</f>
        <v xml:space="preserve"> </v>
      </c>
      <c r="AC37" s="47" t="str">
        <f ca="1">IF(ISBLANK(INDIRECT("C37"))," ",(INDIRECT("C37")))</f>
        <v xml:space="preserve"> </v>
      </c>
      <c r="AD37" s="47" t="str">
        <f ca="1">IF(ISBLANK(INDIRECT("D37"))," ",(INDIRECT("D37")))</f>
        <v xml:space="preserve"> </v>
      </c>
      <c r="AE37" s="47" t="str">
        <f ca="1">IF(ISBLANK(INDIRECT("E37"))," ",(INDIRECT("E37")))</f>
        <v xml:space="preserve"> </v>
      </c>
      <c r="AF37" s="47" t="str">
        <f ca="1">IF(ISBLANK(INDIRECT("F37"))," ",(INDIRECT("F37")))</f>
        <v xml:space="preserve"> </v>
      </c>
      <c r="AG37" s="47" t="str">
        <f ca="1">IF(ISBLANK(INDIRECT("G37"))," ",(INDIRECT("G37")))</f>
        <v xml:space="preserve"> </v>
      </c>
      <c r="AH37" s="47" t="str">
        <f ca="1">IF(ISBLANK(INDIRECT("H37"))," ",(INDIRECT("H37")))</f>
        <v xml:space="preserve"> </v>
      </c>
      <c r="AI37" s="47" t="str">
        <f ca="1">IF(ISBLANK(INDIRECT("I37"))," ",(INDIRECT("I37")))</f>
        <v xml:space="preserve"> </v>
      </c>
      <c r="AJ37" s="47" t="str">
        <f ca="1">IF(ISBLANK(INDIRECT("J37"))," ",(INDIRECT("J37")))</f>
        <v xml:space="preserve"> </v>
      </c>
      <c r="AK37" s="47" t="str">
        <f ca="1">IF(ISBLANK(INDIRECT("K37"))," ",(INDIRECT("K37")))</f>
        <v xml:space="preserve"> </v>
      </c>
      <c r="AL37" s="47" t="str">
        <f ca="1">IF(ISBLANK(INDIRECT("L37"))," ",(INDIRECT("L37")))</f>
        <v xml:space="preserve"> </v>
      </c>
      <c r="AM37" s="47" t="str">
        <f ca="1">IF(ISBLANK(INDIRECT("M37"))," ",(INDIRECT("M37")))</f>
        <v xml:space="preserve"> </v>
      </c>
      <c r="AN37" s="47" t="str">
        <f ca="1">IF(ISBLANK(INDIRECT("N37"))," ",(INDIRECT("N37")))</f>
        <v xml:space="preserve"> </v>
      </c>
      <c r="AO37" s="47" t="str">
        <f ca="1">IF(ISBLANK(INDIRECT("O37"))," ",(INDIRECT("O37")))</f>
        <v xml:space="preserve"> </v>
      </c>
      <c r="AP37" s="47" t="str">
        <f ca="1">IF(ISBLANK(INDIRECT("P37"))," ",(INDIRECT("P37")))</f>
        <v xml:space="preserve"> </v>
      </c>
      <c r="AQ37" s="47" t="str">
        <f ca="1">IF(ISBLANK(INDIRECT("Q37"))," ",(INDIRECT("Q37")))</f>
        <v xml:space="preserve"> </v>
      </c>
    </row>
    <row r="38" spans="1:43" ht="56.25" customHeight="1" x14ac:dyDescent="0.35">
      <c r="A38" s="46">
        <v>33</v>
      </c>
      <c r="B38" s="97"/>
      <c r="C38" s="97"/>
      <c r="D38" s="97"/>
      <c r="E38" s="46"/>
      <c r="F38" s="46"/>
      <c r="G38" s="46"/>
      <c r="H38" s="46"/>
      <c r="I38" s="46"/>
      <c r="J38" s="46"/>
      <c r="K38" s="46"/>
      <c r="L38" s="46"/>
      <c r="M38" s="46"/>
      <c r="N38" s="46"/>
      <c r="O38" s="46"/>
      <c r="P38" s="46"/>
      <c r="Q38" s="46"/>
      <c r="AB38" s="47" t="str">
        <f ca="1">IF(ISBLANK(INDIRECT("B38"))," ",(INDIRECT("B38")))</f>
        <v xml:space="preserve"> </v>
      </c>
      <c r="AC38" s="47" t="str">
        <f ca="1">IF(ISBLANK(INDIRECT("C38"))," ",(INDIRECT("C38")))</f>
        <v xml:space="preserve"> </v>
      </c>
      <c r="AD38" s="47" t="str">
        <f ca="1">IF(ISBLANK(INDIRECT("D38"))," ",(INDIRECT("D38")))</f>
        <v xml:space="preserve"> </v>
      </c>
      <c r="AE38" s="47" t="str">
        <f ca="1">IF(ISBLANK(INDIRECT("E38"))," ",(INDIRECT("E38")))</f>
        <v xml:space="preserve"> </v>
      </c>
      <c r="AF38" s="47" t="str">
        <f ca="1">IF(ISBLANK(INDIRECT("F38"))," ",(INDIRECT("F38")))</f>
        <v xml:space="preserve"> </v>
      </c>
      <c r="AG38" s="47" t="str">
        <f ca="1">IF(ISBLANK(INDIRECT("G38"))," ",(INDIRECT("G38")))</f>
        <v xml:space="preserve"> </v>
      </c>
      <c r="AH38" s="47" t="str">
        <f ca="1">IF(ISBLANK(INDIRECT("H38"))," ",(INDIRECT("H38")))</f>
        <v xml:space="preserve"> </v>
      </c>
      <c r="AI38" s="47" t="str">
        <f ca="1">IF(ISBLANK(INDIRECT("I38"))," ",(INDIRECT("I38")))</f>
        <v xml:space="preserve"> </v>
      </c>
      <c r="AJ38" s="47" t="str">
        <f ca="1">IF(ISBLANK(INDIRECT("J38"))," ",(INDIRECT("J38")))</f>
        <v xml:space="preserve"> </v>
      </c>
      <c r="AK38" s="47" t="str">
        <f ca="1">IF(ISBLANK(INDIRECT("K38"))," ",(INDIRECT("K38")))</f>
        <v xml:space="preserve"> </v>
      </c>
      <c r="AL38" s="47" t="str">
        <f ca="1">IF(ISBLANK(INDIRECT("L38"))," ",(INDIRECT("L38")))</f>
        <v xml:space="preserve"> </v>
      </c>
      <c r="AM38" s="47" t="str">
        <f ca="1">IF(ISBLANK(INDIRECT("M38"))," ",(INDIRECT("M38")))</f>
        <v xml:space="preserve"> </v>
      </c>
      <c r="AN38" s="47" t="str">
        <f ca="1">IF(ISBLANK(INDIRECT("N38"))," ",(INDIRECT("N38")))</f>
        <v xml:space="preserve"> </v>
      </c>
      <c r="AO38" s="47" t="str">
        <f ca="1">IF(ISBLANK(INDIRECT("O38"))," ",(INDIRECT("O38")))</f>
        <v xml:space="preserve"> </v>
      </c>
      <c r="AP38" s="47" t="str">
        <f ca="1">IF(ISBLANK(INDIRECT("P38"))," ",(INDIRECT("P38")))</f>
        <v xml:space="preserve"> </v>
      </c>
      <c r="AQ38" s="47" t="str">
        <f ca="1">IF(ISBLANK(INDIRECT("Q38"))," ",(INDIRECT("Q38")))</f>
        <v xml:space="preserve"> </v>
      </c>
    </row>
    <row r="39" spans="1:43" ht="56.25" customHeight="1" x14ac:dyDescent="0.35">
      <c r="A39" s="46">
        <v>34</v>
      </c>
      <c r="B39" s="97"/>
      <c r="C39" s="97"/>
      <c r="D39" s="97"/>
      <c r="E39" s="46"/>
      <c r="F39" s="46"/>
      <c r="G39" s="46"/>
      <c r="H39" s="46"/>
      <c r="I39" s="46"/>
      <c r="J39" s="46"/>
      <c r="K39" s="46"/>
      <c r="L39" s="46"/>
      <c r="M39" s="46"/>
      <c r="N39" s="46"/>
      <c r="O39" s="46"/>
      <c r="P39" s="46"/>
      <c r="Q39" s="46"/>
      <c r="AB39" s="47" t="str">
        <f ca="1">IF(ISBLANK(INDIRECT("B39"))," ",(INDIRECT("B39")))</f>
        <v xml:space="preserve"> </v>
      </c>
      <c r="AC39" s="47" t="str">
        <f ca="1">IF(ISBLANK(INDIRECT("C39"))," ",(INDIRECT("C39")))</f>
        <v xml:space="preserve"> </v>
      </c>
      <c r="AD39" s="47" t="str">
        <f ca="1">IF(ISBLANK(INDIRECT("D39"))," ",(INDIRECT("D39")))</f>
        <v xml:space="preserve"> </v>
      </c>
      <c r="AE39" s="47" t="str">
        <f ca="1">IF(ISBLANK(INDIRECT("E39"))," ",(INDIRECT("E39")))</f>
        <v xml:space="preserve"> </v>
      </c>
      <c r="AF39" s="47" t="str">
        <f ca="1">IF(ISBLANK(INDIRECT("F39"))," ",(INDIRECT("F39")))</f>
        <v xml:space="preserve"> </v>
      </c>
      <c r="AG39" s="47" t="str">
        <f ca="1">IF(ISBLANK(INDIRECT("G39"))," ",(INDIRECT("G39")))</f>
        <v xml:space="preserve"> </v>
      </c>
      <c r="AH39" s="47" t="str">
        <f ca="1">IF(ISBLANK(INDIRECT("H39"))," ",(INDIRECT("H39")))</f>
        <v xml:space="preserve"> </v>
      </c>
      <c r="AI39" s="47" t="str">
        <f ca="1">IF(ISBLANK(INDIRECT("I39"))," ",(INDIRECT("I39")))</f>
        <v xml:space="preserve"> </v>
      </c>
      <c r="AJ39" s="47" t="str">
        <f ca="1">IF(ISBLANK(INDIRECT("J39"))," ",(INDIRECT("J39")))</f>
        <v xml:space="preserve"> </v>
      </c>
      <c r="AK39" s="47" t="str">
        <f ca="1">IF(ISBLANK(INDIRECT("K39"))," ",(INDIRECT("K39")))</f>
        <v xml:space="preserve"> </v>
      </c>
      <c r="AL39" s="47" t="str">
        <f ca="1">IF(ISBLANK(INDIRECT("L39"))," ",(INDIRECT("L39")))</f>
        <v xml:space="preserve"> </v>
      </c>
      <c r="AM39" s="47" t="str">
        <f ca="1">IF(ISBLANK(INDIRECT("M39"))," ",(INDIRECT("M39")))</f>
        <v xml:space="preserve"> </v>
      </c>
      <c r="AN39" s="47" t="str">
        <f ca="1">IF(ISBLANK(INDIRECT("N39"))," ",(INDIRECT("N39")))</f>
        <v xml:space="preserve"> </v>
      </c>
      <c r="AO39" s="47" t="str">
        <f ca="1">IF(ISBLANK(INDIRECT("O39"))," ",(INDIRECT("O39")))</f>
        <v xml:space="preserve"> </v>
      </c>
      <c r="AP39" s="47" t="str">
        <f ca="1">IF(ISBLANK(INDIRECT("P39"))," ",(INDIRECT("P39")))</f>
        <v xml:space="preserve"> </v>
      </c>
      <c r="AQ39" s="47" t="str">
        <f ca="1">IF(ISBLANK(INDIRECT("Q39"))," ",(INDIRECT("Q39")))</f>
        <v xml:space="preserve"> </v>
      </c>
    </row>
    <row r="40" spans="1:43" ht="56.25" customHeight="1" x14ac:dyDescent="0.35">
      <c r="A40" s="46">
        <v>35</v>
      </c>
      <c r="B40" s="97"/>
      <c r="C40" s="97"/>
      <c r="D40" s="97"/>
      <c r="E40" s="46"/>
      <c r="F40" s="46"/>
      <c r="G40" s="46"/>
      <c r="H40" s="46"/>
      <c r="I40" s="46"/>
      <c r="J40" s="46"/>
      <c r="K40" s="46"/>
      <c r="L40" s="46"/>
      <c r="M40" s="46"/>
      <c r="N40" s="46"/>
      <c r="O40" s="46"/>
      <c r="P40" s="46"/>
      <c r="Q40" s="46"/>
      <c r="AB40" s="47" t="str">
        <f ca="1">IF(ISBLANK(INDIRECT("B40"))," ",(INDIRECT("B40")))</f>
        <v xml:space="preserve"> </v>
      </c>
      <c r="AC40" s="47" t="str">
        <f ca="1">IF(ISBLANK(INDIRECT("C40"))," ",(INDIRECT("C40")))</f>
        <v xml:space="preserve"> </v>
      </c>
      <c r="AD40" s="47" t="str">
        <f ca="1">IF(ISBLANK(INDIRECT("D40"))," ",(INDIRECT("D40")))</f>
        <v xml:space="preserve"> </v>
      </c>
      <c r="AE40" s="47" t="str">
        <f ca="1">IF(ISBLANK(INDIRECT("E40"))," ",(INDIRECT("E40")))</f>
        <v xml:space="preserve"> </v>
      </c>
      <c r="AF40" s="47" t="str">
        <f ca="1">IF(ISBLANK(INDIRECT("F40"))," ",(INDIRECT("F40")))</f>
        <v xml:space="preserve"> </v>
      </c>
      <c r="AG40" s="47" t="str">
        <f ca="1">IF(ISBLANK(INDIRECT("G40"))," ",(INDIRECT("G40")))</f>
        <v xml:space="preserve"> </v>
      </c>
      <c r="AH40" s="47" t="str">
        <f ca="1">IF(ISBLANK(INDIRECT("H40"))," ",(INDIRECT("H40")))</f>
        <v xml:space="preserve"> </v>
      </c>
      <c r="AI40" s="47" t="str">
        <f ca="1">IF(ISBLANK(INDIRECT("I40"))," ",(INDIRECT("I40")))</f>
        <v xml:space="preserve"> </v>
      </c>
      <c r="AJ40" s="47" t="str">
        <f ca="1">IF(ISBLANK(INDIRECT("J40"))," ",(INDIRECT("J40")))</f>
        <v xml:space="preserve"> </v>
      </c>
      <c r="AK40" s="47" t="str">
        <f ca="1">IF(ISBLANK(INDIRECT("K40"))," ",(INDIRECT("K40")))</f>
        <v xml:space="preserve"> </v>
      </c>
      <c r="AL40" s="47" t="str">
        <f ca="1">IF(ISBLANK(INDIRECT("L40"))," ",(INDIRECT("L40")))</f>
        <v xml:space="preserve"> </v>
      </c>
      <c r="AM40" s="47" t="str">
        <f ca="1">IF(ISBLANK(INDIRECT("M40"))," ",(INDIRECT("M40")))</f>
        <v xml:space="preserve"> </v>
      </c>
      <c r="AN40" s="47" t="str">
        <f ca="1">IF(ISBLANK(INDIRECT("N40"))," ",(INDIRECT("N40")))</f>
        <v xml:space="preserve"> </v>
      </c>
      <c r="AO40" s="47" t="str">
        <f ca="1">IF(ISBLANK(INDIRECT("O40"))," ",(INDIRECT("O40")))</f>
        <v xml:space="preserve"> </v>
      </c>
      <c r="AP40" s="47" t="str">
        <f ca="1">IF(ISBLANK(INDIRECT("P40"))," ",(INDIRECT("P40")))</f>
        <v xml:space="preserve"> </v>
      </c>
      <c r="AQ40" s="47" t="str">
        <f ca="1">IF(ISBLANK(INDIRECT("Q40"))," ",(INDIRECT("Q40")))</f>
        <v xml:space="preserve"> </v>
      </c>
    </row>
    <row r="41" spans="1:43" ht="56.25" customHeight="1" x14ac:dyDescent="0.35">
      <c r="A41" s="46">
        <v>36</v>
      </c>
      <c r="B41" s="97"/>
      <c r="C41" s="97"/>
      <c r="D41" s="97"/>
      <c r="E41" s="46"/>
      <c r="F41" s="46"/>
      <c r="G41" s="46"/>
      <c r="H41" s="46"/>
      <c r="I41" s="46"/>
      <c r="J41" s="46"/>
      <c r="K41" s="46"/>
      <c r="L41" s="46"/>
      <c r="M41" s="46"/>
      <c r="N41" s="46"/>
      <c r="O41" s="46"/>
      <c r="P41" s="46"/>
      <c r="Q41" s="46"/>
      <c r="AB41" s="47" t="str">
        <f ca="1">IF(ISBLANK(INDIRECT("B41"))," ",(INDIRECT("B41")))</f>
        <v xml:space="preserve"> </v>
      </c>
      <c r="AC41" s="47" t="str">
        <f ca="1">IF(ISBLANK(INDIRECT("C41"))," ",(INDIRECT("C41")))</f>
        <v xml:space="preserve"> </v>
      </c>
      <c r="AD41" s="47" t="str">
        <f ca="1">IF(ISBLANK(INDIRECT("D41"))," ",(INDIRECT("D41")))</f>
        <v xml:space="preserve"> </v>
      </c>
      <c r="AE41" s="47" t="str">
        <f ca="1">IF(ISBLANK(INDIRECT("E41"))," ",(INDIRECT("E41")))</f>
        <v xml:space="preserve"> </v>
      </c>
      <c r="AF41" s="47" t="str">
        <f ca="1">IF(ISBLANK(INDIRECT("F41"))," ",(INDIRECT("F41")))</f>
        <v xml:space="preserve"> </v>
      </c>
      <c r="AG41" s="47" t="str">
        <f ca="1">IF(ISBLANK(INDIRECT("G41"))," ",(INDIRECT("G41")))</f>
        <v xml:space="preserve"> </v>
      </c>
      <c r="AH41" s="47" t="str">
        <f ca="1">IF(ISBLANK(INDIRECT("H41"))," ",(INDIRECT("H41")))</f>
        <v xml:space="preserve"> </v>
      </c>
      <c r="AI41" s="47" t="str">
        <f ca="1">IF(ISBLANK(INDIRECT("I41"))," ",(INDIRECT("I41")))</f>
        <v xml:space="preserve"> </v>
      </c>
      <c r="AJ41" s="47" t="str">
        <f ca="1">IF(ISBLANK(INDIRECT("J41"))," ",(INDIRECT("J41")))</f>
        <v xml:space="preserve"> </v>
      </c>
      <c r="AK41" s="47" t="str">
        <f ca="1">IF(ISBLANK(INDIRECT("K41"))," ",(INDIRECT("K41")))</f>
        <v xml:space="preserve"> </v>
      </c>
      <c r="AL41" s="47" t="str">
        <f ca="1">IF(ISBLANK(INDIRECT("L41"))," ",(INDIRECT("L41")))</f>
        <v xml:space="preserve"> </v>
      </c>
      <c r="AM41" s="47" t="str">
        <f ca="1">IF(ISBLANK(INDIRECT("M41"))," ",(INDIRECT("M41")))</f>
        <v xml:space="preserve"> </v>
      </c>
      <c r="AN41" s="47" t="str">
        <f ca="1">IF(ISBLANK(INDIRECT("N41"))," ",(INDIRECT("N41")))</f>
        <v xml:space="preserve"> </v>
      </c>
      <c r="AO41" s="47" t="str">
        <f ca="1">IF(ISBLANK(INDIRECT("O41"))," ",(INDIRECT("O41")))</f>
        <v xml:space="preserve"> </v>
      </c>
      <c r="AP41" s="47" t="str">
        <f ca="1">IF(ISBLANK(INDIRECT("P41"))," ",(INDIRECT("P41")))</f>
        <v xml:space="preserve"> </v>
      </c>
      <c r="AQ41" s="47" t="str">
        <f ca="1">IF(ISBLANK(INDIRECT("Q41"))," ",(INDIRECT("Q41")))</f>
        <v xml:space="preserve"> </v>
      </c>
    </row>
    <row r="42" spans="1:43" ht="56.25" customHeight="1" x14ac:dyDescent="0.35">
      <c r="A42" s="46">
        <v>37</v>
      </c>
      <c r="B42" s="97"/>
      <c r="C42" s="97"/>
      <c r="D42" s="97"/>
      <c r="E42" s="46"/>
      <c r="F42" s="46"/>
      <c r="G42" s="46"/>
      <c r="H42" s="46"/>
      <c r="I42" s="46"/>
      <c r="J42" s="46"/>
      <c r="K42" s="46"/>
      <c r="L42" s="46"/>
      <c r="M42" s="46"/>
      <c r="N42" s="46"/>
      <c r="O42" s="46"/>
      <c r="P42" s="46"/>
      <c r="Q42" s="46"/>
      <c r="AB42" s="47" t="str">
        <f ca="1">IF(ISBLANK(INDIRECT("B42"))," ",(INDIRECT("B42")))</f>
        <v xml:space="preserve"> </v>
      </c>
      <c r="AC42" s="47" t="str">
        <f ca="1">IF(ISBLANK(INDIRECT("C42"))," ",(INDIRECT("C42")))</f>
        <v xml:space="preserve"> </v>
      </c>
      <c r="AD42" s="47" t="str">
        <f ca="1">IF(ISBLANK(INDIRECT("D42"))," ",(INDIRECT("D42")))</f>
        <v xml:space="preserve"> </v>
      </c>
      <c r="AE42" s="47" t="str">
        <f ca="1">IF(ISBLANK(INDIRECT("E42"))," ",(INDIRECT("E42")))</f>
        <v xml:space="preserve"> </v>
      </c>
      <c r="AF42" s="47" t="str">
        <f ca="1">IF(ISBLANK(INDIRECT("F42"))," ",(INDIRECT("F42")))</f>
        <v xml:space="preserve"> </v>
      </c>
      <c r="AG42" s="47" t="str">
        <f ca="1">IF(ISBLANK(INDIRECT("G42"))," ",(INDIRECT("G42")))</f>
        <v xml:space="preserve"> </v>
      </c>
      <c r="AH42" s="47" t="str">
        <f ca="1">IF(ISBLANK(INDIRECT("H42"))," ",(INDIRECT("H42")))</f>
        <v xml:space="preserve"> </v>
      </c>
      <c r="AI42" s="47" t="str">
        <f ca="1">IF(ISBLANK(INDIRECT("I42"))," ",(INDIRECT("I42")))</f>
        <v xml:space="preserve"> </v>
      </c>
      <c r="AJ42" s="47" t="str">
        <f ca="1">IF(ISBLANK(INDIRECT("J42"))," ",(INDIRECT("J42")))</f>
        <v xml:space="preserve"> </v>
      </c>
      <c r="AK42" s="47" t="str">
        <f ca="1">IF(ISBLANK(INDIRECT("K42"))," ",(INDIRECT("K42")))</f>
        <v xml:space="preserve"> </v>
      </c>
      <c r="AL42" s="47" t="str">
        <f ca="1">IF(ISBLANK(INDIRECT("L42"))," ",(INDIRECT("L42")))</f>
        <v xml:space="preserve"> </v>
      </c>
      <c r="AM42" s="47" t="str">
        <f ca="1">IF(ISBLANK(INDIRECT("M42"))," ",(INDIRECT("M42")))</f>
        <v xml:space="preserve"> </v>
      </c>
      <c r="AN42" s="47" t="str">
        <f ca="1">IF(ISBLANK(INDIRECT("N42"))," ",(INDIRECT("N42")))</f>
        <v xml:space="preserve"> </v>
      </c>
      <c r="AO42" s="47" t="str">
        <f ca="1">IF(ISBLANK(INDIRECT("O42"))," ",(INDIRECT("O42")))</f>
        <v xml:space="preserve"> </v>
      </c>
      <c r="AP42" s="47" t="str">
        <f ca="1">IF(ISBLANK(INDIRECT("P42"))," ",(INDIRECT("P42")))</f>
        <v xml:space="preserve"> </v>
      </c>
      <c r="AQ42" s="47" t="str">
        <f ca="1">IF(ISBLANK(INDIRECT("Q42"))," ",(INDIRECT("Q42")))</f>
        <v xml:space="preserve"> </v>
      </c>
    </row>
    <row r="43" spans="1:43" ht="56.25" customHeight="1" x14ac:dyDescent="0.35">
      <c r="A43" s="46">
        <v>38</v>
      </c>
      <c r="B43" s="97"/>
      <c r="C43" s="97"/>
      <c r="D43" s="97"/>
      <c r="E43" s="46"/>
      <c r="F43" s="46"/>
      <c r="G43" s="46"/>
      <c r="H43" s="46"/>
      <c r="I43" s="46"/>
      <c r="J43" s="46"/>
      <c r="K43" s="46"/>
      <c r="L43" s="46"/>
      <c r="M43" s="46"/>
      <c r="N43" s="46"/>
      <c r="O43" s="46"/>
      <c r="P43" s="46"/>
      <c r="Q43" s="46"/>
      <c r="AB43" s="47" t="str">
        <f ca="1">IF(ISBLANK(INDIRECT("B43"))," ",(INDIRECT("B43")))</f>
        <v xml:space="preserve"> </v>
      </c>
      <c r="AC43" s="47" t="str">
        <f ca="1">IF(ISBLANK(INDIRECT("C43"))," ",(INDIRECT("C43")))</f>
        <v xml:space="preserve"> </v>
      </c>
      <c r="AD43" s="47" t="str">
        <f ca="1">IF(ISBLANK(INDIRECT("D43"))," ",(INDIRECT("D43")))</f>
        <v xml:space="preserve"> </v>
      </c>
      <c r="AE43" s="47" t="str">
        <f ca="1">IF(ISBLANK(INDIRECT("E43"))," ",(INDIRECT("E43")))</f>
        <v xml:space="preserve"> </v>
      </c>
      <c r="AF43" s="47" t="str">
        <f ca="1">IF(ISBLANK(INDIRECT("F43"))," ",(INDIRECT("F43")))</f>
        <v xml:space="preserve"> </v>
      </c>
      <c r="AG43" s="47" t="str">
        <f ca="1">IF(ISBLANK(INDIRECT("G43"))," ",(INDIRECT("G43")))</f>
        <v xml:space="preserve"> </v>
      </c>
      <c r="AH43" s="47" t="str">
        <f ca="1">IF(ISBLANK(INDIRECT("H43"))," ",(INDIRECT("H43")))</f>
        <v xml:space="preserve"> </v>
      </c>
      <c r="AI43" s="47" t="str">
        <f ca="1">IF(ISBLANK(INDIRECT("I43"))," ",(INDIRECT("I43")))</f>
        <v xml:space="preserve"> </v>
      </c>
      <c r="AJ43" s="47" t="str">
        <f ca="1">IF(ISBLANK(INDIRECT("J43"))," ",(INDIRECT("J43")))</f>
        <v xml:space="preserve"> </v>
      </c>
      <c r="AK43" s="47" t="str">
        <f ca="1">IF(ISBLANK(INDIRECT("K43"))," ",(INDIRECT("K43")))</f>
        <v xml:space="preserve"> </v>
      </c>
      <c r="AL43" s="47" t="str">
        <f ca="1">IF(ISBLANK(INDIRECT("L43"))," ",(INDIRECT("L43")))</f>
        <v xml:space="preserve"> </v>
      </c>
      <c r="AM43" s="47" t="str">
        <f ca="1">IF(ISBLANK(INDIRECT("M43"))," ",(INDIRECT("M43")))</f>
        <v xml:space="preserve"> </v>
      </c>
      <c r="AN43" s="47" t="str">
        <f ca="1">IF(ISBLANK(INDIRECT("N43"))," ",(INDIRECT("N43")))</f>
        <v xml:space="preserve"> </v>
      </c>
      <c r="AO43" s="47" t="str">
        <f ca="1">IF(ISBLANK(INDIRECT("O43"))," ",(INDIRECT("O43")))</f>
        <v xml:space="preserve"> </v>
      </c>
      <c r="AP43" s="47" t="str">
        <f ca="1">IF(ISBLANK(INDIRECT("P43"))," ",(INDIRECT("P43")))</f>
        <v xml:space="preserve"> </v>
      </c>
      <c r="AQ43" s="47" t="str">
        <f ca="1">IF(ISBLANK(INDIRECT("Q43"))," ",(INDIRECT("Q43")))</f>
        <v xml:space="preserve"> </v>
      </c>
    </row>
    <row r="44" spans="1:43" ht="56.25" customHeight="1" x14ac:dyDescent="0.35">
      <c r="A44" s="46">
        <v>39</v>
      </c>
      <c r="B44" s="97"/>
      <c r="C44" s="97"/>
      <c r="D44" s="97"/>
      <c r="E44" s="46"/>
      <c r="F44" s="46"/>
      <c r="G44" s="46"/>
      <c r="H44" s="46"/>
      <c r="I44" s="46"/>
      <c r="J44" s="46"/>
      <c r="K44" s="46"/>
      <c r="L44" s="46"/>
      <c r="M44" s="46"/>
      <c r="N44" s="46"/>
      <c r="O44" s="46"/>
      <c r="P44" s="46"/>
      <c r="Q44" s="46"/>
      <c r="AB44" s="47" t="str">
        <f ca="1">IF(ISBLANK(INDIRECT("B44"))," ",(INDIRECT("B44")))</f>
        <v xml:space="preserve"> </v>
      </c>
      <c r="AC44" s="47" t="str">
        <f ca="1">IF(ISBLANK(INDIRECT("C44"))," ",(INDIRECT("C44")))</f>
        <v xml:space="preserve"> </v>
      </c>
      <c r="AD44" s="47" t="str">
        <f ca="1">IF(ISBLANK(INDIRECT("D44"))," ",(INDIRECT("D44")))</f>
        <v xml:space="preserve"> </v>
      </c>
      <c r="AE44" s="47" t="str">
        <f ca="1">IF(ISBLANK(INDIRECT("E44"))," ",(INDIRECT("E44")))</f>
        <v xml:space="preserve"> </v>
      </c>
      <c r="AF44" s="47" t="str">
        <f ca="1">IF(ISBLANK(INDIRECT("F44"))," ",(INDIRECT("F44")))</f>
        <v xml:space="preserve"> </v>
      </c>
      <c r="AG44" s="47" t="str">
        <f ca="1">IF(ISBLANK(INDIRECT("G44"))," ",(INDIRECT("G44")))</f>
        <v xml:space="preserve"> </v>
      </c>
      <c r="AH44" s="47" t="str">
        <f ca="1">IF(ISBLANK(INDIRECT("H44"))," ",(INDIRECT("H44")))</f>
        <v xml:space="preserve"> </v>
      </c>
      <c r="AI44" s="47" t="str">
        <f ca="1">IF(ISBLANK(INDIRECT("I44"))," ",(INDIRECT("I44")))</f>
        <v xml:space="preserve"> </v>
      </c>
      <c r="AJ44" s="47" t="str">
        <f ca="1">IF(ISBLANK(INDIRECT("J44"))," ",(INDIRECT("J44")))</f>
        <v xml:space="preserve"> </v>
      </c>
      <c r="AK44" s="47" t="str">
        <f ca="1">IF(ISBLANK(INDIRECT("K44"))," ",(INDIRECT("K44")))</f>
        <v xml:space="preserve"> </v>
      </c>
      <c r="AL44" s="47" t="str">
        <f ca="1">IF(ISBLANK(INDIRECT("L44"))," ",(INDIRECT("L44")))</f>
        <v xml:space="preserve"> </v>
      </c>
      <c r="AM44" s="47" t="str">
        <f ca="1">IF(ISBLANK(INDIRECT("M44"))," ",(INDIRECT("M44")))</f>
        <v xml:space="preserve"> </v>
      </c>
      <c r="AN44" s="47" t="str">
        <f ca="1">IF(ISBLANK(INDIRECT("N44"))," ",(INDIRECT("N44")))</f>
        <v xml:space="preserve"> </v>
      </c>
      <c r="AO44" s="47" t="str">
        <f ca="1">IF(ISBLANK(INDIRECT("O44"))," ",(INDIRECT("O44")))</f>
        <v xml:space="preserve"> </v>
      </c>
      <c r="AP44" s="47" t="str">
        <f ca="1">IF(ISBLANK(INDIRECT("P44"))," ",(INDIRECT("P44")))</f>
        <v xml:space="preserve"> </v>
      </c>
      <c r="AQ44" s="47" t="str">
        <f ca="1">IF(ISBLANK(INDIRECT("Q44"))," ",(INDIRECT("Q44")))</f>
        <v xml:space="preserve"> </v>
      </c>
    </row>
    <row r="45" spans="1:43" ht="56.25" customHeight="1" x14ac:dyDescent="0.35">
      <c r="A45" s="46">
        <v>40</v>
      </c>
      <c r="B45" s="97"/>
      <c r="C45" s="97"/>
      <c r="D45" s="97"/>
      <c r="E45" s="46"/>
      <c r="F45" s="46"/>
      <c r="G45" s="46"/>
      <c r="H45" s="46"/>
      <c r="I45" s="46"/>
      <c r="J45" s="46"/>
      <c r="K45" s="46"/>
      <c r="L45" s="46"/>
      <c r="M45" s="46"/>
      <c r="N45" s="46"/>
      <c r="O45" s="46"/>
      <c r="P45" s="46"/>
      <c r="Q45" s="46"/>
      <c r="AB45" s="47" t="str">
        <f ca="1">IF(ISBLANK(INDIRECT("B45"))," ",(INDIRECT("B45")))</f>
        <v xml:space="preserve"> </v>
      </c>
      <c r="AC45" s="47" t="str">
        <f ca="1">IF(ISBLANK(INDIRECT("C45"))," ",(INDIRECT("C45")))</f>
        <v xml:space="preserve"> </v>
      </c>
      <c r="AD45" s="47" t="str">
        <f ca="1">IF(ISBLANK(INDIRECT("D45"))," ",(INDIRECT("D45")))</f>
        <v xml:space="preserve"> </v>
      </c>
      <c r="AE45" s="47" t="str">
        <f ca="1">IF(ISBLANK(INDIRECT("E45"))," ",(INDIRECT("E45")))</f>
        <v xml:space="preserve"> </v>
      </c>
      <c r="AF45" s="47" t="str">
        <f ca="1">IF(ISBLANK(INDIRECT("F45"))," ",(INDIRECT("F45")))</f>
        <v xml:space="preserve"> </v>
      </c>
      <c r="AG45" s="47" t="str">
        <f ca="1">IF(ISBLANK(INDIRECT("G45"))," ",(INDIRECT("G45")))</f>
        <v xml:space="preserve"> </v>
      </c>
      <c r="AH45" s="47" t="str">
        <f ca="1">IF(ISBLANK(INDIRECT("H45"))," ",(INDIRECT("H45")))</f>
        <v xml:space="preserve"> </v>
      </c>
      <c r="AI45" s="47" t="str">
        <f ca="1">IF(ISBLANK(INDIRECT("I45"))," ",(INDIRECT("I45")))</f>
        <v xml:space="preserve"> </v>
      </c>
      <c r="AJ45" s="47" t="str">
        <f ca="1">IF(ISBLANK(INDIRECT("J45"))," ",(INDIRECT("J45")))</f>
        <v xml:space="preserve"> </v>
      </c>
      <c r="AK45" s="47" t="str">
        <f ca="1">IF(ISBLANK(INDIRECT("K45"))," ",(INDIRECT("K45")))</f>
        <v xml:space="preserve"> </v>
      </c>
      <c r="AL45" s="47" t="str">
        <f ca="1">IF(ISBLANK(INDIRECT("L45"))," ",(INDIRECT("L45")))</f>
        <v xml:space="preserve"> </v>
      </c>
      <c r="AM45" s="47" t="str">
        <f ca="1">IF(ISBLANK(INDIRECT("M45"))," ",(INDIRECT("M45")))</f>
        <v xml:space="preserve"> </v>
      </c>
      <c r="AN45" s="47" t="str">
        <f ca="1">IF(ISBLANK(INDIRECT("N45"))," ",(INDIRECT("N45")))</f>
        <v xml:space="preserve"> </v>
      </c>
      <c r="AO45" s="47" t="str">
        <f ca="1">IF(ISBLANK(INDIRECT("O45"))," ",(INDIRECT("O45")))</f>
        <v xml:space="preserve"> </v>
      </c>
      <c r="AP45" s="47" t="str">
        <f ca="1">IF(ISBLANK(INDIRECT("P45"))," ",(INDIRECT("P45")))</f>
        <v xml:space="preserve"> </v>
      </c>
      <c r="AQ45" s="47" t="str">
        <f ca="1">IF(ISBLANK(INDIRECT("Q45"))," ",(INDIRECT("Q45")))</f>
        <v xml:space="preserve"> </v>
      </c>
    </row>
    <row r="46" spans="1:43" ht="56.25" customHeight="1" x14ac:dyDescent="0.35">
      <c r="A46" s="46">
        <v>41</v>
      </c>
      <c r="B46" s="97"/>
      <c r="C46" s="97"/>
      <c r="D46" s="97"/>
      <c r="E46" s="46"/>
      <c r="F46" s="46"/>
      <c r="G46" s="46"/>
      <c r="H46" s="46"/>
      <c r="I46" s="46"/>
      <c r="J46" s="46"/>
      <c r="K46" s="46"/>
      <c r="L46" s="46"/>
      <c r="M46" s="46"/>
      <c r="N46" s="46"/>
      <c r="O46" s="46"/>
      <c r="P46" s="46"/>
      <c r="Q46" s="46"/>
      <c r="AB46" s="47" t="str">
        <f ca="1">IF(ISBLANK(INDIRECT("B46"))," ",(INDIRECT("B46")))</f>
        <v xml:space="preserve"> </v>
      </c>
      <c r="AC46" s="47" t="str">
        <f ca="1">IF(ISBLANK(INDIRECT("C46"))," ",(INDIRECT("C46")))</f>
        <v xml:space="preserve"> </v>
      </c>
      <c r="AD46" s="47" t="str">
        <f ca="1">IF(ISBLANK(INDIRECT("D46"))," ",(INDIRECT("D46")))</f>
        <v xml:space="preserve"> </v>
      </c>
      <c r="AE46" s="47" t="str">
        <f ca="1">IF(ISBLANK(INDIRECT("E46"))," ",(INDIRECT("E46")))</f>
        <v xml:space="preserve"> </v>
      </c>
      <c r="AF46" s="47" t="str">
        <f ca="1">IF(ISBLANK(INDIRECT("F46"))," ",(INDIRECT("F46")))</f>
        <v xml:space="preserve"> </v>
      </c>
      <c r="AG46" s="47" t="str">
        <f ca="1">IF(ISBLANK(INDIRECT("G46"))," ",(INDIRECT("G46")))</f>
        <v xml:space="preserve"> </v>
      </c>
      <c r="AH46" s="47" t="str">
        <f ca="1">IF(ISBLANK(INDIRECT("H46"))," ",(INDIRECT("H46")))</f>
        <v xml:space="preserve"> </v>
      </c>
      <c r="AI46" s="47" t="str">
        <f ca="1">IF(ISBLANK(INDIRECT("I46"))," ",(INDIRECT("I46")))</f>
        <v xml:space="preserve"> </v>
      </c>
      <c r="AJ46" s="47" t="str">
        <f ca="1">IF(ISBLANK(INDIRECT("J46"))," ",(INDIRECT("J46")))</f>
        <v xml:space="preserve"> </v>
      </c>
      <c r="AK46" s="47" t="str">
        <f ca="1">IF(ISBLANK(INDIRECT("K46"))," ",(INDIRECT("K46")))</f>
        <v xml:space="preserve"> </v>
      </c>
      <c r="AL46" s="47" t="str">
        <f ca="1">IF(ISBLANK(INDIRECT("L46"))," ",(INDIRECT("L46")))</f>
        <v xml:space="preserve"> </v>
      </c>
      <c r="AM46" s="47" t="str">
        <f ca="1">IF(ISBLANK(INDIRECT("M46"))," ",(INDIRECT("M46")))</f>
        <v xml:space="preserve"> </v>
      </c>
      <c r="AN46" s="47" t="str">
        <f ca="1">IF(ISBLANK(INDIRECT("N46"))," ",(INDIRECT("N46")))</f>
        <v xml:space="preserve"> </v>
      </c>
      <c r="AO46" s="47" t="str">
        <f ca="1">IF(ISBLANK(INDIRECT("O46"))," ",(INDIRECT("O46")))</f>
        <v xml:space="preserve"> </v>
      </c>
      <c r="AP46" s="47" t="str">
        <f ca="1">IF(ISBLANK(INDIRECT("P46"))," ",(INDIRECT("P46")))</f>
        <v xml:space="preserve"> </v>
      </c>
      <c r="AQ46" s="47" t="str">
        <f ca="1">IF(ISBLANK(INDIRECT("Q46"))," ",(INDIRECT("Q46")))</f>
        <v xml:space="preserve"> </v>
      </c>
    </row>
    <row r="47" spans="1:43" ht="56.25" customHeight="1" x14ac:dyDescent="0.35">
      <c r="A47" s="46">
        <v>42</v>
      </c>
      <c r="B47" s="97"/>
      <c r="C47" s="97"/>
      <c r="D47" s="97"/>
      <c r="E47" s="46"/>
      <c r="F47" s="46"/>
      <c r="G47" s="46"/>
      <c r="H47" s="46"/>
      <c r="I47" s="46"/>
      <c r="J47" s="46"/>
      <c r="K47" s="46"/>
      <c r="L47" s="46"/>
      <c r="M47" s="46"/>
      <c r="N47" s="46"/>
      <c r="O47" s="46"/>
      <c r="P47" s="46"/>
      <c r="Q47" s="46"/>
      <c r="AB47" s="47" t="str">
        <f ca="1">IF(ISBLANK(INDIRECT("B47"))," ",(INDIRECT("B47")))</f>
        <v xml:space="preserve"> </v>
      </c>
      <c r="AC47" s="47" t="str">
        <f ca="1">IF(ISBLANK(INDIRECT("C47"))," ",(INDIRECT("C47")))</f>
        <v xml:space="preserve"> </v>
      </c>
      <c r="AD47" s="47" t="str">
        <f ca="1">IF(ISBLANK(INDIRECT("D47"))," ",(INDIRECT("D47")))</f>
        <v xml:space="preserve"> </v>
      </c>
      <c r="AE47" s="47" t="str">
        <f ca="1">IF(ISBLANK(INDIRECT("E47"))," ",(INDIRECT("E47")))</f>
        <v xml:space="preserve"> </v>
      </c>
      <c r="AF47" s="47" t="str">
        <f ca="1">IF(ISBLANK(INDIRECT("F47"))," ",(INDIRECT("F47")))</f>
        <v xml:space="preserve"> </v>
      </c>
      <c r="AG47" s="47" t="str">
        <f ca="1">IF(ISBLANK(INDIRECT("G47"))," ",(INDIRECT("G47")))</f>
        <v xml:space="preserve"> </v>
      </c>
      <c r="AH47" s="47" t="str">
        <f ca="1">IF(ISBLANK(INDIRECT("H47"))," ",(INDIRECT("H47")))</f>
        <v xml:space="preserve"> </v>
      </c>
      <c r="AI47" s="47" t="str">
        <f ca="1">IF(ISBLANK(INDIRECT("I47"))," ",(INDIRECT("I47")))</f>
        <v xml:space="preserve"> </v>
      </c>
      <c r="AJ47" s="47" t="str">
        <f ca="1">IF(ISBLANK(INDIRECT("J47"))," ",(INDIRECT("J47")))</f>
        <v xml:space="preserve"> </v>
      </c>
      <c r="AK47" s="47" t="str">
        <f ca="1">IF(ISBLANK(INDIRECT("K47"))," ",(INDIRECT("K47")))</f>
        <v xml:space="preserve"> </v>
      </c>
      <c r="AL47" s="47" t="str">
        <f ca="1">IF(ISBLANK(INDIRECT("L47"))," ",(INDIRECT("L47")))</f>
        <v xml:space="preserve"> </v>
      </c>
      <c r="AM47" s="47" t="str">
        <f ca="1">IF(ISBLANK(INDIRECT("M47"))," ",(INDIRECT("M47")))</f>
        <v xml:space="preserve"> </v>
      </c>
      <c r="AN47" s="47" t="str">
        <f ca="1">IF(ISBLANK(INDIRECT("N47"))," ",(INDIRECT("N47")))</f>
        <v xml:space="preserve"> </v>
      </c>
      <c r="AO47" s="47" t="str">
        <f ca="1">IF(ISBLANK(INDIRECT("O47"))," ",(INDIRECT("O47")))</f>
        <v xml:space="preserve"> </v>
      </c>
      <c r="AP47" s="47" t="str">
        <f ca="1">IF(ISBLANK(INDIRECT("P47"))," ",(INDIRECT("P47")))</f>
        <v xml:space="preserve"> </v>
      </c>
      <c r="AQ47" s="47" t="str">
        <f ca="1">IF(ISBLANK(INDIRECT("Q47"))," ",(INDIRECT("Q47")))</f>
        <v xml:space="preserve"> </v>
      </c>
    </row>
    <row r="48" spans="1:43" ht="56.25" customHeight="1" x14ac:dyDescent="0.35">
      <c r="A48" s="46">
        <v>43</v>
      </c>
      <c r="B48" s="97"/>
      <c r="C48" s="97"/>
      <c r="D48" s="97"/>
      <c r="E48" s="46"/>
      <c r="F48" s="46"/>
      <c r="G48" s="46"/>
      <c r="H48" s="46"/>
      <c r="I48" s="46"/>
      <c r="J48" s="46"/>
      <c r="K48" s="46"/>
      <c r="L48" s="46"/>
      <c r="M48" s="46"/>
      <c r="N48" s="46"/>
      <c r="O48" s="46"/>
      <c r="P48" s="46"/>
      <c r="Q48" s="46"/>
      <c r="AB48" s="47" t="str">
        <f ca="1">IF(ISBLANK(INDIRECT("B48"))," ",(INDIRECT("B48")))</f>
        <v xml:space="preserve"> </v>
      </c>
      <c r="AC48" s="47" t="str">
        <f ca="1">IF(ISBLANK(INDIRECT("C48"))," ",(INDIRECT("C48")))</f>
        <v xml:space="preserve"> </v>
      </c>
      <c r="AD48" s="47" t="str">
        <f ca="1">IF(ISBLANK(INDIRECT("D48"))," ",(INDIRECT("D48")))</f>
        <v xml:space="preserve"> </v>
      </c>
      <c r="AE48" s="47" t="str">
        <f ca="1">IF(ISBLANK(INDIRECT("E48"))," ",(INDIRECT("E48")))</f>
        <v xml:space="preserve"> </v>
      </c>
      <c r="AF48" s="47" t="str">
        <f ca="1">IF(ISBLANK(INDIRECT("F48"))," ",(INDIRECT("F48")))</f>
        <v xml:space="preserve"> </v>
      </c>
      <c r="AG48" s="47" t="str">
        <f ca="1">IF(ISBLANK(INDIRECT("G48"))," ",(INDIRECT("G48")))</f>
        <v xml:space="preserve"> </v>
      </c>
      <c r="AH48" s="47" t="str">
        <f ca="1">IF(ISBLANK(INDIRECT("H48"))," ",(INDIRECT("H48")))</f>
        <v xml:space="preserve"> </v>
      </c>
      <c r="AI48" s="47" t="str">
        <f ca="1">IF(ISBLANK(INDIRECT("I48"))," ",(INDIRECT("I48")))</f>
        <v xml:space="preserve"> </v>
      </c>
      <c r="AJ48" s="47" t="str">
        <f ca="1">IF(ISBLANK(INDIRECT("J48"))," ",(INDIRECT("J48")))</f>
        <v xml:space="preserve"> </v>
      </c>
      <c r="AK48" s="47" t="str">
        <f ca="1">IF(ISBLANK(INDIRECT("K48"))," ",(INDIRECT("K48")))</f>
        <v xml:space="preserve"> </v>
      </c>
      <c r="AL48" s="47" t="str">
        <f ca="1">IF(ISBLANK(INDIRECT("L48"))," ",(INDIRECT("L48")))</f>
        <v xml:space="preserve"> </v>
      </c>
      <c r="AM48" s="47" t="str">
        <f ca="1">IF(ISBLANK(INDIRECT("M48"))," ",(INDIRECT("M48")))</f>
        <v xml:space="preserve"> </v>
      </c>
      <c r="AN48" s="47" t="str">
        <f ca="1">IF(ISBLANK(INDIRECT("N48"))," ",(INDIRECT("N48")))</f>
        <v xml:space="preserve"> </v>
      </c>
      <c r="AO48" s="47" t="str">
        <f ca="1">IF(ISBLANK(INDIRECT("O48"))," ",(INDIRECT("O48")))</f>
        <v xml:space="preserve"> </v>
      </c>
      <c r="AP48" s="47" t="str">
        <f ca="1">IF(ISBLANK(INDIRECT("P48"))," ",(INDIRECT("P48")))</f>
        <v xml:space="preserve"> </v>
      </c>
      <c r="AQ48" s="47" t="str">
        <f ca="1">IF(ISBLANK(INDIRECT("Q48"))," ",(INDIRECT("Q48")))</f>
        <v xml:space="preserve"> </v>
      </c>
    </row>
    <row r="49" spans="1:43" ht="56.25" customHeight="1" x14ac:dyDescent="0.35">
      <c r="A49" s="46">
        <v>44</v>
      </c>
      <c r="B49" s="97"/>
      <c r="C49" s="97"/>
      <c r="D49" s="97"/>
      <c r="E49" s="46"/>
      <c r="F49" s="46"/>
      <c r="G49" s="46"/>
      <c r="H49" s="46"/>
      <c r="I49" s="46"/>
      <c r="J49" s="46"/>
      <c r="K49" s="46"/>
      <c r="L49" s="46"/>
      <c r="M49" s="46"/>
      <c r="N49" s="46"/>
      <c r="O49" s="46"/>
      <c r="P49" s="46"/>
      <c r="Q49" s="46"/>
      <c r="AB49" s="47" t="str">
        <f ca="1">IF(ISBLANK(INDIRECT("B49"))," ",(INDIRECT("B49")))</f>
        <v xml:space="preserve"> </v>
      </c>
      <c r="AC49" s="47" t="str">
        <f ca="1">IF(ISBLANK(INDIRECT("C49"))," ",(INDIRECT("C49")))</f>
        <v xml:space="preserve"> </v>
      </c>
      <c r="AD49" s="47" t="str">
        <f ca="1">IF(ISBLANK(INDIRECT("D49"))," ",(INDIRECT("D49")))</f>
        <v xml:space="preserve"> </v>
      </c>
      <c r="AE49" s="47" t="str">
        <f ca="1">IF(ISBLANK(INDIRECT("E49"))," ",(INDIRECT("E49")))</f>
        <v xml:space="preserve"> </v>
      </c>
      <c r="AF49" s="47" t="str">
        <f ca="1">IF(ISBLANK(INDIRECT("F49"))," ",(INDIRECT("F49")))</f>
        <v xml:space="preserve"> </v>
      </c>
      <c r="AG49" s="47" t="str">
        <f ca="1">IF(ISBLANK(INDIRECT("G49"))," ",(INDIRECT("G49")))</f>
        <v xml:space="preserve"> </v>
      </c>
      <c r="AH49" s="47" t="str">
        <f ca="1">IF(ISBLANK(INDIRECT("H49"))," ",(INDIRECT("H49")))</f>
        <v xml:space="preserve"> </v>
      </c>
      <c r="AI49" s="47" t="str">
        <f ca="1">IF(ISBLANK(INDIRECT("I49"))," ",(INDIRECT("I49")))</f>
        <v xml:space="preserve"> </v>
      </c>
      <c r="AJ49" s="47" t="str">
        <f ca="1">IF(ISBLANK(INDIRECT("J49"))," ",(INDIRECT("J49")))</f>
        <v xml:space="preserve"> </v>
      </c>
      <c r="AK49" s="47" t="str">
        <f ca="1">IF(ISBLANK(INDIRECT("K49"))," ",(INDIRECT("K49")))</f>
        <v xml:space="preserve"> </v>
      </c>
      <c r="AL49" s="47" t="str">
        <f ca="1">IF(ISBLANK(INDIRECT("L49"))," ",(INDIRECT("L49")))</f>
        <v xml:space="preserve"> </v>
      </c>
      <c r="AM49" s="47" t="str">
        <f ca="1">IF(ISBLANK(INDIRECT("M49"))," ",(INDIRECT("M49")))</f>
        <v xml:space="preserve"> </v>
      </c>
      <c r="AN49" s="47" t="str">
        <f ca="1">IF(ISBLANK(INDIRECT("N49"))," ",(INDIRECT("N49")))</f>
        <v xml:space="preserve"> </v>
      </c>
      <c r="AO49" s="47" t="str">
        <f ca="1">IF(ISBLANK(INDIRECT("O49"))," ",(INDIRECT("O49")))</f>
        <v xml:space="preserve"> </v>
      </c>
      <c r="AP49" s="47" t="str">
        <f ca="1">IF(ISBLANK(INDIRECT("P49"))," ",(INDIRECT("P49")))</f>
        <v xml:space="preserve"> </v>
      </c>
      <c r="AQ49" s="47" t="str">
        <f ca="1">IF(ISBLANK(INDIRECT("Q49"))," ",(INDIRECT("Q49")))</f>
        <v xml:space="preserve"> </v>
      </c>
    </row>
    <row r="50" spans="1:43" ht="56.25" customHeight="1" x14ac:dyDescent="0.35">
      <c r="A50" s="46">
        <v>45</v>
      </c>
      <c r="B50" s="97"/>
      <c r="C50" s="97"/>
      <c r="D50" s="97"/>
      <c r="E50" s="46"/>
      <c r="F50" s="46"/>
      <c r="G50" s="46"/>
      <c r="H50" s="46"/>
      <c r="I50" s="46"/>
      <c r="J50" s="46"/>
      <c r="K50" s="46"/>
      <c r="L50" s="46"/>
      <c r="M50" s="46"/>
      <c r="N50" s="46"/>
      <c r="O50" s="46"/>
      <c r="P50" s="46"/>
      <c r="Q50" s="46"/>
      <c r="AB50" s="47" t="str">
        <f ca="1">IF(ISBLANK(INDIRECT("B50"))," ",(INDIRECT("B50")))</f>
        <v xml:space="preserve"> </v>
      </c>
      <c r="AC50" s="47" t="str">
        <f ca="1">IF(ISBLANK(INDIRECT("C50"))," ",(INDIRECT("C50")))</f>
        <v xml:space="preserve"> </v>
      </c>
      <c r="AD50" s="47" t="str">
        <f ca="1">IF(ISBLANK(INDIRECT("D50"))," ",(INDIRECT("D50")))</f>
        <v xml:space="preserve"> </v>
      </c>
      <c r="AE50" s="47" t="str">
        <f ca="1">IF(ISBLANK(INDIRECT("E50"))," ",(INDIRECT("E50")))</f>
        <v xml:space="preserve"> </v>
      </c>
      <c r="AF50" s="47" t="str">
        <f ca="1">IF(ISBLANK(INDIRECT("F50"))," ",(INDIRECT("F50")))</f>
        <v xml:space="preserve"> </v>
      </c>
      <c r="AG50" s="47" t="str">
        <f ca="1">IF(ISBLANK(INDIRECT("G50"))," ",(INDIRECT("G50")))</f>
        <v xml:space="preserve"> </v>
      </c>
      <c r="AH50" s="47" t="str">
        <f ca="1">IF(ISBLANK(INDIRECT("H50"))," ",(INDIRECT("H50")))</f>
        <v xml:space="preserve"> </v>
      </c>
      <c r="AI50" s="47" t="str">
        <f ca="1">IF(ISBLANK(INDIRECT("I50"))," ",(INDIRECT("I50")))</f>
        <v xml:space="preserve"> </v>
      </c>
      <c r="AJ50" s="47" t="str">
        <f ca="1">IF(ISBLANK(INDIRECT("J50"))," ",(INDIRECT("J50")))</f>
        <v xml:space="preserve"> </v>
      </c>
      <c r="AK50" s="47" t="str">
        <f ca="1">IF(ISBLANK(INDIRECT("K50"))," ",(INDIRECT("K50")))</f>
        <v xml:space="preserve"> </v>
      </c>
      <c r="AL50" s="47" t="str">
        <f ca="1">IF(ISBLANK(INDIRECT("L50"))," ",(INDIRECT("L50")))</f>
        <v xml:space="preserve"> </v>
      </c>
      <c r="AM50" s="47" t="str">
        <f ca="1">IF(ISBLANK(INDIRECT("M50"))," ",(INDIRECT("M50")))</f>
        <v xml:space="preserve"> </v>
      </c>
      <c r="AN50" s="47" t="str">
        <f ca="1">IF(ISBLANK(INDIRECT("N50"))," ",(INDIRECT("N50")))</f>
        <v xml:space="preserve"> </v>
      </c>
      <c r="AO50" s="47" t="str">
        <f ca="1">IF(ISBLANK(INDIRECT("O50"))," ",(INDIRECT("O50")))</f>
        <v xml:space="preserve"> </v>
      </c>
      <c r="AP50" s="47" t="str">
        <f ca="1">IF(ISBLANK(INDIRECT("P50"))," ",(INDIRECT("P50")))</f>
        <v xml:space="preserve"> </v>
      </c>
      <c r="AQ50" s="47" t="str">
        <f ca="1">IF(ISBLANK(INDIRECT("Q50"))," ",(INDIRECT("Q50")))</f>
        <v xml:space="preserve"> </v>
      </c>
    </row>
    <row r="51" spans="1:43" ht="56.25" customHeight="1" x14ac:dyDescent="0.35">
      <c r="A51" s="46">
        <v>46</v>
      </c>
      <c r="B51" s="97"/>
      <c r="C51" s="97"/>
      <c r="D51" s="97"/>
      <c r="E51" s="46"/>
      <c r="F51" s="46"/>
      <c r="G51" s="46"/>
      <c r="H51" s="46"/>
      <c r="I51" s="46"/>
      <c r="J51" s="46"/>
      <c r="K51" s="46"/>
      <c r="L51" s="46"/>
      <c r="M51" s="46"/>
      <c r="N51" s="46"/>
      <c r="O51" s="46"/>
      <c r="P51" s="46"/>
      <c r="Q51" s="46"/>
      <c r="AB51" s="47" t="str">
        <f ca="1">IF(ISBLANK(INDIRECT("B51"))," ",(INDIRECT("B51")))</f>
        <v xml:space="preserve"> </v>
      </c>
      <c r="AC51" s="47" t="str">
        <f ca="1">IF(ISBLANK(INDIRECT("C51"))," ",(INDIRECT("C51")))</f>
        <v xml:space="preserve"> </v>
      </c>
      <c r="AD51" s="47" t="str">
        <f ca="1">IF(ISBLANK(INDIRECT("D51"))," ",(INDIRECT("D51")))</f>
        <v xml:space="preserve"> </v>
      </c>
      <c r="AE51" s="47" t="str">
        <f ca="1">IF(ISBLANK(INDIRECT("E51"))," ",(INDIRECT("E51")))</f>
        <v xml:space="preserve"> </v>
      </c>
      <c r="AF51" s="47" t="str">
        <f ca="1">IF(ISBLANK(INDIRECT("F51"))," ",(INDIRECT("F51")))</f>
        <v xml:space="preserve"> </v>
      </c>
      <c r="AG51" s="47" t="str">
        <f ca="1">IF(ISBLANK(INDIRECT("G51"))," ",(INDIRECT("G51")))</f>
        <v xml:space="preserve"> </v>
      </c>
      <c r="AH51" s="47" t="str">
        <f ca="1">IF(ISBLANK(INDIRECT("H51"))," ",(INDIRECT("H51")))</f>
        <v xml:space="preserve"> </v>
      </c>
      <c r="AI51" s="47" t="str">
        <f ca="1">IF(ISBLANK(INDIRECT("I51"))," ",(INDIRECT("I51")))</f>
        <v xml:space="preserve"> </v>
      </c>
      <c r="AJ51" s="47" t="str">
        <f ca="1">IF(ISBLANK(INDIRECT("J51"))," ",(INDIRECT("J51")))</f>
        <v xml:space="preserve"> </v>
      </c>
      <c r="AK51" s="47" t="str">
        <f ca="1">IF(ISBLANK(INDIRECT("K51"))," ",(INDIRECT("K51")))</f>
        <v xml:space="preserve"> </v>
      </c>
      <c r="AL51" s="47" t="str">
        <f ca="1">IF(ISBLANK(INDIRECT("L51"))," ",(INDIRECT("L51")))</f>
        <v xml:space="preserve"> </v>
      </c>
      <c r="AM51" s="47" t="str">
        <f ca="1">IF(ISBLANK(INDIRECT("M51"))," ",(INDIRECT("M51")))</f>
        <v xml:space="preserve"> </v>
      </c>
      <c r="AN51" s="47" t="str">
        <f ca="1">IF(ISBLANK(INDIRECT("N51"))," ",(INDIRECT("N51")))</f>
        <v xml:space="preserve"> </v>
      </c>
      <c r="AO51" s="47" t="str">
        <f ca="1">IF(ISBLANK(INDIRECT("O51"))," ",(INDIRECT("O51")))</f>
        <v xml:space="preserve"> </v>
      </c>
      <c r="AP51" s="47" t="str">
        <f ca="1">IF(ISBLANK(INDIRECT("P51"))," ",(INDIRECT("P51")))</f>
        <v xml:space="preserve"> </v>
      </c>
      <c r="AQ51" s="47" t="str">
        <f ca="1">IF(ISBLANK(INDIRECT("Q51"))," ",(INDIRECT("Q51")))</f>
        <v xml:space="preserve"> </v>
      </c>
    </row>
    <row r="52" spans="1:43" ht="56.25" customHeight="1" x14ac:dyDescent="0.35">
      <c r="A52" s="46">
        <v>47</v>
      </c>
      <c r="B52" s="97"/>
      <c r="C52" s="97"/>
      <c r="D52" s="97"/>
      <c r="E52" s="46"/>
      <c r="F52" s="46"/>
      <c r="G52" s="46"/>
      <c r="H52" s="46"/>
      <c r="I52" s="46"/>
      <c r="J52" s="46"/>
      <c r="K52" s="46"/>
      <c r="L52" s="46"/>
      <c r="M52" s="46"/>
      <c r="N52" s="46"/>
      <c r="O52" s="46"/>
      <c r="P52" s="46"/>
      <c r="Q52" s="46"/>
      <c r="AB52" s="47" t="str">
        <f ca="1">IF(ISBLANK(INDIRECT("B52"))," ",(INDIRECT("B52")))</f>
        <v xml:space="preserve"> </v>
      </c>
      <c r="AC52" s="47" t="str">
        <f ca="1">IF(ISBLANK(INDIRECT("C52"))," ",(INDIRECT("C52")))</f>
        <v xml:space="preserve"> </v>
      </c>
      <c r="AD52" s="47" t="str">
        <f ca="1">IF(ISBLANK(INDIRECT("D52"))," ",(INDIRECT("D52")))</f>
        <v xml:space="preserve"> </v>
      </c>
      <c r="AE52" s="47" t="str">
        <f ca="1">IF(ISBLANK(INDIRECT("E52"))," ",(INDIRECT("E52")))</f>
        <v xml:space="preserve"> </v>
      </c>
      <c r="AF52" s="47" t="str">
        <f ca="1">IF(ISBLANK(INDIRECT("F52"))," ",(INDIRECT("F52")))</f>
        <v xml:space="preserve"> </v>
      </c>
      <c r="AG52" s="47" t="str">
        <f ca="1">IF(ISBLANK(INDIRECT("G52"))," ",(INDIRECT("G52")))</f>
        <v xml:space="preserve"> </v>
      </c>
      <c r="AH52" s="47" t="str">
        <f ca="1">IF(ISBLANK(INDIRECT("H52"))," ",(INDIRECT("H52")))</f>
        <v xml:space="preserve"> </v>
      </c>
      <c r="AI52" s="47" t="str">
        <f ca="1">IF(ISBLANK(INDIRECT("I52"))," ",(INDIRECT("I52")))</f>
        <v xml:space="preserve"> </v>
      </c>
      <c r="AJ52" s="47" t="str">
        <f ca="1">IF(ISBLANK(INDIRECT("J52"))," ",(INDIRECT("J52")))</f>
        <v xml:space="preserve"> </v>
      </c>
      <c r="AK52" s="47" t="str">
        <f ca="1">IF(ISBLANK(INDIRECT("K52"))," ",(INDIRECT("K52")))</f>
        <v xml:space="preserve"> </v>
      </c>
      <c r="AL52" s="47" t="str">
        <f ca="1">IF(ISBLANK(INDIRECT("L52"))," ",(INDIRECT("L52")))</f>
        <v xml:space="preserve"> </v>
      </c>
      <c r="AM52" s="47" t="str">
        <f ca="1">IF(ISBLANK(INDIRECT("M52"))," ",(INDIRECT("M52")))</f>
        <v xml:space="preserve"> </v>
      </c>
      <c r="AN52" s="47" t="str">
        <f ca="1">IF(ISBLANK(INDIRECT("N52"))," ",(INDIRECT("N52")))</f>
        <v xml:space="preserve"> </v>
      </c>
      <c r="AO52" s="47" t="str">
        <f ca="1">IF(ISBLANK(INDIRECT("O52"))," ",(INDIRECT("O52")))</f>
        <v xml:space="preserve"> </v>
      </c>
      <c r="AP52" s="47" t="str">
        <f ca="1">IF(ISBLANK(INDIRECT("P52"))," ",(INDIRECT("P52")))</f>
        <v xml:space="preserve"> </v>
      </c>
      <c r="AQ52" s="47" t="str">
        <f ca="1">IF(ISBLANK(INDIRECT("Q52"))," ",(INDIRECT("Q52")))</f>
        <v xml:space="preserve"> </v>
      </c>
    </row>
    <row r="53" spans="1:43" ht="56.25" customHeight="1" x14ac:dyDescent="0.35">
      <c r="A53" s="46">
        <v>48</v>
      </c>
      <c r="B53" s="97"/>
      <c r="C53" s="97"/>
      <c r="D53" s="97"/>
      <c r="E53" s="46"/>
      <c r="F53" s="46"/>
      <c r="G53" s="46"/>
      <c r="H53" s="46"/>
      <c r="I53" s="46"/>
      <c r="J53" s="46"/>
      <c r="K53" s="46"/>
      <c r="L53" s="46"/>
      <c r="M53" s="46"/>
      <c r="N53" s="46"/>
      <c r="O53" s="46"/>
      <c r="P53" s="46"/>
      <c r="Q53" s="46"/>
      <c r="AB53" s="47" t="str">
        <f ca="1">IF(ISBLANK(INDIRECT("B53"))," ",(INDIRECT("B53")))</f>
        <v xml:space="preserve"> </v>
      </c>
      <c r="AC53" s="47" t="str">
        <f ca="1">IF(ISBLANK(INDIRECT("C53"))," ",(INDIRECT("C53")))</f>
        <v xml:space="preserve"> </v>
      </c>
      <c r="AD53" s="47" t="str">
        <f ca="1">IF(ISBLANK(INDIRECT("D53"))," ",(INDIRECT("D53")))</f>
        <v xml:space="preserve"> </v>
      </c>
      <c r="AE53" s="47" t="str">
        <f ca="1">IF(ISBLANK(INDIRECT("E53"))," ",(INDIRECT("E53")))</f>
        <v xml:space="preserve"> </v>
      </c>
      <c r="AF53" s="47" t="str">
        <f ca="1">IF(ISBLANK(INDIRECT("F53"))," ",(INDIRECT("F53")))</f>
        <v xml:space="preserve"> </v>
      </c>
      <c r="AG53" s="47" t="str">
        <f ca="1">IF(ISBLANK(INDIRECT("G53"))," ",(INDIRECT("G53")))</f>
        <v xml:space="preserve"> </v>
      </c>
      <c r="AH53" s="47" t="str">
        <f ca="1">IF(ISBLANK(INDIRECT("H53"))," ",(INDIRECT("H53")))</f>
        <v xml:space="preserve"> </v>
      </c>
      <c r="AI53" s="47" t="str">
        <f ca="1">IF(ISBLANK(INDIRECT("I53"))," ",(INDIRECT("I53")))</f>
        <v xml:space="preserve"> </v>
      </c>
      <c r="AJ53" s="47" t="str">
        <f ca="1">IF(ISBLANK(INDIRECT("J53"))," ",(INDIRECT("J53")))</f>
        <v xml:space="preserve"> </v>
      </c>
      <c r="AK53" s="47" t="str">
        <f ca="1">IF(ISBLANK(INDIRECT("K53"))," ",(INDIRECT("K53")))</f>
        <v xml:space="preserve"> </v>
      </c>
      <c r="AL53" s="47" t="str">
        <f ca="1">IF(ISBLANK(INDIRECT("L53"))," ",(INDIRECT("L53")))</f>
        <v xml:space="preserve"> </v>
      </c>
      <c r="AM53" s="47" t="str">
        <f ca="1">IF(ISBLANK(INDIRECT("M53"))," ",(INDIRECT("M53")))</f>
        <v xml:space="preserve"> </v>
      </c>
      <c r="AN53" s="47" t="str">
        <f ca="1">IF(ISBLANK(INDIRECT("N53"))," ",(INDIRECT("N53")))</f>
        <v xml:space="preserve"> </v>
      </c>
      <c r="AO53" s="47" t="str">
        <f ca="1">IF(ISBLANK(INDIRECT("O53"))," ",(INDIRECT("O53")))</f>
        <v xml:space="preserve"> </v>
      </c>
      <c r="AP53" s="47" t="str">
        <f ca="1">IF(ISBLANK(INDIRECT("P53"))," ",(INDIRECT("P53")))</f>
        <v xml:space="preserve"> </v>
      </c>
      <c r="AQ53" s="47" t="str">
        <f ca="1">IF(ISBLANK(INDIRECT("Q53"))," ",(INDIRECT("Q53")))</f>
        <v xml:space="preserve"> </v>
      </c>
    </row>
    <row r="54" spans="1:43" ht="56.25" customHeight="1" x14ac:dyDescent="0.35">
      <c r="A54" s="46">
        <v>49</v>
      </c>
      <c r="B54" s="97"/>
      <c r="C54" s="97"/>
      <c r="D54" s="97"/>
      <c r="E54" s="46"/>
      <c r="F54" s="46"/>
      <c r="G54" s="46"/>
      <c r="H54" s="46"/>
      <c r="I54" s="46"/>
      <c r="J54" s="46"/>
      <c r="K54" s="46"/>
      <c r="L54" s="46"/>
      <c r="M54" s="46"/>
      <c r="N54" s="46"/>
      <c r="O54" s="46"/>
      <c r="P54" s="46"/>
      <c r="Q54" s="46"/>
      <c r="AB54" s="47" t="str">
        <f ca="1">IF(ISBLANK(INDIRECT("B54"))," ",(INDIRECT("B54")))</f>
        <v xml:space="preserve"> </v>
      </c>
      <c r="AC54" s="47" t="str">
        <f ca="1">IF(ISBLANK(INDIRECT("C54"))," ",(INDIRECT("C54")))</f>
        <v xml:space="preserve"> </v>
      </c>
      <c r="AD54" s="47" t="str">
        <f ca="1">IF(ISBLANK(INDIRECT("D54"))," ",(INDIRECT("D54")))</f>
        <v xml:space="preserve"> </v>
      </c>
      <c r="AE54" s="47" t="str">
        <f ca="1">IF(ISBLANK(INDIRECT("E54"))," ",(INDIRECT("E54")))</f>
        <v xml:space="preserve"> </v>
      </c>
      <c r="AF54" s="47" t="str">
        <f ca="1">IF(ISBLANK(INDIRECT("F54"))," ",(INDIRECT("F54")))</f>
        <v xml:space="preserve"> </v>
      </c>
      <c r="AG54" s="47" t="str">
        <f ca="1">IF(ISBLANK(INDIRECT("G54"))," ",(INDIRECT("G54")))</f>
        <v xml:space="preserve"> </v>
      </c>
      <c r="AH54" s="47" t="str">
        <f ca="1">IF(ISBLANK(INDIRECT("H54"))," ",(INDIRECT("H54")))</f>
        <v xml:space="preserve"> </v>
      </c>
      <c r="AI54" s="47" t="str">
        <f ca="1">IF(ISBLANK(INDIRECT("I54"))," ",(INDIRECT("I54")))</f>
        <v xml:space="preserve"> </v>
      </c>
      <c r="AJ54" s="47" t="str">
        <f ca="1">IF(ISBLANK(INDIRECT("J54"))," ",(INDIRECT("J54")))</f>
        <v xml:space="preserve"> </v>
      </c>
      <c r="AK54" s="47" t="str">
        <f ca="1">IF(ISBLANK(INDIRECT("K54"))," ",(INDIRECT("K54")))</f>
        <v xml:space="preserve"> </v>
      </c>
      <c r="AL54" s="47" t="str">
        <f ca="1">IF(ISBLANK(INDIRECT("L54"))," ",(INDIRECT("L54")))</f>
        <v xml:space="preserve"> </v>
      </c>
      <c r="AM54" s="47" t="str">
        <f ca="1">IF(ISBLANK(INDIRECT("M54"))," ",(INDIRECT("M54")))</f>
        <v xml:space="preserve"> </v>
      </c>
      <c r="AN54" s="47" t="str">
        <f ca="1">IF(ISBLANK(INDIRECT("N54"))," ",(INDIRECT("N54")))</f>
        <v xml:space="preserve"> </v>
      </c>
      <c r="AO54" s="47" t="str">
        <f ca="1">IF(ISBLANK(INDIRECT("O54"))," ",(INDIRECT("O54")))</f>
        <v xml:space="preserve"> </v>
      </c>
      <c r="AP54" s="47" t="str">
        <f ca="1">IF(ISBLANK(INDIRECT("P54"))," ",(INDIRECT("P54")))</f>
        <v xml:space="preserve"> </v>
      </c>
      <c r="AQ54" s="47" t="str">
        <f ca="1">IF(ISBLANK(INDIRECT("Q54"))," ",(INDIRECT("Q54")))</f>
        <v xml:space="preserve"> </v>
      </c>
    </row>
    <row r="55" spans="1:43" ht="56.25" customHeight="1" x14ac:dyDescent="0.35">
      <c r="A55" s="46">
        <v>50</v>
      </c>
      <c r="B55" s="97"/>
      <c r="C55" s="97"/>
      <c r="D55" s="97"/>
      <c r="E55" s="46"/>
      <c r="F55" s="46"/>
      <c r="G55" s="46"/>
      <c r="H55" s="46"/>
      <c r="I55" s="46"/>
      <c r="J55" s="46"/>
      <c r="K55" s="46"/>
      <c r="L55" s="46"/>
      <c r="M55" s="46"/>
      <c r="N55" s="46"/>
      <c r="O55" s="46"/>
      <c r="P55" s="46"/>
      <c r="Q55" s="46"/>
      <c r="AB55" s="47" t="str">
        <f ca="1">IF(ISBLANK(INDIRECT("B55"))," ",(INDIRECT("B55")))</f>
        <v xml:space="preserve"> </v>
      </c>
      <c r="AC55" s="47" t="str">
        <f ca="1">IF(ISBLANK(INDIRECT("C55"))," ",(INDIRECT("C55")))</f>
        <v xml:space="preserve"> </v>
      </c>
      <c r="AD55" s="47" t="str">
        <f ca="1">IF(ISBLANK(INDIRECT("D55"))," ",(INDIRECT("D55")))</f>
        <v xml:space="preserve"> </v>
      </c>
      <c r="AE55" s="47" t="str">
        <f ca="1">IF(ISBLANK(INDIRECT("E55"))," ",(INDIRECT("E55")))</f>
        <v xml:space="preserve"> </v>
      </c>
      <c r="AF55" s="47" t="str">
        <f ca="1">IF(ISBLANK(INDIRECT("F55"))," ",(INDIRECT("F55")))</f>
        <v xml:space="preserve"> </v>
      </c>
      <c r="AG55" s="47" t="str">
        <f ca="1">IF(ISBLANK(INDIRECT("G55"))," ",(INDIRECT("G55")))</f>
        <v xml:space="preserve"> </v>
      </c>
      <c r="AH55" s="47" t="str">
        <f ca="1">IF(ISBLANK(INDIRECT("H55"))," ",(INDIRECT("H55")))</f>
        <v xml:space="preserve"> </v>
      </c>
      <c r="AI55" s="47" t="str">
        <f ca="1">IF(ISBLANK(INDIRECT("I55"))," ",(INDIRECT("I55")))</f>
        <v xml:space="preserve"> </v>
      </c>
      <c r="AJ55" s="47" t="str">
        <f ca="1">IF(ISBLANK(INDIRECT("J55"))," ",(INDIRECT("J55")))</f>
        <v xml:space="preserve"> </v>
      </c>
      <c r="AK55" s="47" t="str">
        <f ca="1">IF(ISBLANK(INDIRECT("K55"))," ",(INDIRECT("K55")))</f>
        <v xml:space="preserve"> </v>
      </c>
      <c r="AL55" s="47" t="str">
        <f ca="1">IF(ISBLANK(INDIRECT("L55"))," ",(INDIRECT("L55")))</f>
        <v xml:space="preserve"> </v>
      </c>
      <c r="AM55" s="47" t="str">
        <f ca="1">IF(ISBLANK(INDIRECT("M55"))," ",(INDIRECT("M55")))</f>
        <v xml:space="preserve"> </v>
      </c>
      <c r="AN55" s="47" t="str">
        <f ca="1">IF(ISBLANK(INDIRECT("N55"))," ",(INDIRECT("N55")))</f>
        <v xml:space="preserve"> </v>
      </c>
      <c r="AO55" s="47" t="str">
        <f ca="1">IF(ISBLANK(INDIRECT("O55"))," ",(INDIRECT("O55")))</f>
        <v xml:space="preserve"> </v>
      </c>
      <c r="AP55" s="47" t="str">
        <f ca="1">IF(ISBLANK(INDIRECT("P55"))," ",(INDIRECT("P55")))</f>
        <v xml:space="preserve"> </v>
      </c>
      <c r="AQ55" s="47" t="str">
        <f ca="1">IF(ISBLANK(INDIRECT("Q55"))," ",(INDIRECT("Q55")))</f>
        <v xml:space="preserve"> </v>
      </c>
    </row>
    <row r="56" spans="1:43" hidden="1" x14ac:dyDescent="0.35"/>
    <row r="57" spans="1:43" hidden="1" x14ac:dyDescent="0.35"/>
    <row r="58" spans="1:43" hidden="1" x14ac:dyDescent="0.35"/>
    <row r="59" spans="1:43" hidden="1" x14ac:dyDescent="0.35"/>
    <row r="60" spans="1:43" hidden="1" x14ac:dyDescent="0.35"/>
    <row r="61" spans="1:43" hidden="1" x14ac:dyDescent="0.35">
      <c r="L61" s="154"/>
    </row>
    <row r="62" spans="1:43" hidden="1" x14ac:dyDescent="0.35">
      <c r="L62" s="154"/>
    </row>
    <row r="63" spans="1:43" hidden="1" x14ac:dyDescent="0.35">
      <c r="E63" s="154" t="s">
        <v>82</v>
      </c>
      <c r="F63" s="154" t="s">
        <v>82</v>
      </c>
      <c r="G63" t="s">
        <v>618</v>
      </c>
      <c r="L63" s="154" t="s">
        <v>82</v>
      </c>
    </row>
    <row r="64" spans="1:43" hidden="1" x14ac:dyDescent="0.35">
      <c r="E64" s="154" t="s">
        <v>442</v>
      </c>
      <c r="F64" s="154">
        <v>1910</v>
      </c>
      <c r="G64" s="154" t="s">
        <v>82</v>
      </c>
      <c r="L64" s="154" t="s">
        <v>7</v>
      </c>
    </row>
    <row r="65" spans="5:12" hidden="1" x14ac:dyDescent="0.35">
      <c r="E65" s="154" t="s">
        <v>470</v>
      </c>
      <c r="F65" s="154">
        <v>1911</v>
      </c>
      <c r="G65" s="154" t="s">
        <v>626</v>
      </c>
      <c r="L65" s="154" t="s">
        <v>9</v>
      </c>
    </row>
    <row r="66" spans="5:12" hidden="1" x14ac:dyDescent="0.35">
      <c r="E66" s="154" t="s">
        <v>471</v>
      </c>
      <c r="F66" s="154">
        <v>1912</v>
      </c>
      <c r="G66" s="154" t="s">
        <v>624</v>
      </c>
      <c r="L66" s="154" t="s">
        <v>11</v>
      </c>
    </row>
    <row r="67" spans="5:12" hidden="1" x14ac:dyDescent="0.35">
      <c r="E67" s="154" t="s">
        <v>430</v>
      </c>
      <c r="F67" s="154">
        <v>1913</v>
      </c>
      <c r="G67" s="154" t="s">
        <v>22</v>
      </c>
      <c r="L67" s="154" t="s">
        <v>13</v>
      </c>
    </row>
    <row r="68" spans="5:12" hidden="1" x14ac:dyDescent="0.35">
      <c r="E68" s="154" t="s">
        <v>449</v>
      </c>
      <c r="F68" s="154">
        <v>1914</v>
      </c>
      <c r="G68" s="154" t="s">
        <v>957</v>
      </c>
      <c r="L68" s="154" t="s">
        <v>90</v>
      </c>
    </row>
    <row r="69" spans="5:12" hidden="1" x14ac:dyDescent="0.35">
      <c r="E69" s="154" t="s">
        <v>448</v>
      </c>
      <c r="F69" s="154">
        <v>1915</v>
      </c>
      <c r="G69" s="154" t="s">
        <v>633</v>
      </c>
    </row>
    <row r="70" spans="5:12" hidden="1" x14ac:dyDescent="0.35">
      <c r="E70" s="154" t="s">
        <v>467</v>
      </c>
      <c r="F70" s="154">
        <v>1916</v>
      </c>
      <c r="G70" s="154" t="s">
        <v>23</v>
      </c>
    </row>
    <row r="71" spans="5:12" hidden="1" x14ac:dyDescent="0.35">
      <c r="E71" s="154" t="s">
        <v>457</v>
      </c>
      <c r="F71" s="154">
        <v>1917</v>
      </c>
      <c r="G71" s="154" t="s">
        <v>217</v>
      </c>
    </row>
    <row r="72" spans="5:12" hidden="1" x14ac:dyDescent="0.35">
      <c r="E72" s="154" t="s">
        <v>455</v>
      </c>
      <c r="F72" s="154">
        <v>1918</v>
      </c>
      <c r="G72" s="154" t="s">
        <v>638</v>
      </c>
    </row>
    <row r="73" spans="5:12" hidden="1" x14ac:dyDescent="0.35">
      <c r="E73" s="154" t="s">
        <v>431</v>
      </c>
      <c r="F73" s="154">
        <v>1919</v>
      </c>
      <c r="G73" s="154" t="s">
        <v>24</v>
      </c>
    </row>
    <row r="74" spans="5:12" hidden="1" x14ac:dyDescent="0.35">
      <c r="E74" s="154" t="s">
        <v>468</v>
      </c>
      <c r="F74" s="154">
        <v>1920</v>
      </c>
      <c r="G74" s="154" t="s">
        <v>25</v>
      </c>
    </row>
    <row r="75" spans="5:12" hidden="1" x14ac:dyDescent="0.35">
      <c r="E75" s="154" t="s">
        <v>469</v>
      </c>
      <c r="F75" s="154">
        <v>1921</v>
      </c>
      <c r="G75" s="154" t="s">
        <v>958</v>
      </c>
    </row>
    <row r="76" spans="5:12" hidden="1" x14ac:dyDescent="0.35">
      <c r="E76" s="154" t="s">
        <v>441</v>
      </c>
      <c r="F76" s="154">
        <v>1922</v>
      </c>
      <c r="G76" s="154" t="s">
        <v>223</v>
      </c>
    </row>
    <row r="77" spans="5:12" hidden="1" x14ac:dyDescent="0.35">
      <c r="E77" s="154" t="s">
        <v>474</v>
      </c>
      <c r="F77" s="154">
        <v>1923</v>
      </c>
      <c r="G77" s="154" t="s">
        <v>26</v>
      </c>
    </row>
    <row r="78" spans="5:12" hidden="1" x14ac:dyDescent="0.35">
      <c r="E78" s="154" t="s">
        <v>475</v>
      </c>
      <c r="F78" s="154">
        <v>1924</v>
      </c>
      <c r="G78" s="154" t="s">
        <v>27</v>
      </c>
    </row>
    <row r="79" spans="5:12" hidden="1" x14ac:dyDescent="0.35">
      <c r="E79" s="154" t="s">
        <v>436</v>
      </c>
      <c r="F79" s="154">
        <v>1925</v>
      </c>
      <c r="G79" s="154" t="s">
        <v>959</v>
      </c>
    </row>
    <row r="80" spans="5:12" hidden="1" x14ac:dyDescent="0.35">
      <c r="E80" s="154" t="s">
        <v>472</v>
      </c>
      <c r="F80" s="154">
        <v>1926</v>
      </c>
      <c r="G80" s="154" t="s">
        <v>960</v>
      </c>
    </row>
    <row r="81" spans="5:7" hidden="1" x14ac:dyDescent="0.35">
      <c r="E81" s="154" t="s">
        <v>473</v>
      </c>
      <c r="F81" s="154">
        <v>1927</v>
      </c>
      <c r="G81" s="154" t="s">
        <v>28</v>
      </c>
    </row>
    <row r="82" spans="5:7" hidden="1" x14ac:dyDescent="0.35">
      <c r="E82" s="154" t="s">
        <v>439</v>
      </c>
      <c r="F82" s="154">
        <v>1928</v>
      </c>
      <c r="G82" s="154" t="s">
        <v>29</v>
      </c>
    </row>
    <row r="83" spans="5:7" hidden="1" x14ac:dyDescent="0.35">
      <c r="E83" s="154" t="s">
        <v>476</v>
      </c>
      <c r="F83" s="154">
        <v>1929</v>
      </c>
      <c r="G83" s="154" t="s">
        <v>961</v>
      </c>
    </row>
    <row r="84" spans="5:7" hidden="1" x14ac:dyDescent="0.35">
      <c r="E84" s="154" t="s">
        <v>460</v>
      </c>
      <c r="F84" s="154">
        <v>1930</v>
      </c>
      <c r="G84" s="154" t="s">
        <v>658</v>
      </c>
    </row>
    <row r="85" spans="5:7" hidden="1" x14ac:dyDescent="0.35">
      <c r="E85" s="154" t="s">
        <v>477</v>
      </c>
      <c r="F85" s="154">
        <v>1931</v>
      </c>
      <c r="G85" s="154" t="s">
        <v>660</v>
      </c>
    </row>
    <row r="86" spans="5:7" hidden="1" x14ac:dyDescent="0.35">
      <c r="E86" s="154" t="s">
        <v>478</v>
      </c>
      <c r="F86" s="154">
        <v>1932</v>
      </c>
      <c r="G86" s="154" t="s">
        <v>662</v>
      </c>
    </row>
    <row r="87" spans="5:7" hidden="1" x14ac:dyDescent="0.35">
      <c r="E87" s="154" t="s">
        <v>451</v>
      </c>
      <c r="F87" s="154">
        <v>1933</v>
      </c>
      <c r="G87" s="154" t="s">
        <v>962</v>
      </c>
    </row>
    <row r="88" spans="5:7" hidden="1" x14ac:dyDescent="0.35">
      <c r="E88" s="154" t="s">
        <v>432</v>
      </c>
      <c r="F88" s="154">
        <v>1934</v>
      </c>
      <c r="G88" s="154" t="s">
        <v>651</v>
      </c>
    </row>
    <row r="89" spans="5:7" hidden="1" x14ac:dyDescent="0.35">
      <c r="E89" s="154" t="s">
        <v>447</v>
      </c>
      <c r="F89" s="154">
        <v>1935</v>
      </c>
      <c r="G89" s="154" t="s">
        <v>665</v>
      </c>
    </row>
    <row r="90" spans="5:7" hidden="1" x14ac:dyDescent="0.35">
      <c r="E90" s="154" t="s">
        <v>450</v>
      </c>
      <c r="F90" s="154">
        <v>1936</v>
      </c>
      <c r="G90" s="154" t="s">
        <v>963</v>
      </c>
    </row>
    <row r="91" spans="5:7" hidden="1" x14ac:dyDescent="0.35">
      <c r="E91" s="154" t="s">
        <v>433</v>
      </c>
      <c r="F91" s="154">
        <v>1937</v>
      </c>
      <c r="G91" s="154" t="s">
        <v>964</v>
      </c>
    </row>
    <row r="92" spans="5:7" hidden="1" x14ac:dyDescent="0.35">
      <c r="E92" s="154" t="s">
        <v>479</v>
      </c>
      <c r="F92" s="154">
        <v>1938</v>
      </c>
      <c r="G92" s="154" t="s">
        <v>668</v>
      </c>
    </row>
    <row r="93" spans="5:7" hidden="1" x14ac:dyDescent="0.35">
      <c r="E93" s="154" t="s">
        <v>480</v>
      </c>
      <c r="F93" s="154">
        <v>1939</v>
      </c>
      <c r="G93" s="154" t="s">
        <v>30</v>
      </c>
    </row>
    <row r="94" spans="5:7" hidden="1" x14ac:dyDescent="0.35">
      <c r="E94" s="154" t="s">
        <v>481</v>
      </c>
      <c r="F94" s="154">
        <v>1940</v>
      </c>
      <c r="G94" s="154" t="s">
        <v>806</v>
      </c>
    </row>
    <row r="95" spans="5:7" hidden="1" x14ac:dyDescent="0.35">
      <c r="E95" s="154" t="s">
        <v>482</v>
      </c>
      <c r="F95" s="154">
        <v>1941</v>
      </c>
      <c r="G95" s="154" t="s">
        <v>965</v>
      </c>
    </row>
    <row r="96" spans="5:7" hidden="1" x14ac:dyDescent="0.35">
      <c r="E96" s="154" t="s">
        <v>465</v>
      </c>
      <c r="F96" s="154">
        <v>1942</v>
      </c>
      <c r="G96" s="154" t="s">
        <v>966</v>
      </c>
    </row>
    <row r="97" spans="5:7" hidden="1" x14ac:dyDescent="0.35">
      <c r="E97" s="154" t="s">
        <v>461</v>
      </c>
      <c r="F97" s="154">
        <v>1943</v>
      </c>
      <c r="G97" s="154" t="s">
        <v>678</v>
      </c>
    </row>
    <row r="98" spans="5:7" hidden="1" x14ac:dyDescent="0.35">
      <c r="E98" s="154" t="s">
        <v>462</v>
      </c>
      <c r="F98" s="154">
        <v>1944</v>
      </c>
      <c r="G98" s="154" t="s">
        <v>680</v>
      </c>
    </row>
    <row r="99" spans="5:7" hidden="1" x14ac:dyDescent="0.35">
      <c r="E99" s="154" t="s">
        <v>437</v>
      </c>
      <c r="F99" s="154">
        <v>1945</v>
      </c>
      <c r="G99" s="154" t="s">
        <v>31</v>
      </c>
    </row>
    <row r="100" spans="5:7" hidden="1" x14ac:dyDescent="0.35">
      <c r="E100" s="154" t="s">
        <v>435</v>
      </c>
      <c r="F100" s="154">
        <v>1946</v>
      </c>
      <c r="G100" s="154" t="s">
        <v>32</v>
      </c>
    </row>
    <row r="101" spans="5:7" hidden="1" x14ac:dyDescent="0.35">
      <c r="E101" s="154" t="s">
        <v>463</v>
      </c>
      <c r="F101" s="154">
        <v>1947</v>
      </c>
      <c r="G101" s="154" t="s">
        <v>967</v>
      </c>
    </row>
    <row r="102" spans="5:7" hidden="1" x14ac:dyDescent="0.35">
      <c r="E102" s="154" t="s">
        <v>444</v>
      </c>
      <c r="F102" s="154">
        <v>1948</v>
      </c>
      <c r="G102" s="154" t="s">
        <v>225</v>
      </c>
    </row>
    <row r="103" spans="5:7" hidden="1" x14ac:dyDescent="0.35">
      <c r="E103" s="154" t="s">
        <v>445</v>
      </c>
      <c r="F103" s="154">
        <v>1949</v>
      </c>
      <c r="G103" s="154" t="s">
        <v>226</v>
      </c>
    </row>
    <row r="104" spans="5:7" hidden="1" x14ac:dyDescent="0.35">
      <c r="E104" s="154" t="s">
        <v>446</v>
      </c>
      <c r="F104" s="154">
        <v>1950</v>
      </c>
      <c r="G104" s="154" t="s">
        <v>968</v>
      </c>
    </row>
    <row r="105" spans="5:7" hidden="1" x14ac:dyDescent="0.35">
      <c r="E105" s="154" t="s">
        <v>443</v>
      </c>
      <c r="F105" s="154">
        <v>1951</v>
      </c>
      <c r="G105" s="154" t="s">
        <v>969</v>
      </c>
    </row>
    <row r="106" spans="5:7" hidden="1" x14ac:dyDescent="0.35">
      <c r="E106" s="154" t="s">
        <v>440</v>
      </c>
      <c r="F106" s="154">
        <v>1952</v>
      </c>
      <c r="G106" s="154" t="s">
        <v>685</v>
      </c>
    </row>
    <row r="107" spans="5:7" hidden="1" x14ac:dyDescent="0.35">
      <c r="E107" s="154" t="s">
        <v>456</v>
      </c>
      <c r="F107" s="154">
        <v>1953</v>
      </c>
      <c r="G107" s="154" t="s">
        <v>33</v>
      </c>
    </row>
    <row r="108" spans="5:7" hidden="1" x14ac:dyDescent="0.35">
      <c r="E108" s="154" t="s">
        <v>454</v>
      </c>
      <c r="F108" s="154">
        <v>1954</v>
      </c>
      <c r="G108" s="154" t="s">
        <v>693</v>
      </c>
    </row>
    <row r="109" spans="5:7" hidden="1" x14ac:dyDescent="0.35">
      <c r="E109" s="154" t="s">
        <v>434</v>
      </c>
      <c r="F109" s="154">
        <v>1955</v>
      </c>
      <c r="G109" s="154" t="s">
        <v>696</v>
      </c>
    </row>
    <row r="110" spans="5:7" hidden="1" x14ac:dyDescent="0.35">
      <c r="E110" s="154" t="s">
        <v>483</v>
      </c>
      <c r="F110" s="154">
        <v>1956</v>
      </c>
      <c r="G110" s="154" t="s">
        <v>34</v>
      </c>
    </row>
    <row r="111" spans="5:7" hidden="1" x14ac:dyDescent="0.35">
      <c r="E111" s="154" t="s">
        <v>484</v>
      </c>
      <c r="F111" s="154">
        <v>1957</v>
      </c>
      <c r="G111" s="154" t="s">
        <v>970</v>
      </c>
    </row>
    <row r="112" spans="5:7" hidden="1" x14ac:dyDescent="0.35">
      <c r="E112" s="154" t="s">
        <v>464</v>
      </c>
      <c r="F112" s="154">
        <v>1958</v>
      </c>
      <c r="G112" s="154" t="s">
        <v>35</v>
      </c>
    </row>
    <row r="113" spans="5:7" hidden="1" x14ac:dyDescent="0.35">
      <c r="E113" s="154" t="s">
        <v>453</v>
      </c>
      <c r="F113" s="154">
        <v>1959</v>
      </c>
      <c r="G113" s="154" t="s">
        <v>36</v>
      </c>
    </row>
    <row r="114" spans="5:7" hidden="1" x14ac:dyDescent="0.35">
      <c r="E114" s="154" t="s">
        <v>458</v>
      </c>
      <c r="F114" s="154">
        <v>1960</v>
      </c>
      <c r="G114" s="154" t="s">
        <v>698</v>
      </c>
    </row>
    <row r="115" spans="5:7" hidden="1" x14ac:dyDescent="0.35">
      <c r="E115" s="154" t="s">
        <v>438</v>
      </c>
      <c r="F115" s="154">
        <v>1961</v>
      </c>
      <c r="G115" s="154" t="s">
        <v>700</v>
      </c>
    </row>
    <row r="116" spans="5:7" hidden="1" x14ac:dyDescent="0.35">
      <c r="E116" s="154" t="s">
        <v>486</v>
      </c>
      <c r="F116" s="154">
        <v>1962</v>
      </c>
      <c r="G116" s="154" t="s">
        <v>703</v>
      </c>
    </row>
    <row r="117" spans="5:7" hidden="1" x14ac:dyDescent="0.35">
      <c r="E117" s="154" t="s">
        <v>452</v>
      </c>
      <c r="F117" s="154">
        <v>1963</v>
      </c>
      <c r="G117" s="154" t="s">
        <v>690</v>
      </c>
    </row>
    <row r="118" spans="5:7" hidden="1" x14ac:dyDescent="0.35">
      <c r="E118" s="154" t="s">
        <v>485</v>
      </c>
      <c r="F118" s="154">
        <v>1964</v>
      </c>
      <c r="G118" s="154" t="s">
        <v>37</v>
      </c>
    </row>
    <row r="119" spans="5:7" hidden="1" x14ac:dyDescent="0.35">
      <c r="E119" s="154" t="s">
        <v>487</v>
      </c>
      <c r="F119" s="154">
        <v>1965</v>
      </c>
      <c r="G119" s="154" t="s">
        <v>971</v>
      </c>
    </row>
    <row r="120" spans="5:7" hidden="1" x14ac:dyDescent="0.35">
      <c r="E120" s="154" t="s">
        <v>459</v>
      </c>
      <c r="F120" s="154">
        <v>1966</v>
      </c>
      <c r="G120" s="154" t="s">
        <v>38</v>
      </c>
    </row>
    <row r="121" spans="5:7" hidden="1" x14ac:dyDescent="0.35">
      <c r="E121" s="154" t="s">
        <v>466</v>
      </c>
      <c r="F121" s="154">
        <v>1967</v>
      </c>
      <c r="G121" s="154" t="s">
        <v>706</v>
      </c>
    </row>
    <row r="122" spans="5:7" hidden="1" x14ac:dyDescent="0.35">
      <c r="F122" s="154">
        <v>1968</v>
      </c>
      <c r="G122" s="154" t="s">
        <v>707</v>
      </c>
    </row>
    <row r="123" spans="5:7" hidden="1" x14ac:dyDescent="0.35">
      <c r="F123" s="154">
        <v>1969</v>
      </c>
      <c r="G123" s="154" t="s">
        <v>708</v>
      </c>
    </row>
    <row r="124" spans="5:7" hidden="1" x14ac:dyDescent="0.35">
      <c r="F124" s="154">
        <v>1970</v>
      </c>
      <c r="G124" s="154" t="s">
        <v>39</v>
      </c>
    </row>
    <row r="125" spans="5:7" hidden="1" x14ac:dyDescent="0.35">
      <c r="F125" s="154">
        <v>1971</v>
      </c>
      <c r="G125" s="154" t="s">
        <v>709</v>
      </c>
    </row>
    <row r="126" spans="5:7" hidden="1" x14ac:dyDescent="0.35">
      <c r="F126" s="154">
        <v>1972</v>
      </c>
      <c r="G126" s="154" t="s">
        <v>710</v>
      </c>
    </row>
    <row r="127" spans="5:7" hidden="1" x14ac:dyDescent="0.35">
      <c r="F127" s="154">
        <v>1973</v>
      </c>
      <c r="G127" s="154" t="s">
        <v>711</v>
      </c>
    </row>
    <row r="128" spans="5:7" hidden="1" x14ac:dyDescent="0.35">
      <c r="F128" s="154">
        <v>1974</v>
      </c>
      <c r="G128" s="154" t="s">
        <v>712</v>
      </c>
    </row>
    <row r="129" spans="6:7" hidden="1" x14ac:dyDescent="0.35">
      <c r="F129" s="154">
        <v>1975</v>
      </c>
      <c r="G129" s="154" t="s">
        <v>713</v>
      </c>
    </row>
    <row r="130" spans="6:7" hidden="1" x14ac:dyDescent="0.35">
      <c r="F130" s="154">
        <v>1976</v>
      </c>
      <c r="G130" s="154" t="s">
        <v>227</v>
      </c>
    </row>
    <row r="131" spans="6:7" hidden="1" x14ac:dyDescent="0.35">
      <c r="F131" s="154">
        <v>1977</v>
      </c>
      <c r="G131" s="154" t="s">
        <v>714</v>
      </c>
    </row>
    <row r="132" spans="6:7" hidden="1" x14ac:dyDescent="0.35">
      <c r="F132" s="154">
        <v>1978</v>
      </c>
      <c r="G132" s="154" t="s">
        <v>972</v>
      </c>
    </row>
    <row r="133" spans="6:7" hidden="1" x14ac:dyDescent="0.35">
      <c r="F133" s="154">
        <v>1979</v>
      </c>
      <c r="G133" s="154" t="s">
        <v>973</v>
      </c>
    </row>
    <row r="134" spans="6:7" hidden="1" x14ac:dyDescent="0.35">
      <c r="F134" s="154">
        <v>1980</v>
      </c>
      <c r="G134" s="154" t="s">
        <v>715</v>
      </c>
    </row>
    <row r="135" spans="6:7" hidden="1" x14ac:dyDescent="0.35">
      <c r="F135" s="154">
        <v>1981</v>
      </c>
      <c r="G135" s="154" t="s">
        <v>716</v>
      </c>
    </row>
    <row r="136" spans="6:7" hidden="1" x14ac:dyDescent="0.35">
      <c r="F136" s="154">
        <v>1982</v>
      </c>
      <c r="G136" s="154" t="s">
        <v>228</v>
      </c>
    </row>
    <row r="137" spans="6:7" hidden="1" x14ac:dyDescent="0.35">
      <c r="F137" s="154">
        <v>1983</v>
      </c>
      <c r="G137" s="154" t="s">
        <v>229</v>
      </c>
    </row>
    <row r="138" spans="6:7" hidden="1" x14ac:dyDescent="0.35">
      <c r="F138" s="154">
        <v>1984</v>
      </c>
      <c r="G138" s="154" t="s">
        <v>718</v>
      </c>
    </row>
    <row r="139" spans="6:7" hidden="1" x14ac:dyDescent="0.35">
      <c r="F139" s="154">
        <v>1985</v>
      </c>
      <c r="G139" s="154" t="s">
        <v>719</v>
      </c>
    </row>
    <row r="140" spans="6:7" hidden="1" x14ac:dyDescent="0.35">
      <c r="F140" s="154">
        <v>1986</v>
      </c>
      <c r="G140" s="154" t="s">
        <v>717</v>
      </c>
    </row>
    <row r="141" spans="6:7" hidden="1" x14ac:dyDescent="0.35">
      <c r="F141" s="154">
        <v>1987</v>
      </c>
      <c r="G141" s="154" t="s">
        <v>230</v>
      </c>
    </row>
    <row r="142" spans="6:7" hidden="1" x14ac:dyDescent="0.35">
      <c r="F142" s="154">
        <v>1988</v>
      </c>
      <c r="G142" s="154" t="s">
        <v>720</v>
      </c>
    </row>
    <row r="143" spans="6:7" hidden="1" x14ac:dyDescent="0.35">
      <c r="F143" s="154">
        <v>1989</v>
      </c>
      <c r="G143" s="154" t="s">
        <v>721</v>
      </c>
    </row>
    <row r="144" spans="6:7" hidden="1" x14ac:dyDescent="0.35">
      <c r="F144" s="154">
        <v>1990</v>
      </c>
      <c r="G144" s="154" t="s">
        <v>231</v>
      </c>
    </row>
    <row r="145" spans="6:7" hidden="1" x14ac:dyDescent="0.35">
      <c r="F145" s="154">
        <v>1991</v>
      </c>
      <c r="G145" s="154" t="s">
        <v>722</v>
      </c>
    </row>
    <row r="146" spans="6:7" hidden="1" x14ac:dyDescent="0.35">
      <c r="F146" s="154">
        <v>1992</v>
      </c>
      <c r="G146" s="154" t="s">
        <v>723</v>
      </c>
    </row>
    <row r="147" spans="6:7" hidden="1" x14ac:dyDescent="0.35">
      <c r="F147" s="154">
        <v>1993</v>
      </c>
      <c r="G147" s="154" t="s">
        <v>724</v>
      </c>
    </row>
    <row r="148" spans="6:7" hidden="1" x14ac:dyDescent="0.35">
      <c r="F148" s="154">
        <v>1994</v>
      </c>
      <c r="G148" s="154" t="s">
        <v>725</v>
      </c>
    </row>
    <row r="149" spans="6:7" hidden="1" x14ac:dyDescent="0.35">
      <c r="F149" s="154">
        <v>1995</v>
      </c>
      <c r="G149" s="154" t="s">
        <v>726</v>
      </c>
    </row>
    <row r="150" spans="6:7" hidden="1" x14ac:dyDescent="0.35">
      <c r="F150" s="154">
        <v>1996</v>
      </c>
      <c r="G150" s="154" t="s">
        <v>974</v>
      </c>
    </row>
    <row r="151" spans="6:7" hidden="1" x14ac:dyDescent="0.35">
      <c r="F151" s="154">
        <v>1997</v>
      </c>
      <c r="G151" s="154" t="s">
        <v>40</v>
      </c>
    </row>
    <row r="152" spans="6:7" hidden="1" x14ac:dyDescent="0.35">
      <c r="F152" s="154">
        <v>1998</v>
      </c>
      <c r="G152" s="154" t="s">
        <v>41</v>
      </c>
    </row>
    <row r="153" spans="6:7" hidden="1" x14ac:dyDescent="0.35">
      <c r="F153" s="154">
        <v>1999</v>
      </c>
      <c r="G153" s="154" t="s">
        <v>975</v>
      </c>
    </row>
    <row r="154" spans="6:7" hidden="1" x14ac:dyDescent="0.35">
      <c r="F154" s="154">
        <v>2000</v>
      </c>
      <c r="G154" s="154" t="s">
        <v>42</v>
      </c>
    </row>
    <row r="155" spans="6:7" hidden="1" x14ac:dyDescent="0.35">
      <c r="F155" s="154">
        <v>2001</v>
      </c>
      <c r="G155" s="154" t="s">
        <v>43</v>
      </c>
    </row>
    <row r="156" spans="6:7" hidden="1" x14ac:dyDescent="0.35">
      <c r="F156" s="154">
        <v>2002</v>
      </c>
      <c r="G156" s="154" t="s">
        <v>44</v>
      </c>
    </row>
    <row r="157" spans="6:7" hidden="1" x14ac:dyDescent="0.35">
      <c r="F157" s="154">
        <v>2003</v>
      </c>
      <c r="G157" s="154" t="s">
        <v>45</v>
      </c>
    </row>
    <row r="158" spans="6:7" hidden="1" x14ac:dyDescent="0.35">
      <c r="F158" s="154">
        <v>2004</v>
      </c>
      <c r="G158" s="154" t="s">
        <v>728</v>
      </c>
    </row>
    <row r="159" spans="6:7" hidden="1" x14ac:dyDescent="0.35">
      <c r="F159" s="154">
        <v>2005</v>
      </c>
      <c r="G159" s="154" t="s">
        <v>232</v>
      </c>
    </row>
    <row r="160" spans="6:7" hidden="1" x14ac:dyDescent="0.35">
      <c r="F160" s="154">
        <v>2006</v>
      </c>
      <c r="G160" s="154" t="s">
        <v>46</v>
      </c>
    </row>
    <row r="161" spans="6:7" hidden="1" x14ac:dyDescent="0.35">
      <c r="F161" s="154">
        <v>2007</v>
      </c>
      <c r="G161" s="154" t="s">
        <v>727</v>
      </c>
    </row>
    <row r="162" spans="6:7" hidden="1" x14ac:dyDescent="0.35">
      <c r="F162" s="154">
        <v>2008</v>
      </c>
      <c r="G162" s="154" t="s">
        <v>976</v>
      </c>
    </row>
    <row r="163" spans="6:7" hidden="1" x14ac:dyDescent="0.35">
      <c r="F163" s="154">
        <v>2009</v>
      </c>
      <c r="G163" s="154" t="s">
        <v>977</v>
      </c>
    </row>
    <row r="164" spans="6:7" hidden="1" x14ac:dyDescent="0.35">
      <c r="F164" s="154">
        <v>2010</v>
      </c>
      <c r="G164" s="154" t="s">
        <v>729</v>
      </c>
    </row>
    <row r="165" spans="6:7" hidden="1" x14ac:dyDescent="0.35">
      <c r="F165" s="154">
        <v>2011</v>
      </c>
      <c r="G165" s="154" t="s">
        <v>978</v>
      </c>
    </row>
    <row r="166" spans="6:7" hidden="1" x14ac:dyDescent="0.35">
      <c r="F166" s="154">
        <v>2012</v>
      </c>
      <c r="G166" s="154" t="s">
        <v>47</v>
      </c>
    </row>
    <row r="167" spans="6:7" hidden="1" x14ac:dyDescent="0.35">
      <c r="F167" s="154">
        <v>2013</v>
      </c>
      <c r="G167" s="154" t="s">
        <v>979</v>
      </c>
    </row>
    <row r="168" spans="6:7" hidden="1" x14ac:dyDescent="0.35">
      <c r="F168" s="154">
        <v>2014</v>
      </c>
      <c r="G168" s="154" t="s">
        <v>980</v>
      </c>
    </row>
    <row r="169" spans="6:7" hidden="1" x14ac:dyDescent="0.35">
      <c r="F169" s="154">
        <v>2015</v>
      </c>
      <c r="G169" s="154" t="s">
        <v>981</v>
      </c>
    </row>
    <row r="170" spans="6:7" hidden="1" x14ac:dyDescent="0.35">
      <c r="F170" s="154">
        <v>2016</v>
      </c>
      <c r="G170" s="154" t="s">
        <v>982</v>
      </c>
    </row>
    <row r="171" spans="6:7" hidden="1" x14ac:dyDescent="0.35">
      <c r="F171" s="154">
        <v>2017</v>
      </c>
      <c r="G171" s="154" t="s">
        <v>983</v>
      </c>
    </row>
    <row r="172" spans="6:7" hidden="1" x14ac:dyDescent="0.35">
      <c r="F172" s="154">
        <v>2018</v>
      </c>
      <c r="G172" s="154" t="s">
        <v>48</v>
      </c>
    </row>
    <row r="173" spans="6:7" hidden="1" x14ac:dyDescent="0.35">
      <c r="F173" s="154">
        <v>2019</v>
      </c>
      <c r="G173" s="154" t="s">
        <v>49</v>
      </c>
    </row>
    <row r="174" spans="6:7" hidden="1" x14ac:dyDescent="0.35">
      <c r="F174" s="154">
        <v>2020</v>
      </c>
      <c r="G174" s="154" t="s">
        <v>984</v>
      </c>
    </row>
    <row r="175" spans="6:7" hidden="1" x14ac:dyDescent="0.35">
      <c r="F175" s="154">
        <v>2021</v>
      </c>
      <c r="G175" s="154" t="s">
        <v>985</v>
      </c>
    </row>
    <row r="176" spans="6:7" hidden="1" x14ac:dyDescent="0.35">
      <c r="F176" s="154">
        <v>2022</v>
      </c>
      <c r="G176" s="154" t="s">
        <v>733</v>
      </c>
    </row>
    <row r="177" spans="6:7" hidden="1" x14ac:dyDescent="0.35">
      <c r="F177" s="154">
        <v>2023</v>
      </c>
      <c r="G177" s="154" t="s">
        <v>50</v>
      </c>
    </row>
    <row r="178" spans="6:7" hidden="1" x14ac:dyDescent="0.35">
      <c r="F178" s="154">
        <v>2024</v>
      </c>
      <c r="G178" s="154" t="s">
        <v>51</v>
      </c>
    </row>
    <row r="179" spans="6:7" hidden="1" x14ac:dyDescent="0.35">
      <c r="F179" s="154">
        <v>2025</v>
      </c>
      <c r="G179" s="154" t="s">
        <v>730</v>
      </c>
    </row>
    <row r="180" spans="6:7" hidden="1" x14ac:dyDescent="0.35">
      <c r="F180" s="154">
        <v>2026</v>
      </c>
      <c r="G180" s="154" t="s">
        <v>731</v>
      </c>
    </row>
    <row r="181" spans="6:7" hidden="1" x14ac:dyDescent="0.35">
      <c r="F181" s="154">
        <v>2027</v>
      </c>
      <c r="G181" s="154" t="s">
        <v>986</v>
      </c>
    </row>
    <row r="182" spans="6:7" hidden="1" x14ac:dyDescent="0.35">
      <c r="F182" s="154">
        <v>2028</v>
      </c>
      <c r="G182" s="154" t="s">
        <v>732</v>
      </c>
    </row>
    <row r="183" spans="6:7" hidden="1" x14ac:dyDescent="0.35">
      <c r="F183" s="154">
        <v>2029</v>
      </c>
      <c r="G183" s="154" t="s">
        <v>52</v>
      </c>
    </row>
    <row r="184" spans="6:7" hidden="1" x14ac:dyDescent="0.35">
      <c r="F184" s="154">
        <v>2030</v>
      </c>
      <c r="G184" s="154" t="s">
        <v>735</v>
      </c>
    </row>
    <row r="185" spans="6:7" hidden="1" x14ac:dyDescent="0.35">
      <c r="F185" s="154">
        <v>2031</v>
      </c>
      <c r="G185" s="154" t="s">
        <v>736</v>
      </c>
    </row>
    <row r="186" spans="6:7" hidden="1" x14ac:dyDescent="0.35">
      <c r="F186" s="154">
        <v>2032</v>
      </c>
      <c r="G186" s="154" t="s">
        <v>53</v>
      </c>
    </row>
    <row r="187" spans="6:7" hidden="1" x14ac:dyDescent="0.35">
      <c r="F187" s="154">
        <v>2033</v>
      </c>
      <c r="G187" s="154" t="s">
        <v>54</v>
      </c>
    </row>
    <row r="188" spans="6:7" hidden="1" x14ac:dyDescent="0.35">
      <c r="G188" s="154" t="s">
        <v>55</v>
      </c>
    </row>
    <row r="189" spans="6:7" hidden="1" x14ac:dyDescent="0.35">
      <c r="G189" s="154" t="s">
        <v>738</v>
      </c>
    </row>
    <row r="190" spans="6:7" hidden="1" x14ac:dyDescent="0.35">
      <c r="G190" s="154" t="s">
        <v>739</v>
      </c>
    </row>
    <row r="191" spans="6:7" hidden="1" x14ac:dyDescent="0.35">
      <c r="G191" s="154" t="s">
        <v>737</v>
      </c>
    </row>
    <row r="192" spans="6:7" hidden="1" x14ac:dyDescent="0.35">
      <c r="G192" s="154" t="s">
        <v>987</v>
      </c>
    </row>
    <row r="193" spans="7:7" hidden="1" x14ac:dyDescent="0.35">
      <c r="G193" s="154" t="s">
        <v>740</v>
      </c>
    </row>
    <row r="194" spans="7:7" hidden="1" x14ac:dyDescent="0.35">
      <c r="G194" s="154" t="s">
        <v>56</v>
      </c>
    </row>
    <row r="195" spans="7:7" hidden="1" x14ac:dyDescent="0.35">
      <c r="G195" s="154" t="s">
        <v>57</v>
      </c>
    </row>
    <row r="196" spans="7:7" hidden="1" x14ac:dyDescent="0.35">
      <c r="G196" s="154" t="s">
        <v>988</v>
      </c>
    </row>
    <row r="197" spans="7:7" hidden="1" x14ac:dyDescent="0.35">
      <c r="G197" s="154" t="s">
        <v>989</v>
      </c>
    </row>
    <row r="198" spans="7:7" hidden="1" x14ac:dyDescent="0.35">
      <c r="G198" s="154" t="s">
        <v>58</v>
      </c>
    </row>
    <row r="199" spans="7:7" hidden="1" x14ac:dyDescent="0.35">
      <c r="G199" s="154" t="s">
        <v>734</v>
      </c>
    </row>
    <row r="200" spans="7:7" hidden="1" x14ac:dyDescent="0.35">
      <c r="G200" s="154" t="s">
        <v>741</v>
      </c>
    </row>
    <row r="201" spans="7:7" hidden="1" x14ac:dyDescent="0.35">
      <c r="G201" s="154" t="s">
        <v>990</v>
      </c>
    </row>
    <row r="202" spans="7:7" hidden="1" x14ac:dyDescent="0.35">
      <c r="G202" s="154" t="s">
        <v>59</v>
      </c>
    </row>
    <row r="203" spans="7:7" hidden="1" x14ac:dyDescent="0.35">
      <c r="G203" s="154" t="s">
        <v>742</v>
      </c>
    </row>
    <row r="204" spans="7:7" hidden="1" x14ac:dyDescent="0.35">
      <c r="G204" s="154" t="s">
        <v>60</v>
      </c>
    </row>
    <row r="205" spans="7:7" hidden="1" x14ac:dyDescent="0.35">
      <c r="G205" s="154" t="s">
        <v>233</v>
      </c>
    </row>
    <row r="206" spans="7:7" hidden="1" x14ac:dyDescent="0.35">
      <c r="G206" s="154" t="s">
        <v>748</v>
      </c>
    </row>
    <row r="207" spans="7:7" hidden="1" x14ac:dyDescent="0.35">
      <c r="G207" s="154" t="s">
        <v>61</v>
      </c>
    </row>
    <row r="208" spans="7:7" hidden="1" x14ac:dyDescent="0.35">
      <c r="G208" s="154" t="s">
        <v>62</v>
      </c>
    </row>
    <row r="209" spans="7:7" hidden="1" x14ac:dyDescent="0.35">
      <c r="G209" s="154" t="s">
        <v>743</v>
      </c>
    </row>
    <row r="210" spans="7:7" hidden="1" x14ac:dyDescent="0.35">
      <c r="G210" s="154" t="s">
        <v>744</v>
      </c>
    </row>
    <row r="211" spans="7:7" hidden="1" x14ac:dyDescent="0.35">
      <c r="G211" s="154" t="s">
        <v>745</v>
      </c>
    </row>
    <row r="212" spans="7:7" hidden="1" x14ac:dyDescent="0.35">
      <c r="G212" s="154" t="s">
        <v>991</v>
      </c>
    </row>
    <row r="213" spans="7:7" hidden="1" x14ac:dyDescent="0.35">
      <c r="G213" s="154" t="s">
        <v>746</v>
      </c>
    </row>
    <row r="214" spans="7:7" hidden="1" x14ac:dyDescent="0.35">
      <c r="G214" s="154" t="s">
        <v>747</v>
      </c>
    </row>
    <row r="215" spans="7:7" hidden="1" x14ac:dyDescent="0.35">
      <c r="G215" s="154" t="s">
        <v>992</v>
      </c>
    </row>
    <row r="216" spans="7:7" hidden="1" x14ac:dyDescent="0.35">
      <c r="G216" s="154" t="s">
        <v>749</v>
      </c>
    </row>
    <row r="217" spans="7:7" hidden="1" x14ac:dyDescent="0.35">
      <c r="G217" s="154" t="s">
        <v>750</v>
      </c>
    </row>
    <row r="218" spans="7:7" hidden="1" x14ac:dyDescent="0.35">
      <c r="G218" s="154" t="s">
        <v>751</v>
      </c>
    </row>
    <row r="219" spans="7:7" hidden="1" x14ac:dyDescent="0.35">
      <c r="G219" s="154" t="s">
        <v>752</v>
      </c>
    </row>
    <row r="220" spans="7:7" hidden="1" x14ac:dyDescent="0.35">
      <c r="G220" s="154" t="s">
        <v>63</v>
      </c>
    </row>
    <row r="221" spans="7:7" hidden="1" x14ac:dyDescent="0.35">
      <c r="G221" s="154" t="s">
        <v>753</v>
      </c>
    </row>
    <row r="222" spans="7:7" hidden="1" x14ac:dyDescent="0.35">
      <c r="G222" s="154" t="s">
        <v>993</v>
      </c>
    </row>
    <row r="223" spans="7:7" hidden="1" x14ac:dyDescent="0.35">
      <c r="G223" s="154" t="s">
        <v>754</v>
      </c>
    </row>
    <row r="224" spans="7:7" hidden="1" x14ac:dyDescent="0.35">
      <c r="G224" s="154" t="s">
        <v>755</v>
      </c>
    </row>
    <row r="225" spans="7:7" hidden="1" x14ac:dyDescent="0.35">
      <c r="G225" s="154" t="s">
        <v>756</v>
      </c>
    </row>
    <row r="226" spans="7:7" hidden="1" x14ac:dyDescent="0.35">
      <c r="G226" s="154" t="s">
        <v>234</v>
      </c>
    </row>
    <row r="227" spans="7:7" hidden="1" x14ac:dyDescent="0.35">
      <c r="G227" s="154" t="s">
        <v>994</v>
      </c>
    </row>
    <row r="228" spans="7:7" hidden="1" x14ac:dyDescent="0.35">
      <c r="G228" s="154" t="s">
        <v>995</v>
      </c>
    </row>
    <row r="229" spans="7:7" hidden="1" x14ac:dyDescent="0.35">
      <c r="G229" s="154" t="s">
        <v>996</v>
      </c>
    </row>
    <row r="230" spans="7:7" hidden="1" x14ac:dyDescent="0.35">
      <c r="G230" s="154" t="s">
        <v>64</v>
      </c>
    </row>
    <row r="231" spans="7:7" hidden="1" x14ac:dyDescent="0.35">
      <c r="G231" s="154" t="s">
        <v>65</v>
      </c>
    </row>
    <row r="232" spans="7:7" hidden="1" x14ac:dyDescent="0.35">
      <c r="G232" s="154" t="s">
        <v>997</v>
      </c>
    </row>
    <row r="233" spans="7:7" hidden="1" x14ac:dyDescent="0.35">
      <c r="G233" s="154" t="s">
        <v>66</v>
      </c>
    </row>
    <row r="234" spans="7:7" hidden="1" x14ac:dyDescent="0.35">
      <c r="G234" s="154" t="s">
        <v>998</v>
      </c>
    </row>
    <row r="235" spans="7:7" hidden="1" x14ac:dyDescent="0.35">
      <c r="G235" s="154" t="s">
        <v>67</v>
      </c>
    </row>
    <row r="236" spans="7:7" hidden="1" x14ac:dyDescent="0.35">
      <c r="G236" s="154" t="s">
        <v>68</v>
      </c>
    </row>
    <row r="237" spans="7:7" hidden="1" x14ac:dyDescent="0.35">
      <c r="G237" s="154" t="s">
        <v>757</v>
      </c>
    </row>
    <row r="238" spans="7:7" hidden="1" x14ac:dyDescent="0.35">
      <c r="G238" s="154" t="s">
        <v>999</v>
      </c>
    </row>
    <row r="239" spans="7:7" hidden="1" x14ac:dyDescent="0.35">
      <c r="G239" s="154" t="s">
        <v>1000</v>
      </c>
    </row>
    <row r="240" spans="7:7" hidden="1" x14ac:dyDescent="0.35">
      <c r="G240" s="154" t="s">
        <v>1001</v>
      </c>
    </row>
    <row r="241" spans="7:7" hidden="1" x14ac:dyDescent="0.35">
      <c r="G241" s="154" t="s">
        <v>758</v>
      </c>
    </row>
    <row r="242" spans="7:7" hidden="1" x14ac:dyDescent="0.35">
      <c r="G242" s="154" t="s">
        <v>759</v>
      </c>
    </row>
    <row r="243" spans="7:7" hidden="1" x14ac:dyDescent="0.35">
      <c r="G243" s="154" t="s">
        <v>235</v>
      </c>
    </row>
    <row r="244" spans="7:7" hidden="1" x14ac:dyDescent="0.35">
      <c r="G244" s="154" t="s">
        <v>760</v>
      </c>
    </row>
    <row r="245" spans="7:7" hidden="1" x14ac:dyDescent="0.35">
      <c r="G245" s="154" t="s">
        <v>236</v>
      </c>
    </row>
    <row r="246" spans="7:7" hidden="1" x14ac:dyDescent="0.35">
      <c r="G246" s="154" t="s">
        <v>237</v>
      </c>
    </row>
    <row r="247" spans="7:7" hidden="1" x14ac:dyDescent="0.35">
      <c r="G247" s="154" t="s">
        <v>761</v>
      </c>
    </row>
    <row r="248" spans="7:7" hidden="1" x14ac:dyDescent="0.35">
      <c r="G248" s="154" t="s">
        <v>69</v>
      </c>
    </row>
    <row r="249" spans="7:7" hidden="1" x14ac:dyDescent="0.35">
      <c r="G249" s="154" t="s">
        <v>762</v>
      </c>
    </row>
    <row r="250" spans="7:7" hidden="1" x14ac:dyDescent="0.35">
      <c r="G250" s="154" t="s">
        <v>238</v>
      </c>
    </row>
    <row r="251" spans="7:7" hidden="1" x14ac:dyDescent="0.35">
      <c r="G251" s="154" t="s">
        <v>1002</v>
      </c>
    </row>
    <row r="252" spans="7:7" hidden="1" x14ac:dyDescent="0.35">
      <c r="G252" s="154" t="s">
        <v>1003</v>
      </c>
    </row>
    <row r="253" spans="7:7" hidden="1" x14ac:dyDescent="0.35">
      <c r="G253" s="154" t="s">
        <v>1004</v>
      </c>
    </row>
    <row r="254" spans="7:7" hidden="1" x14ac:dyDescent="0.35">
      <c r="G254" s="154" t="s">
        <v>1005</v>
      </c>
    </row>
    <row r="255" spans="7:7" hidden="1" x14ac:dyDescent="0.35">
      <c r="G255" s="154" t="s">
        <v>764</v>
      </c>
    </row>
    <row r="256" spans="7:7" hidden="1" x14ac:dyDescent="0.35">
      <c r="G256" s="154" t="s">
        <v>1006</v>
      </c>
    </row>
    <row r="257" spans="7:7" hidden="1" x14ac:dyDescent="0.35">
      <c r="G257" s="154" t="s">
        <v>1007</v>
      </c>
    </row>
    <row r="258" spans="7:7" hidden="1" x14ac:dyDescent="0.35">
      <c r="G258" s="154" t="s">
        <v>1008</v>
      </c>
    </row>
    <row r="259" spans="7:7" hidden="1" x14ac:dyDescent="0.35">
      <c r="G259" s="154" t="s">
        <v>70</v>
      </c>
    </row>
    <row r="260" spans="7:7" hidden="1" x14ac:dyDescent="0.35">
      <c r="G260" s="154" t="s">
        <v>1009</v>
      </c>
    </row>
    <row r="261" spans="7:7" hidden="1" x14ac:dyDescent="0.35">
      <c r="G261" s="154" t="s">
        <v>1010</v>
      </c>
    </row>
    <row r="262" spans="7:7" hidden="1" x14ac:dyDescent="0.35">
      <c r="G262" s="154" t="s">
        <v>1011</v>
      </c>
    </row>
    <row r="263" spans="7:7" hidden="1" x14ac:dyDescent="0.35">
      <c r="G263" s="154" t="s">
        <v>765</v>
      </c>
    </row>
    <row r="264" spans="7:7" hidden="1" x14ac:dyDescent="0.35">
      <c r="G264" s="154" t="s">
        <v>766</v>
      </c>
    </row>
    <row r="265" spans="7:7" hidden="1" x14ac:dyDescent="0.35">
      <c r="G265" s="154" t="s">
        <v>767</v>
      </c>
    </row>
    <row r="266" spans="7:7" hidden="1" x14ac:dyDescent="0.35">
      <c r="G266" s="154" t="s">
        <v>768</v>
      </c>
    </row>
    <row r="267" spans="7:7" hidden="1" x14ac:dyDescent="0.35">
      <c r="G267" s="154" t="s">
        <v>763</v>
      </c>
    </row>
    <row r="268" spans="7:7" hidden="1" x14ac:dyDescent="0.35">
      <c r="G268" s="154" t="s">
        <v>1012</v>
      </c>
    </row>
    <row r="269" spans="7:7" hidden="1" x14ac:dyDescent="0.35">
      <c r="G269" s="154" t="s">
        <v>239</v>
      </c>
    </row>
    <row r="270" spans="7:7" hidden="1" x14ac:dyDescent="0.35">
      <c r="G270" s="154" t="s">
        <v>769</v>
      </c>
    </row>
    <row r="271" spans="7:7" hidden="1" x14ac:dyDescent="0.35">
      <c r="G271" s="154" t="s">
        <v>770</v>
      </c>
    </row>
    <row r="272" spans="7:7" hidden="1" x14ac:dyDescent="0.35">
      <c r="G272" s="154" t="s">
        <v>1013</v>
      </c>
    </row>
    <row r="273" spans="7:7" hidden="1" x14ac:dyDescent="0.35">
      <c r="G273" s="154" t="s">
        <v>1014</v>
      </c>
    </row>
    <row r="274" spans="7:7" hidden="1" x14ac:dyDescent="0.35">
      <c r="G274" s="154" t="s">
        <v>771</v>
      </c>
    </row>
    <row r="275" spans="7:7" hidden="1" x14ac:dyDescent="0.35">
      <c r="G275" s="154" t="s">
        <v>71</v>
      </c>
    </row>
    <row r="276" spans="7:7" hidden="1" x14ac:dyDescent="0.35">
      <c r="G276" s="154" t="s">
        <v>1015</v>
      </c>
    </row>
    <row r="277" spans="7:7" hidden="1" x14ac:dyDescent="0.35">
      <c r="G277" s="154" t="s">
        <v>240</v>
      </c>
    </row>
    <row r="278" spans="7:7" hidden="1" x14ac:dyDescent="0.35">
      <c r="G278" s="154" t="s">
        <v>72</v>
      </c>
    </row>
    <row r="279" spans="7:7" hidden="1" x14ac:dyDescent="0.35">
      <c r="G279" s="154" t="s">
        <v>241</v>
      </c>
    </row>
    <row r="280" spans="7:7" hidden="1" x14ac:dyDescent="0.35">
      <c r="G280" s="154" t="s">
        <v>1016</v>
      </c>
    </row>
    <row r="281" spans="7:7" hidden="1" x14ac:dyDescent="0.35">
      <c r="G281" s="154" t="s">
        <v>1017</v>
      </c>
    </row>
    <row r="282" spans="7:7" hidden="1" x14ac:dyDescent="0.35">
      <c r="G282" s="154" t="s">
        <v>1018</v>
      </c>
    </row>
    <row r="283" spans="7:7" hidden="1" x14ac:dyDescent="0.35">
      <c r="G283" s="154" t="s">
        <v>73</v>
      </c>
    </row>
    <row r="284" spans="7:7" hidden="1" x14ac:dyDescent="0.35">
      <c r="G284" s="154" t="s">
        <v>74</v>
      </c>
    </row>
    <row r="285" spans="7:7" hidden="1" x14ac:dyDescent="0.35">
      <c r="G285" s="154" t="s">
        <v>75</v>
      </c>
    </row>
    <row r="286" spans="7:7" hidden="1" x14ac:dyDescent="0.35">
      <c r="G286" s="154" t="s">
        <v>1019</v>
      </c>
    </row>
    <row r="287" spans="7:7" hidden="1" x14ac:dyDescent="0.35">
      <c r="G287" s="154" t="s">
        <v>76</v>
      </c>
    </row>
    <row r="288" spans="7:7" hidden="1" x14ac:dyDescent="0.35">
      <c r="G288" s="154" t="s">
        <v>772</v>
      </c>
    </row>
    <row r="289" spans="7:7" hidden="1" x14ac:dyDescent="0.35">
      <c r="G289" s="154" t="s">
        <v>242</v>
      </c>
    </row>
    <row r="290" spans="7:7" hidden="1" x14ac:dyDescent="0.35">
      <c r="G290" s="154" t="s">
        <v>773</v>
      </c>
    </row>
    <row r="291" spans="7:7" hidden="1" x14ac:dyDescent="0.35">
      <c r="G291" s="154" t="s">
        <v>77</v>
      </c>
    </row>
    <row r="292" spans="7:7" hidden="1" x14ac:dyDescent="0.35">
      <c r="G292" s="154" t="s">
        <v>243</v>
      </c>
    </row>
    <row r="293" spans="7:7" hidden="1" x14ac:dyDescent="0.35">
      <c r="G293" s="154" t="s">
        <v>78</v>
      </c>
    </row>
    <row r="294" spans="7:7" hidden="1" x14ac:dyDescent="0.35">
      <c r="G294" s="154" t="s">
        <v>244</v>
      </c>
    </row>
    <row r="295" spans="7:7" hidden="1" x14ac:dyDescent="0.35">
      <c r="G295" s="154" t="s">
        <v>774</v>
      </c>
    </row>
    <row r="296" spans="7:7" hidden="1" x14ac:dyDescent="0.35">
      <c r="G296" s="154" t="s">
        <v>79</v>
      </c>
    </row>
    <row r="297" spans="7:7" hidden="1" x14ac:dyDescent="0.35">
      <c r="G297" s="154" t="s">
        <v>1020</v>
      </c>
    </row>
    <row r="298" spans="7:7" hidden="1" x14ac:dyDescent="0.35">
      <c r="G298" s="154" t="s">
        <v>1021</v>
      </c>
    </row>
    <row r="299" spans="7:7" hidden="1" x14ac:dyDescent="0.35">
      <c r="G299" s="154" t="s">
        <v>775</v>
      </c>
    </row>
    <row r="300" spans="7:7" hidden="1" x14ac:dyDescent="0.35">
      <c r="G300" s="154" t="s">
        <v>776</v>
      </c>
    </row>
    <row r="301" spans="7:7" hidden="1" x14ac:dyDescent="0.35">
      <c r="G301" s="154" t="s">
        <v>1022</v>
      </c>
    </row>
    <row r="302" spans="7:7" hidden="1" x14ac:dyDescent="0.35">
      <c r="G302" s="154" t="s">
        <v>777</v>
      </c>
    </row>
    <row r="303" spans="7:7" hidden="1" x14ac:dyDescent="0.35">
      <c r="G303" s="154" t="s">
        <v>778</v>
      </c>
    </row>
    <row r="304" spans="7:7" hidden="1" x14ac:dyDescent="0.35">
      <c r="G304" s="154" t="s">
        <v>780</v>
      </c>
    </row>
    <row r="305" spans="7:7" hidden="1" x14ac:dyDescent="0.35">
      <c r="G305" s="154" t="s">
        <v>781</v>
      </c>
    </row>
    <row r="306" spans="7:7" hidden="1" x14ac:dyDescent="0.35">
      <c r="G306" s="154" t="s">
        <v>779</v>
      </c>
    </row>
    <row r="307" spans="7:7" hidden="1" x14ac:dyDescent="0.35">
      <c r="G307" s="154" t="s">
        <v>782</v>
      </c>
    </row>
    <row r="308" spans="7:7" hidden="1" x14ac:dyDescent="0.35">
      <c r="G308" s="154" t="s">
        <v>1023</v>
      </c>
    </row>
    <row r="309" spans="7:7" hidden="1" x14ac:dyDescent="0.35">
      <c r="G309" s="154" t="s">
        <v>80</v>
      </c>
    </row>
    <row r="310" spans="7:7" hidden="1" x14ac:dyDescent="0.35">
      <c r="G310" s="154" t="s">
        <v>1024</v>
      </c>
    </row>
    <row r="311" spans="7:7" hidden="1" x14ac:dyDescent="0.35">
      <c r="G311" s="154" t="s">
        <v>1025</v>
      </c>
    </row>
    <row r="312" spans="7:7" hidden="1" x14ac:dyDescent="0.35">
      <c r="G312" s="154" t="s">
        <v>783</v>
      </c>
    </row>
    <row r="313" spans="7:7" hidden="1" x14ac:dyDescent="0.35">
      <c r="G313" s="154" t="s">
        <v>784</v>
      </c>
    </row>
    <row r="314" spans="7:7" hidden="1" x14ac:dyDescent="0.35">
      <c r="G314" s="154" t="s">
        <v>785</v>
      </c>
    </row>
    <row r="315" spans="7:7" hidden="1" x14ac:dyDescent="0.35">
      <c r="G315" s="154" t="s">
        <v>786</v>
      </c>
    </row>
    <row r="316" spans="7:7" hidden="1" x14ac:dyDescent="0.35">
      <c r="G316" s="154" t="s">
        <v>787</v>
      </c>
    </row>
    <row r="317" spans="7:7" hidden="1" x14ac:dyDescent="0.35">
      <c r="G317" s="154" t="s">
        <v>81</v>
      </c>
    </row>
    <row r="318" spans="7:7" hidden="1" x14ac:dyDescent="0.35">
      <c r="G318" s="154" t="s">
        <v>788</v>
      </c>
    </row>
    <row r="319" spans="7:7" hidden="1" x14ac:dyDescent="0.35">
      <c r="G319" s="154" t="s">
        <v>787</v>
      </c>
    </row>
    <row r="320" spans="7:7" hidden="1" x14ac:dyDescent="0.35">
      <c r="G320" s="154" t="s">
        <v>81</v>
      </c>
    </row>
    <row r="321" spans="7:7" hidden="1" x14ac:dyDescent="0.35">
      <c r="G321" s="154" t="s">
        <v>788</v>
      </c>
    </row>
  </sheetData>
  <sheetProtection algorithmName="SHA-512" hashValue="QDmzsBzHXaZavtgNhIp0W2C6E8To1wfWypJQeCPsg3sk1edlHF3wYCepWGgFUHDY1dcym/uKzewOvo/sqM4vng==" saltValue="1nN8xBkd/8Nx9C7K5dDmjg==" spinCount="100000" sheet="1" formatCells="0" formatColumns="0" formatRows="0" sort="0" autoFilter="0" pivotTables="0"/>
  <autoFilter ref="A5:Q5"/>
  <mergeCells count="12">
    <mergeCell ref="N3:Q3"/>
    <mergeCell ref="G3:G4"/>
    <mergeCell ref="H3:H4"/>
    <mergeCell ref="K3:M3"/>
    <mergeCell ref="A3:A4"/>
    <mergeCell ref="D3:D4"/>
    <mergeCell ref="E3:E4"/>
    <mergeCell ref="J3:J4"/>
    <mergeCell ref="I3:I4"/>
    <mergeCell ref="F3:F4"/>
    <mergeCell ref="B3:B4"/>
    <mergeCell ref="C3:C4"/>
  </mergeCells>
  <dataValidations count="4">
    <dataValidation type="list" allowBlank="1" showInputMessage="1" showErrorMessage="1" sqref="L6:L55">
      <formula1>$L$62:$L$68</formula1>
    </dataValidation>
    <dataValidation type="list" allowBlank="1" showInputMessage="1" showErrorMessage="1" sqref="G6:I55 K6:K55 O6:O55">
      <formula1>$G$63:$G$321</formula1>
    </dataValidation>
    <dataValidation type="list" allowBlank="1" showInputMessage="1" showErrorMessage="1" sqref="E6:E55">
      <formula1>$E$63:$E$121</formula1>
    </dataValidation>
    <dataValidation type="list" allowBlank="1" showInputMessage="1" showErrorMessage="1" sqref="F6:F55">
      <formula1>$F$62:$F$187</formula1>
    </dataValidation>
  </dataValidations>
  <pageMargins left="0.39370078740157483" right="0.39370078740157483" top="1.1811023622047243" bottom="0.49" header="0.31496062992125984" footer="0.27559055118110237"/>
  <pageSetup paperSize="9" orientation="landscape" r:id="rId1"/>
  <headerFooter>
    <oddFooter>&amp;C(Таблиця 9) Сторінка &amp;P із &amp;N</oddFooter>
  </headerFooter>
  <colBreaks count="1" manualBreakCount="1">
    <brk id="13" max="13"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'інші довідники'!$O$5:$O$116</xm:f>
          </x14:formula1>
          <xm:sqref>G1:H2 F1:F5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Лист8"/>
  <dimension ref="A1:BI318"/>
  <sheetViews>
    <sheetView showGridLines="0" zoomScale="85" zoomScaleNormal="85" zoomScaleSheetLayoutView="85" workbookViewId="0">
      <pane xSplit="3" ySplit="5" topLeftCell="D6" activePane="bottomRight" state="frozenSplit"/>
      <selection pane="topRight"/>
      <selection pane="bottomLeft"/>
      <selection pane="bottomRight" activeCell="D6" sqref="D6"/>
    </sheetView>
  </sheetViews>
  <sheetFormatPr defaultColWidth="0" defaultRowHeight="14.5" zeroHeight="1" x14ac:dyDescent="0.35"/>
  <cols>
    <col min="1" max="1" width="3.81640625" customWidth="1"/>
    <col min="2" max="2" width="31.1796875" customWidth="1"/>
    <col min="3" max="3" width="26" customWidth="1"/>
    <col min="4" max="4" width="23.453125" customWidth="1"/>
    <col min="5" max="5" width="26.54296875" customWidth="1"/>
    <col min="6" max="6" width="19.1796875" customWidth="1"/>
    <col min="7" max="7" width="18.453125" customWidth="1"/>
    <col min="8" max="8" width="21.81640625" customWidth="1"/>
    <col min="9" max="9" width="10.81640625" customWidth="1"/>
    <col min="10" max="10" width="21.453125" customWidth="1"/>
    <col min="11" max="11" width="18" customWidth="1"/>
    <col min="12" max="12" width="15.1796875" customWidth="1"/>
    <col min="13" max="13" width="12" customWidth="1"/>
    <col min="14" max="14" width="19.54296875" customWidth="1"/>
    <col min="15" max="15" width="10.453125" customWidth="1"/>
    <col min="16" max="16" width="24.1796875" customWidth="1"/>
    <col min="17" max="18" width="11.54296875" customWidth="1"/>
    <col min="19" max="19" width="28.81640625" customWidth="1"/>
    <col min="20" max="20" width="14" customWidth="1"/>
    <col min="21" max="21" width="14.1796875" customWidth="1"/>
    <col min="22" max="22" width="12.54296875" customWidth="1"/>
    <col min="23" max="23" width="21.453125" customWidth="1"/>
    <col min="24" max="24" width="35.54296875" customWidth="1"/>
    <col min="25" max="25" width="32.54296875" customWidth="1"/>
    <col min="26" max="26" width="35.81640625" customWidth="1"/>
    <col min="27" max="51" width="8.54296875" hidden="1" customWidth="1"/>
    <col min="52" max="52" width="5.1796875" hidden="1" customWidth="1"/>
    <col min="53" max="61" width="8.54296875" hidden="1" customWidth="1"/>
    <col min="62" max="16384" width="9.1796875" hidden="1"/>
  </cols>
  <sheetData>
    <row r="1" spans="1:52" ht="20.25" customHeight="1" x14ac:dyDescent="0.35">
      <c r="A1" s="22"/>
      <c r="B1" s="131"/>
      <c r="C1" s="15"/>
      <c r="D1" s="15"/>
      <c r="E1" s="15"/>
      <c r="F1" s="21"/>
      <c r="G1" s="15"/>
    </row>
    <row r="2" spans="1:52" ht="18.75" customHeight="1" x14ac:dyDescent="0.35">
      <c r="A2" s="68"/>
      <c r="B2" s="285" t="str">
        <f>'Анкета (зміст)'!A31</f>
        <v xml:space="preserve">10. Інформація про перелік юридичних осіб, у яких асоційовані/близькі особи керівника, головного бухгалтера, ключової особи заявника/надавача фінансових послуг/надавача фінансових платіжних послуг/надавача обмежених платіжних послуг є власниками істотної </v>
      </c>
      <c r="C2" s="20"/>
      <c r="D2" s="20"/>
      <c r="E2" s="20"/>
      <c r="F2" s="20"/>
      <c r="G2" s="20"/>
    </row>
    <row r="3" spans="1:52" ht="18.75" customHeight="1" x14ac:dyDescent="0.35">
      <c r="A3" s="498" t="s">
        <v>125</v>
      </c>
      <c r="B3" s="498" t="s">
        <v>3</v>
      </c>
      <c r="C3" s="498" t="s">
        <v>133</v>
      </c>
      <c r="D3" s="498" t="s">
        <v>178</v>
      </c>
      <c r="E3" s="498" t="s">
        <v>138</v>
      </c>
      <c r="F3" s="494" t="s">
        <v>355</v>
      </c>
      <c r="G3" s="498" t="s">
        <v>176</v>
      </c>
      <c r="H3" s="498" t="s">
        <v>884</v>
      </c>
      <c r="I3" s="496" t="s">
        <v>192</v>
      </c>
      <c r="J3" s="520"/>
      <c r="K3" s="520"/>
      <c r="L3" s="520"/>
      <c r="M3" s="520"/>
      <c r="N3" s="520"/>
      <c r="O3" s="521"/>
      <c r="P3" s="521"/>
      <c r="Q3" s="521"/>
      <c r="R3" s="521"/>
      <c r="S3" s="522"/>
      <c r="T3" s="519" t="s">
        <v>139</v>
      </c>
      <c r="U3" s="519"/>
      <c r="V3" s="519"/>
      <c r="W3" s="498" t="s">
        <v>247</v>
      </c>
      <c r="X3" s="498" t="s">
        <v>200</v>
      </c>
      <c r="Y3" s="498"/>
      <c r="Z3" s="498" t="s">
        <v>936</v>
      </c>
      <c r="AB3" s="47" t="str">
        <f ca="1">IF(ISBLANK(INDIRECT("B3"))," ",(INDIRECT("B3")))</f>
        <v>Прізвище</v>
      </c>
      <c r="AC3" s="47" t="str">
        <f ca="1">IF(ISBLANK(INDIRECT("C3"))," ",(INDIRECT("C3")))</f>
        <v>Ім’я</v>
      </c>
      <c r="AD3" s="47" t="str">
        <f ca="1">IF(ISBLANK(INDIRECT("D3"))," ",(INDIRECT("D3")))</f>
        <v xml:space="preserve">По батькові  </v>
      </c>
      <c r="AE3" s="47" t="str">
        <f ca="1">IF(ISBLANK(INDIRECT("E3"))," ",(INDIRECT("E3")))</f>
        <v>Найменування юридичної особи</v>
      </c>
      <c r="AF3" s="47" t="str">
        <f ca="1">IF(ISBLANK(INDIRECT("F3"))," ",(INDIRECT("F3")))</f>
        <v>Ідентифікаційний / реєстраційний код / номер юридичної особи</v>
      </c>
      <c r="AG3" s="47" t="str">
        <f ca="1">IF(ISBLANK(INDIRECT("G3"))," ",(INDIRECT("G3")))</f>
        <v>Країна реєстрації юридичної особи</v>
      </c>
      <c r="AH3" s="47" t="str">
        <f ca="1">IF(ISBLANK(INDIRECT("H3"))," ",(INDIRECT("H3")))</f>
        <v>Адреса вебсайтау юридичної особи</v>
      </c>
      <c r="AI3" s="47" t="str">
        <f ca="1">IF(ISBLANK(INDIRECT("I3"))," ",(INDIRECT("I3")))</f>
        <v>Адреса місцезнаходження</v>
      </c>
      <c r="AJ3" s="47" t="str">
        <f ca="1">IF(ISBLANK(INDIRECT("J3"))," ",(INDIRECT("J3")))</f>
        <v xml:space="preserve"> </v>
      </c>
      <c r="AK3" s="47" t="str">
        <f ca="1">IF(ISBLANK(INDIRECT("K3"))," ",(INDIRECT("K3")))</f>
        <v xml:space="preserve"> </v>
      </c>
      <c r="AL3" s="47" t="str">
        <f ca="1">IF(ISBLANK(INDIRECT("L3"))," ",(INDIRECT("L3")))</f>
        <v xml:space="preserve"> </v>
      </c>
      <c r="AM3" s="47" t="str">
        <f ca="1">IF(ISBLANK(INDIRECT("M3"))," ",(INDIRECT("M3")))</f>
        <v xml:space="preserve"> </v>
      </c>
      <c r="AN3" s="47" t="str">
        <f ca="1">IF(ISBLANK(INDIRECT("N3"))," ",(INDIRECT("N3")))</f>
        <v xml:space="preserve"> </v>
      </c>
      <c r="AO3" s="47" t="str">
        <f ca="1">IF(ISBLANK(INDIRECT("O3"))," ",(INDIRECT("O3")))</f>
        <v xml:space="preserve"> </v>
      </c>
      <c r="AP3" s="47" t="str">
        <f ca="1">IF(ISBLANK(INDIRECT("P3"))," ",(INDIRECT("P3")))</f>
        <v xml:space="preserve"> </v>
      </c>
      <c r="AQ3" s="47" t="str">
        <f ca="1">IF(ISBLANK(INDIRECT("Q3"))," ",(INDIRECT("Q3")))</f>
        <v xml:space="preserve"> </v>
      </c>
      <c r="AR3" s="47" t="str">
        <f ca="1">IF(ISBLANK(INDIRECT("R3"))," ",(INDIRECT("R3")))</f>
        <v xml:space="preserve"> </v>
      </c>
      <c r="AS3" s="47" t="str">
        <f ca="1">IF(ISBLANK(INDIRECT("S3"))," ",(INDIRECT("S3")))</f>
        <v xml:space="preserve"> </v>
      </c>
      <c r="AT3" s="47" t="str">
        <f ca="1">IF(ISBLANK(INDIRECT("T3"))," ",(INDIRECT("T3")))</f>
        <v>Розмір участі, %</v>
      </c>
      <c r="AU3" s="47" t="str">
        <f ca="1">IF(ISBLANK(INDIRECT("U3"))," ",(INDIRECT("U3")))</f>
        <v xml:space="preserve"> </v>
      </c>
      <c r="AV3" s="47" t="str">
        <f ca="1">IF(ISBLANK(INDIRECT("V3"))," ",(INDIRECT("V3")))</f>
        <v xml:space="preserve"> </v>
      </c>
      <c r="AW3" s="47" t="str">
        <f ca="1">IF(ISBLANK(INDIRECT("W3"))," ",(INDIRECT("W3")))</f>
        <v>Наявність впливу на юридичну особу</v>
      </c>
      <c r="AX3" s="47" t="str">
        <f ca="1">IF(ISBLANK(INDIRECT("X3"))," ",(INDIRECT("X3")))</f>
        <v>Основний вид діяльності</v>
      </c>
      <c r="AY3" s="47" t="str">
        <f ca="1">IF(ISBLANK(INDIRECT("Y3"))," ",(INDIRECT("Y3")))</f>
        <v xml:space="preserve"> </v>
      </c>
      <c r="AZ3" s="47" t="str">
        <f ca="1">IF(ISBLANK(INDIRECT("Z3"))," ",(INDIRECT("Z3")))</f>
        <v>Наявність зв’язку юридичної особи із заявником / надавачем фінансових послуг / надавача фінансових платіжних послуг / надавача обмежених платіжних послуг та його опис</v>
      </c>
    </row>
    <row r="4" spans="1:52" ht="44.25" customHeight="1" x14ac:dyDescent="0.35">
      <c r="A4" s="498"/>
      <c r="B4" s="498"/>
      <c r="C4" s="498"/>
      <c r="D4" s="498"/>
      <c r="E4" s="498"/>
      <c r="F4" s="494"/>
      <c r="G4" s="498"/>
      <c r="H4" s="498"/>
      <c r="I4" s="81" t="s">
        <v>327</v>
      </c>
      <c r="J4" s="78" t="s">
        <v>584</v>
      </c>
      <c r="K4" s="78" t="s">
        <v>329</v>
      </c>
      <c r="L4" s="78" t="s">
        <v>330</v>
      </c>
      <c r="M4" s="78" t="s">
        <v>331</v>
      </c>
      <c r="N4" s="78" t="s">
        <v>350</v>
      </c>
      <c r="O4" s="78" t="s">
        <v>411</v>
      </c>
      <c r="P4" s="78" t="s">
        <v>333</v>
      </c>
      <c r="Q4" s="81" t="s">
        <v>334</v>
      </c>
      <c r="R4" s="81" t="s">
        <v>335</v>
      </c>
      <c r="S4" s="78" t="s">
        <v>589</v>
      </c>
      <c r="T4" s="132" t="s">
        <v>0</v>
      </c>
      <c r="U4" s="132" t="s">
        <v>318</v>
      </c>
      <c r="V4" s="132" t="s">
        <v>1</v>
      </c>
      <c r="W4" s="498"/>
      <c r="X4" s="78" t="s">
        <v>585</v>
      </c>
      <c r="Y4" s="78" t="s">
        <v>803</v>
      </c>
      <c r="Z4" s="498"/>
      <c r="AB4" s="47" t="str">
        <f ca="1">IF(ISBLANK(INDIRECT("B4"))," ",(INDIRECT("B4")))</f>
        <v xml:space="preserve"> </v>
      </c>
      <c r="AC4" s="47" t="str">
        <f ca="1">IF(ISBLANK(INDIRECT("C4"))," ",(INDIRECT("C4")))</f>
        <v xml:space="preserve"> </v>
      </c>
      <c r="AD4" s="47" t="str">
        <f ca="1">IF(ISBLANK(INDIRECT("D4"))," ",(INDIRECT("D4")))</f>
        <v xml:space="preserve"> </v>
      </c>
      <c r="AE4" s="47" t="str">
        <f ca="1">IF(ISBLANK(INDIRECT("E4"))," ",(INDIRECT("E4")))</f>
        <v xml:space="preserve"> </v>
      </c>
      <c r="AF4" s="47" t="str">
        <f ca="1">IF(ISBLANK(INDIRECT("F4"))," ",(INDIRECT("F4")))</f>
        <v xml:space="preserve"> </v>
      </c>
      <c r="AG4" s="47" t="str">
        <f ca="1">IF(ISBLANK(INDIRECT("G4"))," ",(INDIRECT("G4")))</f>
        <v xml:space="preserve"> </v>
      </c>
      <c r="AH4" s="47" t="str">
        <f ca="1">IF(ISBLANK(INDIRECT("H4"))," ",(INDIRECT("H4")))</f>
        <v xml:space="preserve"> </v>
      </c>
      <c r="AI4" s="47" t="str">
        <f ca="1">IF(ISBLANK(INDIRECT("I4"))," ",(INDIRECT("I4")))</f>
        <v>індекс</v>
      </c>
      <c r="AJ4" s="47" t="str">
        <f ca="1">IF(ISBLANK(INDIRECT("J4"))," ",(INDIRECT("J4")))</f>
        <v>країна</v>
      </c>
      <c r="AK4" s="47" t="str">
        <f ca="1">IF(ISBLANK(INDIRECT("K4"))," ",(INDIRECT("K4")))</f>
        <v xml:space="preserve">область </v>
      </c>
      <c r="AL4" s="47" t="str">
        <f ca="1">IF(ISBLANK(INDIRECT("L4"))," ",(INDIRECT("L4")))</f>
        <v>район</v>
      </c>
      <c r="AM4" s="47" t="str">
        <f ca="1">IF(ISBLANK(INDIRECT("M4"))," ",(INDIRECT("M4")))</f>
        <v>тип населеного пункту</v>
      </c>
      <c r="AN4" s="47" t="str">
        <f ca="1">IF(ISBLANK(INDIRECT("N4"))," ",(INDIRECT("N4")))</f>
        <v>назва населеного пункту</v>
      </c>
      <c r="AO4" s="47" t="str">
        <f ca="1">IF(ISBLANK(INDIRECT("O4"))," ",(INDIRECT("O4")))</f>
        <v>тип вулиці</v>
      </c>
      <c r="AP4" s="47" t="str">
        <f ca="1">IF(ISBLANK(INDIRECT("P4"))," ",(INDIRECT("P4")))</f>
        <v>назва вулиці</v>
      </c>
      <c r="AQ4" s="47" t="str">
        <f ca="1">IF(ISBLANK(INDIRECT("Q4"))," ",(INDIRECT("Q4")))</f>
        <v xml:space="preserve">будинок </v>
      </c>
      <c r="AR4" s="47" t="str">
        <f ca="1">IF(ISBLANK(INDIRECT("R4"))," ",(INDIRECT("R4")))</f>
        <v>квартира</v>
      </c>
      <c r="AS4" s="47" t="str">
        <f ca="1">IF(ISBLANK(INDIRECT("S4"))," ",(INDIRECT("S4")))</f>
        <v>примітки до адреси</v>
      </c>
      <c r="AT4" s="47" t="str">
        <f ca="1">IF(ISBLANK(INDIRECT("T4"))," ",(INDIRECT("T4")))</f>
        <v>пряма</v>
      </c>
      <c r="AU4" s="47" t="str">
        <f ca="1">IF(ISBLANK(INDIRECT("U4"))," ",(INDIRECT("U4")))</f>
        <v>опосеред-кована</v>
      </c>
      <c r="AV4" s="47" t="str">
        <f ca="1">IF(ISBLANK(INDIRECT("V4"))," ",(INDIRECT("V4")))</f>
        <v>сукупна</v>
      </c>
      <c r="AW4" s="47" t="str">
        <f ca="1">IF(ISBLANK(INDIRECT("W4"))," ",(INDIRECT("W4")))</f>
        <v xml:space="preserve"> </v>
      </c>
      <c r="AX4" s="47" t="str">
        <f ca="1">IF(ISBLANK(INDIRECT("X4"))," ",(INDIRECT("X4")))</f>
        <v>вид діяльності
(автоматичний вибір)</v>
      </c>
      <c r="AY4" s="47" t="str">
        <f ca="1">IF(ISBLANK(INDIRECT("Y4"))," ",(INDIRECT("Y4")))</f>
        <v>Вид діяльності 
(заповнюється якщо у стопчику 8.1 зазначено  "Інший вид діяльності")</v>
      </c>
      <c r="AZ4" s="47" t="str">
        <f ca="1">IF(ISBLANK(INDIRECT("Z4"))," ",(INDIRECT("Z4")))</f>
        <v xml:space="preserve"> </v>
      </c>
    </row>
    <row r="5" spans="1:52" x14ac:dyDescent="0.35">
      <c r="A5" s="78">
        <v>1</v>
      </c>
      <c r="B5" s="78" t="s">
        <v>127</v>
      </c>
      <c r="C5" s="78" t="s">
        <v>128</v>
      </c>
      <c r="D5" s="78" t="s">
        <v>129</v>
      </c>
      <c r="E5" s="110" t="s">
        <v>149</v>
      </c>
      <c r="F5" s="133" t="s">
        <v>150</v>
      </c>
      <c r="G5" s="127" t="s">
        <v>182</v>
      </c>
      <c r="H5" s="127" t="s">
        <v>183</v>
      </c>
      <c r="I5" s="81" t="s">
        <v>140</v>
      </c>
      <c r="J5" s="78" t="s">
        <v>141</v>
      </c>
      <c r="K5" s="78" t="s">
        <v>194</v>
      </c>
      <c r="L5" s="78" t="s">
        <v>195</v>
      </c>
      <c r="M5" s="78" t="s">
        <v>196</v>
      </c>
      <c r="N5" s="127" t="s">
        <v>197</v>
      </c>
      <c r="O5" s="78" t="s">
        <v>198</v>
      </c>
      <c r="P5" s="78" t="s">
        <v>199</v>
      </c>
      <c r="Q5" s="81" t="s">
        <v>316</v>
      </c>
      <c r="R5" s="81" t="s">
        <v>317</v>
      </c>
      <c r="S5" s="78" t="s">
        <v>356</v>
      </c>
      <c r="T5" s="134">
        <v>5</v>
      </c>
      <c r="U5" s="134">
        <v>6</v>
      </c>
      <c r="V5" s="134">
        <v>7</v>
      </c>
      <c r="W5" s="78">
        <v>8</v>
      </c>
      <c r="X5" s="110" t="s">
        <v>312</v>
      </c>
      <c r="Y5" s="110" t="s">
        <v>313</v>
      </c>
      <c r="Z5" s="110">
        <v>10</v>
      </c>
      <c r="AB5" s="47" t="str">
        <f ca="1">IF(ISBLANK(INDIRECT("B5"))," ",(INDIRECT("B5")))</f>
        <v>2.1.</v>
      </c>
      <c r="AC5" s="47" t="str">
        <f ca="1">IF(ISBLANK(INDIRECT("C5"))," ",(INDIRECT("C5")))</f>
        <v>2.2.</v>
      </c>
      <c r="AD5" s="47" t="str">
        <f ca="1">IF(ISBLANK(INDIRECT("D5"))," ",(INDIRECT("D5")))</f>
        <v>2.3.</v>
      </c>
      <c r="AE5" s="47" t="str">
        <f ca="1">IF(ISBLANK(INDIRECT("E5"))," ",(INDIRECT("E5")))</f>
        <v>3.1.</v>
      </c>
      <c r="AF5" s="47" t="str">
        <f ca="1">IF(ISBLANK(INDIRECT("F5"))," ",(INDIRECT("F5")))</f>
        <v>3.2.</v>
      </c>
      <c r="AG5" s="47" t="str">
        <f ca="1">IF(ISBLANK(INDIRECT("G5"))," ",(INDIRECT("G5")))</f>
        <v>3.3.</v>
      </c>
      <c r="AH5" s="47" t="str">
        <f ca="1">IF(ISBLANK(INDIRECT("H5"))," ",(INDIRECT("H5")))</f>
        <v>3.4.</v>
      </c>
      <c r="AI5" s="47" t="str">
        <f ca="1">IF(ISBLANK(INDIRECT("I5"))," ",(INDIRECT("I5")))</f>
        <v>4.1.</v>
      </c>
      <c r="AJ5" s="47" t="str">
        <f ca="1">IF(ISBLANK(INDIRECT("J5"))," ",(INDIRECT("J5")))</f>
        <v>4.2.</v>
      </c>
      <c r="AK5" s="47" t="str">
        <f ca="1">IF(ISBLANK(INDIRECT("K5"))," ",(INDIRECT("K5")))</f>
        <v>4.3.</v>
      </c>
      <c r="AL5" s="47" t="str">
        <f ca="1">IF(ISBLANK(INDIRECT("L5"))," ",(INDIRECT("L5")))</f>
        <v>4.4.</v>
      </c>
      <c r="AM5" s="47" t="str">
        <f ca="1">IF(ISBLANK(INDIRECT("M5"))," ",(INDIRECT("M5")))</f>
        <v>4.5.</v>
      </c>
      <c r="AN5" s="47" t="str">
        <f ca="1">IF(ISBLANK(INDIRECT("N5"))," ",(INDIRECT("N5")))</f>
        <v>4.6.</v>
      </c>
      <c r="AO5" s="47" t="str">
        <f ca="1">IF(ISBLANK(INDIRECT("O5"))," ",(INDIRECT("O5")))</f>
        <v>4.7.</v>
      </c>
      <c r="AP5" s="47" t="str">
        <f ca="1">IF(ISBLANK(INDIRECT("P5"))," ",(INDIRECT("P5")))</f>
        <v>4.8.</v>
      </c>
      <c r="AQ5" s="47" t="str">
        <f ca="1">IF(ISBLANK(INDIRECT("Q5"))," ",(INDIRECT("Q5")))</f>
        <v>4.9.</v>
      </c>
      <c r="AR5" s="47" t="str">
        <f ca="1">IF(ISBLANK(INDIRECT("R5"))," ",(INDIRECT("R5")))</f>
        <v>4.10.</v>
      </c>
      <c r="AS5" s="47" t="str">
        <f ca="1">IF(ISBLANK(INDIRECT("S5"))," ",(INDIRECT("S5")))</f>
        <v>4.11.</v>
      </c>
      <c r="AT5" s="47">
        <f ca="1">IF(ISBLANK(INDIRECT("T5"))," ",(INDIRECT("T5")))</f>
        <v>5</v>
      </c>
      <c r="AU5" s="47">
        <f ca="1">IF(ISBLANK(INDIRECT("U5"))," ",(INDIRECT("U5")))</f>
        <v>6</v>
      </c>
      <c r="AV5" s="47">
        <f ca="1">IF(ISBLANK(INDIRECT("V5"))," ",(INDIRECT("V5")))</f>
        <v>7</v>
      </c>
      <c r="AW5" s="47">
        <f ca="1">IF(ISBLANK(INDIRECT("W5"))," ",(INDIRECT("W5")))</f>
        <v>8</v>
      </c>
      <c r="AX5" s="47" t="str">
        <f ca="1">IF(ISBLANK(INDIRECT("X5"))," ",(INDIRECT("X5")))</f>
        <v>9.1.</v>
      </c>
      <c r="AY5" s="47" t="str">
        <f ca="1">IF(ISBLANK(INDIRECT("Y5"))," ",(INDIRECT("Y5")))</f>
        <v>9.2.</v>
      </c>
      <c r="AZ5" s="47">
        <f ca="1">IF(ISBLANK(INDIRECT("Z5"))," ",(INDIRECT("Z5")))</f>
        <v>10</v>
      </c>
    </row>
    <row r="6" spans="1:52" ht="43.5" customHeight="1" x14ac:dyDescent="0.35">
      <c r="A6" s="135">
        <v>1</v>
      </c>
      <c r="B6" s="136"/>
      <c r="C6" s="136"/>
      <c r="D6" s="137"/>
      <c r="E6" s="137"/>
      <c r="F6" s="138"/>
      <c r="G6" s="137"/>
      <c r="H6" s="137"/>
      <c r="I6" s="139"/>
      <c r="J6" s="137"/>
      <c r="K6" s="137"/>
      <c r="L6" s="137"/>
      <c r="M6" s="140"/>
      <c r="N6" s="137"/>
      <c r="O6" s="137"/>
      <c r="P6" s="137"/>
      <c r="Q6" s="141"/>
      <c r="R6" s="141"/>
      <c r="S6" s="137"/>
      <c r="T6" s="142"/>
      <c r="U6" s="142"/>
      <c r="V6" s="176" t="str">
        <f t="shared" ref="V6:V55" si="0">IF(AND(T6="",U6=""),"",T6+U6)</f>
        <v/>
      </c>
      <c r="W6" s="137"/>
      <c r="X6" s="137"/>
      <c r="Y6" s="137"/>
      <c r="Z6" s="137"/>
      <c r="AB6" s="47" t="str">
        <f ca="1">IF(ISBLANK(INDIRECT("B6"))," ",(INDIRECT("B6")))</f>
        <v xml:space="preserve"> </v>
      </c>
      <c r="AC6" s="47" t="str">
        <f ca="1">IF(ISBLANK(INDIRECT("C6"))," ",(INDIRECT("C6")))</f>
        <v xml:space="preserve"> </v>
      </c>
      <c r="AD6" s="47" t="str">
        <f ca="1">IF(ISBLANK(INDIRECT("D6"))," ",(INDIRECT("D6")))</f>
        <v xml:space="preserve"> </v>
      </c>
      <c r="AE6" s="47" t="str">
        <f ca="1">IF(ISBLANK(INDIRECT("E6"))," ",(INDIRECT("E6")))</f>
        <v xml:space="preserve"> </v>
      </c>
      <c r="AF6" s="47" t="str">
        <f ca="1">IF(ISBLANK(INDIRECT("F6"))," ",(INDIRECT("F6")))</f>
        <v xml:space="preserve"> </v>
      </c>
      <c r="AG6" s="47" t="str">
        <f ca="1">IF(ISBLANK(INDIRECT("G6"))," ",(INDIRECT("G6")))</f>
        <v xml:space="preserve"> </v>
      </c>
      <c r="AH6" s="47" t="str">
        <f ca="1">IF(ISBLANK(INDIRECT("H6"))," ",(INDIRECT("H6")))</f>
        <v xml:space="preserve"> </v>
      </c>
      <c r="AI6" s="47" t="str">
        <f ca="1">IF(ISBLANK(INDIRECT("I6"))," ",(INDIRECT("I6")))</f>
        <v xml:space="preserve"> </v>
      </c>
      <c r="AJ6" s="47" t="str">
        <f ca="1">IF(ISBLANK(INDIRECT("J6"))," ",(INDIRECT("J6")))</f>
        <v xml:space="preserve"> </v>
      </c>
      <c r="AK6" s="47" t="str">
        <f ca="1">IF(ISBLANK(INDIRECT("K6"))," ",(INDIRECT("K6")))</f>
        <v xml:space="preserve"> </v>
      </c>
      <c r="AL6" s="47" t="str">
        <f ca="1">IF(ISBLANK(INDIRECT("L6"))," ",(INDIRECT("L6")))</f>
        <v xml:space="preserve"> </v>
      </c>
      <c r="AM6" s="47" t="str">
        <f ca="1">IF(ISBLANK(INDIRECT("M6"))," ",(INDIRECT("M6")))</f>
        <v xml:space="preserve"> </v>
      </c>
      <c r="AN6" s="47" t="str">
        <f ca="1">IF(ISBLANK(INDIRECT("N6"))," ",(INDIRECT("N6")))</f>
        <v xml:space="preserve"> </v>
      </c>
      <c r="AO6" s="47" t="str">
        <f ca="1">IF(ISBLANK(INDIRECT("O6"))," ",(INDIRECT("O6")))</f>
        <v xml:space="preserve"> </v>
      </c>
      <c r="AP6" s="47" t="str">
        <f ca="1">IF(ISBLANK(INDIRECT("P6"))," ",(INDIRECT("P6")))</f>
        <v xml:space="preserve"> </v>
      </c>
      <c r="AQ6" s="47" t="str">
        <f ca="1">IF(ISBLANK(INDIRECT("Q6"))," ",(INDIRECT("Q6")))</f>
        <v xml:space="preserve"> </v>
      </c>
      <c r="AR6" s="47" t="str">
        <f ca="1">IF(ISBLANK(INDIRECT("R6"))," ",(INDIRECT("R6")))</f>
        <v xml:space="preserve"> </v>
      </c>
      <c r="AS6" s="47" t="str">
        <f ca="1">IF(ISBLANK(INDIRECT("S6"))," ",(INDIRECT("S6")))</f>
        <v xml:space="preserve"> </v>
      </c>
      <c r="AT6" s="47" t="str">
        <f ca="1">IF(ISBLANK(INDIRECT("T6"))," ",(INDIRECT("T6")))</f>
        <v xml:space="preserve"> </v>
      </c>
      <c r="AU6" s="47" t="str">
        <f ca="1">IF(ISBLANK(INDIRECT("U6"))," ",(INDIRECT("U6")))</f>
        <v xml:space="preserve"> </v>
      </c>
      <c r="AV6" s="47" t="str">
        <f ca="1">IF(ISBLANK(INDIRECT("V6"))," ",(INDIRECT("V6")))</f>
        <v/>
      </c>
      <c r="AW6" s="47" t="str">
        <f ca="1">IF(ISBLANK(INDIRECT("W6"))," ",(INDIRECT("W6")))</f>
        <v xml:space="preserve"> </v>
      </c>
      <c r="AX6" s="47" t="str">
        <f ca="1">IF(ISBLANK(INDIRECT("X6"))," ",(INDIRECT("X6")))</f>
        <v xml:space="preserve"> </v>
      </c>
      <c r="AY6" s="47" t="str">
        <f ca="1">IF(ISBLANK(INDIRECT("Y6"))," ",(INDIRECT("Y6")))</f>
        <v xml:space="preserve"> </v>
      </c>
      <c r="AZ6" s="47" t="str">
        <f ca="1">IF(ISBLANK(INDIRECT("Z6"))," ",(INDIRECT("Z6")))</f>
        <v xml:space="preserve"> </v>
      </c>
    </row>
    <row r="7" spans="1:52" ht="43.5" customHeight="1" x14ac:dyDescent="0.35">
      <c r="A7" s="135">
        <v>2</v>
      </c>
      <c r="B7" s="136"/>
      <c r="C7" s="136"/>
      <c r="D7" s="137"/>
      <c r="E7" s="137"/>
      <c r="F7" s="138"/>
      <c r="G7" s="137"/>
      <c r="H7" s="137"/>
      <c r="I7" s="139"/>
      <c r="J7" s="137"/>
      <c r="K7" s="137"/>
      <c r="L7" s="137"/>
      <c r="M7" s="140"/>
      <c r="N7" s="137"/>
      <c r="O7" s="137"/>
      <c r="P7" s="137"/>
      <c r="Q7" s="141"/>
      <c r="R7" s="141"/>
      <c r="S7" s="137"/>
      <c r="T7" s="142"/>
      <c r="U7" s="142"/>
      <c r="V7" s="176" t="str">
        <f t="shared" si="0"/>
        <v/>
      </c>
      <c r="W7" s="137"/>
      <c r="X7" s="137"/>
      <c r="Y7" s="137"/>
      <c r="Z7" s="137"/>
      <c r="AB7" s="47" t="str">
        <f ca="1">IF(ISBLANK(INDIRECT("B7"))," ",(INDIRECT("B7")))</f>
        <v xml:space="preserve"> </v>
      </c>
      <c r="AC7" s="47" t="str">
        <f ca="1">IF(ISBLANK(INDIRECT("C7"))," ",(INDIRECT("C7")))</f>
        <v xml:space="preserve"> </v>
      </c>
      <c r="AD7" s="47" t="str">
        <f ca="1">IF(ISBLANK(INDIRECT("D7"))," ",(INDIRECT("D7")))</f>
        <v xml:space="preserve"> </v>
      </c>
      <c r="AE7" s="47" t="str">
        <f ca="1">IF(ISBLANK(INDIRECT("E7"))," ",(INDIRECT("E7")))</f>
        <v xml:space="preserve"> </v>
      </c>
      <c r="AF7" s="47" t="str">
        <f ca="1">IF(ISBLANK(INDIRECT("F7"))," ",(INDIRECT("F7")))</f>
        <v xml:space="preserve"> </v>
      </c>
      <c r="AG7" s="47" t="str">
        <f ca="1">IF(ISBLANK(INDIRECT("G7"))," ",(INDIRECT("G7")))</f>
        <v xml:space="preserve"> </v>
      </c>
      <c r="AH7" s="47" t="str">
        <f ca="1">IF(ISBLANK(INDIRECT("H7"))," ",(INDIRECT("H7")))</f>
        <v xml:space="preserve"> </v>
      </c>
      <c r="AI7" s="47" t="str">
        <f ca="1">IF(ISBLANK(INDIRECT("I7"))," ",(INDIRECT("I7")))</f>
        <v xml:space="preserve"> </v>
      </c>
      <c r="AJ7" s="47" t="str">
        <f ca="1">IF(ISBLANK(INDIRECT("J7"))," ",(INDIRECT("J7")))</f>
        <v xml:space="preserve"> </v>
      </c>
      <c r="AK7" s="47" t="str">
        <f ca="1">IF(ISBLANK(INDIRECT("K7"))," ",(INDIRECT("K7")))</f>
        <v xml:space="preserve"> </v>
      </c>
      <c r="AL7" s="47" t="str">
        <f ca="1">IF(ISBLANK(INDIRECT("L7"))," ",(INDIRECT("L7")))</f>
        <v xml:space="preserve"> </v>
      </c>
      <c r="AM7" s="47" t="str">
        <f ca="1">IF(ISBLANK(INDIRECT("M7"))," ",(INDIRECT("M7")))</f>
        <v xml:space="preserve"> </v>
      </c>
      <c r="AN7" s="47" t="str">
        <f ca="1">IF(ISBLANK(INDIRECT("N7"))," ",(INDIRECT("N7")))</f>
        <v xml:space="preserve"> </v>
      </c>
      <c r="AO7" s="47" t="str">
        <f ca="1">IF(ISBLANK(INDIRECT("O7"))," ",(INDIRECT("O7")))</f>
        <v xml:space="preserve"> </v>
      </c>
      <c r="AP7" s="47" t="str">
        <f ca="1">IF(ISBLANK(INDIRECT("P7"))," ",(INDIRECT("P7")))</f>
        <v xml:space="preserve"> </v>
      </c>
      <c r="AQ7" s="47" t="str">
        <f ca="1">IF(ISBLANK(INDIRECT("Q7"))," ",(INDIRECT("Q7")))</f>
        <v xml:space="preserve"> </v>
      </c>
      <c r="AR7" s="47" t="str">
        <f ca="1">IF(ISBLANK(INDIRECT("R7"))," ",(INDIRECT("R7")))</f>
        <v xml:space="preserve"> </v>
      </c>
      <c r="AS7" s="47" t="str">
        <f ca="1">IF(ISBLANK(INDIRECT("S7"))," ",(INDIRECT("S7")))</f>
        <v xml:space="preserve"> </v>
      </c>
      <c r="AT7" s="47" t="str">
        <f ca="1">IF(ISBLANK(INDIRECT("T7"))," ",(INDIRECT("T7")))</f>
        <v xml:space="preserve"> </v>
      </c>
      <c r="AU7" s="47" t="str">
        <f ca="1">IF(ISBLANK(INDIRECT("U7"))," ",(INDIRECT("U7")))</f>
        <v xml:space="preserve"> </v>
      </c>
      <c r="AV7" s="47" t="str">
        <f ca="1">IF(ISBLANK(INDIRECT("V7"))," ",(INDIRECT("V7")))</f>
        <v/>
      </c>
      <c r="AW7" s="47" t="str">
        <f ca="1">IF(ISBLANK(INDIRECT("W7"))," ",(INDIRECT("W7")))</f>
        <v xml:space="preserve"> </v>
      </c>
      <c r="AX7" s="47" t="str">
        <f ca="1">IF(ISBLANK(INDIRECT("X7"))," ",(INDIRECT("X7")))</f>
        <v xml:space="preserve"> </v>
      </c>
      <c r="AY7" s="47" t="str">
        <f ca="1">IF(ISBLANK(INDIRECT("Y7"))," ",(INDIRECT("Y7")))</f>
        <v xml:space="preserve"> </v>
      </c>
      <c r="AZ7" s="47" t="str">
        <f ca="1">IF(ISBLANK(INDIRECT("Z7"))," ",(INDIRECT("Z7")))</f>
        <v xml:space="preserve"> </v>
      </c>
    </row>
    <row r="8" spans="1:52" ht="43.5" customHeight="1" x14ac:dyDescent="0.35">
      <c r="A8" s="135">
        <v>3</v>
      </c>
      <c r="B8" s="136"/>
      <c r="C8" s="136"/>
      <c r="D8" s="137"/>
      <c r="E8" s="137"/>
      <c r="F8" s="138"/>
      <c r="G8" s="137"/>
      <c r="H8" s="137"/>
      <c r="I8" s="139"/>
      <c r="J8" s="137"/>
      <c r="K8" s="137"/>
      <c r="L8" s="137"/>
      <c r="M8" s="140"/>
      <c r="N8" s="137"/>
      <c r="O8" s="137"/>
      <c r="P8" s="137"/>
      <c r="Q8" s="141"/>
      <c r="R8" s="141"/>
      <c r="S8" s="137"/>
      <c r="T8" s="142"/>
      <c r="U8" s="142"/>
      <c r="V8" s="176" t="str">
        <f t="shared" si="0"/>
        <v/>
      </c>
      <c r="W8" s="137"/>
      <c r="X8" s="137"/>
      <c r="Y8" s="137"/>
      <c r="Z8" s="137"/>
      <c r="AB8" s="47" t="str">
        <f ca="1">IF(ISBLANK(INDIRECT("B8"))," ",(INDIRECT("B8")))</f>
        <v xml:space="preserve"> </v>
      </c>
      <c r="AC8" s="47" t="str">
        <f ca="1">IF(ISBLANK(INDIRECT("C8"))," ",(INDIRECT("C8")))</f>
        <v xml:space="preserve"> </v>
      </c>
      <c r="AD8" s="47" t="str">
        <f ca="1">IF(ISBLANK(INDIRECT("D8"))," ",(INDIRECT("D8")))</f>
        <v xml:space="preserve"> </v>
      </c>
      <c r="AE8" s="47" t="str">
        <f ca="1">IF(ISBLANK(INDIRECT("E8"))," ",(INDIRECT("E8")))</f>
        <v xml:space="preserve"> </v>
      </c>
      <c r="AF8" s="47" t="str">
        <f ca="1">IF(ISBLANK(INDIRECT("F8"))," ",(INDIRECT("F8")))</f>
        <v xml:space="preserve"> </v>
      </c>
      <c r="AG8" s="47" t="str">
        <f ca="1">IF(ISBLANK(INDIRECT("G8"))," ",(INDIRECT("G8")))</f>
        <v xml:space="preserve"> </v>
      </c>
      <c r="AH8" s="47" t="str">
        <f ca="1">IF(ISBLANK(INDIRECT("H8"))," ",(INDIRECT("H8")))</f>
        <v xml:space="preserve"> </v>
      </c>
      <c r="AI8" s="47" t="str">
        <f ca="1">IF(ISBLANK(INDIRECT("I8"))," ",(INDIRECT("I8")))</f>
        <v xml:space="preserve"> </v>
      </c>
      <c r="AJ8" s="47" t="str">
        <f ca="1">IF(ISBLANK(INDIRECT("J8"))," ",(INDIRECT("J8")))</f>
        <v xml:space="preserve"> </v>
      </c>
      <c r="AK8" s="47" t="str">
        <f ca="1">IF(ISBLANK(INDIRECT("K8"))," ",(INDIRECT("K8")))</f>
        <v xml:space="preserve"> </v>
      </c>
      <c r="AL8" s="47" t="str">
        <f ca="1">IF(ISBLANK(INDIRECT("L8"))," ",(INDIRECT("L8")))</f>
        <v xml:space="preserve"> </v>
      </c>
      <c r="AM8" s="47" t="str">
        <f ca="1">IF(ISBLANK(INDIRECT("M8"))," ",(INDIRECT("M8")))</f>
        <v xml:space="preserve"> </v>
      </c>
      <c r="AN8" s="47" t="str">
        <f ca="1">IF(ISBLANK(INDIRECT("N8"))," ",(INDIRECT("N8")))</f>
        <v xml:space="preserve"> </v>
      </c>
      <c r="AO8" s="47" t="str">
        <f ca="1">IF(ISBLANK(INDIRECT("O8"))," ",(INDIRECT("O8")))</f>
        <v xml:space="preserve"> </v>
      </c>
      <c r="AP8" s="47" t="str">
        <f ca="1">IF(ISBLANK(INDIRECT("P8"))," ",(INDIRECT("P8")))</f>
        <v xml:space="preserve"> </v>
      </c>
      <c r="AQ8" s="47" t="str">
        <f ca="1">IF(ISBLANK(INDIRECT("Q8"))," ",(INDIRECT("Q8")))</f>
        <v xml:space="preserve"> </v>
      </c>
      <c r="AR8" s="47" t="str">
        <f ca="1">IF(ISBLANK(INDIRECT("R8"))," ",(INDIRECT("R8")))</f>
        <v xml:space="preserve"> </v>
      </c>
      <c r="AS8" s="47" t="str">
        <f ca="1">IF(ISBLANK(INDIRECT("S8"))," ",(INDIRECT("S8")))</f>
        <v xml:space="preserve"> </v>
      </c>
      <c r="AT8" s="47" t="str">
        <f ca="1">IF(ISBLANK(INDIRECT("T8"))," ",(INDIRECT("T8")))</f>
        <v xml:space="preserve"> </v>
      </c>
      <c r="AU8" s="47" t="str">
        <f ca="1">IF(ISBLANK(INDIRECT("U8"))," ",(INDIRECT("U8")))</f>
        <v xml:space="preserve"> </v>
      </c>
      <c r="AV8" s="47" t="str">
        <f ca="1">IF(ISBLANK(INDIRECT("V8"))," ",(INDIRECT("V8")))</f>
        <v/>
      </c>
      <c r="AW8" s="47" t="str">
        <f ca="1">IF(ISBLANK(INDIRECT("W8"))," ",(INDIRECT("W8")))</f>
        <v xml:space="preserve"> </v>
      </c>
      <c r="AX8" s="47" t="str">
        <f ca="1">IF(ISBLANK(INDIRECT("X8"))," ",(INDIRECT("X8")))</f>
        <v xml:space="preserve"> </v>
      </c>
      <c r="AY8" s="47" t="str">
        <f ca="1">IF(ISBLANK(INDIRECT("Y8"))," ",(INDIRECT("Y8")))</f>
        <v xml:space="preserve"> </v>
      </c>
      <c r="AZ8" s="47" t="str">
        <f ca="1">IF(ISBLANK(INDIRECT("Z8"))," ",(INDIRECT("Z8")))</f>
        <v xml:space="preserve"> </v>
      </c>
    </row>
    <row r="9" spans="1:52" ht="43.5" customHeight="1" x14ac:dyDescent="0.35">
      <c r="A9" s="135">
        <v>4</v>
      </c>
      <c r="B9" s="136"/>
      <c r="C9" s="136"/>
      <c r="D9" s="137"/>
      <c r="E9" s="137"/>
      <c r="F9" s="138"/>
      <c r="G9" s="137"/>
      <c r="H9" s="137"/>
      <c r="I9" s="139"/>
      <c r="J9" s="137"/>
      <c r="K9" s="137"/>
      <c r="L9" s="137"/>
      <c r="M9" s="140"/>
      <c r="N9" s="137"/>
      <c r="O9" s="137"/>
      <c r="P9" s="137"/>
      <c r="Q9" s="141"/>
      <c r="R9" s="141"/>
      <c r="S9" s="137"/>
      <c r="T9" s="142"/>
      <c r="U9" s="142"/>
      <c r="V9" s="176" t="str">
        <f t="shared" si="0"/>
        <v/>
      </c>
      <c r="W9" s="137"/>
      <c r="X9" s="137"/>
      <c r="Y9" s="137"/>
      <c r="Z9" s="137"/>
      <c r="AB9" s="47" t="str">
        <f ca="1">IF(ISBLANK(INDIRECT("B9"))," ",(INDIRECT("B9")))</f>
        <v xml:space="preserve"> </v>
      </c>
      <c r="AC9" s="47" t="str">
        <f ca="1">IF(ISBLANK(INDIRECT("C9"))," ",(INDIRECT("C9")))</f>
        <v xml:space="preserve"> </v>
      </c>
      <c r="AD9" s="47" t="str">
        <f ca="1">IF(ISBLANK(INDIRECT("D9"))," ",(INDIRECT("D9")))</f>
        <v xml:space="preserve"> </v>
      </c>
      <c r="AE9" s="47" t="str">
        <f ca="1">IF(ISBLANK(INDIRECT("E9"))," ",(INDIRECT("E9")))</f>
        <v xml:space="preserve"> </v>
      </c>
      <c r="AF9" s="47" t="str">
        <f ca="1">IF(ISBLANK(INDIRECT("F9"))," ",(INDIRECT("F9")))</f>
        <v xml:space="preserve"> </v>
      </c>
      <c r="AG9" s="47" t="str">
        <f ca="1">IF(ISBLANK(INDIRECT("G9"))," ",(INDIRECT("G9")))</f>
        <v xml:space="preserve"> </v>
      </c>
      <c r="AH9" s="47" t="str">
        <f ca="1">IF(ISBLANK(INDIRECT("H9"))," ",(INDIRECT("H9")))</f>
        <v xml:space="preserve"> </v>
      </c>
      <c r="AI9" s="47" t="str">
        <f ca="1">IF(ISBLANK(INDIRECT("I9"))," ",(INDIRECT("I9")))</f>
        <v xml:space="preserve"> </v>
      </c>
      <c r="AJ9" s="47" t="str">
        <f ca="1">IF(ISBLANK(INDIRECT("J9"))," ",(INDIRECT("J9")))</f>
        <v xml:space="preserve"> </v>
      </c>
      <c r="AK9" s="47" t="str">
        <f ca="1">IF(ISBLANK(INDIRECT("K9"))," ",(INDIRECT("K9")))</f>
        <v xml:space="preserve"> </v>
      </c>
      <c r="AL9" s="47" t="str">
        <f ca="1">IF(ISBLANK(INDIRECT("L9"))," ",(INDIRECT("L9")))</f>
        <v xml:space="preserve"> </v>
      </c>
      <c r="AM9" s="47" t="str">
        <f ca="1">IF(ISBLANK(INDIRECT("M9"))," ",(INDIRECT("M9")))</f>
        <v xml:space="preserve"> </v>
      </c>
      <c r="AN9" s="47" t="str">
        <f ca="1">IF(ISBLANK(INDIRECT("N9"))," ",(INDIRECT("N9")))</f>
        <v xml:space="preserve"> </v>
      </c>
      <c r="AO9" s="47" t="str">
        <f ca="1">IF(ISBLANK(INDIRECT("O9"))," ",(INDIRECT("O9")))</f>
        <v xml:space="preserve"> </v>
      </c>
      <c r="AP9" s="47" t="str">
        <f ca="1">IF(ISBLANK(INDIRECT("P9"))," ",(INDIRECT("P9")))</f>
        <v xml:space="preserve"> </v>
      </c>
      <c r="AQ9" s="47" t="str">
        <f ca="1">IF(ISBLANK(INDIRECT("Q9"))," ",(INDIRECT("Q9")))</f>
        <v xml:space="preserve"> </v>
      </c>
      <c r="AR9" s="47" t="str">
        <f ca="1">IF(ISBLANK(INDIRECT("R9"))," ",(INDIRECT("R9")))</f>
        <v xml:space="preserve"> </v>
      </c>
      <c r="AS9" s="47" t="str">
        <f ca="1">IF(ISBLANK(INDIRECT("S9"))," ",(INDIRECT("S9")))</f>
        <v xml:space="preserve"> </v>
      </c>
      <c r="AT9" s="47" t="str">
        <f ca="1">IF(ISBLANK(INDIRECT("T9"))," ",(INDIRECT("T9")))</f>
        <v xml:space="preserve"> </v>
      </c>
      <c r="AU9" s="47" t="str">
        <f ca="1">IF(ISBLANK(INDIRECT("U9"))," ",(INDIRECT("U9")))</f>
        <v xml:space="preserve"> </v>
      </c>
      <c r="AV9" s="47" t="str">
        <f ca="1">IF(ISBLANK(INDIRECT("V9"))," ",(INDIRECT("V9")))</f>
        <v/>
      </c>
      <c r="AW9" s="47" t="str">
        <f ca="1">IF(ISBLANK(INDIRECT("W9"))," ",(INDIRECT("W9")))</f>
        <v xml:space="preserve"> </v>
      </c>
      <c r="AX9" s="47" t="str">
        <f ca="1">IF(ISBLANK(INDIRECT("X9"))," ",(INDIRECT("X9")))</f>
        <v xml:space="preserve"> </v>
      </c>
      <c r="AY9" s="47" t="str">
        <f ca="1">IF(ISBLANK(INDIRECT("Y9"))," ",(INDIRECT("Y9")))</f>
        <v xml:space="preserve"> </v>
      </c>
      <c r="AZ9" s="47" t="str">
        <f ca="1">IF(ISBLANK(INDIRECT("Z9"))," ",(INDIRECT("Z9")))</f>
        <v xml:space="preserve"> </v>
      </c>
    </row>
    <row r="10" spans="1:52" ht="43.5" customHeight="1" x14ac:dyDescent="0.35">
      <c r="A10" s="135">
        <v>5</v>
      </c>
      <c r="B10" s="136"/>
      <c r="C10" s="136"/>
      <c r="D10" s="137"/>
      <c r="E10" s="137"/>
      <c r="F10" s="138"/>
      <c r="G10" s="137"/>
      <c r="H10" s="137"/>
      <c r="I10" s="139"/>
      <c r="J10" s="137"/>
      <c r="K10" s="137"/>
      <c r="L10" s="137"/>
      <c r="M10" s="140"/>
      <c r="N10" s="137"/>
      <c r="O10" s="137"/>
      <c r="P10" s="137"/>
      <c r="Q10" s="141"/>
      <c r="R10" s="141"/>
      <c r="S10" s="137"/>
      <c r="T10" s="142"/>
      <c r="U10" s="142"/>
      <c r="V10" s="176" t="str">
        <f t="shared" si="0"/>
        <v/>
      </c>
      <c r="W10" s="137"/>
      <c r="X10" s="137"/>
      <c r="Y10" s="137"/>
      <c r="Z10" s="137"/>
      <c r="AB10" s="47" t="str">
        <f ca="1">IF(ISBLANK(INDIRECT("B10"))," ",(INDIRECT("B10")))</f>
        <v xml:space="preserve"> </v>
      </c>
      <c r="AC10" s="47" t="str">
        <f ca="1">IF(ISBLANK(INDIRECT("C10"))," ",(INDIRECT("C10")))</f>
        <v xml:space="preserve"> </v>
      </c>
      <c r="AD10" s="47" t="str">
        <f ca="1">IF(ISBLANK(INDIRECT("D10"))," ",(INDIRECT("D10")))</f>
        <v xml:space="preserve"> </v>
      </c>
      <c r="AE10" s="47" t="str">
        <f ca="1">IF(ISBLANK(INDIRECT("E10"))," ",(INDIRECT("E10")))</f>
        <v xml:space="preserve"> </v>
      </c>
      <c r="AF10" s="47" t="str">
        <f ca="1">IF(ISBLANK(INDIRECT("F10"))," ",(INDIRECT("F10")))</f>
        <v xml:space="preserve"> </v>
      </c>
      <c r="AG10" s="47" t="str">
        <f ca="1">IF(ISBLANK(INDIRECT("G10"))," ",(INDIRECT("G10")))</f>
        <v xml:space="preserve"> </v>
      </c>
      <c r="AH10" s="47" t="str">
        <f ca="1">IF(ISBLANK(INDIRECT("H10"))," ",(INDIRECT("H10")))</f>
        <v xml:space="preserve"> </v>
      </c>
      <c r="AI10" s="47" t="str">
        <f ca="1">IF(ISBLANK(INDIRECT("I10"))," ",(INDIRECT("I10")))</f>
        <v xml:space="preserve"> </v>
      </c>
      <c r="AJ10" s="47" t="str">
        <f ca="1">IF(ISBLANK(INDIRECT("J10"))," ",(INDIRECT("J10")))</f>
        <v xml:space="preserve"> </v>
      </c>
      <c r="AK10" s="47" t="str">
        <f ca="1">IF(ISBLANK(INDIRECT("K10"))," ",(INDIRECT("K10")))</f>
        <v xml:space="preserve"> </v>
      </c>
      <c r="AL10" s="47" t="str">
        <f ca="1">IF(ISBLANK(INDIRECT("L10"))," ",(INDIRECT("L10")))</f>
        <v xml:space="preserve"> </v>
      </c>
      <c r="AM10" s="47" t="str">
        <f ca="1">IF(ISBLANK(INDIRECT("M10"))," ",(INDIRECT("M10")))</f>
        <v xml:space="preserve"> </v>
      </c>
      <c r="AN10" s="47" t="str">
        <f ca="1">IF(ISBLANK(INDIRECT("N10"))," ",(INDIRECT("N10")))</f>
        <v xml:space="preserve"> </v>
      </c>
      <c r="AO10" s="47" t="str">
        <f ca="1">IF(ISBLANK(INDIRECT("O10"))," ",(INDIRECT("O10")))</f>
        <v xml:space="preserve"> </v>
      </c>
      <c r="AP10" s="47" t="str">
        <f ca="1">IF(ISBLANK(INDIRECT("P10"))," ",(INDIRECT("P10")))</f>
        <v xml:space="preserve"> </v>
      </c>
      <c r="AQ10" s="47" t="str">
        <f ca="1">IF(ISBLANK(INDIRECT("Q10"))," ",(INDIRECT("Q10")))</f>
        <v xml:space="preserve"> </v>
      </c>
      <c r="AR10" s="47" t="str">
        <f ca="1">IF(ISBLANK(INDIRECT("R10"))," ",(INDIRECT("R10")))</f>
        <v xml:space="preserve"> </v>
      </c>
      <c r="AS10" s="47" t="str">
        <f ca="1">IF(ISBLANK(INDIRECT("S10"))," ",(INDIRECT("S10")))</f>
        <v xml:space="preserve"> </v>
      </c>
      <c r="AT10" s="47" t="str">
        <f ca="1">IF(ISBLANK(INDIRECT("T10"))," ",(INDIRECT("T10")))</f>
        <v xml:space="preserve"> </v>
      </c>
      <c r="AU10" s="47" t="str">
        <f ca="1">IF(ISBLANK(INDIRECT("U10"))," ",(INDIRECT("U10")))</f>
        <v xml:space="preserve"> </v>
      </c>
      <c r="AV10" s="47" t="str">
        <f ca="1">IF(ISBLANK(INDIRECT("V10"))," ",(INDIRECT("V10")))</f>
        <v/>
      </c>
      <c r="AW10" s="47" t="str">
        <f ca="1">IF(ISBLANK(INDIRECT("W10"))," ",(INDIRECT("W10")))</f>
        <v xml:space="preserve"> </v>
      </c>
      <c r="AX10" s="47" t="str">
        <f ca="1">IF(ISBLANK(INDIRECT("X10"))," ",(INDIRECT("X10")))</f>
        <v xml:space="preserve"> </v>
      </c>
      <c r="AY10" s="47" t="str">
        <f ca="1">IF(ISBLANK(INDIRECT("Y10"))," ",(INDIRECT("Y10")))</f>
        <v xml:space="preserve"> </v>
      </c>
      <c r="AZ10" s="47" t="str">
        <f ca="1">IF(ISBLANK(INDIRECT("Z10"))," ",(INDIRECT("Z10")))</f>
        <v xml:space="preserve"> </v>
      </c>
    </row>
    <row r="11" spans="1:52" ht="43.5" customHeight="1" x14ac:dyDescent="0.35">
      <c r="A11" s="135">
        <v>6</v>
      </c>
      <c r="B11" s="136"/>
      <c r="C11" s="136"/>
      <c r="D11" s="137"/>
      <c r="E11" s="137"/>
      <c r="F11" s="138"/>
      <c r="G11" s="137"/>
      <c r="H11" s="137"/>
      <c r="I11" s="139"/>
      <c r="J11" s="137"/>
      <c r="K11" s="137"/>
      <c r="L11" s="137"/>
      <c r="M11" s="140"/>
      <c r="N11" s="137"/>
      <c r="O11" s="137"/>
      <c r="P11" s="137"/>
      <c r="Q11" s="141"/>
      <c r="R11" s="141"/>
      <c r="S11" s="137"/>
      <c r="T11" s="142"/>
      <c r="U11" s="142"/>
      <c r="V11" s="176" t="str">
        <f t="shared" si="0"/>
        <v/>
      </c>
      <c r="W11" s="137"/>
      <c r="X11" s="137"/>
      <c r="Y11" s="137"/>
      <c r="Z11" s="137"/>
      <c r="AB11" s="47" t="str">
        <f ca="1">IF(ISBLANK(INDIRECT("B11"))," ",(INDIRECT("B11")))</f>
        <v xml:space="preserve"> </v>
      </c>
      <c r="AC11" s="47" t="str">
        <f ca="1">IF(ISBLANK(INDIRECT("C11"))," ",(INDIRECT("C11")))</f>
        <v xml:space="preserve"> </v>
      </c>
      <c r="AD11" s="47" t="str">
        <f ca="1">IF(ISBLANK(INDIRECT("D11"))," ",(INDIRECT("D11")))</f>
        <v xml:space="preserve"> </v>
      </c>
      <c r="AE11" s="47" t="str">
        <f ca="1">IF(ISBLANK(INDIRECT("E11"))," ",(INDIRECT("E11")))</f>
        <v xml:space="preserve"> </v>
      </c>
      <c r="AF11" s="47" t="str">
        <f ca="1">IF(ISBLANK(INDIRECT("F11"))," ",(INDIRECT("F11")))</f>
        <v xml:space="preserve"> </v>
      </c>
      <c r="AG11" s="47" t="str">
        <f ca="1">IF(ISBLANK(INDIRECT("G11"))," ",(INDIRECT("G11")))</f>
        <v xml:space="preserve"> </v>
      </c>
      <c r="AH11" s="47" t="str">
        <f ca="1">IF(ISBLANK(INDIRECT("H11"))," ",(INDIRECT("H11")))</f>
        <v xml:space="preserve"> </v>
      </c>
      <c r="AI11" s="47" t="str">
        <f ca="1">IF(ISBLANK(INDIRECT("I11"))," ",(INDIRECT("I11")))</f>
        <v xml:space="preserve"> </v>
      </c>
      <c r="AJ11" s="47" t="str">
        <f ca="1">IF(ISBLANK(INDIRECT("J11"))," ",(INDIRECT("J11")))</f>
        <v xml:space="preserve"> </v>
      </c>
      <c r="AK11" s="47" t="str">
        <f ca="1">IF(ISBLANK(INDIRECT("K11"))," ",(INDIRECT("K11")))</f>
        <v xml:space="preserve"> </v>
      </c>
      <c r="AL11" s="47" t="str">
        <f ca="1">IF(ISBLANK(INDIRECT("L11"))," ",(INDIRECT("L11")))</f>
        <v xml:space="preserve"> </v>
      </c>
      <c r="AM11" s="47" t="str">
        <f ca="1">IF(ISBLANK(INDIRECT("M11"))," ",(INDIRECT("M11")))</f>
        <v xml:space="preserve"> </v>
      </c>
      <c r="AN11" s="47" t="str">
        <f ca="1">IF(ISBLANK(INDIRECT("N11"))," ",(INDIRECT("N11")))</f>
        <v xml:space="preserve"> </v>
      </c>
      <c r="AO11" s="47" t="str">
        <f ca="1">IF(ISBLANK(INDIRECT("O11"))," ",(INDIRECT("O11")))</f>
        <v xml:space="preserve"> </v>
      </c>
      <c r="AP11" s="47" t="str">
        <f ca="1">IF(ISBLANK(INDIRECT("P11"))," ",(INDIRECT("P11")))</f>
        <v xml:space="preserve"> </v>
      </c>
      <c r="AQ11" s="47" t="str">
        <f ca="1">IF(ISBLANK(INDIRECT("Q11"))," ",(INDIRECT("Q11")))</f>
        <v xml:space="preserve"> </v>
      </c>
      <c r="AR11" s="47" t="str">
        <f ca="1">IF(ISBLANK(INDIRECT("R11"))," ",(INDIRECT("R11")))</f>
        <v xml:space="preserve"> </v>
      </c>
      <c r="AS11" s="47" t="str">
        <f ca="1">IF(ISBLANK(INDIRECT("S11"))," ",(INDIRECT("S11")))</f>
        <v xml:space="preserve"> </v>
      </c>
      <c r="AT11" s="47" t="str">
        <f ca="1">IF(ISBLANK(INDIRECT("T11"))," ",(INDIRECT("T11")))</f>
        <v xml:space="preserve"> </v>
      </c>
      <c r="AU11" s="47" t="str">
        <f ca="1">IF(ISBLANK(INDIRECT("U11"))," ",(INDIRECT("U11")))</f>
        <v xml:space="preserve"> </v>
      </c>
      <c r="AV11" s="47" t="str">
        <f ca="1">IF(ISBLANK(INDIRECT("V11"))," ",(INDIRECT("V11")))</f>
        <v/>
      </c>
      <c r="AW11" s="47" t="str">
        <f ca="1">IF(ISBLANK(INDIRECT("W11"))," ",(INDIRECT("W11")))</f>
        <v xml:space="preserve"> </v>
      </c>
      <c r="AX11" s="47" t="str">
        <f ca="1">IF(ISBLANK(INDIRECT("X11"))," ",(INDIRECT("X11")))</f>
        <v xml:space="preserve"> </v>
      </c>
      <c r="AY11" s="47" t="str">
        <f ca="1">IF(ISBLANK(INDIRECT("Y11"))," ",(INDIRECT("Y11")))</f>
        <v xml:space="preserve"> </v>
      </c>
      <c r="AZ11" s="47" t="str">
        <f ca="1">IF(ISBLANK(INDIRECT("Z11"))," ",(INDIRECT("Z11")))</f>
        <v xml:space="preserve"> </v>
      </c>
    </row>
    <row r="12" spans="1:52" ht="43.5" customHeight="1" x14ac:dyDescent="0.35">
      <c r="A12" s="135">
        <v>7</v>
      </c>
      <c r="B12" s="136"/>
      <c r="C12" s="136"/>
      <c r="D12" s="137"/>
      <c r="E12" s="137"/>
      <c r="F12" s="138"/>
      <c r="G12" s="137"/>
      <c r="H12" s="137"/>
      <c r="I12" s="139"/>
      <c r="J12" s="137"/>
      <c r="K12" s="137"/>
      <c r="L12" s="137"/>
      <c r="M12" s="140"/>
      <c r="N12" s="137"/>
      <c r="O12" s="137"/>
      <c r="P12" s="137"/>
      <c r="Q12" s="141"/>
      <c r="R12" s="141"/>
      <c r="S12" s="137"/>
      <c r="T12" s="142"/>
      <c r="U12" s="142"/>
      <c r="V12" s="176" t="str">
        <f t="shared" si="0"/>
        <v/>
      </c>
      <c r="W12" s="137"/>
      <c r="X12" s="137"/>
      <c r="Y12" s="137"/>
      <c r="Z12" s="137"/>
      <c r="AB12" s="47" t="str">
        <f ca="1">IF(ISBLANK(INDIRECT("B12"))," ",(INDIRECT("B12")))</f>
        <v xml:space="preserve"> </v>
      </c>
      <c r="AC12" s="47" t="str">
        <f ca="1">IF(ISBLANK(INDIRECT("C12"))," ",(INDIRECT("C12")))</f>
        <v xml:space="preserve"> </v>
      </c>
      <c r="AD12" s="47" t="str">
        <f ca="1">IF(ISBLANK(INDIRECT("D12"))," ",(INDIRECT("D12")))</f>
        <v xml:space="preserve"> </v>
      </c>
      <c r="AE12" s="47" t="str">
        <f ca="1">IF(ISBLANK(INDIRECT("E12"))," ",(INDIRECT("E12")))</f>
        <v xml:space="preserve"> </v>
      </c>
      <c r="AF12" s="47" t="str">
        <f ca="1">IF(ISBLANK(INDIRECT("F12"))," ",(INDIRECT("F12")))</f>
        <v xml:space="preserve"> </v>
      </c>
      <c r="AG12" s="47" t="str">
        <f ca="1">IF(ISBLANK(INDIRECT("G12"))," ",(INDIRECT("G12")))</f>
        <v xml:space="preserve"> </v>
      </c>
      <c r="AH12" s="47" t="str">
        <f ca="1">IF(ISBLANK(INDIRECT("H12"))," ",(INDIRECT("H12")))</f>
        <v xml:space="preserve"> </v>
      </c>
      <c r="AI12" s="47" t="str">
        <f ca="1">IF(ISBLANK(INDIRECT("I12"))," ",(INDIRECT("I12")))</f>
        <v xml:space="preserve"> </v>
      </c>
      <c r="AJ12" s="47" t="str">
        <f ca="1">IF(ISBLANK(INDIRECT("J12"))," ",(INDIRECT("J12")))</f>
        <v xml:space="preserve"> </v>
      </c>
      <c r="AK12" s="47" t="str">
        <f ca="1">IF(ISBLANK(INDIRECT("K12"))," ",(INDIRECT("K12")))</f>
        <v xml:space="preserve"> </v>
      </c>
      <c r="AL12" s="47" t="str">
        <f ca="1">IF(ISBLANK(INDIRECT("L12"))," ",(INDIRECT("L12")))</f>
        <v xml:space="preserve"> </v>
      </c>
      <c r="AM12" s="47" t="str">
        <f ca="1">IF(ISBLANK(INDIRECT("M12"))," ",(INDIRECT("M12")))</f>
        <v xml:space="preserve"> </v>
      </c>
      <c r="AN12" s="47" t="str">
        <f ca="1">IF(ISBLANK(INDIRECT("N12"))," ",(INDIRECT("N12")))</f>
        <v xml:space="preserve"> </v>
      </c>
      <c r="AO12" s="47" t="str">
        <f ca="1">IF(ISBLANK(INDIRECT("O12"))," ",(INDIRECT("O12")))</f>
        <v xml:space="preserve"> </v>
      </c>
      <c r="AP12" s="47" t="str">
        <f ca="1">IF(ISBLANK(INDIRECT("P12"))," ",(INDIRECT("P12")))</f>
        <v xml:space="preserve"> </v>
      </c>
      <c r="AQ12" s="47" t="str">
        <f ca="1">IF(ISBLANK(INDIRECT("Q12"))," ",(INDIRECT("Q12")))</f>
        <v xml:space="preserve"> </v>
      </c>
      <c r="AR12" s="47" t="str">
        <f ca="1">IF(ISBLANK(INDIRECT("R12"))," ",(INDIRECT("R12")))</f>
        <v xml:space="preserve"> </v>
      </c>
      <c r="AS12" s="47" t="str">
        <f ca="1">IF(ISBLANK(INDIRECT("S12"))," ",(INDIRECT("S12")))</f>
        <v xml:space="preserve"> </v>
      </c>
      <c r="AT12" s="47" t="str">
        <f ca="1">IF(ISBLANK(INDIRECT("T12"))," ",(INDIRECT("T12")))</f>
        <v xml:space="preserve"> </v>
      </c>
      <c r="AU12" s="47" t="str">
        <f ca="1">IF(ISBLANK(INDIRECT("U12"))," ",(INDIRECT("U12")))</f>
        <v xml:space="preserve"> </v>
      </c>
      <c r="AV12" s="47" t="str">
        <f ca="1">IF(ISBLANK(INDIRECT("V12"))," ",(INDIRECT("V12")))</f>
        <v/>
      </c>
      <c r="AW12" s="47" t="str">
        <f ca="1">IF(ISBLANK(INDIRECT("W12"))," ",(INDIRECT("W12")))</f>
        <v xml:space="preserve"> </v>
      </c>
      <c r="AX12" s="47" t="str">
        <f ca="1">IF(ISBLANK(INDIRECT("X12"))," ",(INDIRECT("X12")))</f>
        <v xml:space="preserve"> </v>
      </c>
      <c r="AY12" s="47" t="str">
        <f ca="1">IF(ISBLANK(INDIRECT("Y12"))," ",(INDIRECT("Y12")))</f>
        <v xml:space="preserve"> </v>
      </c>
      <c r="AZ12" s="47" t="str">
        <f ca="1">IF(ISBLANK(INDIRECT("Z12"))," ",(INDIRECT("Z12")))</f>
        <v xml:space="preserve"> </v>
      </c>
    </row>
    <row r="13" spans="1:52" ht="43.5" customHeight="1" x14ac:dyDescent="0.35">
      <c r="A13" s="135">
        <v>8</v>
      </c>
      <c r="B13" s="136"/>
      <c r="C13" s="136"/>
      <c r="D13" s="137"/>
      <c r="E13" s="137"/>
      <c r="F13" s="138"/>
      <c r="G13" s="137"/>
      <c r="H13" s="137"/>
      <c r="I13" s="139"/>
      <c r="J13" s="137"/>
      <c r="K13" s="137"/>
      <c r="L13" s="137"/>
      <c r="M13" s="140"/>
      <c r="N13" s="137"/>
      <c r="O13" s="137"/>
      <c r="P13" s="137"/>
      <c r="Q13" s="141"/>
      <c r="R13" s="141"/>
      <c r="S13" s="137"/>
      <c r="T13" s="142"/>
      <c r="U13" s="142"/>
      <c r="V13" s="176" t="str">
        <f t="shared" si="0"/>
        <v/>
      </c>
      <c r="W13" s="137"/>
      <c r="X13" s="137"/>
      <c r="Y13" s="137"/>
      <c r="Z13" s="137"/>
      <c r="AB13" s="47" t="str">
        <f ca="1">IF(ISBLANK(INDIRECT("B13"))," ",(INDIRECT("B13")))</f>
        <v xml:space="preserve"> </v>
      </c>
      <c r="AC13" s="47" t="str">
        <f ca="1">IF(ISBLANK(INDIRECT("C13"))," ",(INDIRECT("C13")))</f>
        <v xml:space="preserve"> </v>
      </c>
      <c r="AD13" s="47" t="str">
        <f ca="1">IF(ISBLANK(INDIRECT("D13"))," ",(INDIRECT("D13")))</f>
        <v xml:space="preserve"> </v>
      </c>
      <c r="AE13" s="47" t="str">
        <f ca="1">IF(ISBLANK(INDIRECT("E13"))," ",(INDIRECT("E13")))</f>
        <v xml:space="preserve"> </v>
      </c>
      <c r="AF13" s="47" t="str">
        <f ca="1">IF(ISBLANK(INDIRECT("F13"))," ",(INDIRECT("F13")))</f>
        <v xml:space="preserve"> </v>
      </c>
      <c r="AG13" s="47" t="str">
        <f ca="1">IF(ISBLANK(INDIRECT("G13"))," ",(INDIRECT("G13")))</f>
        <v xml:space="preserve"> </v>
      </c>
      <c r="AH13" s="47" t="str">
        <f ca="1">IF(ISBLANK(INDIRECT("H13"))," ",(INDIRECT("H13")))</f>
        <v xml:space="preserve"> </v>
      </c>
      <c r="AI13" s="47" t="str">
        <f ca="1">IF(ISBLANK(INDIRECT("I13"))," ",(INDIRECT("I13")))</f>
        <v xml:space="preserve"> </v>
      </c>
      <c r="AJ13" s="47" t="str">
        <f ca="1">IF(ISBLANK(INDIRECT("J13"))," ",(INDIRECT("J13")))</f>
        <v xml:space="preserve"> </v>
      </c>
      <c r="AK13" s="47" t="str">
        <f ca="1">IF(ISBLANK(INDIRECT("K13"))," ",(INDIRECT("K13")))</f>
        <v xml:space="preserve"> </v>
      </c>
      <c r="AL13" s="47" t="str">
        <f ca="1">IF(ISBLANK(INDIRECT("L13"))," ",(INDIRECT("L13")))</f>
        <v xml:space="preserve"> </v>
      </c>
      <c r="AM13" s="47" t="str">
        <f ca="1">IF(ISBLANK(INDIRECT("M13"))," ",(INDIRECT("M13")))</f>
        <v xml:space="preserve"> </v>
      </c>
      <c r="AN13" s="47" t="str">
        <f ca="1">IF(ISBLANK(INDIRECT("N13"))," ",(INDIRECT("N13")))</f>
        <v xml:space="preserve"> </v>
      </c>
      <c r="AO13" s="47" t="str">
        <f ca="1">IF(ISBLANK(INDIRECT("O13"))," ",(INDIRECT("O13")))</f>
        <v xml:space="preserve"> </v>
      </c>
      <c r="AP13" s="47" t="str">
        <f ca="1">IF(ISBLANK(INDIRECT("P13"))," ",(INDIRECT("P13")))</f>
        <v xml:space="preserve"> </v>
      </c>
      <c r="AQ13" s="47" t="str">
        <f ca="1">IF(ISBLANK(INDIRECT("Q13"))," ",(INDIRECT("Q13")))</f>
        <v xml:space="preserve"> </v>
      </c>
      <c r="AR13" s="47" t="str">
        <f ca="1">IF(ISBLANK(INDIRECT("R13"))," ",(INDIRECT("R13")))</f>
        <v xml:space="preserve"> </v>
      </c>
      <c r="AS13" s="47" t="str">
        <f ca="1">IF(ISBLANK(INDIRECT("S13"))," ",(INDIRECT("S13")))</f>
        <v xml:space="preserve"> </v>
      </c>
      <c r="AT13" s="47" t="str">
        <f ca="1">IF(ISBLANK(INDIRECT("T13"))," ",(INDIRECT("T13")))</f>
        <v xml:space="preserve"> </v>
      </c>
      <c r="AU13" s="47" t="str">
        <f ca="1">IF(ISBLANK(INDIRECT("U13"))," ",(INDIRECT("U13")))</f>
        <v xml:space="preserve"> </v>
      </c>
      <c r="AV13" s="47" t="str">
        <f ca="1">IF(ISBLANK(INDIRECT("V13"))," ",(INDIRECT("V13")))</f>
        <v/>
      </c>
      <c r="AW13" s="47" t="str">
        <f ca="1">IF(ISBLANK(INDIRECT("W13"))," ",(INDIRECT("W13")))</f>
        <v xml:space="preserve"> </v>
      </c>
      <c r="AX13" s="47" t="str">
        <f ca="1">IF(ISBLANK(INDIRECT("X13"))," ",(INDIRECT("X13")))</f>
        <v xml:space="preserve"> </v>
      </c>
      <c r="AY13" s="47" t="str">
        <f ca="1">IF(ISBLANK(INDIRECT("Y13"))," ",(INDIRECT("Y13")))</f>
        <v xml:space="preserve"> </v>
      </c>
      <c r="AZ13" s="47" t="str">
        <f ca="1">IF(ISBLANK(INDIRECT("Z13"))," ",(INDIRECT("Z13")))</f>
        <v xml:space="preserve"> </v>
      </c>
    </row>
    <row r="14" spans="1:52" ht="43.5" customHeight="1" x14ac:dyDescent="0.35">
      <c r="A14" s="135">
        <v>9</v>
      </c>
      <c r="B14" s="136"/>
      <c r="C14" s="136"/>
      <c r="D14" s="137"/>
      <c r="E14" s="137"/>
      <c r="F14" s="138"/>
      <c r="G14" s="137"/>
      <c r="H14" s="137"/>
      <c r="I14" s="139"/>
      <c r="J14" s="137"/>
      <c r="K14" s="137"/>
      <c r="L14" s="137"/>
      <c r="M14" s="140"/>
      <c r="N14" s="137"/>
      <c r="O14" s="137"/>
      <c r="P14" s="137"/>
      <c r="Q14" s="141"/>
      <c r="R14" s="141"/>
      <c r="S14" s="137"/>
      <c r="T14" s="142"/>
      <c r="U14" s="142"/>
      <c r="V14" s="176" t="str">
        <f t="shared" si="0"/>
        <v/>
      </c>
      <c r="W14" s="137"/>
      <c r="X14" s="137"/>
      <c r="Y14" s="137"/>
      <c r="Z14" s="137"/>
      <c r="AB14" s="47" t="str">
        <f ca="1">IF(ISBLANK(INDIRECT("B14"))," ",(INDIRECT("B14")))</f>
        <v xml:space="preserve"> </v>
      </c>
      <c r="AC14" s="47" t="str">
        <f ca="1">IF(ISBLANK(INDIRECT("C14"))," ",(INDIRECT("C14")))</f>
        <v xml:space="preserve"> </v>
      </c>
      <c r="AD14" s="47" t="str">
        <f ca="1">IF(ISBLANK(INDIRECT("D14"))," ",(INDIRECT("D14")))</f>
        <v xml:space="preserve"> </v>
      </c>
      <c r="AE14" s="47" t="str">
        <f ca="1">IF(ISBLANK(INDIRECT("E14"))," ",(INDIRECT("E14")))</f>
        <v xml:space="preserve"> </v>
      </c>
      <c r="AF14" s="47" t="str">
        <f ca="1">IF(ISBLANK(INDIRECT("F14"))," ",(INDIRECT("F14")))</f>
        <v xml:space="preserve"> </v>
      </c>
      <c r="AG14" s="47" t="str">
        <f ca="1">IF(ISBLANK(INDIRECT("G14"))," ",(INDIRECT("G14")))</f>
        <v xml:space="preserve"> </v>
      </c>
      <c r="AH14" s="47" t="str">
        <f ca="1">IF(ISBLANK(INDIRECT("H14"))," ",(INDIRECT("H14")))</f>
        <v xml:space="preserve"> </v>
      </c>
      <c r="AI14" s="47" t="str">
        <f ca="1">IF(ISBLANK(INDIRECT("I14"))," ",(INDIRECT("I14")))</f>
        <v xml:space="preserve"> </v>
      </c>
      <c r="AJ14" s="47" t="str">
        <f ca="1">IF(ISBLANK(INDIRECT("J14"))," ",(INDIRECT("J14")))</f>
        <v xml:space="preserve"> </v>
      </c>
      <c r="AK14" s="47" t="str">
        <f ca="1">IF(ISBLANK(INDIRECT("K14"))," ",(INDIRECT("K14")))</f>
        <v xml:space="preserve"> </v>
      </c>
      <c r="AL14" s="47" t="str">
        <f ca="1">IF(ISBLANK(INDIRECT("L14"))," ",(INDIRECT("L14")))</f>
        <v xml:space="preserve"> </v>
      </c>
      <c r="AM14" s="47" t="str">
        <f ca="1">IF(ISBLANK(INDIRECT("M14"))," ",(INDIRECT("M14")))</f>
        <v xml:space="preserve"> </v>
      </c>
      <c r="AN14" s="47" t="str">
        <f ca="1">IF(ISBLANK(INDIRECT("N14"))," ",(INDIRECT("N14")))</f>
        <v xml:space="preserve"> </v>
      </c>
      <c r="AO14" s="47" t="str">
        <f ca="1">IF(ISBLANK(INDIRECT("O14"))," ",(INDIRECT("O14")))</f>
        <v xml:space="preserve"> </v>
      </c>
      <c r="AP14" s="47" t="str">
        <f ca="1">IF(ISBLANK(INDIRECT("P14"))," ",(INDIRECT("P14")))</f>
        <v xml:space="preserve"> </v>
      </c>
      <c r="AQ14" s="47" t="str">
        <f ca="1">IF(ISBLANK(INDIRECT("Q14"))," ",(INDIRECT("Q14")))</f>
        <v xml:space="preserve"> </v>
      </c>
      <c r="AR14" s="47" t="str">
        <f ca="1">IF(ISBLANK(INDIRECT("R14"))," ",(INDIRECT("R14")))</f>
        <v xml:space="preserve"> </v>
      </c>
      <c r="AS14" s="47" t="str">
        <f ca="1">IF(ISBLANK(INDIRECT("S14"))," ",(INDIRECT("S14")))</f>
        <v xml:space="preserve"> </v>
      </c>
      <c r="AT14" s="47" t="str">
        <f ca="1">IF(ISBLANK(INDIRECT("T14"))," ",(INDIRECT("T14")))</f>
        <v xml:space="preserve"> </v>
      </c>
      <c r="AU14" s="47" t="str">
        <f ca="1">IF(ISBLANK(INDIRECT("U14"))," ",(INDIRECT("U14")))</f>
        <v xml:space="preserve"> </v>
      </c>
      <c r="AV14" s="47" t="str">
        <f ca="1">IF(ISBLANK(INDIRECT("V14"))," ",(INDIRECT("V14")))</f>
        <v/>
      </c>
      <c r="AW14" s="47" t="str">
        <f ca="1">IF(ISBLANK(INDIRECT("W14"))," ",(INDIRECT("W14")))</f>
        <v xml:space="preserve"> </v>
      </c>
      <c r="AX14" s="47" t="str">
        <f ca="1">IF(ISBLANK(INDIRECT("X14"))," ",(INDIRECT("X14")))</f>
        <v xml:space="preserve"> </v>
      </c>
      <c r="AY14" s="47" t="str">
        <f ca="1">IF(ISBLANK(INDIRECT("Y14"))," ",(INDIRECT("Y14")))</f>
        <v xml:space="preserve"> </v>
      </c>
      <c r="AZ14" s="47" t="str">
        <f ca="1">IF(ISBLANK(INDIRECT("Z14"))," ",(INDIRECT("Z14")))</f>
        <v xml:space="preserve"> </v>
      </c>
    </row>
    <row r="15" spans="1:52" ht="43.5" customHeight="1" x14ac:dyDescent="0.35">
      <c r="A15" s="135">
        <v>10</v>
      </c>
      <c r="B15" s="136"/>
      <c r="C15" s="136"/>
      <c r="D15" s="137"/>
      <c r="E15" s="137"/>
      <c r="F15" s="138"/>
      <c r="G15" s="137"/>
      <c r="H15" s="137"/>
      <c r="I15" s="139"/>
      <c r="J15" s="137"/>
      <c r="K15" s="137"/>
      <c r="L15" s="137"/>
      <c r="M15" s="140"/>
      <c r="N15" s="137"/>
      <c r="O15" s="137"/>
      <c r="P15" s="137"/>
      <c r="Q15" s="141"/>
      <c r="R15" s="141"/>
      <c r="S15" s="137"/>
      <c r="T15" s="142"/>
      <c r="U15" s="142"/>
      <c r="V15" s="176" t="str">
        <f t="shared" si="0"/>
        <v/>
      </c>
      <c r="W15" s="137"/>
      <c r="X15" s="137"/>
      <c r="Y15" s="137"/>
      <c r="Z15" s="137"/>
      <c r="AB15" s="47" t="str">
        <f ca="1">IF(ISBLANK(INDIRECT("B15"))," ",(INDIRECT("B15")))</f>
        <v xml:space="preserve"> </v>
      </c>
      <c r="AC15" s="47" t="str">
        <f ca="1">IF(ISBLANK(INDIRECT("C15"))," ",(INDIRECT("C15")))</f>
        <v xml:space="preserve"> </v>
      </c>
      <c r="AD15" s="47" t="str">
        <f ca="1">IF(ISBLANK(INDIRECT("D15"))," ",(INDIRECT("D15")))</f>
        <v xml:space="preserve"> </v>
      </c>
      <c r="AE15" s="47" t="str">
        <f ca="1">IF(ISBLANK(INDIRECT("E15"))," ",(INDIRECT("E15")))</f>
        <v xml:space="preserve"> </v>
      </c>
      <c r="AF15" s="47" t="str">
        <f ca="1">IF(ISBLANK(INDIRECT("F15"))," ",(INDIRECT("F15")))</f>
        <v xml:space="preserve"> </v>
      </c>
      <c r="AG15" s="47" t="str">
        <f ca="1">IF(ISBLANK(INDIRECT("G15"))," ",(INDIRECT("G15")))</f>
        <v xml:space="preserve"> </v>
      </c>
      <c r="AH15" s="47" t="str">
        <f ca="1">IF(ISBLANK(INDIRECT("H15"))," ",(INDIRECT("H15")))</f>
        <v xml:space="preserve"> </v>
      </c>
      <c r="AI15" s="47" t="str">
        <f ca="1">IF(ISBLANK(INDIRECT("I15"))," ",(INDIRECT("I15")))</f>
        <v xml:space="preserve"> </v>
      </c>
      <c r="AJ15" s="47" t="str">
        <f ca="1">IF(ISBLANK(INDIRECT("J15"))," ",(INDIRECT("J15")))</f>
        <v xml:space="preserve"> </v>
      </c>
      <c r="AK15" s="47" t="str">
        <f ca="1">IF(ISBLANK(INDIRECT("K15"))," ",(INDIRECT("K15")))</f>
        <v xml:space="preserve"> </v>
      </c>
      <c r="AL15" s="47" t="str">
        <f ca="1">IF(ISBLANK(INDIRECT("L15"))," ",(INDIRECT("L15")))</f>
        <v xml:space="preserve"> </v>
      </c>
      <c r="AM15" s="47" t="str">
        <f ca="1">IF(ISBLANK(INDIRECT("M15"))," ",(INDIRECT("M15")))</f>
        <v xml:space="preserve"> </v>
      </c>
      <c r="AN15" s="47" t="str">
        <f ca="1">IF(ISBLANK(INDIRECT("N15"))," ",(INDIRECT("N15")))</f>
        <v xml:space="preserve"> </v>
      </c>
      <c r="AO15" s="47" t="str">
        <f ca="1">IF(ISBLANK(INDIRECT("O15"))," ",(INDIRECT("O15")))</f>
        <v xml:space="preserve"> </v>
      </c>
      <c r="AP15" s="47" t="str">
        <f ca="1">IF(ISBLANK(INDIRECT("P15"))," ",(INDIRECT("P15")))</f>
        <v xml:space="preserve"> </v>
      </c>
      <c r="AQ15" s="47" t="str">
        <f ca="1">IF(ISBLANK(INDIRECT("Q15"))," ",(INDIRECT("Q15")))</f>
        <v xml:space="preserve"> </v>
      </c>
      <c r="AR15" s="47" t="str">
        <f ca="1">IF(ISBLANK(INDIRECT("R15"))," ",(INDIRECT("R15")))</f>
        <v xml:space="preserve"> </v>
      </c>
      <c r="AS15" s="47" t="str">
        <f ca="1">IF(ISBLANK(INDIRECT("S15"))," ",(INDIRECT("S15")))</f>
        <v xml:space="preserve"> </v>
      </c>
      <c r="AT15" s="47" t="str">
        <f ca="1">IF(ISBLANK(INDIRECT("T15"))," ",(INDIRECT("T15")))</f>
        <v xml:space="preserve"> </v>
      </c>
      <c r="AU15" s="47" t="str">
        <f ca="1">IF(ISBLANK(INDIRECT("U15"))," ",(INDIRECT("U15")))</f>
        <v xml:space="preserve"> </v>
      </c>
      <c r="AV15" s="47" t="str">
        <f ca="1">IF(ISBLANK(INDIRECT("V15"))," ",(INDIRECT("V15")))</f>
        <v/>
      </c>
      <c r="AW15" s="47" t="str">
        <f ca="1">IF(ISBLANK(INDIRECT("W15"))," ",(INDIRECT("W15")))</f>
        <v xml:space="preserve"> </v>
      </c>
      <c r="AX15" s="47" t="str">
        <f ca="1">IF(ISBLANK(INDIRECT("X15"))," ",(INDIRECT("X15")))</f>
        <v xml:space="preserve"> </v>
      </c>
      <c r="AY15" s="47" t="str">
        <f ca="1">IF(ISBLANK(INDIRECT("Y15"))," ",(INDIRECT("Y15")))</f>
        <v xml:space="preserve"> </v>
      </c>
      <c r="AZ15" s="47" t="str">
        <f ca="1">IF(ISBLANK(INDIRECT("Z15"))," ",(INDIRECT("Z15")))</f>
        <v xml:space="preserve"> </v>
      </c>
    </row>
    <row r="16" spans="1:52" ht="43.5" customHeight="1" x14ac:dyDescent="0.35">
      <c r="A16" s="135">
        <v>11</v>
      </c>
      <c r="B16" s="136"/>
      <c r="C16" s="136"/>
      <c r="D16" s="137"/>
      <c r="E16" s="137"/>
      <c r="F16" s="138"/>
      <c r="G16" s="137"/>
      <c r="H16" s="137"/>
      <c r="I16" s="139"/>
      <c r="J16" s="137"/>
      <c r="K16" s="137"/>
      <c r="L16" s="137"/>
      <c r="M16" s="140"/>
      <c r="N16" s="137"/>
      <c r="O16" s="137"/>
      <c r="P16" s="137"/>
      <c r="Q16" s="141"/>
      <c r="R16" s="141"/>
      <c r="S16" s="137"/>
      <c r="T16" s="142"/>
      <c r="U16" s="142"/>
      <c r="V16" s="176" t="str">
        <f t="shared" si="0"/>
        <v/>
      </c>
      <c r="W16" s="137"/>
      <c r="X16" s="137"/>
      <c r="Y16" s="137"/>
      <c r="Z16" s="137"/>
      <c r="AB16" s="47" t="str">
        <f ca="1">IF(ISBLANK(INDIRECT("B16"))," ",(INDIRECT("B16")))</f>
        <v xml:space="preserve"> </v>
      </c>
      <c r="AC16" s="47" t="str">
        <f ca="1">IF(ISBLANK(INDIRECT("C16"))," ",(INDIRECT("C16")))</f>
        <v xml:space="preserve"> </v>
      </c>
      <c r="AD16" s="47" t="str">
        <f ca="1">IF(ISBLANK(INDIRECT("D16"))," ",(INDIRECT("D16")))</f>
        <v xml:space="preserve"> </v>
      </c>
      <c r="AE16" s="47" t="str">
        <f ca="1">IF(ISBLANK(INDIRECT("E16"))," ",(INDIRECT("E16")))</f>
        <v xml:space="preserve"> </v>
      </c>
      <c r="AF16" s="47" t="str">
        <f ca="1">IF(ISBLANK(INDIRECT("F16"))," ",(INDIRECT("F16")))</f>
        <v xml:space="preserve"> </v>
      </c>
      <c r="AG16" s="47" t="str">
        <f ca="1">IF(ISBLANK(INDIRECT("G16"))," ",(INDIRECT("G16")))</f>
        <v xml:space="preserve"> </v>
      </c>
      <c r="AH16" s="47" t="str">
        <f ca="1">IF(ISBLANK(INDIRECT("H16"))," ",(INDIRECT("H16")))</f>
        <v xml:space="preserve"> </v>
      </c>
      <c r="AI16" s="47" t="str">
        <f ca="1">IF(ISBLANK(INDIRECT("I16"))," ",(INDIRECT("I16")))</f>
        <v xml:space="preserve"> </v>
      </c>
      <c r="AJ16" s="47" t="str">
        <f ca="1">IF(ISBLANK(INDIRECT("J16"))," ",(INDIRECT("J16")))</f>
        <v xml:space="preserve"> </v>
      </c>
      <c r="AK16" s="47" t="str">
        <f ca="1">IF(ISBLANK(INDIRECT("K16"))," ",(INDIRECT("K16")))</f>
        <v xml:space="preserve"> </v>
      </c>
      <c r="AL16" s="47" t="str">
        <f ca="1">IF(ISBLANK(INDIRECT("L16"))," ",(INDIRECT("L16")))</f>
        <v xml:space="preserve"> </v>
      </c>
      <c r="AM16" s="47" t="str">
        <f ca="1">IF(ISBLANK(INDIRECT("M16"))," ",(INDIRECT("M16")))</f>
        <v xml:space="preserve"> </v>
      </c>
      <c r="AN16" s="47" t="str">
        <f ca="1">IF(ISBLANK(INDIRECT("N16"))," ",(INDIRECT("N16")))</f>
        <v xml:space="preserve"> </v>
      </c>
      <c r="AO16" s="47" t="str">
        <f ca="1">IF(ISBLANK(INDIRECT("O16"))," ",(INDIRECT("O16")))</f>
        <v xml:space="preserve"> </v>
      </c>
      <c r="AP16" s="47" t="str">
        <f ca="1">IF(ISBLANK(INDIRECT("P16"))," ",(INDIRECT("P16")))</f>
        <v xml:space="preserve"> </v>
      </c>
      <c r="AQ16" s="47" t="str">
        <f ca="1">IF(ISBLANK(INDIRECT("Q16"))," ",(INDIRECT("Q16")))</f>
        <v xml:space="preserve"> </v>
      </c>
      <c r="AR16" s="47" t="str">
        <f ca="1">IF(ISBLANK(INDIRECT("R16"))," ",(INDIRECT("R16")))</f>
        <v xml:space="preserve"> </v>
      </c>
      <c r="AS16" s="47" t="str">
        <f ca="1">IF(ISBLANK(INDIRECT("S16"))," ",(INDIRECT("S16")))</f>
        <v xml:space="preserve"> </v>
      </c>
      <c r="AT16" s="47" t="str">
        <f ca="1">IF(ISBLANK(INDIRECT("T16"))," ",(INDIRECT("T16")))</f>
        <v xml:space="preserve"> </v>
      </c>
      <c r="AU16" s="47" t="str">
        <f ca="1">IF(ISBLANK(INDIRECT("U16"))," ",(INDIRECT("U16")))</f>
        <v xml:space="preserve"> </v>
      </c>
      <c r="AV16" s="47" t="str">
        <f ca="1">IF(ISBLANK(INDIRECT("V16"))," ",(INDIRECT("V16")))</f>
        <v/>
      </c>
      <c r="AW16" s="47" t="str">
        <f ca="1">IF(ISBLANK(INDIRECT("W16"))," ",(INDIRECT("W16")))</f>
        <v xml:space="preserve"> </v>
      </c>
      <c r="AX16" s="47" t="str">
        <f ca="1">IF(ISBLANK(INDIRECT("X16"))," ",(INDIRECT("X16")))</f>
        <v xml:space="preserve"> </v>
      </c>
      <c r="AY16" s="47" t="str">
        <f ca="1">IF(ISBLANK(INDIRECT("Y16"))," ",(INDIRECT("Y16")))</f>
        <v xml:space="preserve"> </v>
      </c>
      <c r="AZ16" s="47" t="str">
        <f ca="1">IF(ISBLANK(INDIRECT("Z16"))," ",(INDIRECT("Z16")))</f>
        <v xml:space="preserve"> </v>
      </c>
    </row>
    <row r="17" spans="1:52" ht="43.5" customHeight="1" x14ac:dyDescent="0.35">
      <c r="A17" s="135">
        <v>12</v>
      </c>
      <c r="B17" s="136"/>
      <c r="C17" s="136"/>
      <c r="D17" s="137"/>
      <c r="E17" s="137"/>
      <c r="F17" s="138"/>
      <c r="G17" s="137"/>
      <c r="H17" s="137"/>
      <c r="I17" s="139"/>
      <c r="J17" s="137"/>
      <c r="K17" s="137"/>
      <c r="L17" s="137"/>
      <c r="M17" s="140"/>
      <c r="N17" s="137"/>
      <c r="O17" s="137"/>
      <c r="P17" s="137"/>
      <c r="Q17" s="141"/>
      <c r="R17" s="141"/>
      <c r="S17" s="137"/>
      <c r="T17" s="142"/>
      <c r="U17" s="142"/>
      <c r="V17" s="176" t="str">
        <f t="shared" si="0"/>
        <v/>
      </c>
      <c r="W17" s="137"/>
      <c r="X17" s="137"/>
      <c r="Y17" s="137"/>
      <c r="Z17" s="137"/>
      <c r="AB17" s="47" t="str">
        <f ca="1">IF(ISBLANK(INDIRECT("B17"))," ",(INDIRECT("B17")))</f>
        <v xml:space="preserve"> </v>
      </c>
      <c r="AC17" s="47" t="str">
        <f ca="1">IF(ISBLANK(INDIRECT("C17"))," ",(INDIRECT("C17")))</f>
        <v xml:space="preserve"> </v>
      </c>
      <c r="AD17" s="47" t="str">
        <f ca="1">IF(ISBLANK(INDIRECT("D17"))," ",(INDIRECT("D17")))</f>
        <v xml:space="preserve"> </v>
      </c>
      <c r="AE17" s="47" t="str">
        <f ca="1">IF(ISBLANK(INDIRECT("E17"))," ",(INDIRECT("E17")))</f>
        <v xml:space="preserve"> </v>
      </c>
      <c r="AF17" s="47" t="str">
        <f ca="1">IF(ISBLANK(INDIRECT("F17"))," ",(INDIRECT("F17")))</f>
        <v xml:space="preserve"> </v>
      </c>
      <c r="AG17" s="47" t="str">
        <f ca="1">IF(ISBLANK(INDIRECT("G17"))," ",(INDIRECT("G17")))</f>
        <v xml:space="preserve"> </v>
      </c>
      <c r="AH17" s="47" t="str">
        <f ca="1">IF(ISBLANK(INDIRECT("H17"))," ",(INDIRECT("H17")))</f>
        <v xml:space="preserve"> </v>
      </c>
      <c r="AI17" s="47" t="str">
        <f ca="1">IF(ISBLANK(INDIRECT("I17"))," ",(INDIRECT("I17")))</f>
        <v xml:space="preserve"> </v>
      </c>
      <c r="AJ17" s="47" t="str">
        <f ca="1">IF(ISBLANK(INDIRECT("J17"))," ",(INDIRECT("J17")))</f>
        <v xml:space="preserve"> </v>
      </c>
      <c r="AK17" s="47" t="str">
        <f ca="1">IF(ISBLANK(INDIRECT("K17"))," ",(INDIRECT("K17")))</f>
        <v xml:space="preserve"> </v>
      </c>
      <c r="AL17" s="47" t="str">
        <f ca="1">IF(ISBLANK(INDIRECT("L17"))," ",(INDIRECT("L17")))</f>
        <v xml:space="preserve"> </v>
      </c>
      <c r="AM17" s="47" t="str">
        <f ca="1">IF(ISBLANK(INDIRECT("M17"))," ",(INDIRECT("M17")))</f>
        <v xml:space="preserve"> </v>
      </c>
      <c r="AN17" s="47" t="str">
        <f ca="1">IF(ISBLANK(INDIRECT("N17"))," ",(INDIRECT("N17")))</f>
        <v xml:space="preserve"> </v>
      </c>
      <c r="AO17" s="47" t="str">
        <f ca="1">IF(ISBLANK(INDIRECT("O17"))," ",(INDIRECT("O17")))</f>
        <v xml:space="preserve"> </v>
      </c>
      <c r="AP17" s="47" t="str">
        <f ca="1">IF(ISBLANK(INDIRECT("P17"))," ",(INDIRECT("P17")))</f>
        <v xml:space="preserve"> </v>
      </c>
      <c r="AQ17" s="47" t="str">
        <f ca="1">IF(ISBLANK(INDIRECT("Q17"))," ",(INDIRECT("Q17")))</f>
        <v xml:space="preserve"> </v>
      </c>
      <c r="AR17" s="47" t="str">
        <f ca="1">IF(ISBLANK(INDIRECT("R17"))," ",(INDIRECT("R17")))</f>
        <v xml:space="preserve"> </v>
      </c>
      <c r="AS17" s="47" t="str">
        <f ca="1">IF(ISBLANK(INDIRECT("S17"))," ",(INDIRECT("S17")))</f>
        <v xml:space="preserve"> </v>
      </c>
      <c r="AT17" s="47" t="str">
        <f ca="1">IF(ISBLANK(INDIRECT("T17"))," ",(INDIRECT("T17")))</f>
        <v xml:space="preserve"> </v>
      </c>
      <c r="AU17" s="47" t="str">
        <f ca="1">IF(ISBLANK(INDIRECT("U17"))," ",(INDIRECT("U17")))</f>
        <v xml:space="preserve"> </v>
      </c>
      <c r="AV17" s="47" t="str">
        <f ca="1">IF(ISBLANK(INDIRECT("V17"))," ",(INDIRECT("V17")))</f>
        <v/>
      </c>
      <c r="AW17" s="47" t="str">
        <f ca="1">IF(ISBLANK(INDIRECT("W17"))," ",(INDIRECT("W17")))</f>
        <v xml:space="preserve"> </v>
      </c>
      <c r="AX17" s="47" t="str">
        <f ca="1">IF(ISBLANK(INDIRECT("X17"))," ",(INDIRECT("X17")))</f>
        <v xml:space="preserve"> </v>
      </c>
      <c r="AY17" s="47" t="str">
        <f ca="1">IF(ISBLANK(INDIRECT("Y17"))," ",(INDIRECT("Y17")))</f>
        <v xml:space="preserve"> </v>
      </c>
      <c r="AZ17" s="47" t="str">
        <f ca="1">IF(ISBLANK(INDIRECT("Z17"))," ",(INDIRECT("Z17")))</f>
        <v xml:space="preserve"> </v>
      </c>
    </row>
    <row r="18" spans="1:52" ht="43.5" customHeight="1" x14ac:dyDescent="0.35">
      <c r="A18" s="135">
        <v>13</v>
      </c>
      <c r="B18" s="136"/>
      <c r="C18" s="136"/>
      <c r="D18" s="137"/>
      <c r="E18" s="137"/>
      <c r="F18" s="138"/>
      <c r="G18" s="137"/>
      <c r="H18" s="137"/>
      <c r="I18" s="139"/>
      <c r="J18" s="137"/>
      <c r="K18" s="137"/>
      <c r="L18" s="137"/>
      <c r="M18" s="140"/>
      <c r="N18" s="137"/>
      <c r="O18" s="137"/>
      <c r="P18" s="137"/>
      <c r="Q18" s="141"/>
      <c r="R18" s="141"/>
      <c r="S18" s="137"/>
      <c r="T18" s="142"/>
      <c r="U18" s="142"/>
      <c r="V18" s="176" t="str">
        <f t="shared" si="0"/>
        <v/>
      </c>
      <c r="W18" s="137"/>
      <c r="X18" s="137"/>
      <c r="Y18" s="137"/>
      <c r="Z18" s="137"/>
      <c r="AB18" s="47" t="str">
        <f ca="1">IF(ISBLANK(INDIRECT("B18"))," ",(INDIRECT("B18")))</f>
        <v xml:space="preserve"> </v>
      </c>
      <c r="AC18" s="47" t="str">
        <f ca="1">IF(ISBLANK(INDIRECT("C18"))," ",(INDIRECT("C18")))</f>
        <v xml:space="preserve"> </v>
      </c>
      <c r="AD18" s="47" t="str">
        <f ca="1">IF(ISBLANK(INDIRECT("D18"))," ",(INDIRECT("D18")))</f>
        <v xml:space="preserve"> </v>
      </c>
      <c r="AE18" s="47" t="str">
        <f ca="1">IF(ISBLANK(INDIRECT("E18"))," ",(INDIRECT("E18")))</f>
        <v xml:space="preserve"> </v>
      </c>
      <c r="AF18" s="47" t="str">
        <f ca="1">IF(ISBLANK(INDIRECT("F18"))," ",(INDIRECT("F18")))</f>
        <v xml:space="preserve"> </v>
      </c>
      <c r="AG18" s="47" t="str">
        <f ca="1">IF(ISBLANK(INDIRECT("G18"))," ",(INDIRECT("G18")))</f>
        <v xml:space="preserve"> </v>
      </c>
      <c r="AH18" s="47" t="str">
        <f ca="1">IF(ISBLANK(INDIRECT("H18"))," ",(INDIRECT("H18")))</f>
        <v xml:space="preserve"> </v>
      </c>
      <c r="AI18" s="47" t="str">
        <f ca="1">IF(ISBLANK(INDIRECT("I18"))," ",(INDIRECT("I18")))</f>
        <v xml:space="preserve"> </v>
      </c>
      <c r="AJ18" s="47" t="str">
        <f ca="1">IF(ISBLANK(INDIRECT("J18"))," ",(INDIRECT("J18")))</f>
        <v xml:space="preserve"> </v>
      </c>
      <c r="AK18" s="47" t="str">
        <f ca="1">IF(ISBLANK(INDIRECT("K18"))," ",(INDIRECT("K18")))</f>
        <v xml:space="preserve"> </v>
      </c>
      <c r="AL18" s="47" t="str">
        <f ca="1">IF(ISBLANK(INDIRECT("L18"))," ",(INDIRECT("L18")))</f>
        <v xml:space="preserve"> </v>
      </c>
      <c r="AM18" s="47" t="str">
        <f ca="1">IF(ISBLANK(INDIRECT("M18"))," ",(INDIRECT("M18")))</f>
        <v xml:space="preserve"> </v>
      </c>
      <c r="AN18" s="47" t="str">
        <f ca="1">IF(ISBLANK(INDIRECT("N18"))," ",(INDIRECT("N18")))</f>
        <v xml:space="preserve"> </v>
      </c>
      <c r="AO18" s="47" t="str">
        <f ca="1">IF(ISBLANK(INDIRECT("O18"))," ",(INDIRECT("O18")))</f>
        <v xml:space="preserve"> </v>
      </c>
      <c r="AP18" s="47" t="str">
        <f ca="1">IF(ISBLANK(INDIRECT("P18"))," ",(INDIRECT("P18")))</f>
        <v xml:space="preserve"> </v>
      </c>
      <c r="AQ18" s="47" t="str">
        <f ca="1">IF(ISBLANK(INDIRECT("Q18"))," ",(INDIRECT("Q18")))</f>
        <v xml:space="preserve"> </v>
      </c>
      <c r="AR18" s="47" t="str">
        <f ca="1">IF(ISBLANK(INDIRECT("R18"))," ",(INDIRECT("R18")))</f>
        <v xml:space="preserve"> </v>
      </c>
      <c r="AS18" s="47" t="str">
        <f ca="1">IF(ISBLANK(INDIRECT("S18"))," ",(INDIRECT("S18")))</f>
        <v xml:space="preserve"> </v>
      </c>
      <c r="AT18" s="47" t="str">
        <f ca="1">IF(ISBLANK(INDIRECT("T18"))," ",(INDIRECT("T18")))</f>
        <v xml:space="preserve"> </v>
      </c>
      <c r="AU18" s="47" t="str">
        <f ca="1">IF(ISBLANK(INDIRECT("U18"))," ",(INDIRECT("U18")))</f>
        <v xml:space="preserve"> </v>
      </c>
      <c r="AV18" s="47" t="str">
        <f ca="1">IF(ISBLANK(INDIRECT("V18"))," ",(INDIRECT("V18")))</f>
        <v/>
      </c>
      <c r="AW18" s="47" t="str">
        <f ca="1">IF(ISBLANK(INDIRECT("W18"))," ",(INDIRECT("W18")))</f>
        <v xml:space="preserve"> </v>
      </c>
      <c r="AX18" s="47" t="str">
        <f ca="1">IF(ISBLANK(INDIRECT("X18"))," ",(INDIRECT("X18")))</f>
        <v xml:space="preserve"> </v>
      </c>
      <c r="AY18" s="47" t="str">
        <f ca="1">IF(ISBLANK(INDIRECT("Y18"))," ",(INDIRECT("Y18")))</f>
        <v xml:space="preserve"> </v>
      </c>
      <c r="AZ18" s="47" t="str">
        <f ca="1">IF(ISBLANK(INDIRECT("Z18"))," ",(INDIRECT("Z18")))</f>
        <v xml:space="preserve"> </v>
      </c>
    </row>
    <row r="19" spans="1:52" ht="43.5" customHeight="1" x14ac:dyDescent="0.35">
      <c r="A19" s="135">
        <v>14</v>
      </c>
      <c r="B19" s="136"/>
      <c r="C19" s="136"/>
      <c r="D19" s="137"/>
      <c r="E19" s="137"/>
      <c r="F19" s="138"/>
      <c r="G19" s="137"/>
      <c r="H19" s="137"/>
      <c r="I19" s="139"/>
      <c r="J19" s="137"/>
      <c r="K19" s="137"/>
      <c r="L19" s="137"/>
      <c r="M19" s="140"/>
      <c r="N19" s="137"/>
      <c r="O19" s="137"/>
      <c r="P19" s="137"/>
      <c r="Q19" s="141"/>
      <c r="R19" s="141"/>
      <c r="S19" s="137"/>
      <c r="T19" s="142"/>
      <c r="U19" s="142"/>
      <c r="V19" s="176" t="str">
        <f t="shared" si="0"/>
        <v/>
      </c>
      <c r="W19" s="137"/>
      <c r="X19" s="137"/>
      <c r="Y19" s="137"/>
      <c r="Z19" s="137"/>
      <c r="AB19" s="47" t="str">
        <f ca="1">IF(ISBLANK(INDIRECT("B19"))," ",(INDIRECT("B19")))</f>
        <v xml:space="preserve"> </v>
      </c>
      <c r="AC19" s="47" t="str">
        <f ca="1">IF(ISBLANK(INDIRECT("C19"))," ",(INDIRECT("C19")))</f>
        <v xml:space="preserve"> </v>
      </c>
      <c r="AD19" s="47" t="str">
        <f ca="1">IF(ISBLANK(INDIRECT("D19"))," ",(INDIRECT("D19")))</f>
        <v xml:space="preserve"> </v>
      </c>
      <c r="AE19" s="47" t="str">
        <f ca="1">IF(ISBLANK(INDIRECT("E19"))," ",(INDIRECT("E19")))</f>
        <v xml:space="preserve"> </v>
      </c>
      <c r="AF19" s="47" t="str">
        <f ca="1">IF(ISBLANK(INDIRECT("F19"))," ",(INDIRECT("F19")))</f>
        <v xml:space="preserve"> </v>
      </c>
      <c r="AG19" s="47" t="str">
        <f ca="1">IF(ISBLANK(INDIRECT("G19"))," ",(INDIRECT("G19")))</f>
        <v xml:space="preserve"> </v>
      </c>
      <c r="AH19" s="47" t="str">
        <f ca="1">IF(ISBLANK(INDIRECT("H19"))," ",(INDIRECT("H19")))</f>
        <v xml:space="preserve"> </v>
      </c>
      <c r="AI19" s="47" t="str">
        <f ca="1">IF(ISBLANK(INDIRECT("I19"))," ",(INDIRECT("I19")))</f>
        <v xml:space="preserve"> </v>
      </c>
      <c r="AJ19" s="47" t="str">
        <f ca="1">IF(ISBLANK(INDIRECT("J19"))," ",(INDIRECT("J19")))</f>
        <v xml:space="preserve"> </v>
      </c>
      <c r="AK19" s="47" t="str">
        <f ca="1">IF(ISBLANK(INDIRECT("K19"))," ",(INDIRECT("K19")))</f>
        <v xml:space="preserve"> </v>
      </c>
      <c r="AL19" s="47" t="str">
        <f ca="1">IF(ISBLANK(INDIRECT("L19"))," ",(INDIRECT("L19")))</f>
        <v xml:space="preserve"> </v>
      </c>
      <c r="AM19" s="47" t="str">
        <f ca="1">IF(ISBLANK(INDIRECT("M19"))," ",(INDIRECT("M19")))</f>
        <v xml:space="preserve"> </v>
      </c>
      <c r="AN19" s="47" t="str">
        <f ca="1">IF(ISBLANK(INDIRECT("N19"))," ",(INDIRECT("N19")))</f>
        <v xml:space="preserve"> </v>
      </c>
      <c r="AO19" s="47" t="str">
        <f ca="1">IF(ISBLANK(INDIRECT("O19"))," ",(INDIRECT("O19")))</f>
        <v xml:space="preserve"> </v>
      </c>
      <c r="AP19" s="47" t="str">
        <f ca="1">IF(ISBLANK(INDIRECT("P19"))," ",(INDIRECT("P19")))</f>
        <v xml:space="preserve"> </v>
      </c>
      <c r="AQ19" s="47" t="str">
        <f ca="1">IF(ISBLANK(INDIRECT("Q19"))," ",(INDIRECT("Q19")))</f>
        <v xml:space="preserve"> </v>
      </c>
      <c r="AR19" s="47" t="str">
        <f ca="1">IF(ISBLANK(INDIRECT("R19"))," ",(INDIRECT("R19")))</f>
        <v xml:space="preserve"> </v>
      </c>
      <c r="AS19" s="47" t="str">
        <f ca="1">IF(ISBLANK(INDIRECT("S19"))," ",(INDIRECT("S19")))</f>
        <v xml:space="preserve"> </v>
      </c>
      <c r="AT19" s="47" t="str">
        <f ca="1">IF(ISBLANK(INDIRECT("T19"))," ",(INDIRECT("T19")))</f>
        <v xml:space="preserve"> </v>
      </c>
      <c r="AU19" s="47" t="str">
        <f ca="1">IF(ISBLANK(INDIRECT("U19"))," ",(INDIRECT("U19")))</f>
        <v xml:space="preserve"> </v>
      </c>
      <c r="AV19" s="47" t="str">
        <f ca="1">IF(ISBLANK(INDIRECT("V19"))," ",(INDIRECT("V19")))</f>
        <v/>
      </c>
      <c r="AW19" s="47" t="str">
        <f ca="1">IF(ISBLANK(INDIRECT("W19"))," ",(INDIRECT("W19")))</f>
        <v xml:space="preserve"> </v>
      </c>
      <c r="AX19" s="47" t="str">
        <f ca="1">IF(ISBLANK(INDIRECT("X19"))," ",(INDIRECT("X19")))</f>
        <v xml:space="preserve"> </v>
      </c>
      <c r="AY19" s="47" t="str">
        <f ca="1">IF(ISBLANK(INDIRECT("Y19"))," ",(INDIRECT("Y19")))</f>
        <v xml:space="preserve"> </v>
      </c>
      <c r="AZ19" s="47" t="str">
        <f ca="1">IF(ISBLANK(INDIRECT("Z19"))," ",(INDIRECT("Z19")))</f>
        <v xml:space="preserve"> </v>
      </c>
    </row>
    <row r="20" spans="1:52" ht="43.5" customHeight="1" x14ac:dyDescent="0.35">
      <c r="A20" s="135">
        <v>15</v>
      </c>
      <c r="B20" s="136"/>
      <c r="C20" s="136"/>
      <c r="D20" s="137"/>
      <c r="E20" s="137"/>
      <c r="F20" s="138"/>
      <c r="G20" s="137"/>
      <c r="H20" s="137"/>
      <c r="I20" s="139"/>
      <c r="J20" s="137"/>
      <c r="K20" s="137"/>
      <c r="L20" s="137"/>
      <c r="M20" s="140"/>
      <c r="N20" s="137"/>
      <c r="O20" s="137"/>
      <c r="P20" s="137"/>
      <c r="Q20" s="141"/>
      <c r="R20" s="141"/>
      <c r="S20" s="137"/>
      <c r="T20" s="142"/>
      <c r="U20" s="142"/>
      <c r="V20" s="176" t="str">
        <f t="shared" si="0"/>
        <v/>
      </c>
      <c r="W20" s="137"/>
      <c r="X20" s="137"/>
      <c r="Y20" s="137"/>
      <c r="Z20" s="137"/>
      <c r="AB20" s="47" t="str">
        <f ca="1">IF(ISBLANK(INDIRECT("B20"))," ",(INDIRECT("B20")))</f>
        <v xml:space="preserve"> </v>
      </c>
      <c r="AC20" s="47" t="str">
        <f ca="1">IF(ISBLANK(INDIRECT("C20"))," ",(INDIRECT("C20")))</f>
        <v xml:space="preserve"> </v>
      </c>
      <c r="AD20" s="47" t="str">
        <f ca="1">IF(ISBLANK(INDIRECT("D20"))," ",(INDIRECT("D20")))</f>
        <v xml:space="preserve"> </v>
      </c>
      <c r="AE20" s="47" t="str">
        <f ca="1">IF(ISBLANK(INDIRECT("E20"))," ",(INDIRECT("E20")))</f>
        <v xml:space="preserve"> </v>
      </c>
      <c r="AF20" s="47" t="str">
        <f ca="1">IF(ISBLANK(INDIRECT("F20"))," ",(INDIRECT("F20")))</f>
        <v xml:space="preserve"> </v>
      </c>
      <c r="AG20" s="47" t="str">
        <f ca="1">IF(ISBLANK(INDIRECT("G20"))," ",(INDIRECT("G20")))</f>
        <v xml:space="preserve"> </v>
      </c>
      <c r="AH20" s="47" t="str">
        <f ca="1">IF(ISBLANK(INDIRECT("H20"))," ",(INDIRECT("H20")))</f>
        <v xml:space="preserve"> </v>
      </c>
      <c r="AI20" s="47" t="str">
        <f ca="1">IF(ISBLANK(INDIRECT("I20"))," ",(INDIRECT("I20")))</f>
        <v xml:space="preserve"> </v>
      </c>
      <c r="AJ20" s="47" t="str">
        <f ca="1">IF(ISBLANK(INDIRECT("J20"))," ",(INDIRECT("J20")))</f>
        <v xml:space="preserve"> </v>
      </c>
      <c r="AK20" s="47" t="str">
        <f ca="1">IF(ISBLANK(INDIRECT("K20"))," ",(INDIRECT("K20")))</f>
        <v xml:space="preserve"> </v>
      </c>
      <c r="AL20" s="47" t="str">
        <f ca="1">IF(ISBLANK(INDIRECT("L20"))," ",(INDIRECT("L20")))</f>
        <v xml:space="preserve"> </v>
      </c>
      <c r="AM20" s="47" t="str">
        <f ca="1">IF(ISBLANK(INDIRECT("M20"))," ",(INDIRECT("M20")))</f>
        <v xml:space="preserve"> </v>
      </c>
      <c r="AN20" s="47" t="str">
        <f ca="1">IF(ISBLANK(INDIRECT("N20"))," ",(INDIRECT("N20")))</f>
        <v xml:space="preserve"> </v>
      </c>
      <c r="AO20" s="47" t="str">
        <f ca="1">IF(ISBLANK(INDIRECT("O20"))," ",(INDIRECT("O20")))</f>
        <v xml:space="preserve"> </v>
      </c>
      <c r="AP20" s="47" t="str">
        <f ca="1">IF(ISBLANK(INDIRECT("P20"))," ",(INDIRECT("P20")))</f>
        <v xml:space="preserve"> </v>
      </c>
      <c r="AQ20" s="47" t="str">
        <f ca="1">IF(ISBLANK(INDIRECT("Q20"))," ",(INDIRECT("Q20")))</f>
        <v xml:space="preserve"> </v>
      </c>
      <c r="AR20" s="47" t="str">
        <f ca="1">IF(ISBLANK(INDIRECT("R20"))," ",(INDIRECT("R20")))</f>
        <v xml:space="preserve"> </v>
      </c>
      <c r="AS20" s="47" t="str">
        <f ca="1">IF(ISBLANK(INDIRECT("S20"))," ",(INDIRECT("S20")))</f>
        <v xml:space="preserve"> </v>
      </c>
      <c r="AT20" s="47" t="str">
        <f ca="1">IF(ISBLANK(INDIRECT("T20"))," ",(INDIRECT("T20")))</f>
        <v xml:space="preserve"> </v>
      </c>
      <c r="AU20" s="47" t="str">
        <f ca="1">IF(ISBLANK(INDIRECT("U20"))," ",(INDIRECT("U20")))</f>
        <v xml:space="preserve"> </v>
      </c>
      <c r="AV20" s="47" t="str">
        <f ca="1">IF(ISBLANK(INDIRECT("V20"))," ",(INDIRECT("V20")))</f>
        <v/>
      </c>
      <c r="AW20" s="47" t="str">
        <f ca="1">IF(ISBLANK(INDIRECT("W20"))," ",(INDIRECT("W20")))</f>
        <v xml:space="preserve"> </v>
      </c>
      <c r="AX20" s="47" t="str">
        <f ca="1">IF(ISBLANK(INDIRECT("X20"))," ",(INDIRECT("X20")))</f>
        <v xml:space="preserve"> </v>
      </c>
      <c r="AY20" s="47" t="str">
        <f ca="1">IF(ISBLANK(INDIRECT("Y20"))," ",(INDIRECT("Y20")))</f>
        <v xml:space="preserve"> </v>
      </c>
      <c r="AZ20" s="47" t="str">
        <f ca="1">IF(ISBLANK(INDIRECT("Z20"))," ",(INDIRECT("Z20")))</f>
        <v xml:space="preserve"> </v>
      </c>
    </row>
    <row r="21" spans="1:52" ht="43.5" customHeight="1" x14ac:dyDescent="0.35">
      <c r="A21" s="135">
        <v>16</v>
      </c>
      <c r="B21" s="136"/>
      <c r="C21" s="136"/>
      <c r="D21" s="137"/>
      <c r="E21" s="137"/>
      <c r="F21" s="138"/>
      <c r="G21" s="137"/>
      <c r="H21" s="137"/>
      <c r="I21" s="139"/>
      <c r="J21" s="137"/>
      <c r="K21" s="137"/>
      <c r="L21" s="137"/>
      <c r="M21" s="140"/>
      <c r="N21" s="137"/>
      <c r="O21" s="137"/>
      <c r="P21" s="137"/>
      <c r="Q21" s="141"/>
      <c r="R21" s="141"/>
      <c r="S21" s="137"/>
      <c r="T21" s="142"/>
      <c r="U21" s="142"/>
      <c r="V21" s="176" t="str">
        <f t="shared" si="0"/>
        <v/>
      </c>
      <c r="W21" s="137"/>
      <c r="X21" s="137"/>
      <c r="Y21" s="137"/>
      <c r="Z21" s="137"/>
      <c r="AB21" s="47" t="str">
        <f ca="1">IF(ISBLANK(INDIRECT("B21"))," ",(INDIRECT("B21")))</f>
        <v xml:space="preserve"> </v>
      </c>
      <c r="AC21" s="47" t="str">
        <f ca="1">IF(ISBLANK(INDIRECT("C21"))," ",(INDIRECT("C21")))</f>
        <v xml:space="preserve"> </v>
      </c>
      <c r="AD21" s="47" t="str">
        <f ca="1">IF(ISBLANK(INDIRECT("D21"))," ",(INDIRECT("D21")))</f>
        <v xml:space="preserve"> </v>
      </c>
      <c r="AE21" s="47" t="str">
        <f ca="1">IF(ISBLANK(INDIRECT("E21"))," ",(INDIRECT("E21")))</f>
        <v xml:space="preserve"> </v>
      </c>
      <c r="AF21" s="47" t="str">
        <f ca="1">IF(ISBLANK(INDIRECT("F21"))," ",(INDIRECT("F21")))</f>
        <v xml:space="preserve"> </v>
      </c>
      <c r="AG21" s="47" t="str">
        <f ca="1">IF(ISBLANK(INDIRECT("G21"))," ",(INDIRECT("G21")))</f>
        <v xml:space="preserve"> </v>
      </c>
      <c r="AH21" s="47" t="str">
        <f ca="1">IF(ISBLANK(INDIRECT("H21"))," ",(INDIRECT("H21")))</f>
        <v xml:space="preserve"> </v>
      </c>
      <c r="AI21" s="47" t="str">
        <f ca="1">IF(ISBLANK(INDIRECT("I21"))," ",(INDIRECT("I21")))</f>
        <v xml:space="preserve"> </v>
      </c>
      <c r="AJ21" s="47" t="str">
        <f ca="1">IF(ISBLANK(INDIRECT("J21"))," ",(INDIRECT("J21")))</f>
        <v xml:space="preserve"> </v>
      </c>
      <c r="AK21" s="47" t="str">
        <f ca="1">IF(ISBLANK(INDIRECT("K21"))," ",(INDIRECT("K21")))</f>
        <v xml:space="preserve"> </v>
      </c>
      <c r="AL21" s="47" t="str">
        <f ca="1">IF(ISBLANK(INDIRECT("L21"))," ",(INDIRECT("L21")))</f>
        <v xml:space="preserve"> </v>
      </c>
      <c r="AM21" s="47" t="str">
        <f ca="1">IF(ISBLANK(INDIRECT("M21"))," ",(INDIRECT("M21")))</f>
        <v xml:space="preserve"> </v>
      </c>
      <c r="AN21" s="47" t="str">
        <f ca="1">IF(ISBLANK(INDIRECT("N21"))," ",(INDIRECT("N21")))</f>
        <v xml:space="preserve"> </v>
      </c>
      <c r="AO21" s="47" t="str">
        <f ca="1">IF(ISBLANK(INDIRECT("O21"))," ",(INDIRECT("O21")))</f>
        <v xml:space="preserve"> </v>
      </c>
      <c r="AP21" s="47" t="str">
        <f ca="1">IF(ISBLANK(INDIRECT("P21"))," ",(INDIRECT("P21")))</f>
        <v xml:space="preserve"> </v>
      </c>
      <c r="AQ21" s="47" t="str">
        <f ca="1">IF(ISBLANK(INDIRECT("Q21"))," ",(INDIRECT("Q21")))</f>
        <v xml:space="preserve"> </v>
      </c>
      <c r="AR21" s="47" t="str">
        <f ca="1">IF(ISBLANK(INDIRECT("R21"))," ",(INDIRECT("R21")))</f>
        <v xml:space="preserve"> </v>
      </c>
      <c r="AS21" s="47" t="str">
        <f ca="1">IF(ISBLANK(INDIRECT("S21"))," ",(INDIRECT("S21")))</f>
        <v xml:space="preserve"> </v>
      </c>
      <c r="AT21" s="47" t="str">
        <f ca="1">IF(ISBLANK(INDIRECT("T21"))," ",(INDIRECT("T21")))</f>
        <v xml:space="preserve"> </v>
      </c>
      <c r="AU21" s="47" t="str">
        <f ca="1">IF(ISBLANK(INDIRECT("U21"))," ",(INDIRECT("U21")))</f>
        <v xml:space="preserve"> </v>
      </c>
      <c r="AV21" s="47" t="str">
        <f ca="1">IF(ISBLANK(INDIRECT("V21"))," ",(INDIRECT("V21")))</f>
        <v/>
      </c>
      <c r="AW21" s="47" t="str">
        <f ca="1">IF(ISBLANK(INDIRECT("W21"))," ",(INDIRECT("W21")))</f>
        <v xml:space="preserve"> </v>
      </c>
      <c r="AX21" s="47" t="str">
        <f ca="1">IF(ISBLANK(INDIRECT("X21"))," ",(INDIRECT("X21")))</f>
        <v xml:space="preserve"> </v>
      </c>
      <c r="AY21" s="47" t="str">
        <f ca="1">IF(ISBLANK(INDIRECT("Y21"))," ",(INDIRECT("Y21")))</f>
        <v xml:space="preserve"> </v>
      </c>
      <c r="AZ21" s="47" t="str">
        <f ca="1">IF(ISBLANK(INDIRECT("Z21"))," ",(INDIRECT("Z21")))</f>
        <v xml:space="preserve"> </v>
      </c>
    </row>
    <row r="22" spans="1:52" ht="43.5" customHeight="1" x14ac:dyDescent="0.35">
      <c r="A22" s="135">
        <v>17</v>
      </c>
      <c r="B22" s="136"/>
      <c r="C22" s="136"/>
      <c r="D22" s="137"/>
      <c r="E22" s="137"/>
      <c r="F22" s="138"/>
      <c r="G22" s="137"/>
      <c r="H22" s="137"/>
      <c r="I22" s="139"/>
      <c r="J22" s="137"/>
      <c r="K22" s="137"/>
      <c r="L22" s="137"/>
      <c r="M22" s="140"/>
      <c r="N22" s="137"/>
      <c r="O22" s="137"/>
      <c r="P22" s="137"/>
      <c r="Q22" s="141"/>
      <c r="R22" s="141"/>
      <c r="S22" s="137"/>
      <c r="T22" s="142"/>
      <c r="U22" s="142"/>
      <c r="V22" s="176" t="str">
        <f t="shared" si="0"/>
        <v/>
      </c>
      <c r="W22" s="137"/>
      <c r="X22" s="137"/>
      <c r="Y22" s="137"/>
      <c r="Z22" s="137"/>
      <c r="AB22" s="47" t="str">
        <f ca="1">IF(ISBLANK(INDIRECT("B22"))," ",(INDIRECT("B22")))</f>
        <v xml:space="preserve"> </v>
      </c>
      <c r="AC22" s="47" t="str">
        <f ca="1">IF(ISBLANK(INDIRECT("C22"))," ",(INDIRECT("C22")))</f>
        <v xml:space="preserve"> </v>
      </c>
      <c r="AD22" s="47" t="str">
        <f ca="1">IF(ISBLANK(INDIRECT("D22"))," ",(INDIRECT("D22")))</f>
        <v xml:space="preserve"> </v>
      </c>
      <c r="AE22" s="47" t="str">
        <f ca="1">IF(ISBLANK(INDIRECT("E22"))," ",(INDIRECT("E22")))</f>
        <v xml:space="preserve"> </v>
      </c>
      <c r="AF22" s="47" t="str">
        <f ca="1">IF(ISBLANK(INDIRECT("F22"))," ",(INDIRECT("F22")))</f>
        <v xml:space="preserve"> </v>
      </c>
      <c r="AG22" s="47" t="str">
        <f ca="1">IF(ISBLANK(INDIRECT("G22"))," ",(INDIRECT("G22")))</f>
        <v xml:space="preserve"> </v>
      </c>
      <c r="AH22" s="47" t="str">
        <f ca="1">IF(ISBLANK(INDIRECT("H22"))," ",(INDIRECT("H22")))</f>
        <v xml:space="preserve"> </v>
      </c>
      <c r="AI22" s="47" t="str">
        <f ca="1">IF(ISBLANK(INDIRECT("I22"))," ",(INDIRECT("I22")))</f>
        <v xml:space="preserve"> </v>
      </c>
      <c r="AJ22" s="47" t="str">
        <f ca="1">IF(ISBLANK(INDIRECT("J22"))," ",(INDIRECT("J22")))</f>
        <v xml:space="preserve"> </v>
      </c>
      <c r="AK22" s="47" t="str">
        <f ca="1">IF(ISBLANK(INDIRECT("K22"))," ",(INDIRECT("K22")))</f>
        <v xml:space="preserve"> </v>
      </c>
      <c r="AL22" s="47" t="str">
        <f ca="1">IF(ISBLANK(INDIRECT("L22"))," ",(INDIRECT("L22")))</f>
        <v xml:space="preserve"> </v>
      </c>
      <c r="AM22" s="47" t="str">
        <f ca="1">IF(ISBLANK(INDIRECT("M22"))," ",(INDIRECT("M22")))</f>
        <v xml:space="preserve"> </v>
      </c>
      <c r="AN22" s="47" t="str">
        <f ca="1">IF(ISBLANK(INDIRECT("N22"))," ",(INDIRECT("N22")))</f>
        <v xml:space="preserve"> </v>
      </c>
      <c r="AO22" s="47" t="str">
        <f ca="1">IF(ISBLANK(INDIRECT("O22"))," ",(INDIRECT("O22")))</f>
        <v xml:space="preserve"> </v>
      </c>
      <c r="AP22" s="47" t="str">
        <f ca="1">IF(ISBLANK(INDIRECT("P22"))," ",(INDIRECT("P22")))</f>
        <v xml:space="preserve"> </v>
      </c>
      <c r="AQ22" s="47" t="str">
        <f ca="1">IF(ISBLANK(INDIRECT("Q22"))," ",(INDIRECT("Q22")))</f>
        <v xml:space="preserve"> </v>
      </c>
      <c r="AR22" s="47" t="str">
        <f ca="1">IF(ISBLANK(INDIRECT("R22"))," ",(INDIRECT("R22")))</f>
        <v xml:space="preserve"> </v>
      </c>
      <c r="AS22" s="47" t="str">
        <f ca="1">IF(ISBLANK(INDIRECT("S22"))," ",(INDIRECT("S22")))</f>
        <v xml:space="preserve"> </v>
      </c>
      <c r="AT22" s="47" t="str">
        <f ca="1">IF(ISBLANK(INDIRECT("T22"))," ",(INDIRECT("T22")))</f>
        <v xml:space="preserve"> </v>
      </c>
      <c r="AU22" s="47" t="str">
        <f ca="1">IF(ISBLANK(INDIRECT("U22"))," ",(INDIRECT("U22")))</f>
        <v xml:space="preserve"> </v>
      </c>
      <c r="AV22" s="47" t="str">
        <f ca="1">IF(ISBLANK(INDIRECT("V22"))," ",(INDIRECT("V22")))</f>
        <v/>
      </c>
      <c r="AW22" s="47" t="str">
        <f ca="1">IF(ISBLANK(INDIRECT("W22"))," ",(INDIRECT("W22")))</f>
        <v xml:space="preserve"> </v>
      </c>
      <c r="AX22" s="47" t="str">
        <f ca="1">IF(ISBLANK(INDIRECT("X22"))," ",(INDIRECT("X22")))</f>
        <v xml:space="preserve"> </v>
      </c>
      <c r="AY22" s="47" t="str">
        <f ca="1">IF(ISBLANK(INDIRECT("Y22"))," ",(INDIRECT("Y22")))</f>
        <v xml:space="preserve"> </v>
      </c>
      <c r="AZ22" s="47" t="str">
        <f ca="1">IF(ISBLANK(INDIRECT("Z22"))," ",(INDIRECT("Z22")))</f>
        <v xml:space="preserve"> </v>
      </c>
    </row>
    <row r="23" spans="1:52" ht="43.5" customHeight="1" x14ac:dyDescent="0.35">
      <c r="A23" s="135">
        <v>18</v>
      </c>
      <c r="B23" s="136"/>
      <c r="C23" s="136"/>
      <c r="D23" s="137"/>
      <c r="E23" s="137"/>
      <c r="F23" s="138"/>
      <c r="G23" s="137"/>
      <c r="H23" s="137"/>
      <c r="I23" s="139"/>
      <c r="J23" s="137"/>
      <c r="K23" s="137"/>
      <c r="L23" s="137"/>
      <c r="M23" s="140"/>
      <c r="N23" s="137"/>
      <c r="O23" s="137"/>
      <c r="P23" s="137"/>
      <c r="Q23" s="141"/>
      <c r="R23" s="141"/>
      <c r="S23" s="137"/>
      <c r="T23" s="142"/>
      <c r="U23" s="142"/>
      <c r="V23" s="176" t="str">
        <f t="shared" si="0"/>
        <v/>
      </c>
      <c r="W23" s="137"/>
      <c r="X23" s="137"/>
      <c r="Y23" s="137"/>
      <c r="Z23" s="137"/>
      <c r="AB23" s="47" t="str">
        <f ca="1">IF(ISBLANK(INDIRECT("B23"))," ",(INDIRECT("B23")))</f>
        <v xml:space="preserve"> </v>
      </c>
      <c r="AC23" s="47" t="str">
        <f ca="1">IF(ISBLANK(INDIRECT("C23"))," ",(INDIRECT("C23")))</f>
        <v xml:space="preserve"> </v>
      </c>
      <c r="AD23" s="47" t="str">
        <f ca="1">IF(ISBLANK(INDIRECT("D23"))," ",(INDIRECT("D23")))</f>
        <v xml:space="preserve"> </v>
      </c>
      <c r="AE23" s="47" t="str">
        <f ca="1">IF(ISBLANK(INDIRECT("E23"))," ",(INDIRECT("E23")))</f>
        <v xml:space="preserve"> </v>
      </c>
      <c r="AF23" s="47" t="str">
        <f ca="1">IF(ISBLANK(INDIRECT("F23"))," ",(INDIRECT("F23")))</f>
        <v xml:space="preserve"> </v>
      </c>
      <c r="AG23" s="47" t="str">
        <f ca="1">IF(ISBLANK(INDIRECT("G23"))," ",(INDIRECT("G23")))</f>
        <v xml:space="preserve"> </v>
      </c>
      <c r="AH23" s="47" t="str">
        <f ca="1">IF(ISBLANK(INDIRECT("H23"))," ",(INDIRECT("H23")))</f>
        <v xml:space="preserve"> </v>
      </c>
      <c r="AI23" s="47" t="str">
        <f ca="1">IF(ISBLANK(INDIRECT("I23"))," ",(INDIRECT("I23")))</f>
        <v xml:space="preserve"> </v>
      </c>
      <c r="AJ23" s="47" t="str">
        <f ca="1">IF(ISBLANK(INDIRECT("J23"))," ",(INDIRECT("J23")))</f>
        <v xml:space="preserve"> </v>
      </c>
      <c r="AK23" s="47" t="str">
        <f ca="1">IF(ISBLANK(INDIRECT("K23"))," ",(INDIRECT("K23")))</f>
        <v xml:space="preserve"> </v>
      </c>
      <c r="AL23" s="47" t="str">
        <f ca="1">IF(ISBLANK(INDIRECT("L23"))," ",(INDIRECT("L23")))</f>
        <v xml:space="preserve"> </v>
      </c>
      <c r="AM23" s="47" t="str">
        <f ca="1">IF(ISBLANK(INDIRECT("M23"))," ",(INDIRECT("M23")))</f>
        <v xml:space="preserve"> </v>
      </c>
      <c r="AN23" s="47" t="str">
        <f ca="1">IF(ISBLANK(INDIRECT("N23"))," ",(INDIRECT("N23")))</f>
        <v xml:space="preserve"> </v>
      </c>
      <c r="AO23" s="47" t="str">
        <f ca="1">IF(ISBLANK(INDIRECT("O23"))," ",(INDIRECT("O23")))</f>
        <v xml:space="preserve"> </v>
      </c>
      <c r="AP23" s="47" t="str">
        <f ca="1">IF(ISBLANK(INDIRECT("P23"))," ",(INDIRECT("P23")))</f>
        <v xml:space="preserve"> </v>
      </c>
      <c r="AQ23" s="47" t="str">
        <f ca="1">IF(ISBLANK(INDIRECT("Q23"))," ",(INDIRECT("Q23")))</f>
        <v xml:space="preserve"> </v>
      </c>
      <c r="AR23" s="47" t="str">
        <f ca="1">IF(ISBLANK(INDIRECT("R23"))," ",(INDIRECT("R23")))</f>
        <v xml:space="preserve"> </v>
      </c>
      <c r="AS23" s="47" t="str">
        <f ca="1">IF(ISBLANK(INDIRECT("S23"))," ",(INDIRECT("S23")))</f>
        <v xml:space="preserve"> </v>
      </c>
      <c r="AT23" s="47" t="str">
        <f ca="1">IF(ISBLANK(INDIRECT("T23"))," ",(INDIRECT("T23")))</f>
        <v xml:space="preserve"> </v>
      </c>
      <c r="AU23" s="47" t="str">
        <f ca="1">IF(ISBLANK(INDIRECT("U23"))," ",(INDIRECT("U23")))</f>
        <v xml:space="preserve"> </v>
      </c>
      <c r="AV23" s="47" t="str">
        <f ca="1">IF(ISBLANK(INDIRECT("V23"))," ",(INDIRECT("V23")))</f>
        <v/>
      </c>
      <c r="AW23" s="47" t="str">
        <f ca="1">IF(ISBLANK(INDIRECT("W23"))," ",(INDIRECT("W23")))</f>
        <v xml:space="preserve"> </v>
      </c>
      <c r="AX23" s="47" t="str">
        <f ca="1">IF(ISBLANK(INDIRECT("X23"))," ",(INDIRECT("X23")))</f>
        <v xml:space="preserve"> </v>
      </c>
      <c r="AY23" s="47" t="str">
        <f ca="1">IF(ISBLANK(INDIRECT("Y23"))," ",(INDIRECT("Y23")))</f>
        <v xml:space="preserve"> </v>
      </c>
      <c r="AZ23" s="47" t="str">
        <f ca="1">IF(ISBLANK(INDIRECT("Z23"))," ",(INDIRECT("Z23")))</f>
        <v xml:space="preserve"> </v>
      </c>
    </row>
    <row r="24" spans="1:52" ht="43.5" customHeight="1" x14ac:dyDescent="0.35">
      <c r="A24" s="135">
        <v>19</v>
      </c>
      <c r="B24" s="136"/>
      <c r="C24" s="136"/>
      <c r="D24" s="137"/>
      <c r="E24" s="137"/>
      <c r="F24" s="138"/>
      <c r="G24" s="137"/>
      <c r="H24" s="137"/>
      <c r="I24" s="139"/>
      <c r="J24" s="137"/>
      <c r="K24" s="137"/>
      <c r="L24" s="137"/>
      <c r="M24" s="140"/>
      <c r="N24" s="137"/>
      <c r="O24" s="137"/>
      <c r="P24" s="137"/>
      <c r="Q24" s="141"/>
      <c r="R24" s="141"/>
      <c r="S24" s="137"/>
      <c r="T24" s="142"/>
      <c r="U24" s="142"/>
      <c r="V24" s="176" t="str">
        <f t="shared" si="0"/>
        <v/>
      </c>
      <c r="W24" s="137"/>
      <c r="X24" s="137"/>
      <c r="Y24" s="137"/>
      <c r="Z24" s="137"/>
      <c r="AB24" s="47" t="str">
        <f ca="1">IF(ISBLANK(INDIRECT("B24"))," ",(INDIRECT("B24")))</f>
        <v xml:space="preserve"> </v>
      </c>
      <c r="AC24" s="47" t="str">
        <f ca="1">IF(ISBLANK(INDIRECT("C24"))," ",(INDIRECT("C24")))</f>
        <v xml:space="preserve"> </v>
      </c>
      <c r="AD24" s="47" t="str">
        <f ca="1">IF(ISBLANK(INDIRECT("D24"))," ",(INDIRECT("D24")))</f>
        <v xml:space="preserve"> </v>
      </c>
      <c r="AE24" s="47" t="str">
        <f ca="1">IF(ISBLANK(INDIRECT("E24"))," ",(INDIRECT("E24")))</f>
        <v xml:space="preserve"> </v>
      </c>
      <c r="AF24" s="47" t="str">
        <f ca="1">IF(ISBLANK(INDIRECT("F24"))," ",(INDIRECT("F24")))</f>
        <v xml:space="preserve"> </v>
      </c>
      <c r="AG24" s="47" t="str">
        <f ca="1">IF(ISBLANK(INDIRECT("G24"))," ",(INDIRECT("G24")))</f>
        <v xml:space="preserve"> </v>
      </c>
      <c r="AH24" s="47" t="str">
        <f ca="1">IF(ISBLANK(INDIRECT("H24"))," ",(INDIRECT("H24")))</f>
        <v xml:space="preserve"> </v>
      </c>
      <c r="AI24" s="47" t="str">
        <f ca="1">IF(ISBLANK(INDIRECT("I24"))," ",(INDIRECT("I24")))</f>
        <v xml:space="preserve"> </v>
      </c>
      <c r="AJ24" s="47" t="str">
        <f ca="1">IF(ISBLANK(INDIRECT("J24"))," ",(INDIRECT("J24")))</f>
        <v xml:space="preserve"> </v>
      </c>
      <c r="AK24" s="47" t="str">
        <f ca="1">IF(ISBLANK(INDIRECT("K24"))," ",(INDIRECT("K24")))</f>
        <v xml:space="preserve"> </v>
      </c>
      <c r="AL24" s="47" t="str">
        <f ca="1">IF(ISBLANK(INDIRECT("L24"))," ",(INDIRECT("L24")))</f>
        <v xml:space="preserve"> </v>
      </c>
      <c r="AM24" s="47" t="str">
        <f ca="1">IF(ISBLANK(INDIRECT("M24"))," ",(INDIRECT("M24")))</f>
        <v xml:space="preserve"> </v>
      </c>
      <c r="AN24" s="47" t="str">
        <f ca="1">IF(ISBLANK(INDIRECT("N24"))," ",(INDIRECT("N24")))</f>
        <v xml:space="preserve"> </v>
      </c>
      <c r="AO24" s="47" t="str">
        <f ca="1">IF(ISBLANK(INDIRECT("O24"))," ",(INDIRECT("O24")))</f>
        <v xml:space="preserve"> </v>
      </c>
      <c r="AP24" s="47" t="str">
        <f ca="1">IF(ISBLANK(INDIRECT("P24"))," ",(INDIRECT("P24")))</f>
        <v xml:space="preserve"> </v>
      </c>
      <c r="AQ24" s="47" t="str">
        <f ca="1">IF(ISBLANK(INDIRECT("Q24"))," ",(INDIRECT("Q24")))</f>
        <v xml:space="preserve"> </v>
      </c>
      <c r="AR24" s="47" t="str">
        <f ca="1">IF(ISBLANK(INDIRECT("R24"))," ",(INDIRECT("R24")))</f>
        <v xml:space="preserve"> </v>
      </c>
      <c r="AS24" s="47" t="str">
        <f ca="1">IF(ISBLANK(INDIRECT("S24"))," ",(INDIRECT("S24")))</f>
        <v xml:space="preserve"> </v>
      </c>
      <c r="AT24" s="47" t="str">
        <f ca="1">IF(ISBLANK(INDIRECT("T24"))," ",(INDIRECT("T24")))</f>
        <v xml:space="preserve"> </v>
      </c>
      <c r="AU24" s="47" t="str">
        <f ca="1">IF(ISBLANK(INDIRECT("U24"))," ",(INDIRECT("U24")))</f>
        <v xml:space="preserve"> </v>
      </c>
      <c r="AV24" s="47" t="str">
        <f ca="1">IF(ISBLANK(INDIRECT("V24"))," ",(INDIRECT("V24")))</f>
        <v/>
      </c>
      <c r="AW24" s="47" t="str">
        <f ca="1">IF(ISBLANK(INDIRECT("W24"))," ",(INDIRECT("W24")))</f>
        <v xml:space="preserve"> </v>
      </c>
      <c r="AX24" s="47" t="str">
        <f ca="1">IF(ISBLANK(INDIRECT("X24"))," ",(INDIRECT("X24")))</f>
        <v xml:space="preserve"> </v>
      </c>
      <c r="AY24" s="47" t="str">
        <f ca="1">IF(ISBLANK(INDIRECT("Y24"))," ",(INDIRECT("Y24")))</f>
        <v xml:space="preserve"> </v>
      </c>
      <c r="AZ24" s="47" t="str">
        <f ca="1">IF(ISBLANK(INDIRECT("Z24"))," ",(INDIRECT("Z24")))</f>
        <v xml:space="preserve"> </v>
      </c>
    </row>
    <row r="25" spans="1:52" ht="43.5" customHeight="1" x14ac:dyDescent="0.35">
      <c r="A25" s="135">
        <v>20</v>
      </c>
      <c r="B25" s="136"/>
      <c r="C25" s="136"/>
      <c r="D25" s="137"/>
      <c r="E25" s="137"/>
      <c r="F25" s="138"/>
      <c r="G25" s="137"/>
      <c r="H25" s="137"/>
      <c r="I25" s="139"/>
      <c r="J25" s="137"/>
      <c r="K25" s="137"/>
      <c r="L25" s="137"/>
      <c r="M25" s="140"/>
      <c r="N25" s="137"/>
      <c r="O25" s="137"/>
      <c r="P25" s="137"/>
      <c r="Q25" s="141"/>
      <c r="R25" s="141"/>
      <c r="S25" s="137"/>
      <c r="T25" s="142"/>
      <c r="U25" s="142"/>
      <c r="V25" s="176" t="str">
        <f t="shared" si="0"/>
        <v/>
      </c>
      <c r="W25" s="137"/>
      <c r="X25" s="137"/>
      <c r="Y25" s="137"/>
      <c r="Z25" s="137"/>
      <c r="AB25" s="47" t="str">
        <f ca="1">IF(ISBLANK(INDIRECT("B25"))," ",(INDIRECT("B25")))</f>
        <v xml:space="preserve"> </v>
      </c>
      <c r="AC25" s="47" t="str">
        <f ca="1">IF(ISBLANK(INDIRECT("C25"))," ",(INDIRECT("C25")))</f>
        <v xml:space="preserve"> </v>
      </c>
      <c r="AD25" s="47" t="str">
        <f ca="1">IF(ISBLANK(INDIRECT("D25"))," ",(INDIRECT("D25")))</f>
        <v xml:space="preserve"> </v>
      </c>
      <c r="AE25" s="47" t="str">
        <f ca="1">IF(ISBLANK(INDIRECT("E25"))," ",(INDIRECT("E25")))</f>
        <v xml:space="preserve"> </v>
      </c>
      <c r="AF25" s="47" t="str">
        <f ca="1">IF(ISBLANK(INDIRECT("F25"))," ",(INDIRECT("F25")))</f>
        <v xml:space="preserve"> </v>
      </c>
      <c r="AG25" s="47" t="str">
        <f ca="1">IF(ISBLANK(INDIRECT("G25"))," ",(INDIRECT("G25")))</f>
        <v xml:space="preserve"> </v>
      </c>
      <c r="AH25" s="47" t="str">
        <f ca="1">IF(ISBLANK(INDIRECT("H25"))," ",(INDIRECT("H25")))</f>
        <v xml:space="preserve"> </v>
      </c>
      <c r="AI25" s="47" t="str">
        <f ca="1">IF(ISBLANK(INDIRECT("I25"))," ",(INDIRECT("I25")))</f>
        <v xml:space="preserve"> </v>
      </c>
      <c r="AJ25" s="47" t="str">
        <f ca="1">IF(ISBLANK(INDIRECT("J25"))," ",(INDIRECT("J25")))</f>
        <v xml:space="preserve"> </v>
      </c>
      <c r="AK25" s="47" t="str">
        <f ca="1">IF(ISBLANK(INDIRECT("K25"))," ",(INDIRECT("K25")))</f>
        <v xml:space="preserve"> </v>
      </c>
      <c r="AL25" s="47" t="str">
        <f ca="1">IF(ISBLANK(INDIRECT("L25"))," ",(INDIRECT("L25")))</f>
        <v xml:space="preserve"> </v>
      </c>
      <c r="AM25" s="47" t="str">
        <f ca="1">IF(ISBLANK(INDIRECT("M25"))," ",(INDIRECT("M25")))</f>
        <v xml:space="preserve"> </v>
      </c>
      <c r="AN25" s="47" t="str">
        <f ca="1">IF(ISBLANK(INDIRECT("N25"))," ",(INDIRECT("N25")))</f>
        <v xml:space="preserve"> </v>
      </c>
      <c r="AO25" s="47" t="str">
        <f ca="1">IF(ISBLANK(INDIRECT("O25"))," ",(INDIRECT("O25")))</f>
        <v xml:space="preserve"> </v>
      </c>
      <c r="AP25" s="47" t="str">
        <f ca="1">IF(ISBLANK(INDIRECT("P25"))," ",(INDIRECT("P25")))</f>
        <v xml:space="preserve"> </v>
      </c>
      <c r="AQ25" s="47" t="str">
        <f ca="1">IF(ISBLANK(INDIRECT("Q25"))," ",(INDIRECT("Q25")))</f>
        <v xml:space="preserve"> </v>
      </c>
      <c r="AR25" s="47" t="str">
        <f ca="1">IF(ISBLANK(INDIRECT("R25"))," ",(INDIRECT("R25")))</f>
        <v xml:space="preserve"> </v>
      </c>
      <c r="AS25" s="47" t="str">
        <f ca="1">IF(ISBLANK(INDIRECT("S25"))," ",(INDIRECT("S25")))</f>
        <v xml:space="preserve"> </v>
      </c>
      <c r="AT25" s="47" t="str">
        <f ca="1">IF(ISBLANK(INDIRECT("T25"))," ",(INDIRECT("T25")))</f>
        <v xml:space="preserve"> </v>
      </c>
      <c r="AU25" s="47" t="str">
        <f ca="1">IF(ISBLANK(INDIRECT("U25"))," ",(INDIRECT("U25")))</f>
        <v xml:space="preserve"> </v>
      </c>
      <c r="AV25" s="47" t="str">
        <f ca="1">IF(ISBLANK(INDIRECT("V25"))," ",(INDIRECT("V25")))</f>
        <v/>
      </c>
      <c r="AW25" s="47" t="str">
        <f ca="1">IF(ISBLANK(INDIRECT("W25"))," ",(INDIRECT("W25")))</f>
        <v xml:space="preserve"> </v>
      </c>
      <c r="AX25" s="47" t="str">
        <f ca="1">IF(ISBLANK(INDIRECT("X25"))," ",(INDIRECT("X25")))</f>
        <v xml:space="preserve"> </v>
      </c>
      <c r="AY25" s="47" t="str">
        <f ca="1">IF(ISBLANK(INDIRECT("Y25"))," ",(INDIRECT("Y25")))</f>
        <v xml:space="preserve"> </v>
      </c>
      <c r="AZ25" s="47" t="str">
        <f ca="1">IF(ISBLANK(INDIRECT("Z25"))," ",(INDIRECT("Z25")))</f>
        <v xml:space="preserve"> </v>
      </c>
    </row>
    <row r="26" spans="1:52" ht="43.5" customHeight="1" x14ac:dyDescent="0.35">
      <c r="A26" s="135">
        <v>21</v>
      </c>
      <c r="B26" s="136"/>
      <c r="C26" s="136"/>
      <c r="D26" s="137"/>
      <c r="E26" s="137"/>
      <c r="F26" s="138"/>
      <c r="G26" s="137"/>
      <c r="H26" s="137"/>
      <c r="I26" s="139"/>
      <c r="J26" s="137"/>
      <c r="K26" s="137"/>
      <c r="L26" s="137"/>
      <c r="M26" s="140"/>
      <c r="N26" s="137"/>
      <c r="O26" s="137"/>
      <c r="P26" s="137"/>
      <c r="Q26" s="141"/>
      <c r="R26" s="141"/>
      <c r="S26" s="137"/>
      <c r="T26" s="142"/>
      <c r="U26" s="142"/>
      <c r="V26" s="176" t="str">
        <f t="shared" si="0"/>
        <v/>
      </c>
      <c r="W26" s="137"/>
      <c r="X26" s="137"/>
      <c r="Y26" s="137"/>
      <c r="Z26" s="137"/>
      <c r="AB26" s="47" t="str">
        <f ca="1">IF(ISBLANK(INDIRECT("B26"))," ",(INDIRECT("B26")))</f>
        <v xml:space="preserve"> </v>
      </c>
      <c r="AC26" s="47" t="str">
        <f ca="1">IF(ISBLANK(INDIRECT("C26"))," ",(INDIRECT("C26")))</f>
        <v xml:space="preserve"> </v>
      </c>
      <c r="AD26" s="47" t="str">
        <f ca="1">IF(ISBLANK(INDIRECT("D26"))," ",(INDIRECT("D26")))</f>
        <v xml:space="preserve"> </v>
      </c>
      <c r="AE26" s="47" t="str">
        <f ca="1">IF(ISBLANK(INDIRECT("E26"))," ",(INDIRECT("E26")))</f>
        <v xml:space="preserve"> </v>
      </c>
      <c r="AF26" s="47" t="str">
        <f ca="1">IF(ISBLANK(INDIRECT("F26"))," ",(INDIRECT("F26")))</f>
        <v xml:space="preserve"> </v>
      </c>
      <c r="AG26" s="47" t="str">
        <f ca="1">IF(ISBLANK(INDIRECT("G26"))," ",(INDIRECT("G26")))</f>
        <v xml:space="preserve"> </v>
      </c>
      <c r="AH26" s="47" t="str">
        <f ca="1">IF(ISBLANK(INDIRECT("H26"))," ",(INDIRECT("H26")))</f>
        <v xml:space="preserve"> </v>
      </c>
      <c r="AI26" s="47" t="str">
        <f ca="1">IF(ISBLANK(INDIRECT("I26"))," ",(INDIRECT("I26")))</f>
        <v xml:space="preserve"> </v>
      </c>
      <c r="AJ26" s="47" t="str">
        <f ca="1">IF(ISBLANK(INDIRECT("J26"))," ",(INDIRECT("J26")))</f>
        <v xml:space="preserve"> </v>
      </c>
      <c r="AK26" s="47" t="str">
        <f ca="1">IF(ISBLANK(INDIRECT("K26"))," ",(INDIRECT("K26")))</f>
        <v xml:space="preserve"> </v>
      </c>
      <c r="AL26" s="47" t="str">
        <f ca="1">IF(ISBLANK(INDIRECT("L26"))," ",(INDIRECT("L26")))</f>
        <v xml:space="preserve"> </v>
      </c>
      <c r="AM26" s="47" t="str">
        <f ca="1">IF(ISBLANK(INDIRECT("M26"))," ",(INDIRECT("M26")))</f>
        <v xml:space="preserve"> </v>
      </c>
      <c r="AN26" s="47" t="str">
        <f ca="1">IF(ISBLANK(INDIRECT("N26"))," ",(INDIRECT("N26")))</f>
        <v xml:space="preserve"> </v>
      </c>
      <c r="AO26" s="47" t="str">
        <f ca="1">IF(ISBLANK(INDIRECT("O26"))," ",(INDIRECT("O26")))</f>
        <v xml:space="preserve"> </v>
      </c>
      <c r="AP26" s="47" t="str">
        <f ca="1">IF(ISBLANK(INDIRECT("P26"))," ",(INDIRECT("P26")))</f>
        <v xml:space="preserve"> </v>
      </c>
      <c r="AQ26" s="47" t="str">
        <f ca="1">IF(ISBLANK(INDIRECT("Q26"))," ",(INDIRECT("Q26")))</f>
        <v xml:space="preserve"> </v>
      </c>
      <c r="AR26" s="47" t="str">
        <f ca="1">IF(ISBLANK(INDIRECT("R26"))," ",(INDIRECT("R26")))</f>
        <v xml:space="preserve"> </v>
      </c>
      <c r="AS26" s="47" t="str">
        <f ca="1">IF(ISBLANK(INDIRECT("S26"))," ",(INDIRECT("S26")))</f>
        <v xml:space="preserve"> </v>
      </c>
      <c r="AT26" s="47" t="str">
        <f ca="1">IF(ISBLANK(INDIRECT("T26"))," ",(INDIRECT("T26")))</f>
        <v xml:space="preserve"> </v>
      </c>
      <c r="AU26" s="47" t="str">
        <f ca="1">IF(ISBLANK(INDIRECT("U26"))," ",(INDIRECT("U26")))</f>
        <v xml:space="preserve"> </v>
      </c>
      <c r="AV26" s="47" t="str">
        <f ca="1">IF(ISBLANK(INDIRECT("V26"))," ",(INDIRECT("V26")))</f>
        <v/>
      </c>
      <c r="AW26" s="47" t="str">
        <f ca="1">IF(ISBLANK(INDIRECT("W26"))," ",(INDIRECT("W26")))</f>
        <v xml:space="preserve"> </v>
      </c>
      <c r="AX26" s="47" t="str">
        <f ca="1">IF(ISBLANK(INDIRECT("X26"))," ",(INDIRECT("X26")))</f>
        <v xml:space="preserve"> </v>
      </c>
      <c r="AY26" s="47" t="str">
        <f ca="1">IF(ISBLANK(INDIRECT("Y26"))," ",(INDIRECT("Y26")))</f>
        <v xml:space="preserve"> </v>
      </c>
      <c r="AZ26" s="47" t="str">
        <f ca="1">IF(ISBLANK(INDIRECT("Z26"))," ",(INDIRECT("Z26")))</f>
        <v xml:space="preserve"> </v>
      </c>
    </row>
    <row r="27" spans="1:52" ht="43.5" customHeight="1" x14ac:dyDescent="0.35">
      <c r="A27" s="135">
        <v>22</v>
      </c>
      <c r="B27" s="136"/>
      <c r="C27" s="136"/>
      <c r="D27" s="137"/>
      <c r="E27" s="137"/>
      <c r="F27" s="138"/>
      <c r="G27" s="137"/>
      <c r="H27" s="137"/>
      <c r="I27" s="139"/>
      <c r="J27" s="137"/>
      <c r="K27" s="137"/>
      <c r="L27" s="137"/>
      <c r="M27" s="140"/>
      <c r="N27" s="137"/>
      <c r="O27" s="137"/>
      <c r="P27" s="137"/>
      <c r="Q27" s="141"/>
      <c r="R27" s="141"/>
      <c r="S27" s="137"/>
      <c r="T27" s="142"/>
      <c r="U27" s="142"/>
      <c r="V27" s="176" t="str">
        <f t="shared" si="0"/>
        <v/>
      </c>
      <c r="W27" s="137"/>
      <c r="X27" s="137"/>
      <c r="Y27" s="137"/>
      <c r="Z27" s="137"/>
      <c r="AB27" s="47" t="str">
        <f ca="1">IF(ISBLANK(INDIRECT("B27"))," ",(INDIRECT("B27")))</f>
        <v xml:space="preserve"> </v>
      </c>
      <c r="AC27" s="47" t="str">
        <f ca="1">IF(ISBLANK(INDIRECT("C27"))," ",(INDIRECT("C27")))</f>
        <v xml:space="preserve"> </v>
      </c>
      <c r="AD27" s="47" t="str">
        <f ca="1">IF(ISBLANK(INDIRECT("D27"))," ",(INDIRECT("D27")))</f>
        <v xml:space="preserve"> </v>
      </c>
      <c r="AE27" s="47" t="str">
        <f ca="1">IF(ISBLANK(INDIRECT("E27"))," ",(INDIRECT("E27")))</f>
        <v xml:space="preserve"> </v>
      </c>
      <c r="AF27" s="47" t="str">
        <f ca="1">IF(ISBLANK(INDIRECT("F27"))," ",(INDIRECT("F27")))</f>
        <v xml:space="preserve"> </v>
      </c>
      <c r="AG27" s="47" t="str">
        <f ca="1">IF(ISBLANK(INDIRECT("G27"))," ",(INDIRECT("G27")))</f>
        <v xml:space="preserve"> </v>
      </c>
      <c r="AH27" s="47" t="str">
        <f ca="1">IF(ISBLANK(INDIRECT("H27"))," ",(INDIRECT("H27")))</f>
        <v xml:space="preserve"> </v>
      </c>
      <c r="AI27" s="47" t="str">
        <f ca="1">IF(ISBLANK(INDIRECT("I27"))," ",(INDIRECT("I27")))</f>
        <v xml:space="preserve"> </v>
      </c>
      <c r="AJ27" s="47" t="str">
        <f ca="1">IF(ISBLANK(INDIRECT("J27"))," ",(INDIRECT("J27")))</f>
        <v xml:space="preserve"> </v>
      </c>
      <c r="AK27" s="47" t="str">
        <f ca="1">IF(ISBLANK(INDIRECT("K27"))," ",(INDIRECT("K27")))</f>
        <v xml:space="preserve"> </v>
      </c>
      <c r="AL27" s="47" t="str">
        <f ca="1">IF(ISBLANK(INDIRECT("L27"))," ",(INDIRECT("L27")))</f>
        <v xml:space="preserve"> </v>
      </c>
      <c r="AM27" s="47" t="str">
        <f ca="1">IF(ISBLANK(INDIRECT("M27"))," ",(INDIRECT("M27")))</f>
        <v xml:space="preserve"> </v>
      </c>
      <c r="AN27" s="47" t="str">
        <f ca="1">IF(ISBLANK(INDIRECT("N27"))," ",(INDIRECT("N27")))</f>
        <v xml:space="preserve"> </v>
      </c>
      <c r="AO27" s="47" t="str">
        <f ca="1">IF(ISBLANK(INDIRECT("O27"))," ",(INDIRECT("O27")))</f>
        <v xml:space="preserve"> </v>
      </c>
      <c r="AP27" s="47" t="str">
        <f ca="1">IF(ISBLANK(INDIRECT("P27"))," ",(INDIRECT("P27")))</f>
        <v xml:space="preserve"> </v>
      </c>
      <c r="AQ27" s="47" t="str">
        <f ca="1">IF(ISBLANK(INDIRECT("Q27"))," ",(INDIRECT("Q27")))</f>
        <v xml:space="preserve"> </v>
      </c>
      <c r="AR27" s="47" t="str">
        <f ca="1">IF(ISBLANK(INDIRECT("R27"))," ",(INDIRECT("R27")))</f>
        <v xml:space="preserve"> </v>
      </c>
      <c r="AS27" s="47" t="str">
        <f ca="1">IF(ISBLANK(INDIRECT("S27"))," ",(INDIRECT("S27")))</f>
        <v xml:space="preserve"> </v>
      </c>
      <c r="AT27" s="47" t="str">
        <f ca="1">IF(ISBLANK(INDIRECT("T27"))," ",(INDIRECT("T27")))</f>
        <v xml:space="preserve"> </v>
      </c>
      <c r="AU27" s="47" t="str">
        <f ca="1">IF(ISBLANK(INDIRECT("U27"))," ",(INDIRECT("U27")))</f>
        <v xml:space="preserve"> </v>
      </c>
      <c r="AV27" s="47" t="str">
        <f ca="1">IF(ISBLANK(INDIRECT("V27"))," ",(INDIRECT("V27")))</f>
        <v/>
      </c>
      <c r="AW27" s="47" t="str">
        <f ca="1">IF(ISBLANK(INDIRECT("W27"))," ",(INDIRECT("W27")))</f>
        <v xml:space="preserve"> </v>
      </c>
      <c r="AX27" s="47" t="str">
        <f ca="1">IF(ISBLANK(INDIRECT("X27"))," ",(INDIRECT("X27")))</f>
        <v xml:space="preserve"> </v>
      </c>
      <c r="AY27" s="47" t="str">
        <f ca="1">IF(ISBLANK(INDIRECT("Y27"))," ",(INDIRECT("Y27")))</f>
        <v xml:space="preserve"> </v>
      </c>
      <c r="AZ27" s="47" t="str">
        <f ca="1">IF(ISBLANK(INDIRECT("Z27"))," ",(INDIRECT("Z27")))</f>
        <v xml:space="preserve"> </v>
      </c>
    </row>
    <row r="28" spans="1:52" ht="43.5" customHeight="1" x14ac:dyDescent="0.35">
      <c r="A28" s="135">
        <v>23</v>
      </c>
      <c r="B28" s="136"/>
      <c r="C28" s="136"/>
      <c r="D28" s="137"/>
      <c r="E28" s="137"/>
      <c r="F28" s="138"/>
      <c r="G28" s="137"/>
      <c r="H28" s="137"/>
      <c r="I28" s="139"/>
      <c r="J28" s="137"/>
      <c r="K28" s="137"/>
      <c r="L28" s="137"/>
      <c r="M28" s="140"/>
      <c r="N28" s="137"/>
      <c r="O28" s="137"/>
      <c r="P28" s="137"/>
      <c r="Q28" s="141"/>
      <c r="R28" s="141"/>
      <c r="S28" s="137"/>
      <c r="T28" s="142"/>
      <c r="U28" s="142"/>
      <c r="V28" s="176" t="str">
        <f t="shared" si="0"/>
        <v/>
      </c>
      <c r="W28" s="137"/>
      <c r="X28" s="137"/>
      <c r="Y28" s="137"/>
      <c r="Z28" s="137"/>
      <c r="AB28" s="47" t="str">
        <f ca="1">IF(ISBLANK(INDIRECT("B28"))," ",(INDIRECT("B28")))</f>
        <v xml:space="preserve"> </v>
      </c>
      <c r="AC28" s="47" t="str">
        <f ca="1">IF(ISBLANK(INDIRECT("C28"))," ",(INDIRECT("C28")))</f>
        <v xml:space="preserve"> </v>
      </c>
      <c r="AD28" s="47" t="str">
        <f ca="1">IF(ISBLANK(INDIRECT("D28"))," ",(INDIRECT("D28")))</f>
        <v xml:space="preserve"> </v>
      </c>
      <c r="AE28" s="47" t="str">
        <f ca="1">IF(ISBLANK(INDIRECT("E28"))," ",(INDIRECT("E28")))</f>
        <v xml:space="preserve"> </v>
      </c>
      <c r="AF28" s="47" t="str">
        <f ca="1">IF(ISBLANK(INDIRECT("F28"))," ",(INDIRECT("F28")))</f>
        <v xml:space="preserve"> </v>
      </c>
      <c r="AG28" s="47" t="str">
        <f ca="1">IF(ISBLANK(INDIRECT("G28"))," ",(INDIRECT("G28")))</f>
        <v xml:space="preserve"> </v>
      </c>
      <c r="AH28" s="47" t="str">
        <f ca="1">IF(ISBLANK(INDIRECT("H28"))," ",(INDIRECT("H28")))</f>
        <v xml:space="preserve"> </v>
      </c>
      <c r="AI28" s="47" t="str">
        <f ca="1">IF(ISBLANK(INDIRECT("I28"))," ",(INDIRECT("I28")))</f>
        <v xml:space="preserve"> </v>
      </c>
      <c r="AJ28" s="47" t="str">
        <f ca="1">IF(ISBLANK(INDIRECT("J28"))," ",(INDIRECT("J28")))</f>
        <v xml:space="preserve"> </v>
      </c>
      <c r="AK28" s="47" t="str">
        <f ca="1">IF(ISBLANK(INDIRECT("K28"))," ",(INDIRECT("K28")))</f>
        <v xml:space="preserve"> </v>
      </c>
      <c r="AL28" s="47" t="str">
        <f ca="1">IF(ISBLANK(INDIRECT("L28"))," ",(INDIRECT("L28")))</f>
        <v xml:space="preserve"> </v>
      </c>
      <c r="AM28" s="47" t="str">
        <f ca="1">IF(ISBLANK(INDIRECT("M28"))," ",(INDIRECT("M28")))</f>
        <v xml:space="preserve"> </v>
      </c>
      <c r="AN28" s="47" t="str">
        <f ca="1">IF(ISBLANK(INDIRECT("N28"))," ",(INDIRECT("N28")))</f>
        <v xml:space="preserve"> </v>
      </c>
      <c r="AO28" s="47" t="str">
        <f ca="1">IF(ISBLANK(INDIRECT("O28"))," ",(INDIRECT("O28")))</f>
        <v xml:space="preserve"> </v>
      </c>
      <c r="AP28" s="47" t="str">
        <f ca="1">IF(ISBLANK(INDIRECT("P28"))," ",(INDIRECT("P28")))</f>
        <v xml:space="preserve"> </v>
      </c>
      <c r="AQ28" s="47" t="str">
        <f ca="1">IF(ISBLANK(INDIRECT("Q28"))," ",(INDIRECT("Q28")))</f>
        <v xml:space="preserve"> </v>
      </c>
      <c r="AR28" s="47" t="str">
        <f ca="1">IF(ISBLANK(INDIRECT("R28"))," ",(INDIRECT("R28")))</f>
        <v xml:space="preserve"> </v>
      </c>
      <c r="AS28" s="47" t="str">
        <f ca="1">IF(ISBLANK(INDIRECT("S28"))," ",(INDIRECT("S28")))</f>
        <v xml:space="preserve"> </v>
      </c>
      <c r="AT28" s="47" t="str">
        <f ca="1">IF(ISBLANK(INDIRECT("T28"))," ",(INDIRECT("T28")))</f>
        <v xml:space="preserve"> </v>
      </c>
      <c r="AU28" s="47" t="str">
        <f ca="1">IF(ISBLANK(INDIRECT("U28"))," ",(INDIRECT("U28")))</f>
        <v xml:space="preserve"> </v>
      </c>
      <c r="AV28" s="47" t="str">
        <f ca="1">IF(ISBLANK(INDIRECT("V28"))," ",(INDIRECT("V28")))</f>
        <v/>
      </c>
      <c r="AW28" s="47" t="str">
        <f ca="1">IF(ISBLANK(INDIRECT("W28"))," ",(INDIRECT("W28")))</f>
        <v xml:space="preserve"> </v>
      </c>
      <c r="AX28" s="47" t="str">
        <f ca="1">IF(ISBLANK(INDIRECT("X28"))," ",(INDIRECT("X28")))</f>
        <v xml:space="preserve"> </v>
      </c>
      <c r="AY28" s="47" t="str">
        <f ca="1">IF(ISBLANK(INDIRECT("Y28"))," ",(INDIRECT("Y28")))</f>
        <v xml:space="preserve"> </v>
      </c>
      <c r="AZ28" s="47" t="str">
        <f ca="1">IF(ISBLANK(INDIRECT("Z28"))," ",(INDIRECT("Z28")))</f>
        <v xml:space="preserve"> </v>
      </c>
    </row>
    <row r="29" spans="1:52" ht="43.5" customHeight="1" x14ac:dyDescent="0.35">
      <c r="A29" s="135">
        <v>24</v>
      </c>
      <c r="B29" s="136"/>
      <c r="C29" s="136"/>
      <c r="D29" s="137"/>
      <c r="E29" s="137"/>
      <c r="F29" s="138"/>
      <c r="G29" s="137"/>
      <c r="H29" s="137"/>
      <c r="I29" s="139"/>
      <c r="J29" s="137"/>
      <c r="K29" s="137"/>
      <c r="L29" s="137"/>
      <c r="M29" s="140"/>
      <c r="N29" s="137"/>
      <c r="O29" s="137"/>
      <c r="P29" s="137"/>
      <c r="Q29" s="141"/>
      <c r="R29" s="141"/>
      <c r="S29" s="137"/>
      <c r="T29" s="142"/>
      <c r="U29" s="142"/>
      <c r="V29" s="176" t="str">
        <f t="shared" si="0"/>
        <v/>
      </c>
      <c r="W29" s="137"/>
      <c r="X29" s="137"/>
      <c r="Y29" s="137"/>
      <c r="Z29" s="137"/>
      <c r="AB29" s="47" t="str">
        <f ca="1">IF(ISBLANK(INDIRECT("B29"))," ",(INDIRECT("B29")))</f>
        <v xml:space="preserve"> </v>
      </c>
      <c r="AC29" s="47" t="str">
        <f ca="1">IF(ISBLANK(INDIRECT("C29"))," ",(INDIRECT("C29")))</f>
        <v xml:space="preserve"> </v>
      </c>
      <c r="AD29" s="47" t="str">
        <f ca="1">IF(ISBLANK(INDIRECT("D29"))," ",(INDIRECT("D29")))</f>
        <v xml:space="preserve"> </v>
      </c>
      <c r="AE29" s="47" t="str">
        <f ca="1">IF(ISBLANK(INDIRECT("E29"))," ",(INDIRECT("E29")))</f>
        <v xml:space="preserve"> </v>
      </c>
      <c r="AF29" s="47" t="str">
        <f ca="1">IF(ISBLANK(INDIRECT("F29"))," ",(INDIRECT("F29")))</f>
        <v xml:space="preserve"> </v>
      </c>
      <c r="AG29" s="47" t="str">
        <f ca="1">IF(ISBLANK(INDIRECT("G29"))," ",(INDIRECT("G29")))</f>
        <v xml:space="preserve"> </v>
      </c>
      <c r="AH29" s="47" t="str">
        <f ca="1">IF(ISBLANK(INDIRECT("H29"))," ",(INDIRECT("H29")))</f>
        <v xml:space="preserve"> </v>
      </c>
      <c r="AI29" s="47" t="str">
        <f ca="1">IF(ISBLANK(INDIRECT("I29"))," ",(INDIRECT("I29")))</f>
        <v xml:space="preserve"> </v>
      </c>
      <c r="AJ29" s="47" t="str">
        <f ca="1">IF(ISBLANK(INDIRECT("J29"))," ",(INDIRECT("J29")))</f>
        <v xml:space="preserve"> </v>
      </c>
      <c r="AK29" s="47" t="str">
        <f ca="1">IF(ISBLANK(INDIRECT("K29"))," ",(INDIRECT("K29")))</f>
        <v xml:space="preserve"> </v>
      </c>
      <c r="AL29" s="47" t="str">
        <f ca="1">IF(ISBLANK(INDIRECT("L29"))," ",(INDIRECT("L29")))</f>
        <v xml:space="preserve"> </v>
      </c>
      <c r="AM29" s="47" t="str">
        <f ca="1">IF(ISBLANK(INDIRECT("M29"))," ",(INDIRECT("M29")))</f>
        <v xml:space="preserve"> </v>
      </c>
      <c r="AN29" s="47" t="str">
        <f ca="1">IF(ISBLANK(INDIRECT("N29"))," ",(INDIRECT("N29")))</f>
        <v xml:space="preserve"> </v>
      </c>
      <c r="AO29" s="47" t="str">
        <f ca="1">IF(ISBLANK(INDIRECT("O29"))," ",(INDIRECT("O29")))</f>
        <v xml:space="preserve"> </v>
      </c>
      <c r="AP29" s="47" t="str">
        <f ca="1">IF(ISBLANK(INDIRECT("P29"))," ",(INDIRECT("P29")))</f>
        <v xml:space="preserve"> </v>
      </c>
      <c r="AQ29" s="47" t="str">
        <f ca="1">IF(ISBLANK(INDIRECT("Q29"))," ",(INDIRECT("Q29")))</f>
        <v xml:space="preserve"> </v>
      </c>
      <c r="AR29" s="47" t="str">
        <f ca="1">IF(ISBLANK(INDIRECT("R29"))," ",(INDIRECT("R29")))</f>
        <v xml:space="preserve"> </v>
      </c>
      <c r="AS29" s="47" t="str">
        <f ca="1">IF(ISBLANK(INDIRECT("S29"))," ",(INDIRECT("S29")))</f>
        <v xml:space="preserve"> </v>
      </c>
      <c r="AT29" s="47" t="str">
        <f ca="1">IF(ISBLANK(INDIRECT("T29"))," ",(INDIRECT("T29")))</f>
        <v xml:space="preserve"> </v>
      </c>
      <c r="AU29" s="47" t="str">
        <f ca="1">IF(ISBLANK(INDIRECT("U29"))," ",(INDIRECT("U29")))</f>
        <v xml:space="preserve"> </v>
      </c>
      <c r="AV29" s="47" t="str">
        <f ca="1">IF(ISBLANK(INDIRECT("V29"))," ",(INDIRECT("V29")))</f>
        <v/>
      </c>
      <c r="AW29" s="47" t="str">
        <f ca="1">IF(ISBLANK(INDIRECT("W29"))," ",(INDIRECT("W29")))</f>
        <v xml:space="preserve"> </v>
      </c>
      <c r="AX29" s="47" t="str">
        <f ca="1">IF(ISBLANK(INDIRECT("X29"))," ",(INDIRECT("X29")))</f>
        <v xml:space="preserve"> </v>
      </c>
      <c r="AY29" s="47" t="str">
        <f ca="1">IF(ISBLANK(INDIRECT("Y29"))," ",(INDIRECT("Y29")))</f>
        <v xml:space="preserve"> </v>
      </c>
      <c r="AZ29" s="47" t="str">
        <f ca="1">IF(ISBLANK(INDIRECT("Z29"))," ",(INDIRECT("Z29")))</f>
        <v xml:space="preserve"> </v>
      </c>
    </row>
    <row r="30" spans="1:52" ht="43.5" customHeight="1" x14ac:dyDescent="0.35">
      <c r="A30" s="135">
        <v>25</v>
      </c>
      <c r="B30" s="136"/>
      <c r="C30" s="136"/>
      <c r="D30" s="137"/>
      <c r="E30" s="137"/>
      <c r="F30" s="138"/>
      <c r="G30" s="137"/>
      <c r="H30" s="137"/>
      <c r="I30" s="139"/>
      <c r="J30" s="137"/>
      <c r="K30" s="137"/>
      <c r="L30" s="137"/>
      <c r="M30" s="140"/>
      <c r="N30" s="137"/>
      <c r="O30" s="137"/>
      <c r="P30" s="137"/>
      <c r="Q30" s="141"/>
      <c r="R30" s="141"/>
      <c r="S30" s="137"/>
      <c r="T30" s="142"/>
      <c r="U30" s="142"/>
      <c r="V30" s="176" t="str">
        <f t="shared" si="0"/>
        <v/>
      </c>
      <c r="W30" s="137"/>
      <c r="X30" s="137"/>
      <c r="Y30" s="137"/>
      <c r="Z30" s="137"/>
      <c r="AB30" s="47" t="str">
        <f ca="1">IF(ISBLANK(INDIRECT("B30"))," ",(INDIRECT("B30")))</f>
        <v xml:space="preserve"> </v>
      </c>
      <c r="AC30" s="47" t="str">
        <f ca="1">IF(ISBLANK(INDIRECT("C30"))," ",(INDIRECT("C30")))</f>
        <v xml:space="preserve"> </v>
      </c>
      <c r="AD30" s="47" t="str">
        <f ca="1">IF(ISBLANK(INDIRECT("D30"))," ",(INDIRECT("D30")))</f>
        <v xml:space="preserve"> </v>
      </c>
      <c r="AE30" s="47" t="str">
        <f ca="1">IF(ISBLANK(INDIRECT("E30"))," ",(INDIRECT("E30")))</f>
        <v xml:space="preserve"> </v>
      </c>
      <c r="AF30" s="47" t="str">
        <f ca="1">IF(ISBLANK(INDIRECT("F30"))," ",(INDIRECT("F30")))</f>
        <v xml:space="preserve"> </v>
      </c>
      <c r="AG30" s="47" t="str">
        <f ca="1">IF(ISBLANK(INDIRECT("G30"))," ",(INDIRECT("G30")))</f>
        <v xml:space="preserve"> </v>
      </c>
      <c r="AH30" s="47" t="str">
        <f ca="1">IF(ISBLANK(INDIRECT("H30"))," ",(INDIRECT("H30")))</f>
        <v xml:space="preserve"> </v>
      </c>
      <c r="AI30" s="47" t="str">
        <f ca="1">IF(ISBLANK(INDIRECT("I30"))," ",(INDIRECT("I30")))</f>
        <v xml:space="preserve"> </v>
      </c>
      <c r="AJ30" s="47" t="str">
        <f ca="1">IF(ISBLANK(INDIRECT("J30"))," ",(INDIRECT("J30")))</f>
        <v xml:space="preserve"> </v>
      </c>
      <c r="AK30" s="47" t="str">
        <f ca="1">IF(ISBLANK(INDIRECT("K30"))," ",(INDIRECT("K30")))</f>
        <v xml:space="preserve"> </v>
      </c>
      <c r="AL30" s="47" t="str">
        <f ca="1">IF(ISBLANK(INDIRECT("L30"))," ",(INDIRECT("L30")))</f>
        <v xml:space="preserve"> </v>
      </c>
      <c r="AM30" s="47" t="str">
        <f ca="1">IF(ISBLANK(INDIRECT("M30"))," ",(INDIRECT("M30")))</f>
        <v xml:space="preserve"> </v>
      </c>
      <c r="AN30" s="47" t="str">
        <f ca="1">IF(ISBLANK(INDIRECT("N30"))," ",(INDIRECT("N30")))</f>
        <v xml:space="preserve"> </v>
      </c>
      <c r="AO30" s="47" t="str">
        <f ca="1">IF(ISBLANK(INDIRECT("O30"))," ",(INDIRECT("O30")))</f>
        <v xml:space="preserve"> </v>
      </c>
      <c r="AP30" s="47" t="str">
        <f ca="1">IF(ISBLANK(INDIRECT("P30"))," ",(INDIRECT("P30")))</f>
        <v xml:space="preserve"> </v>
      </c>
      <c r="AQ30" s="47" t="str">
        <f ca="1">IF(ISBLANK(INDIRECT("Q30"))," ",(INDIRECT("Q30")))</f>
        <v xml:space="preserve"> </v>
      </c>
      <c r="AR30" s="47" t="str">
        <f ca="1">IF(ISBLANK(INDIRECT("R30"))," ",(INDIRECT("R30")))</f>
        <v xml:space="preserve"> </v>
      </c>
      <c r="AS30" s="47" t="str">
        <f ca="1">IF(ISBLANK(INDIRECT("S30"))," ",(INDIRECT("S30")))</f>
        <v xml:space="preserve"> </v>
      </c>
      <c r="AT30" s="47" t="str">
        <f ca="1">IF(ISBLANK(INDIRECT("T30"))," ",(INDIRECT("T30")))</f>
        <v xml:space="preserve"> </v>
      </c>
      <c r="AU30" s="47" t="str">
        <f ca="1">IF(ISBLANK(INDIRECT("U30"))," ",(INDIRECT("U30")))</f>
        <v xml:space="preserve"> </v>
      </c>
      <c r="AV30" s="47" t="str">
        <f ca="1">IF(ISBLANK(INDIRECT("V30"))," ",(INDIRECT("V30")))</f>
        <v/>
      </c>
      <c r="AW30" s="47" t="str">
        <f ca="1">IF(ISBLANK(INDIRECT("W30"))," ",(INDIRECT("W30")))</f>
        <v xml:space="preserve"> </v>
      </c>
      <c r="AX30" s="47" t="str">
        <f ca="1">IF(ISBLANK(INDIRECT("X30"))," ",(INDIRECT("X30")))</f>
        <v xml:space="preserve"> </v>
      </c>
      <c r="AY30" s="47" t="str">
        <f ca="1">IF(ISBLANK(INDIRECT("Y30"))," ",(INDIRECT("Y30")))</f>
        <v xml:space="preserve"> </v>
      </c>
      <c r="AZ30" s="47" t="str">
        <f ca="1">IF(ISBLANK(INDIRECT("Z30"))," ",(INDIRECT("Z30")))</f>
        <v xml:space="preserve"> </v>
      </c>
    </row>
    <row r="31" spans="1:52" ht="43.5" customHeight="1" x14ac:dyDescent="0.35">
      <c r="A31" s="135">
        <v>26</v>
      </c>
      <c r="B31" s="136"/>
      <c r="C31" s="136"/>
      <c r="D31" s="137"/>
      <c r="E31" s="137"/>
      <c r="F31" s="138"/>
      <c r="G31" s="137"/>
      <c r="H31" s="137"/>
      <c r="I31" s="139"/>
      <c r="J31" s="137"/>
      <c r="K31" s="137"/>
      <c r="L31" s="137"/>
      <c r="M31" s="140"/>
      <c r="N31" s="137"/>
      <c r="O31" s="137"/>
      <c r="P31" s="137"/>
      <c r="Q31" s="141"/>
      <c r="R31" s="141"/>
      <c r="S31" s="137"/>
      <c r="T31" s="142"/>
      <c r="U31" s="142"/>
      <c r="V31" s="176" t="str">
        <f t="shared" si="0"/>
        <v/>
      </c>
      <c r="W31" s="137"/>
      <c r="X31" s="137"/>
      <c r="Y31" s="137"/>
      <c r="Z31" s="137"/>
      <c r="AB31" s="47" t="str">
        <f ca="1">IF(ISBLANK(INDIRECT("B31"))," ",(INDIRECT("B31")))</f>
        <v xml:space="preserve"> </v>
      </c>
      <c r="AC31" s="47" t="str">
        <f ca="1">IF(ISBLANK(INDIRECT("C31"))," ",(INDIRECT("C31")))</f>
        <v xml:space="preserve"> </v>
      </c>
      <c r="AD31" s="47" t="str">
        <f ca="1">IF(ISBLANK(INDIRECT("D31"))," ",(INDIRECT("D31")))</f>
        <v xml:space="preserve"> </v>
      </c>
      <c r="AE31" s="47" t="str">
        <f ca="1">IF(ISBLANK(INDIRECT("E31"))," ",(INDIRECT("E31")))</f>
        <v xml:space="preserve"> </v>
      </c>
      <c r="AF31" s="47" t="str">
        <f ca="1">IF(ISBLANK(INDIRECT("F31"))," ",(INDIRECT("F31")))</f>
        <v xml:space="preserve"> </v>
      </c>
      <c r="AG31" s="47" t="str">
        <f ca="1">IF(ISBLANK(INDIRECT("G31"))," ",(INDIRECT("G31")))</f>
        <v xml:space="preserve"> </v>
      </c>
      <c r="AH31" s="47" t="str">
        <f ca="1">IF(ISBLANK(INDIRECT("H31"))," ",(INDIRECT("H31")))</f>
        <v xml:space="preserve"> </v>
      </c>
      <c r="AI31" s="47" t="str">
        <f ca="1">IF(ISBLANK(INDIRECT("I31"))," ",(INDIRECT("I31")))</f>
        <v xml:space="preserve"> </v>
      </c>
      <c r="AJ31" s="47" t="str">
        <f ca="1">IF(ISBLANK(INDIRECT("J31"))," ",(INDIRECT("J31")))</f>
        <v xml:space="preserve"> </v>
      </c>
      <c r="AK31" s="47" t="str">
        <f ca="1">IF(ISBLANK(INDIRECT("K31"))," ",(INDIRECT("K31")))</f>
        <v xml:space="preserve"> </v>
      </c>
      <c r="AL31" s="47" t="str">
        <f ca="1">IF(ISBLANK(INDIRECT("L31"))," ",(INDIRECT("L31")))</f>
        <v xml:space="preserve"> </v>
      </c>
      <c r="AM31" s="47" t="str">
        <f ca="1">IF(ISBLANK(INDIRECT("M31"))," ",(INDIRECT("M31")))</f>
        <v xml:space="preserve"> </v>
      </c>
      <c r="AN31" s="47" t="str">
        <f ca="1">IF(ISBLANK(INDIRECT("N31"))," ",(INDIRECT("N31")))</f>
        <v xml:space="preserve"> </v>
      </c>
      <c r="AO31" s="47" t="str">
        <f ca="1">IF(ISBLANK(INDIRECT("O31"))," ",(INDIRECT("O31")))</f>
        <v xml:space="preserve"> </v>
      </c>
      <c r="AP31" s="47" t="str">
        <f ca="1">IF(ISBLANK(INDIRECT("P31"))," ",(INDIRECT("P31")))</f>
        <v xml:space="preserve"> </v>
      </c>
      <c r="AQ31" s="47" t="str">
        <f ca="1">IF(ISBLANK(INDIRECT("Q31"))," ",(INDIRECT("Q31")))</f>
        <v xml:space="preserve"> </v>
      </c>
      <c r="AR31" s="47" t="str">
        <f ca="1">IF(ISBLANK(INDIRECT("R31"))," ",(INDIRECT("R31")))</f>
        <v xml:space="preserve"> </v>
      </c>
      <c r="AS31" s="47" t="str">
        <f ca="1">IF(ISBLANK(INDIRECT("S31"))," ",(INDIRECT("S31")))</f>
        <v xml:space="preserve"> </v>
      </c>
      <c r="AT31" s="47" t="str">
        <f ca="1">IF(ISBLANK(INDIRECT("T31"))," ",(INDIRECT("T31")))</f>
        <v xml:space="preserve"> </v>
      </c>
      <c r="AU31" s="47" t="str">
        <f ca="1">IF(ISBLANK(INDIRECT("U31"))," ",(INDIRECT("U31")))</f>
        <v xml:space="preserve"> </v>
      </c>
      <c r="AV31" s="47" t="str">
        <f ca="1">IF(ISBLANK(INDIRECT("V31"))," ",(INDIRECT("V31")))</f>
        <v/>
      </c>
      <c r="AW31" s="47" t="str">
        <f ca="1">IF(ISBLANK(INDIRECT("W31"))," ",(INDIRECT("W31")))</f>
        <v xml:space="preserve"> </v>
      </c>
      <c r="AX31" s="47" t="str">
        <f ca="1">IF(ISBLANK(INDIRECT("X31"))," ",(INDIRECT("X31")))</f>
        <v xml:space="preserve"> </v>
      </c>
      <c r="AY31" s="47" t="str">
        <f ca="1">IF(ISBLANK(INDIRECT("Y31"))," ",(INDIRECT("Y31")))</f>
        <v xml:space="preserve"> </v>
      </c>
      <c r="AZ31" s="47" t="str">
        <f ca="1">IF(ISBLANK(INDIRECT("Z31"))," ",(INDIRECT("Z31")))</f>
        <v xml:space="preserve"> </v>
      </c>
    </row>
    <row r="32" spans="1:52" ht="43.5" customHeight="1" x14ac:dyDescent="0.35">
      <c r="A32" s="135">
        <v>27</v>
      </c>
      <c r="B32" s="136"/>
      <c r="C32" s="136"/>
      <c r="D32" s="137"/>
      <c r="E32" s="137"/>
      <c r="F32" s="138"/>
      <c r="G32" s="137"/>
      <c r="H32" s="137"/>
      <c r="I32" s="139"/>
      <c r="J32" s="137"/>
      <c r="K32" s="137"/>
      <c r="L32" s="137"/>
      <c r="M32" s="140"/>
      <c r="N32" s="137"/>
      <c r="O32" s="137"/>
      <c r="P32" s="137"/>
      <c r="Q32" s="141"/>
      <c r="R32" s="141"/>
      <c r="S32" s="137"/>
      <c r="T32" s="142"/>
      <c r="U32" s="142"/>
      <c r="V32" s="176" t="str">
        <f t="shared" si="0"/>
        <v/>
      </c>
      <c r="W32" s="137"/>
      <c r="X32" s="137"/>
      <c r="Y32" s="137"/>
      <c r="Z32" s="137"/>
      <c r="AB32" s="47" t="str">
        <f ca="1">IF(ISBLANK(INDIRECT("B32"))," ",(INDIRECT("B32")))</f>
        <v xml:space="preserve"> </v>
      </c>
      <c r="AC32" s="47" t="str">
        <f ca="1">IF(ISBLANK(INDIRECT("C32"))," ",(INDIRECT("C32")))</f>
        <v xml:space="preserve"> </v>
      </c>
      <c r="AD32" s="47" t="str">
        <f ca="1">IF(ISBLANK(INDIRECT("D32"))," ",(INDIRECT("D32")))</f>
        <v xml:space="preserve"> </v>
      </c>
      <c r="AE32" s="47" t="str">
        <f ca="1">IF(ISBLANK(INDIRECT("E32"))," ",(INDIRECT("E32")))</f>
        <v xml:space="preserve"> </v>
      </c>
      <c r="AF32" s="47" t="str">
        <f ca="1">IF(ISBLANK(INDIRECT("F32"))," ",(INDIRECT("F32")))</f>
        <v xml:space="preserve"> </v>
      </c>
      <c r="AG32" s="47" t="str">
        <f ca="1">IF(ISBLANK(INDIRECT("G32"))," ",(INDIRECT("G32")))</f>
        <v xml:space="preserve"> </v>
      </c>
      <c r="AH32" s="47" t="str">
        <f ca="1">IF(ISBLANK(INDIRECT("H32"))," ",(INDIRECT("H32")))</f>
        <v xml:space="preserve"> </v>
      </c>
      <c r="AI32" s="47" t="str">
        <f ca="1">IF(ISBLANK(INDIRECT("I32"))," ",(INDIRECT("I32")))</f>
        <v xml:space="preserve"> </v>
      </c>
      <c r="AJ32" s="47" t="str">
        <f ca="1">IF(ISBLANK(INDIRECT("J32"))," ",(INDIRECT("J32")))</f>
        <v xml:space="preserve"> </v>
      </c>
      <c r="AK32" s="47" t="str">
        <f ca="1">IF(ISBLANK(INDIRECT("K32"))," ",(INDIRECT("K32")))</f>
        <v xml:space="preserve"> </v>
      </c>
      <c r="AL32" s="47" t="str">
        <f ca="1">IF(ISBLANK(INDIRECT("L32"))," ",(INDIRECT("L32")))</f>
        <v xml:space="preserve"> </v>
      </c>
      <c r="AM32" s="47" t="str">
        <f ca="1">IF(ISBLANK(INDIRECT("M32"))," ",(INDIRECT("M32")))</f>
        <v xml:space="preserve"> </v>
      </c>
      <c r="AN32" s="47" t="str">
        <f ca="1">IF(ISBLANK(INDIRECT("N32"))," ",(INDIRECT("N32")))</f>
        <v xml:space="preserve"> </v>
      </c>
      <c r="AO32" s="47" t="str">
        <f ca="1">IF(ISBLANK(INDIRECT("O32"))," ",(INDIRECT("O32")))</f>
        <v xml:space="preserve"> </v>
      </c>
      <c r="AP32" s="47" t="str">
        <f ca="1">IF(ISBLANK(INDIRECT("P32"))," ",(INDIRECT("P32")))</f>
        <v xml:space="preserve"> </v>
      </c>
      <c r="AQ32" s="47" t="str">
        <f ca="1">IF(ISBLANK(INDIRECT("Q32"))," ",(INDIRECT("Q32")))</f>
        <v xml:space="preserve"> </v>
      </c>
      <c r="AR32" s="47" t="str">
        <f ca="1">IF(ISBLANK(INDIRECT("R32"))," ",(INDIRECT("R32")))</f>
        <v xml:space="preserve"> </v>
      </c>
      <c r="AS32" s="47" t="str">
        <f ca="1">IF(ISBLANK(INDIRECT("S32"))," ",(INDIRECT("S32")))</f>
        <v xml:space="preserve"> </v>
      </c>
      <c r="AT32" s="47" t="str">
        <f ca="1">IF(ISBLANK(INDIRECT("T32"))," ",(INDIRECT("T32")))</f>
        <v xml:space="preserve"> </v>
      </c>
      <c r="AU32" s="47" t="str">
        <f ca="1">IF(ISBLANK(INDIRECT("U32"))," ",(INDIRECT("U32")))</f>
        <v xml:space="preserve"> </v>
      </c>
      <c r="AV32" s="47" t="str">
        <f ca="1">IF(ISBLANK(INDIRECT("V32"))," ",(INDIRECT("V32")))</f>
        <v/>
      </c>
      <c r="AW32" s="47" t="str">
        <f ca="1">IF(ISBLANK(INDIRECT("W32"))," ",(INDIRECT("W32")))</f>
        <v xml:space="preserve"> </v>
      </c>
      <c r="AX32" s="47" t="str">
        <f ca="1">IF(ISBLANK(INDIRECT("X32"))," ",(INDIRECT("X32")))</f>
        <v xml:space="preserve"> </v>
      </c>
      <c r="AY32" s="47" t="str">
        <f ca="1">IF(ISBLANK(INDIRECT("Y32"))," ",(INDIRECT("Y32")))</f>
        <v xml:space="preserve"> </v>
      </c>
      <c r="AZ32" s="47" t="str">
        <f ca="1">IF(ISBLANK(INDIRECT("Z32"))," ",(INDIRECT("Z32")))</f>
        <v xml:space="preserve"> </v>
      </c>
    </row>
    <row r="33" spans="1:52" ht="43.5" customHeight="1" x14ac:dyDescent="0.35">
      <c r="A33" s="135">
        <v>28</v>
      </c>
      <c r="B33" s="136"/>
      <c r="C33" s="136"/>
      <c r="D33" s="137"/>
      <c r="E33" s="137"/>
      <c r="F33" s="138"/>
      <c r="G33" s="137"/>
      <c r="H33" s="137"/>
      <c r="I33" s="139"/>
      <c r="J33" s="137"/>
      <c r="K33" s="137"/>
      <c r="L33" s="137"/>
      <c r="M33" s="140"/>
      <c r="N33" s="137"/>
      <c r="O33" s="137"/>
      <c r="P33" s="137"/>
      <c r="Q33" s="141"/>
      <c r="R33" s="141"/>
      <c r="S33" s="137"/>
      <c r="T33" s="142"/>
      <c r="U33" s="142"/>
      <c r="V33" s="176" t="str">
        <f t="shared" si="0"/>
        <v/>
      </c>
      <c r="W33" s="137"/>
      <c r="X33" s="137"/>
      <c r="Y33" s="137"/>
      <c r="Z33" s="137"/>
      <c r="AB33" s="47" t="str">
        <f ca="1">IF(ISBLANK(INDIRECT("B33"))," ",(INDIRECT("B33")))</f>
        <v xml:space="preserve"> </v>
      </c>
      <c r="AC33" s="47" t="str">
        <f ca="1">IF(ISBLANK(INDIRECT("C33"))," ",(INDIRECT("C33")))</f>
        <v xml:space="preserve"> </v>
      </c>
      <c r="AD33" s="47" t="str">
        <f ca="1">IF(ISBLANK(INDIRECT("D33"))," ",(INDIRECT("D33")))</f>
        <v xml:space="preserve"> </v>
      </c>
      <c r="AE33" s="47" t="str">
        <f ca="1">IF(ISBLANK(INDIRECT("E33"))," ",(INDIRECT("E33")))</f>
        <v xml:space="preserve"> </v>
      </c>
      <c r="AF33" s="47" t="str">
        <f ca="1">IF(ISBLANK(INDIRECT("F33"))," ",(INDIRECT("F33")))</f>
        <v xml:space="preserve"> </v>
      </c>
      <c r="AG33" s="47" t="str">
        <f ca="1">IF(ISBLANK(INDIRECT("G33"))," ",(INDIRECT("G33")))</f>
        <v xml:space="preserve"> </v>
      </c>
      <c r="AH33" s="47" t="str">
        <f ca="1">IF(ISBLANK(INDIRECT("H33"))," ",(INDIRECT("H33")))</f>
        <v xml:space="preserve"> </v>
      </c>
      <c r="AI33" s="47" t="str">
        <f ca="1">IF(ISBLANK(INDIRECT("I33"))," ",(INDIRECT("I33")))</f>
        <v xml:space="preserve"> </v>
      </c>
      <c r="AJ33" s="47" t="str">
        <f ca="1">IF(ISBLANK(INDIRECT("J33"))," ",(INDIRECT("J33")))</f>
        <v xml:space="preserve"> </v>
      </c>
      <c r="AK33" s="47" t="str">
        <f ca="1">IF(ISBLANK(INDIRECT("K33"))," ",(INDIRECT("K33")))</f>
        <v xml:space="preserve"> </v>
      </c>
      <c r="AL33" s="47" t="str">
        <f ca="1">IF(ISBLANK(INDIRECT("L33"))," ",(INDIRECT("L33")))</f>
        <v xml:space="preserve"> </v>
      </c>
      <c r="AM33" s="47" t="str">
        <f ca="1">IF(ISBLANK(INDIRECT("M33"))," ",(INDIRECT("M33")))</f>
        <v xml:space="preserve"> </v>
      </c>
      <c r="AN33" s="47" t="str">
        <f ca="1">IF(ISBLANK(INDIRECT("N33"))," ",(INDIRECT("N33")))</f>
        <v xml:space="preserve"> </v>
      </c>
      <c r="AO33" s="47" t="str">
        <f ca="1">IF(ISBLANK(INDIRECT("O33"))," ",(INDIRECT("O33")))</f>
        <v xml:space="preserve"> </v>
      </c>
      <c r="AP33" s="47" t="str">
        <f ca="1">IF(ISBLANK(INDIRECT("P33"))," ",(INDIRECT("P33")))</f>
        <v xml:space="preserve"> </v>
      </c>
      <c r="AQ33" s="47" t="str">
        <f ca="1">IF(ISBLANK(INDIRECT("Q33"))," ",(INDIRECT("Q33")))</f>
        <v xml:space="preserve"> </v>
      </c>
      <c r="AR33" s="47" t="str">
        <f ca="1">IF(ISBLANK(INDIRECT("R33"))," ",(INDIRECT("R33")))</f>
        <v xml:space="preserve"> </v>
      </c>
      <c r="AS33" s="47" t="str">
        <f ca="1">IF(ISBLANK(INDIRECT("S33"))," ",(INDIRECT("S33")))</f>
        <v xml:space="preserve"> </v>
      </c>
      <c r="AT33" s="47" t="str">
        <f ca="1">IF(ISBLANK(INDIRECT("T33"))," ",(INDIRECT("T33")))</f>
        <v xml:space="preserve"> </v>
      </c>
      <c r="AU33" s="47" t="str">
        <f ca="1">IF(ISBLANK(INDIRECT("U33"))," ",(INDIRECT("U33")))</f>
        <v xml:space="preserve"> </v>
      </c>
      <c r="AV33" s="47" t="str">
        <f ca="1">IF(ISBLANK(INDIRECT("V33"))," ",(INDIRECT("V33")))</f>
        <v/>
      </c>
      <c r="AW33" s="47" t="str">
        <f ca="1">IF(ISBLANK(INDIRECT("W33"))," ",(INDIRECT("W33")))</f>
        <v xml:space="preserve"> </v>
      </c>
      <c r="AX33" s="47" t="str">
        <f ca="1">IF(ISBLANK(INDIRECT("X33"))," ",(INDIRECT("X33")))</f>
        <v xml:space="preserve"> </v>
      </c>
      <c r="AY33" s="47" t="str">
        <f ca="1">IF(ISBLANK(INDIRECT("Y33"))," ",(INDIRECT("Y33")))</f>
        <v xml:space="preserve"> </v>
      </c>
      <c r="AZ33" s="47" t="str">
        <f ca="1">IF(ISBLANK(INDIRECT("Z33"))," ",(INDIRECT("Z33")))</f>
        <v xml:space="preserve"> </v>
      </c>
    </row>
    <row r="34" spans="1:52" ht="43.5" customHeight="1" x14ac:dyDescent="0.35">
      <c r="A34" s="135">
        <v>29</v>
      </c>
      <c r="B34" s="136"/>
      <c r="C34" s="136"/>
      <c r="D34" s="137"/>
      <c r="E34" s="137"/>
      <c r="F34" s="138"/>
      <c r="G34" s="137"/>
      <c r="H34" s="137"/>
      <c r="I34" s="139"/>
      <c r="J34" s="137"/>
      <c r="K34" s="137"/>
      <c r="L34" s="137"/>
      <c r="M34" s="140"/>
      <c r="N34" s="137"/>
      <c r="O34" s="137"/>
      <c r="P34" s="137"/>
      <c r="Q34" s="141"/>
      <c r="R34" s="141"/>
      <c r="S34" s="137"/>
      <c r="T34" s="142"/>
      <c r="U34" s="142"/>
      <c r="V34" s="176" t="str">
        <f t="shared" si="0"/>
        <v/>
      </c>
      <c r="W34" s="137"/>
      <c r="X34" s="137"/>
      <c r="Y34" s="137"/>
      <c r="Z34" s="137"/>
      <c r="AB34" s="47" t="str">
        <f ca="1">IF(ISBLANK(INDIRECT("B34"))," ",(INDIRECT("B34")))</f>
        <v xml:space="preserve"> </v>
      </c>
      <c r="AC34" s="47" t="str">
        <f ca="1">IF(ISBLANK(INDIRECT("C34"))," ",(INDIRECT("C34")))</f>
        <v xml:space="preserve"> </v>
      </c>
      <c r="AD34" s="47" t="str">
        <f ca="1">IF(ISBLANK(INDIRECT("D34"))," ",(INDIRECT("D34")))</f>
        <v xml:space="preserve"> </v>
      </c>
      <c r="AE34" s="47" t="str">
        <f ca="1">IF(ISBLANK(INDIRECT("E34"))," ",(INDIRECT("E34")))</f>
        <v xml:space="preserve"> </v>
      </c>
      <c r="AF34" s="47" t="str">
        <f ca="1">IF(ISBLANK(INDIRECT("F34"))," ",(INDIRECT("F34")))</f>
        <v xml:space="preserve"> </v>
      </c>
      <c r="AG34" s="47" t="str">
        <f ca="1">IF(ISBLANK(INDIRECT("G34"))," ",(INDIRECT("G34")))</f>
        <v xml:space="preserve"> </v>
      </c>
      <c r="AH34" s="47" t="str">
        <f ca="1">IF(ISBLANK(INDIRECT("H34"))," ",(INDIRECT("H34")))</f>
        <v xml:space="preserve"> </v>
      </c>
      <c r="AI34" s="47" t="str">
        <f ca="1">IF(ISBLANK(INDIRECT("I34"))," ",(INDIRECT("I34")))</f>
        <v xml:space="preserve"> </v>
      </c>
      <c r="AJ34" s="47" t="str">
        <f ca="1">IF(ISBLANK(INDIRECT("J34"))," ",(INDIRECT("J34")))</f>
        <v xml:space="preserve"> </v>
      </c>
      <c r="AK34" s="47" t="str">
        <f ca="1">IF(ISBLANK(INDIRECT("K34"))," ",(INDIRECT("K34")))</f>
        <v xml:space="preserve"> </v>
      </c>
      <c r="AL34" s="47" t="str">
        <f ca="1">IF(ISBLANK(INDIRECT("L34"))," ",(INDIRECT("L34")))</f>
        <v xml:space="preserve"> </v>
      </c>
      <c r="AM34" s="47" t="str">
        <f ca="1">IF(ISBLANK(INDIRECT("M34"))," ",(INDIRECT("M34")))</f>
        <v xml:space="preserve"> </v>
      </c>
      <c r="AN34" s="47" t="str">
        <f ca="1">IF(ISBLANK(INDIRECT("N34"))," ",(INDIRECT("N34")))</f>
        <v xml:space="preserve"> </v>
      </c>
      <c r="AO34" s="47" t="str">
        <f ca="1">IF(ISBLANK(INDIRECT("O34"))," ",(INDIRECT("O34")))</f>
        <v xml:space="preserve"> </v>
      </c>
      <c r="AP34" s="47" t="str">
        <f ca="1">IF(ISBLANK(INDIRECT("P34"))," ",(INDIRECT("P34")))</f>
        <v xml:space="preserve"> </v>
      </c>
      <c r="AQ34" s="47" t="str">
        <f ca="1">IF(ISBLANK(INDIRECT("Q34"))," ",(INDIRECT("Q34")))</f>
        <v xml:space="preserve"> </v>
      </c>
      <c r="AR34" s="47" t="str">
        <f ca="1">IF(ISBLANK(INDIRECT("R34"))," ",(INDIRECT("R34")))</f>
        <v xml:space="preserve"> </v>
      </c>
      <c r="AS34" s="47" t="str">
        <f ca="1">IF(ISBLANK(INDIRECT("S34"))," ",(INDIRECT("S34")))</f>
        <v xml:space="preserve"> </v>
      </c>
      <c r="AT34" s="47" t="str">
        <f ca="1">IF(ISBLANK(INDIRECT("T34"))," ",(INDIRECT("T34")))</f>
        <v xml:space="preserve"> </v>
      </c>
      <c r="AU34" s="47" t="str">
        <f ca="1">IF(ISBLANK(INDIRECT("U34"))," ",(INDIRECT("U34")))</f>
        <v xml:space="preserve"> </v>
      </c>
      <c r="AV34" s="47" t="str">
        <f ca="1">IF(ISBLANK(INDIRECT("V34"))," ",(INDIRECT("V34")))</f>
        <v/>
      </c>
      <c r="AW34" s="47" t="str">
        <f ca="1">IF(ISBLANK(INDIRECT("W34"))," ",(INDIRECT("W34")))</f>
        <v xml:space="preserve"> </v>
      </c>
      <c r="AX34" s="47" t="str">
        <f ca="1">IF(ISBLANK(INDIRECT("X34"))," ",(INDIRECT("X34")))</f>
        <v xml:space="preserve"> </v>
      </c>
      <c r="AY34" s="47" t="str">
        <f ca="1">IF(ISBLANK(INDIRECT("Y34"))," ",(INDIRECT("Y34")))</f>
        <v xml:space="preserve"> </v>
      </c>
      <c r="AZ34" s="47" t="str">
        <f ca="1">IF(ISBLANK(INDIRECT("Z34"))," ",(INDIRECT("Z34")))</f>
        <v xml:space="preserve"> </v>
      </c>
    </row>
    <row r="35" spans="1:52" ht="43.5" customHeight="1" x14ac:dyDescent="0.35">
      <c r="A35" s="135">
        <v>30</v>
      </c>
      <c r="B35" s="136"/>
      <c r="C35" s="136"/>
      <c r="D35" s="137"/>
      <c r="E35" s="137"/>
      <c r="F35" s="138"/>
      <c r="G35" s="137"/>
      <c r="H35" s="137"/>
      <c r="I35" s="139"/>
      <c r="J35" s="137"/>
      <c r="K35" s="137"/>
      <c r="L35" s="137"/>
      <c r="M35" s="140"/>
      <c r="N35" s="137"/>
      <c r="O35" s="137"/>
      <c r="P35" s="137"/>
      <c r="Q35" s="141"/>
      <c r="R35" s="141"/>
      <c r="S35" s="137"/>
      <c r="T35" s="142"/>
      <c r="U35" s="142"/>
      <c r="V35" s="176" t="str">
        <f t="shared" si="0"/>
        <v/>
      </c>
      <c r="W35" s="137"/>
      <c r="X35" s="137"/>
      <c r="Y35" s="137"/>
      <c r="Z35" s="137"/>
      <c r="AB35" s="47" t="str">
        <f ca="1">IF(ISBLANK(INDIRECT("B35"))," ",(INDIRECT("B35")))</f>
        <v xml:space="preserve"> </v>
      </c>
      <c r="AC35" s="47" t="str">
        <f ca="1">IF(ISBLANK(INDIRECT("C35"))," ",(INDIRECT("C35")))</f>
        <v xml:space="preserve"> </v>
      </c>
      <c r="AD35" s="47" t="str">
        <f ca="1">IF(ISBLANK(INDIRECT("D35"))," ",(INDIRECT("D35")))</f>
        <v xml:space="preserve"> </v>
      </c>
      <c r="AE35" s="47" t="str">
        <f ca="1">IF(ISBLANK(INDIRECT("E35"))," ",(INDIRECT("E35")))</f>
        <v xml:space="preserve"> </v>
      </c>
      <c r="AF35" s="47" t="str">
        <f ca="1">IF(ISBLANK(INDIRECT("F35"))," ",(INDIRECT("F35")))</f>
        <v xml:space="preserve"> </v>
      </c>
      <c r="AG35" s="47" t="str">
        <f ca="1">IF(ISBLANK(INDIRECT("G35"))," ",(INDIRECT("G35")))</f>
        <v xml:space="preserve"> </v>
      </c>
      <c r="AH35" s="47" t="str">
        <f ca="1">IF(ISBLANK(INDIRECT("H35"))," ",(INDIRECT("H35")))</f>
        <v xml:space="preserve"> </v>
      </c>
      <c r="AI35" s="47" t="str">
        <f ca="1">IF(ISBLANK(INDIRECT("I35"))," ",(INDIRECT("I35")))</f>
        <v xml:space="preserve"> </v>
      </c>
      <c r="AJ35" s="47" t="str">
        <f ca="1">IF(ISBLANK(INDIRECT("J35"))," ",(INDIRECT("J35")))</f>
        <v xml:space="preserve"> </v>
      </c>
      <c r="AK35" s="47" t="str">
        <f ca="1">IF(ISBLANK(INDIRECT("K35"))," ",(INDIRECT("K35")))</f>
        <v xml:space="preserve"> </v>
      </c>
      <c r="AL35" s="47" t="str">
        <f ca="1">IF(ISBLANK(INDIRECT("L35"))," ",(INDIRECT("L35")))</f>
        <v xml:space="preserve"> </v>
      </c>
      <c r="AM35" s="47" t="str">
        <f ca="1">IF(ISBLANK(INDIRECT("M35"))," ",(INDIRECT("M35")))</f>
        <v xml:space="preserve"> </v>
      </c>
      <c r="AN35" s="47" t="str">
        <f ca="1">IF(ISBLANK(INDIRECT("N35"))," ",(INDIRECT("N35")))</f>
        <v xml:space="preserve"> </v>
      </c>
      <c r="AO35" s="47" t="str">
        <f ca="1">IF(ISBLANK(INDIRECT("O35"))," ",(INDIRECT("O35")))</f>
        <v xml:space="preserve"> </v>
      </c>
      <c r="AP35" s="47" t="str">
        <f ca="1">IF(ISBLANK(INDIRECT("P35"))," ",(INDIRECT("P35")))</f>
        <v xml:space="preserve"> </v>
      </c>
      <c r="AQ35" s="47" t="str">
        <f ca="1">IF(ISBLANK(INDIRECT("Q35"))," ",(INDIRECT("Q35")))</f>
        <v xml:space="preserve"> </v>
      </c>
      <c r="AR35" s="47" t="str">
        <f ca="1">IF(ISBLANK(INDIRECT("R35"))," ",(INDIRECT("R35")))</f>
        <v xml:space="preserve"> </v>
      </c>
      <c r="AS35" s="47" t="str">
        <f ca="1">IF(ISBLANK(INDIRECT("S35"))," ",(INDIRECT("S35")))</f>
        <v xml:space="preserve"> </v>
      </c>
      <c r="AT35" s="47" t="str">
        <f ca="1">IF(ISBLANK(INDIRECT("T35"))," ",(INDIRECT("T35")))</f>
        <v xml:space="preserve"> </v>
      </c>
      <c r="AU35" s="47" t="str">
        <f ca="1">IF(ISBLANK(INDIRECT("U35"))," ",(INDIRECT("U35")))</f>
        <v xml:space="preserve"> </v>
      </c>
      <c r="AV35" s="47" t="str">
        <f ca="1">IF(ISBLANK(INDIRECT("V35"))," ",(INDIRECT("V35")))</f>
        <v/>
      </c>
      <c r="AW35" s="47" t="str">
        <f ca="1">IF(ISBLANK(INDIRECT("W35"))," ",(INDIRECT("W35")))</f>
        <v xml:space="preserve"> </v>
      </c>
      <c r="AX35" s="47" t="str">
        <f ca="1">IF(ISBLANK(INDIRECT("X35"))," ",(INDIRECT("X35")))</f>
        <v xml:space="preserve"> </v>
      </c>
      <c r="AY35" s="47" t="str">
        <f ca="1">IF(ISBLANK(INDIRECT("Y35"))," ",(INDIRECT("Y35")))</f>
        <v xml:space="preserve"> </v>
      </c>
      <c r="AZ35" s="47" t="str">
        <f ca="1">IF(ISBLANK(INDIRECT("Z35"))," ",(INDIRECT("Z35")))</f>
        <v xml:space="preserve"> </v>
      </c>
    </row>
    <row r="36" spans="1:52" ht="43.5" customHeight="1" x14ac:dyDescent="0.35">
      <c r="A36" s="135">
        <v>31</v>
      </c>
      <c r="B36" s="136"/>
      <c r="C36" s="136"/>
      <c r="D36" s="137"/>
      <c r="E36" s="137"/>
      <c r="F36" s="138"/>
      <c r="G36" s="137"/>
      <c r="H36" s="137"/>
      <c r="I36" s="139"/>
      <c r="J36" s="137"/>
      <c r="K36" s="137"/>
      <c r="L36" s="137"/>
      <c r="M36" s="140"/>
      <c r="N36" s="137"/>
      <c r="O36" s="137"/>
      <c r="P36" s="137"/>
      <c r="Q36" s="141"/>
      <c r="R36" s="141"/>
      <c r="S36" s="137"/>
      <c r="T36" s="142"/>
      <c r="U36" s="142"/>
      <c r="V36" s="176" t="str">
        <f t="shared" si="0"/>
        <v/>
      </c>
      <c r="W36" s="137"/>
      <c r="X36" s="137"/>
      <c r="Y36" s="137"/>
      <c r="Z36" s="137"/>
      <c r="AB36" s="47" t="str">
        <f ca="1">IF(ISBLANK(INDIRECT("B36"))," ",(INDIRECT("B36")))</f>
        <v xml:space="preserve"> </v>
      </c>
      <c r="AC36" s="47" t="str">
        <f ca="1">IF(ISBLANK(INDIRECT("C36"))," ",(INDIRECT("C36")))</f>
        <v xml:space="preserve"> </v>
      </c>
      <c r="AD36" s="47" t="str">
        <f ca="1">IF(ISBLANK(INDIRECT("D36"))," ",(INDIRECT("D36")))</f>
        <v xml:space="preserve"> </v>
      </c>
      <c r="AE36" s="47" t="str">
        <f ca="1">IF(ISBLANK(INDIRECT("E36"))," ",(INDIRECT("E36")))</f>
        <v xml:space="preserve"> </v>
      </c>
      <c r="AF36" s="47" t="str">
        <f ca="1">IF(ISBLANK(INDIRECT("F36"))," ",(INDIRECT("F36")))</f>
        <v xml:space="preserve"> </v>
      </c>
      <c r="AG36" s="47" t="str">
        <f ca="1">IF(ISBLANK(INDIRECT("G36"))," ",(INDIRECT("G36")))</f>
        <v xml:space="preserve"> </v>
      </c>
      <c r="AH36" s="47" t="str">
        <f ca="1">IF(ISBLANK(INDIRECT("H36"))," ",(INDIRECT("H36")))</f>
        <v xml:space="preserve"> </v>
      </c>
      <c r="AI36" s="47" t="str">
        <f ca="1">IF(ISBLANK(INDIRECT("I36"))," ",(INDIRECT("I36")))</f>
        <v xml:space="preserve"> </v>
      </c>
      <c r="AJ36" s="47" t="str">
        <f ca="1">IF(ISBLANK(INDIRECT("J36"))," ",(INDIRECT("J36")))</f>
        <v xml:space="preserve"> </v>
      </c>
      <c r="AK36" s="47" t="str">
        <f ca="1">IF(ISBLANK(INDIRECT("K36"))," ",(INDIRECT("K36")))</f>
        <v xml:space="preserve"> </v>
      </c>
      <c r="AL36" s="47" t="str">
        <f ca="1">IF(ISBLANK(INDIRECT("L36"))," ",(INDIRECT("L36")))</f>
        <v xml:space="preserve"> </v>
      </c>
      <c r="AM36" s="47" t="str">
        <f ca="1">IF(ISBLANK(INDIRECT("M36"))," ",(INDIRECT("M36")))</f>
        <v xml:space="preserve"> </v>
      </c>
      <c r="AN36" s="47" t="str">
        <f ca="1">IF(ISBLANK(INDIRECT("N36"))," ",(INDIRECT("N36")))</f>
        <v xml:space="preserve"> </v>
      </c>
      <c r="AO36" s="47" t="str">
        <f ca="1">IF(ISBLANK(INDIRECT("O36"))," ",(INDIRECT("O36")))</f>
        <v xml:space="preserve"> </v>
      </c>
      <c r="AP36" s="47" t="str">
        <f ca="1">IF(ISBLANK(INDIRECT("P36"))," ",(INDIRECT("P36")))</f>
        <v xml:space="preserve"> </v>
      </c>
      <c r="AQ36" s="47" t="str">
        <f ca="1">IF(ISBLANK(INDIRECT("Q36"))," ",(INDIRECT("Q36")))</f>
        <v xml:space="preserve"> </v>
      </c>
      <c r="AR36" s="47" t="str">
        <f ca="1">IF(ISBLANK(INDIRECT("R36"))," ",(INDIRECT("R36")))</f>
        <v xml:space="preserve"> </v>
      </c>
      <c r="AS36" s="47" t="str">
        <f ca="1">IF(ISBLANK(INDIRECT("S36"))," ",(INDIRECT("S36")))</f>
        <v xml:space="preserve"> </v>
      </c>
      <c r="AT36" s="47" t="str">
        <f ca="1">IF(ISBLANK(INDIRECT("T36"))," ",(INDIRECT("T36")))</f>
        <v xml:space="preserve"> </v>
      </c>
      <c r="AU36" s="47" t="str">
        <f ca="1">IF(ISBLANK(INDIRECT("U36"))," ",(INDIRECT("U36")))</f>
        <v xml:space="preserve"> </v>
      </c>
      <c r="AV36" s="47" t="str">
        <f ca="1">IF(ISBLANK(INDIRECT("V36"))," ",(INDIRECT("V36")))</f>
        <v/>
      </c>
      <c r="AW36" s="47" t="str">
        <f ca="1">IF(ISBLANK(INDIRECT("W36"))," ",(INDIRECT("W36")))</f>
        <v xml:space="preserve"> </v>
      </c>
      <c r="AX36" s="47" t="str">
        <f ca="1">IF(ISBLANK(INDIRECT("X36"))," ",(INDIRECT("X36")))</f>
        <v xml:space="preserve"> </v>
      </c>
      <c r="AY36" s="47" t="str">
        <f ca="1">IF(ISBLANK(INDIRECT("Y36"))," ",(INDIRECT("Y36")))</f>
        <v xml:space="preserve"> </v>
      </c>
      <c r="AZ36" s="47" t="str">
        <f ca="1">IF(ISBLANK(INDIRECT("Z36"))," ",(INDIRECT("Z36")))</f>
        <v xml:space="preserve"> </v>
      </c>
    </row>
    <row r="37" spans="1:52" ht="43.5" customHeight="1" x14ac:dyDescent="0.35">
      <c r="A37" s="135">
        <v>32</v>
      </c>
      <c r="B37" s="136"/>
      <c r="C37" s="136"/>
      <c r="D37" s="137"/>
      <c r="E37" s="137"/>
      <c r="F37" s="138"/>
      <c r="G37" s="137"/>
      <c r="H37" s="137"/>
      <c r="I37" s="139"/>
      <c r="J37" s="137"/>
      <c r="K37" s="137"/>
      <c r="L37" s="137"/>
      <c r="M37" s="140"/>
      <c r="N37" s="137"/>
      <c r="O37" s="137"/>
      <c r="P37" s="137"/>
      <c r="Q37" s="141"/>
      <c r="R37" s="141"/>
      <c r="S37" s="137"/>
      <c r="T37" s="142"/>
      <c r="U37" s="142"/>
      <c r="V37" s="176" t="str">
        <f t="shared" si="0"/>
        <v/>
      </c>
      <c r="W37" s="137"/>
      <c r="X37" s="137"/>
      <c r="Y37" s="137"/>
      <c r="Z37" s="137"/>
      <c r="AB37" s="47" t="str">
        <f ca="1">IF(ISBLANK(INDIRECT("B37"))," ",(INDIRECT("B37")))</f>
        <v xml:space="preserve"> </v>
      </c>
      <c r="AC37" s="47" t="str">
        <f ca="1">IF(ISBLANK(INDIRECT("C37"))," ",(INDIRECT("C37")))</f>
        <v xml:space="preserve"> </v>
      </c>
      <c r="AD37" s="47" t="str">
        <f ca="1">IF(ISBLANK(INDIRECT("D37"))," ",(INDIRECT("D37")))</f>
        <v xml:space="preserve"> </v>
      </c>
      <c r="AE37" s="47" t="str">
        <f ca="1">IF(ISBLANK(INDIRECT("E37"))," ",(INDIRECT("E37")))</f>
        <v xml:space="preserve"> </v>
      </c>
      <c r="AF37" s="47" t="str">
        <f ca="1">IF(ISBLANK(INDIRECT("F37"))," ",(INDIRECT("F37")))</f>
        <v xml:space="preserve"> </v>
      </c>
      <c r="AG37" s="47" t="str">
        <f ca="1">IF(ISBLANK(INDIRECT("G37"))," ",(INDIRECT("G37")))</f>
        <v xml:space="preserve"> </v>
      </c>
      <c r="AH37" s="47" t="str">
        <f ca="1">IF(ISBLANK(INDIRECT("H37"))," ",(INDIRECT("H37")))</f>
        <v xml:space="preserve"> </v>
      </c>
      <c r="AI37" s="47" t="str">
        <f ca="1">IF(ISBLANK(INDIRECT("I37"))," ",(INDIRECT("I37")))</f>
        <v xml:space="preserve"> </v>
      </c>
      <c r="AJ37" s="47" t="str">
        <f ca="1">IF(ISBLANK(INDIRECT("J37"))," ",(INDIRECT("J37")))</f>
        <v xml:space="preserve"> </v>
      </c>
      <c r="AK37" s="47" t="str">
        <f ca="1">IF(ISBLANK(INDIRECT("K37"))," ",(INDIRECT("K37")))</f>
        <v xml:space="preserve"> </v>
      </c>
      <c r="AL37" s="47" t="str">
        <f ca="1">IF(ISBLANK(INDIRECT("L37"))," ",(INDIRECT("L37")))</f>
        <v xml:space="preserve"> </v>
      </c>
      <c r="AM37" s="47" t="str">
        <f ca="1">IF(ISBLANK(INDIRECT("M37"))," ",(INDIRECT("M37")))</f>
        <v xml:space="preserve"> </v>
      </c>
      <c r="AN37" s="47" t="str">
        <f ca="1">IF(ISBLANK(INDIRECT("N37"))," ",(INDIRECT("N37")))</f>
        <v xml:space="preserve"> </v>
      </c>
      <c r="AO37" s="47" t="str">
        <f ca="1">IF(ISBLANK(INDIRECT("O37"))," ",(INDIRECT("O37")))</f>
        <v xml:space="preserve"> </v>
      </c>
      <c r="AP37" s="47" t="str">
        <f ca="1">IF(ISBLANK(INDIRECT("P37"))," ",(INDIRECT("P37")))</f>
        <v xml:space="preserve"> </v>
      </c>
      <c r="AQ37" s="47" t="str">
        <f ca="1">IF(ISBLANK(INDIRECT("Q37"))," ",(INDIRECT("Q37")))</f>
        <v xml:space="preserve"> </v>
      </c>
      <c r="AR37" s="47" t="str">
        <f ca="1">IF(ISBLANK(INDIRECT("R37"))," ",(INDIRECT("R37")))</f>
        <v xml:space="preserve"> </v>
      </c>
      <c r="AS37" s="47" t="str">
        <f ca="1">IF(ISBLANK(INDIRECT("S37"))," ",(INDIRECT("S37")))</f>
        <v xml:space="preserve"> </v>
      </c>
      <c r="AT37" s="47" t="str">
        <f ca="1">IF(ISBLANK(INDIRECT("T37"))," ",(INDIRECT("T37")))</f>
        <v xml:space="preserve"> </v>
      </c>
      <c r="AU37" s="47" t="str">
        <f ca="1">IF(ISBLANK(INDIRECT("U37"))," ",(INDIRECT("U37")))</f>
        <v xml:space="preserve"> </v>
      </c>
      <c r="AV37" s="47" t="str">
        <f ca="1">IF(ISBLANK(INDIRECT("V37"))," ",(INDIRECT("V37")))</f>
        <v/>
      </c>
      <c r="AW37" s="47" t="str">
        <f ca="1">IF(ISBLANK(INDIRECT("W37"))," ",(INDIRECT("W37")))</f>
        <v xml:space="preserve"> </v>
      </c>
      <c r="AX37" s="47" t="str">
        <f ca="1">IF(ISBLANK(INDIRECT("X37"))," ",(INDIRECT("X37")))</f>
        <v xml:space="preserve"> </v>
      </c>
      <c r="AY37" s="47" t="str">
        <f ca="1">IF(ISBLANK(INDIRECT("Y37"))," ",(INDIRECT("Y37")))</f>
        <v xml:space="preserve"> </v>
      </c>
      <c r="AZ37" s="47" t="str">
        <f ca="1">IF(ISBLANK(INDIRECT("Z37"))," ",(INDIRECT("Z37")))</f>
        <v xml:space="preserve"> </v>
      </c>
    </row>
    <row r="38" spans="1:52" ht="43.5" customHeight="1" x14ac:dyDescent="0.35">
      <c r="A38" s="135">
        <v>33</v>
      </c>
      <c r="B38" s="136"/>
      <c r="C38" s="136"/>
      <c r="D38" s="137"/>
      <c r="E38" s="137"/>
      <c r="F38" s="138"/>
      <c r="G38" s="137"/>
      <c r="H38" s="137"/>
      <c r="I38" s="139"/>
      <c r="J38" s="137"/>
      <c r="K38" s="137"/>
      <c r="L38" s="137"/>
      <c r="M38" s="140"/>
      <c r="N38" s="137"/>
      <c r="O38" s="137"/>
      <c r="P38" s="137"/>
      <c r="Q38" s="141"/>
      <c r="R38" s="141"/>
      <c r="S38" s="137"/>
      <c r="T38" s="142"/>
      <c r="U38" s="142"/>
      <c r="V38" s="176" t="str">
        <f t="shared" si="0"/>
        <v/>
      </c>
      <c r="W38" s="137"/>
      <c r="X38" s="137"/>
      <c r="Y38" s="137"/>
      <c r="Z38" s="137"/>
      <c r="AB38" s="47" t="str">
        <f ca="1">IF(ISBLANK(INDIRECT("B38"))," ",(INDIRECT("B38")))</f>
        <v xml:space="preserve"> </v>
      </c>
      <c r="AC38" s="47" t="str">
        <f ca="1">IF(ISBLANK(INDIRECT("C38"))," ",(INDIRECT("C38")))</f>
        <v xml:space="preserve"> </v>
      </c>
      <c r="AD38" s="47" t="str">
        <f ca="1">IF(ISBLANK(INDIRECT("D38"))," ",(INDIRECT("D38")))</f>
        <v xml:space="preserve"> </v>
      </c>
      <c r="AE38" s="47" t="str">
        <f ca="1">IF(ISBLANK(INDIRECT("E38"))," ",(INDIRECT("E38")))</f>
        <v xml:space="preserve"> </v>
      </c>
      <c r="AF38" s="47" t="str">
        <f ca="1">IF(ISBLANK(INDIRECT("F38"))," ",(INDIRECT("F38")))</f>
        <v xml:space="preserve"> </v>
      </c>
      <c r="AG38" s="47" t="str">
        <f ca="1">IF(ISBLANK(INDIRECT("G38"))," ",(INDIRECT("G38")))</f>
        <v xml:space="preserve"> </v>
      </c>
      <c r="AH38" s="47" t="str">
        <f ca="1">IF(ISBLANK(INDIRECT("H38"))," ",(INDIRECT("H38")))</f>
        <v xml:space="preserve"> </v>
      </c>
      <c r="AI38" s="47" t="str">
        <f ca="1">IF(ISBLANK(INDIRECT("I38"))," ",(INDIRECT("I38")))</f>
        <v xml:space="preserve"> </v>
      </c>
      <c r="AJ38" s="47" t="str">
        <f ca="1">IF(ISBLANK(INDIRECT("J38"))," ",(INDIRECT("J38")))</f>
        <v xml:space="preserve"> </v>
      </c>
      <c r="AK38" s="47" t="str">
        <f ca="1">IF(ISBLANK(INDIRECT("K38"))," ",(INDIRECT("K38")))</f>
        <v xml:space="preserve"> </v>
      </c>
      <c r="AL38" s="47" t="str">
        <f ca="1">IF(ISBLANK(INDIRECT("L38"))," ",(INDIRECT("L38")))</f>
        <v xml:space="preserve"> </v>
      </c>
      <c r="AM38" s="47" t="str">
        <f ca="1">IF(ISBLANK(INDIRECT("M38"))," ",(INDIRECT("M38")))</f>
        <v xml:space="preserve"> </v>
      </c>
      <c r="AN38" s="47" t="str">
        <f ca="1">IF(ISBLANK(INDIRECT("N38"))," ",(INDIRECT("N38")))</f>
        <v xml:space="preserve"> </v>
      </c>
      <c r="AO38" s="47" t="str">
        <f ca="1">IF(ISBLANK(INDIRECT("O38"))," ",(INDIRECT("O38")))</f>
        <v xml:space="preserve"> </v>
      </c>
      <c r="AP38" s="47" t="str">
        <f ca="1">IF(ISBLANK(INDIRECT("P38"))," ",(INDIRECT("P38")))</f>
        <v xml:space="preserve"> </v>
      </c>
      <c r="AQ38" s="47" t="str">
        <f ca="1">IF(ISBLANK(INDIRECT("Q38"))," ",(INDIRECT("Q38")))</f>
        <v xml:space="preserve"> </v>
      </c>
      <c r="AR38" s="47" t="str">
        <f ca="1">IF(ISBLANK(INDIRECT("R38"))," ",(INDIRECT("R38")))</f>
        <v xml:space="preserve"> </v>
      </c>
      <c r="AS38" s="47" t="str">
        <f ca="1">IF(ISBLANK(INDIRECT("S38"))," ",(INDIRECT("S38")))</f>
        <v xml:space="preserve"> </v>
      </c>
      <c r="AT38" s="47" t="str">
        <f ca="1">IF(ISBLANK(INDIRECT("T38"))," ",(INDIRECT("T38")))</f>
        <v xml:space="preserve"> </v>
      </c>
      <c r="AU38" s="47" t="str">
        <f ca="1">IF(ISBLANK(INDIRECT("U38"))," ",(INDIRECT("U38")))</f>
        <v xml:space="preserve"> </v>
      </c>
      <c r="AV38" s="47" t="str">
        <f ca="1">IF(ISBLANK(INDIRECT("V38"))," ",(INDIRECT("V38")))</f>
        <v/>
      </c>
      <c r="AW38" s="47" t="str">
        <f ca="1">IF(ISBLANK(INDIRECT("W38"))," ",(INDIRECT("W38")))</f>
        <v xml:space="preserve"> </v>
      </c>
      <c r="AX38" s="47" t="str">
        <f ca="1">IF(ISBLANK(INDIRECT("X38"))," ",(INDIRECT("X38")))</f>
        <v xml:space="preserve"> </v>
      </c>
      <c r="AY38" s="47" t="str">
        <f ca="1">IF(ISBLANK(INDIRECT("Y38"))," ",(INDIRECT("Y38")))</f>
        <v xml:space="preserve"> </v>
      </c>
      <c r="AZ38" s="47" t="str">
        <f ca="1">IF(ISBLANK(INDIRECT("Z38"))," ",(INDIRECT("Z38")))</f>
        <v xml:space="preserve"> </v>
      </c>
    </row>
    <row r="39" spans="1:52" ht="43.5" customHeight="1" x14ac:dyDescent="0.35">
      <c r="A39" s="135">
        <v>34</v>
      </c>
      <c r="B39" s="136"/>
      <c r="C39" s="136"/>
      <c r="D39" s="137"/>
      <c r="E39" s="137"/>
      <c r="F39" s="138"/>
      <c r="G39" s="137"/>
      <c r="H39" s="137"/>
      <c r="I39" s="139"/>
      <c r="J39" s="137"/>
      <c r="K39" s="137"/>
      <c r="L39" s="137"/>
      <c r="M39" s="140"/>
      <c r="N39" s="137"/>
      <c r="O39" s="137"/>
      <c r="P39" s="137"/>
      <c r="Q39" s="141"/>
      <c r="R39" s="141"/>
      <c r="S39" s="137"/>
      <c r="T39" s="142"/>
      <c r="U39" s="142"/>
      <c r="V39" s="176" t="str">
        <f t="shared" si="0"/>
        <v/>
      </c>
      <c r="W39" s="137"/>
      <c r="X39" s="137"/>
      <c r="Y39" s="137"/>
      <c r="Z39" s="137"/>
      <c r="AB39" s="47" t="str">
        <f ca="1">IF(ISBLANK(INDIRECT("B39"))," ",(INDIRECT("B39")))</f>
        <v xml:space="preserve"> </v>
      </c>
      <c r="AC39" s="47" t="str">
        <f ca="1">IF(ISBLANK(INDIRECT("C39"))," ",(INDIRECT("C39")))</f>
        <v xml:space="preserve"> </v>
      </c>
      <c r="AD39" s="47" t="str">
        <f ca="1">IF(ISBLANK(INDIRECT("D39"))," ",(INDIRECT("D39")))</f>
        <v xml:space="preserve"> </v>
      </c>
      <c r="AE39" s="47" t="str">
        <f ca="1">IF(ISBLANK(INDIRECT("E39"))," ",(INDIRECT("E39")))</f>
        <v xml:space="preserve"> </v>
      </c>
      <c r="AF39" s="47" t="str">
        <f ca="1">IF(ISBLANK(INDIRECT("F39"))," ",(INDIRECT("F39")))</f>
        <v xml:space="preserve"> </v>
      </c>
      <c r="AG39" s="47" t="str">
        <f ca="1">IF(ISBLANK(INDIRECT("G39"))," ",(INDIRECT("G39")))</f>
        <v xml:space="preserve"> </v>
      </c>
      <c r="AH39" s="47" t="str">
        <f ca="1">IF(ISBLANK(INDIRECT("H39"))," ",(INDIRECT("H39")))</f>
        <v xml:space="preserve"> </v>
      </c>
      <c r="AI39" s="47" t="str">
        <f ca="1">IF(ISBLANK(INDIRECT("I39"))," ",(INDIRECT("I39")))</f>
        <v xml:space="preserve"> </v>
      </c>
      <c r="AJ39" s="47" t="str">
        <f ca="1">IF(ISBLANK(INDIRECT("J39"))," ",(INDIRECT("J39")))</f>
        <v xml:space="preserve"> </v>
      </c>
      <c r="AK39" s="47" t="str">
        <f ca="1">IF(ISBLANK(INDIRECT("K39"))," ",(INDIRECT("K39")))</f>
        <v xml:space="preserve"> </v>
      </c>
      <c r="AL39" s="47" t="str">
        <f ca="1">IF(ISBLANK(INDIRECT("L39"))," ",(INDIRECT("L39")))</f>
        <v xml:space="preserve"> </v>
      </c>
      <c r="AM39" s="47" t="str">
        <f ca="1">IF(ISBLANK(INDIRECT("M39"))," ",(INDIRECT("M39")))</f>
        <v xml:space="preserve"> </v>
      </c>
      <c r="AN39" s="47" t="str">
        <f ca="1">IF(ISBLANK(INDIRECT("N39"))," ",(INDIRECT("N39")))</f>
        <v xml:space="preserve"> </v>
      </c>
      <c r="AO39" s="47" t="str">
        <f ca="1">IF(ISBLANK(INDIRECT("O39"))," ",(INDIRECT("O39")))</f>
        <v xml:space="preserve"> </v>
      </c>
      <c r="AP39" s="47" t="str">
        <f ca="1">IF(ISBLANK(INDIRECT("P39"))," ",(INDIRECT("P39")))</f>
        <v xml:space="preserve"> </v>
      </c>
      <c r="AQ39" s="47" t="str">
        <f ca="1">IF(ISBLANK(INDIRECT("Q39"))," ",(INDIRECT("Q39")))</f>
        <v xml:space="preserve"> </v>
      </c>
      <c r="AR39" s="47" t="str">
        <f ca="1">IF(ISBLANK(INDIRECT("R39"))," ",(INDIRECT("R39")))</f>
        <v xml:space="preserve"> </v>
      </c>
      <c r="AS39" s="47" t="str">
        <f ca="1">IF(ISBLANK(INDIRECT("S39"))," ",(INDIRECT("S39")))</f>
        <v xml:space="preserve"> </v>
      </c>
      <c r="AT39" s="47" t="str">
        <f ca="1">IF(ISBLANK(INDIRECT("T39"))," ",(INDIRECT("T39")))</f>
        <v xml:space="preserve"> </v>
      </c>
      <c r="AU39" s="47" t="str">
        <f ca="1">IF(ISBLANK(INDIRECT("U39"))," ",(INDIRECT("U39")))</f>
        <v xml:space="preserve"> </v>
      </c>
      <c r="AV39" s="47" t="str">
        <f ca="1">IF(ISBLANK(INDIRECT("V39"))," ",(INDIRECT("V39")))</f>
        <v/>
      </c>
      <c r="AW39" s="47" t="str">
        <f ca="1">IF(ISBLANK(INDIRECT("W39"))," ",(INDIRECT("W39")))</f>
        <v xml:space="preserve"> </v>
      </c>
      <c r="AX39" s="47" t="str">
        <f ca="1">IF(ISBLANK(INDIRECT("X39"))," ",(INDIRECT("X39")))</f>
        <v xml:space="preserve"> </v>
      </c>
      <c r="AY39" s="47" t="str">
        <f ca="1">IF(ISBLANK(INDIRECT("Y39"))," ",(INDIRECT("Y39")))</f>
        <v xml:space="preserve"> </v>
      </c>
      <c r="AZ39" s="47" t="str">
        <f ca="1">IF(ISBLANK(INDIRECT("Z39"))," ",(INDIRECT("Z39")))</f>
        <v xml:space="preserve"> </v>
      </c>
    </row>
    <row r="40" spans="1:52" ht="43.5" customHeight="1" x14ac:dyDescent="0.35">
      <c r="A40" s="135">
        <v>35</v>
      </c>
      <c r="B40" s="136"/>
      <c r="C40" s="136"/>
      <c r="D40" s="137"/>
      <c r="E40" s="137"/>
      <c r="F40" s="138"/>
      <c r="G40" s="137"/>
      <c r="H40" s="137"/>
      <c r="I40" s="139"/>
      <c r="J40" s="137"/>
      <c r="K40" s="137"/>
      <c r="L40" s="137"/>
      <c r="M40" s="140"/>
      <c r="N40" s="137"/>
      <c r="O40" s="137"/>
      <c r="P40" s="137"/>
      <c r="Q40" s="141"/>
      <c r="R40" s="141"/>
      <c r="S40" s="137"/>
      <c r="T40" s="142"/>
      <c r="U40" s="142"/>
      <c r="V40" s="176" t="str">
        <f t="shared" si="0"/>
        <v/>
      </c>
      <c r="W40" s="137"/>
      <c r="X40" s="137"/>
      <c r="Y40" s="137"/>
      <c r="Z40" s="137"/>
      <c r="AB40" s="47" t="str">
        <f ca="1">IF(ISBLANK(INDIRECT("B40"))," ",(INDIRECT("B40")))</f>
        <v xml:space="preserve"> </v>
      </c>
      <c r="AC40" s="47" t="str">
        <f ca="1">IF(ISBLANK(INDIRECT("C40"))," ",(INDIRECT("C40")))</f>
        <v xml:space="preserve"> </v>
      </c>
      <c r="AD40" s="47" t="str">
        <f ca="1">IF(ISBLANK(INDIRECT("D40"))," ",(INDIRECT("D40")))</f>
        <v xml:space="preserve"> </v>
      </c>
      <c r="AE40" s="47" t="str">
        <f ca="1">IF(ISBLANK(INDIRECT("E40"))," ",(INDIRECT("E40")))</f>
        <v xml:space="preserve"> </v>
      </c>
      <c r="AF40" s="47" t="str">
        <f ca="1">IF(ISBLANK(INDIRECT("F40"))," ",(INDIRECT("F40")))</f>
        <v xml:space="preserve"> </v>
      </c>
      <c r="AG40" s="47" t="str">
        <f ca="1">IF(ISBLANK(INDIRECT("G40"))," ",(INDIRECT("G40")))</f>
        <v xml:space="preserve"> </v>
      </c>
      <c r="AH40" s="47" t="str">
        <f ca="1">IF(ISBLANK(INDIRECT("H40"))," ",(INDIRECT("H40")))</f>
        <v xml:space="preserve"> </v>
      </c>
      <c r="AI40" s="47" t="str">
        <f ca="1">IF(ISBLANK(INDIRECT("I40"))," ",(INDIRECT("I40")))</f>
        <v xml:space="preserve"> </v>
      </c>
      <c r="AJ40" s="47" t="str">
        <f ca="1">IF(ISBLANK(INDIRECT("J40"))," ",(INDIRECT("J40")))</f>
        <v xml:space="preserve"> </v>
      </c>
      <c r="AK40" s="47" t="str">
        <f ca="1">IF(ISBLANK(INDIRECT("K40"))," ",(INDIRECT("K40")))</f>
        <v xml:space="preserve"> </v>
      </c>
      <c r="AL40" s="47" t="str">
        <f ca="1">IF(ISBLANK(INDIRECT("L40"))," ",(INDIRECT("L40")))</f>
        <v xml:space="preserve"> </v>
      </c>
      <c r="AM40" s="47" t="str">
        <f ca="1">IF(ISBLANK(INDIRECT("M40"))," ",(INDIRECT("M40")))</f>
        <v xml:space="preserve"> </v>
      </c>
      <c r="AN40" s="47" t="str">
        <f ca="1">IF(ISBLANK(INDIRECT("N40"))," ",(INDIRECT("N40")))</f>
        <v xml:space="preserve"> </v>
      </c>
      <c r="AO40" s="47" t="str">
        <f ca="1">IF(ISBLANK(INDIRECT("O40"))," ",(INDIRECT("O40")))</f>
        <v xml:space="preserve"> </v>
      </c>
      <c r="AP40" s="47" t="str">
        <f ca="1">IF(ISBLANK(INDIRECT("P40"))," ",(INDIRECT("P40")))</f>
        <v xml:space="preserve"> </v>
      </c>
      <c r="AQ40" s="47" t="str">
        <f ca="1">IF(ISBLANK(INDIRECT("Q40"))," ",(INDIRECT("Q40")))</f>
        <v xml:space="preserve"> </v>
      </c>
      <c r="AR40" s="47" t="str">
        <f ca="1">IF(ISBLANK(INDIRECT("R40"))," ",(INDIRECT("R40")))</f>
        <v xml:space="preserve"> </v>
      </c>
      <c r="AS40" s="47" t="str">
        <f ca="1">IF(ISBLANK(INDIRECT("S40"))," ",(INDIRECT("S40")))</f>
        <v xml:space="preserve"> </v>
      </c>
      <c r="AT40" s="47" t="str">
        <f ca="1">IF(ISBLANK(INDIRECT("T40"))," ",(INDIRECT("T40")))</f>
        <v xml:space="preserve"> </v>
      </c>
      <c r="AU40" s="47" t="str">
        <f ca="1">IF(ISBLANK(INDIRECT("U40"))," ",(INDIRECT("U40")))</f>
        <v xml:space="preserve"> </v>
      </c>
      <c r="AV40" s="47" t="str">
        <f ca="1">IF(ISBLANK(INDIRECT("V40"))," ",(INDIRECT("V40")))</f>
        <v/>
      </c>
      <c r="AW40" s="47" t="str">
        <f ca="1">IF(ISBLANK(INDIRECT("W40"))," ",(INDIRECT("W40")))</f>
        <v xml:space="preserve"> </v>
      </c>
      <c r="AX40" s="47" t="str">
        <f ca="1">IF(ISBLANK(INDIRECT("X40"))," ",(INDIRECT("X40")))</f>
        <v xml:space="preserve"> </v>
      </c>
      <c r="AY40" s="47" t="str">
        <f ca="1">IF(ISBLANK(INDIRECT("Y40"))," ",(INDIRECT("Y40")))</f>
        <v xml:space="preserve"> </v>
      </c>
      <c r="AZ40" s="47" t="str">
        <f ca="1">IF(ISBLANK(INDIRECT("Z40"))," ",(INDIRECT("Z40")))</f>
        <v xml:space="preserve"> </v>
      </c>
    </row>
    <row r="41" spans="1:52" ht="43.5" customHeight="1" x14ac:dyDescent="0.35">
      <c r="A41" s="135">
        <v>36</v>
      </c>
      <c r="B41" s="136"/>
      <c r="C41" s="136"/>
      <c r="D41" s="137"/>
      <c r="E41" s="137"/>
      <c r="F41" s="138"/>
      <c r="G41" s="137"/>
      <c r="H41" s="137"/>
      <c r="I41" s="139"/>
      <c r="J41" s="137"/>
      <c r="K41" s="137"/>
      <c r="L41" s="137"/>
      <c r="M41" s="140"/>
      <c r="N41" s="137"/>
      <c r="O41" s="137"/>
      <c r="P41" s="137"/>
      <c r="Q41" s="141"/>
      <c r="R41" s="141"/>
      <c r="S41" s="137"/>
      <c r="T41" s="142"/>
      <c r="U41" s="142"/>
      <c r="V41" s="176" t="str">
        <f t="shared" si="0"/>
        <v/>
      </c>
      <c r="W41" s="137"/>
      <c r="X41" s="137"/>
      <c r="Y41" s="137"/>
      <c r="Z41" s="137"/>
      <c r="AB41" s="47" t="str">
        <f ca="1">IF(ISBLANK(INDIRECT("B41"))," ",(INDIRECT("B41")))</f>
        <v xml:space="preserve"> </v>
      </c>
      <c r="AC41" s="47" t="str">
        <f ca="1">IF(ISBLANK(INDIRECT("C41"))," ",(INDIRECT("C41")))</f>
        <v xml:space="preserve"> </v>
      </c>
      <c r="AD41" s="47" t="str">
        <f ca="1">IF(ISBLANK(INDIRECT("D41"))," ",(INDIRECT("D41")))</f>
        <v xml:space="preserve"> </v>
      </c>
      <c r="AE41" s="47" t="str">
        <f ca="1">IF(ISBLANK(INDIRECT("E41"))," ",(INDIRECT("E41")))</f>
        <v xml:space="preserve"> </v>
      </c>
      <c r="AF41" s="47" t="str">
        <f ca="1">IF(ISBLANK(INDIRECT("F41"))," ",(INDIRECT("F41")))</f>
        <v xml:space="preserve"> </v>
      </c>
      <c r="AG41" s="47" t="str">
        <f ca="1">IF(ISBLANK(INDIRECT("G41"))," ",(INDIRECT("G41")))</f>
        <v xml:space="preserve"> </v>
      </c>
      <c r="AH41" s="47" t="str">
        <f ca="1">IF(ISBLANK(INDIRECT("H41"))," ",(INDIRECT("H41")))</f>
        <v xml:space="preserve"> </v>
      </c>
      <c r="AI41" s="47" t="str">
        <f ca="1">IF(ISBLANK(INDIRECT("I41"))," ",(INDIRECT("I41")))</f>
        <v xml:space="preserve"> </v>
      </c>
      <c r="AJ41" s="47" t="str">
        <f ca="1">IF(ISBLANK(INDIRECT("J41"))," ",(INDIRECT("J41")))</f>
        <v xml:space="preserve"> </v>
      </c>
      <c r="AK41" s="47" t="str">
        <f ca="1">IF(ISBLANK(INDIRECT("K41"))," ",(INDIRECT("K41")))</f>
        <v xml:space="preserve"> </v>
      </c>
      <c r="AL41" s="47" t="str">
        <f ca="1">IF(ISBLANK(INDIRECT("L41"))," ",(INDIRECT("L41")))</f>
        <v xml:space="preserve"> </v>
      </c>
      <c r="AM41" s="47" t="str">
        <f ca="1">IF(ISBLANK(INDIRECT("M41"))," ",(INDIRECT("M41")))</f>
        <v xml:space="preserve"> </v>
      </c>
      <c r="AN41" s="47" t="str">
        <f ca="1">IF(ISBLANK(INDIRECT("N41"))," ",(INDIRECT("N41")))</f>
        <v xml:space="preserve"> </v>
      </c>
      <c r="AO41" s="47" t="str">
        <f ca="1">IF(ISBLANK(INDIRECT("O41"))," ",(INDIRECT("O41")))</f>
        <v xml:space="preserve"> </v>
      </c>
      <c r="AP41" s="47" t="str">
        <f ca="1">IF(ISBLANK(INDIRECT("P41"))," ",(INDIRECT("P41")))</f>
        <v xml:space="preserve"> </v>
      </c>
      <c r="AQ41" s="47" t="str">
        <f ca="1">IF(ISBLANK(INDIRECT("Q41"))," ",(INDIRECT("Q41")))</f>
        <v xml:space="preserve"> </v>
      </c>
      <c r="AR41" s="47" t="str">
        <f ca="1">IF(ISBLANK(INDIRECT("R41"))," ",(INDIRECT("R41")))</f>
        <v xml:space="preserve"> </v>
      </c>
      <c r="AS41" s="47" t="str">
        <f ca="1">IF(ISBLANK(INDIRECT("S41"))," ",(INDIRECT("S41")))</f>
        <v xml:space="preserve"> </v>
      </c>
      <c r="AT41" s="47" t="str">
        <f ca="1">IF(ISBLANK(INDIRECT("T41"))," ",(INDIRECT("T41")))</f>
        <v xml:space="preserve"> </v>
      </c>
      <c r="AU41" s="47" t="str">
        <f ca="1">IF(ISBLANK(INDIRECT("U41"))," ",(INDIRECT("U41")))</f>
        <v xml:space="preserve"> </v>
      </c>
      <c r="AV41" s="47" t="str">
        <f ca="1">IF(ISBLANK(INDIRECT("V41"))," ",(INDIRECT("V41")))</f>
        <v/>
      </c>
      <c r="AW41" s="47" t="str">
        <f ca="1">IF(ISBLANK(INDIRECT("W41"))," ",(INDIRECT("W41")))</f>
        <v xml:space="preserve"> </v>
      </c>
      <c r="AX41" s="47" t="str">
        <f ca="1">IF(ISBLANK(INDIRECT("X41"))," ",(INDIRECT("X41")))</f>
        <v xml:space="preserve"> </v>
      </c>
      <c r="AY41" s="47" t="str">
        <f ca="1">IF(ISBLANK(INDIRECT("Y41"))," ",(INDIRECT("Y41")))</f>
        <v xml:space="preserve"> </v>
      </c>
      <c r="AZ41" s="47" t="str">
        <f ca="1">IF(ISBLANK(INDIRECT("Z41"))," ",(INDIRECT("Z41")))</f>
        <v xml:space="preserve"> </v>
      </c>
    </row>
    <row r="42" spans="1:52" ht="43.5" customHeight="1" x14ac:dyDescent="0.35">
      <c r="A42" s="135">
        <v>37</v>
      </c>
      <c r="B42" s="136"/>
      <c r="C42" s="136"/>
      <c r="D42" s="137"/>
      <c r="E42" s="137"/>
      <c r="F42" s="138"/>
      <c r="G42" s="137"/>
      <c r="H42" s="137"/>
      <c r="I42" s="139"/>
      <c r="J42" s="137"/>
      <c r="K42" s="137"/>
      <c r="L42" s="137"/>
      <c r="M42" s="140"/>
      <c r="N42" s="137"/>
      <c r="O42" s="137"/>
      <c r="P42" s="137"/>
      <c r="Q42" s="141"/>
      <c r="R42" s="141"/>
      <c r="S42" s="137"/>
      <c r="T42" s="142"/>
      <c r="U42" s="142"/>
      <c r="V42" s="176" t="str">
        <f t="shared" si="0"/>
        <v/>
      </c>
      <c r="W42" s="137"/>
      <c r="X42" s="137"/>
      <c r="Y42" s="137"/>
      <c r="Z42" s="137"/>
      <c r="AB42" s="47" t="str">
        <f ca="1">IF(ISBLANK(INDIRECT("B42"))," ",(INDIRECT("B42")))</f>
        <v xml:space="preserve"> </v>
      </c>
      <c r="AC42" s="47" t="str">
        <f ca="1">IF(ISBLANK(INDIRECT("C42"))," ",(INDIRECT("C42")))</f>
        <v xml:space="preserve"> </v>
      </c>
      <c r="AD42" s="47" t="str">
        <f ca="1">IF(ISBLANK(INDIRECT("D42"))," ",(INDIRECT("D42")))</f>
        <v xml:space="preserve"> </v>
      </c>
      <c r="AE42" s="47" t="str">
        <f ca="1">IF(ISBLANK(INDIRECT("E42"))," ",(INDIRECT("E42")))</f>
        <v xml:space="preserve"> </v>
      </c>
      <c r="AF42" s="47" t="str">
        <f ca="1">IF(ISBLANK(INDIRECT("F42"))," ",(INDIRECT("F42")))</f>
        <v xml:space="preserve"> </v>
      </c>
      <c r="AG42" s="47" t="str">
        <f ca="1">IF(ISBLANK(INDIRECT("G42"))," ",(INDIRECT("G42")))</f>
        <v xml:space="preserve"> </v>
      </c>
      <c r="AH42" s="47" t="str">
        <f ca="1">IF(ISBLANK(INDIRECT("H42"))," ",(INDIRECT("H42")))</f>
        <v xml:space="preserve"> </v>
      </c>
      <c r="AI42" s="47" t="str">
        <f ca="1">IF(ISBLANK(INDIRECT("I42"))," ",(INDIRECT("I42")))</f>
        <v xml:space="preserve"> </v>
      </c>
      <c r="AJ42" s="47" t="str">
        <f ca="1">IF(ISBLANK(INDIRECT("J42"))," ",(INDIRECT("J42")))</f>
        <v xml:space="preserve"> </v>
      </c>
      <c r="AK42" s="47" t="str">
        <f ca="1">IF(ISBLANK(INDIRECT("K42"))," ",(INDIRECT("K42")))</f>
        <v xml:space="preserve"> </v>
      </c>
      <c r="AL42" s="47" t="str">
        <f ca="1">IF(ISBLANK(INDIRECT("L42"))," ",(INDIRECT("L42")))</f>
        <v xml:space="preserve"> </v>
      </c>
      <c r="AM42" s="47" t="str">
        <f ca="1">IF(ISBLANK(INDIRECT("M42"))," ",(INDIRECT("M42")))</f>
        <v xml:space="preserve"> </v>
      </c>
      <c r="AN42" s="47" t="str">
        <f ca="1">IF(ISBLANK(INDIRECT("N42"))," ",(INDIRECT("N42")))</f>
        <v xml:space="preserve"> </v>
      </c>
      <c r="AO42" s="47" t="str">
        <f ca="1">IF(ISBLANK(INDIRECT("O42"))," ",(INDIRECT("O42")))</f>
        <v xml:space="preserve"> </v>
      </c>
      <c r="AP42" s="47" t="str">
        <f ca="1">IF(ISBLANK(INDIRECT("P42"))," ",(INDIRECT("P42")))</f>
        <v xml:space="preserve"> </v>
      </c>
      <c r="AQ42" s="47" t="str">
        <f ca="1">IF(ISBLANK(INDIRECT("Q42"))," ",(INDIRECT("Q42")))</f>
        <v xml:space="preserve"> </v>
      </c>
      <c r="AR42" s="47" t="str">
        <f ca="1">IF(ISBLANK(INDIRECT("R42"))," ",(INDIRECT("R42")))</f>
        <v xml:space="preserve"> </v>
      </c>
      <c r="AS42" s="47" t="str">
        <f ca="1">IF(ISBLANK(INDIRECT("S42"))," ",(INDIRECT("S42")))</f>
        <v xml:space="preserve"> </v>
      </c>
      <c r="AT42" s="47" t="str">
        <f ca="1">IF(ISBLANK(INDIRECT("T42"))," ",(INDIRECT("T42")))</f>
        <v xml:space="preserve"> </v>
      </c>
      <c r="AU42" s="47" t="str">
        <f ca="1">IF(ISBLANK(INDIRECT("U42"))," ",(INDIRECT("U42")))</f>
        <v xml:space="preserve"> </v>
      </c>
      <c r="AV42" s="47" t="str">
        <f ca="1">IF(ISBLANK(INDIRECT("V42"))," ",(INDIRECT("V42")))</f>
        <v/>
      </c>
      <c r="AW42" s="47" t="str">
        <f ca="1">IF(ISBLANK(INDIRECT("W42"))," ",(INDIRECT("W42")))</f>
        <v xml:space="preserve"> </v>
      </c>
      <c r="AX42" s="47" t="str">
        <f ca="1">IF(ISBLANK(INDIRECT("X42"))," ",(INDIRECT("X42")))</f>
        <v xml:space="preserve"> </v>
      </c>
      <c r="AY42" s="47" t="str">
        <f ca="1">IF(ISBLANK(INDIRECT("Y42"))," ",(INDIRECT("Y42")))</f>
        <v xml:space="preserve"> </v>
      </c>
      <c r="AZ42" s="47" t="str">
        <f ca="1">IF(ISBLANK(INDIRECT("Z42"))," ",(INDIRECT("Z42")))</f>
        <v xml:space="preserve"> </v>
      </c>
    </row>
    <row r="43" spans="1:52" ht="43.5" customHeight="1" x14ac:dyDescent="0.35">
      <c r="A43" s="135">
        <v>38</v>
      </c>
      <c r="B43" s="136"/>
      <c r="C43" s="136"/>
      <c r="D43" s="137"/>
      <c r="E43" s="137"/>
      <c r="F43" s="138"/>
      <c r="G43" s="137"/>
      <c r="H43" s="137"/>
      <c r="I43" s="139"/>
      <c r="J43" s="137"/>
      <c r="K43" s="137"/>
      <c r="L43" s="137"/>
      <c r="M43" s="140"/>
      <c r="N43" s="137"/>
      <c r="O43" s="137"/>
      <c r="P43" s="137"/>
      <c r="Q43" s="141"/>
      <c r="R43" s="141"/>
      <c r="S43" s="137"/>
      <c r="T43" s="142"/>
      <c r="U43" s="142"/>
      <c r="V43" s="176" t="str">
        <f t="shared" si="0"/>
        <v/>
      </c>
      <c r="W43" s="137"/>
      <c r="X43" s="137"/>
      <c r="Y43" s="137"/>
      <c r="Z43" s="137"/>
      <c r="AB43" s="47" t="str">
        <f ca="1">IF(ISBLANK(INDIRECT("B43"))," ",(INDIRECT("B43")))</f>
        <v xml:space="preserve"> </v>
      </c>
      <c r="AC43" s="47" t="str">
        <f ca="1">IF(ISBLANK(INDIRECT("C43"))," ",(INDIRECT("C43")))</f>
        <v xml:space="preserve"> </v>
      </c>
      <c r="AD43" s="47" t="str">
        <f ca="1">IF(ISBLANK(INDIRECT("D43"))," ",(INDIRECT("D43")))</f>
        <v xml:space="preserve"> </v>
      </c>
      <c r="AE43" s="47" t="str">
        <f ca="1">IF(ISBLANK(INDIRECT("E43"))," ",(INDIRECT("E43")))</f>
        <v xml:space="preserve"> </v>
      </c>
      <c r="AF43" s="47" t="str">
        <f ca="1">IF(ISBLANK(INDIRECT("F43"))," ",(INDIRECT("F43")))</f>
        <v xml:space="preserve"> </v>
      </c>
      <c r="AG43" s="47" t="str">
        <f ca="1">IF(ISBLANK(INDIRECT("G43"))," ",(INDIRECT("G43")))</f>
        <v xml:space="preserve"> </v>
      </c>
      <c r="AH43" s="47" t="str">
        <f ca="1">IF(ISBLANK(INDIRECT("H43"))," ",(INDIRECT("H43")))</f>
        <v xml:space="preserve"> </v>
      </c>
      <c r="AI43" s="47" t="str">
        <f ca="1">IF(ISBLANK(INDIRECT("I43"))," ",(INDIRECT("I43")))</f>
        <v xml:space="preserve"> </v>
      </c>
      <c r="AJ43" s="47" t="str">
        <f ca="1">IF(ISBLANK(INDIRECT("J43"))," ",(INDIRECT("J43")))</f>
        <v xml:space="preserve"> </v>
      </c>
      <c r="AK43" s="47" t="str">
        <f ca="1">IF(ISBLANK(INDIRECT("K43"))," ",(INDIRECT("K43")))</f>
        <v xml:space="preserve"> </v>
      </c>
      <c r="AL43" s="47" t="str">
        <f ca="1">IF(ISBLANK(INDIRECT("L43"))," ",(INDIRECT("L43")))</f>
        <v xml:space="preserve"> </v>
      </c>
      <c r="AM43" s="47" t="str">
        <f ca="1">IF(ISBLANK(INDIRECT("M43"))," ",(INDIRECT("M43")))</f>
        <v xml:space="preserve"> </v>
      </c>
      <c r="AN43" s="47" t="str">
        <f ca="1">IF(ISBLANK(INDIRECT("N43"))," ",(INDIRECT("N43")))</f>
        <v xml:space="preserve"> </v>
      </c>
      <c r="AO43" s="47" t="str">
        <f ca="1">IF(ISBLANK(INDIRECT("O43"))," ",(INDIRECT("O43")))</f>
        <v xml:space="preserve"> </v>
      </c>
      <c r="AP43" s="47" t="str">
        <f ca="1">IF(ISBLANK(INDIRECT("P43"))," ",(INDIRECT("P43")))</f>
        <v xml:space="preserve"> </v>
      </c>
      <c r="AQ43" s="47" t="str">
        <f ca="1">IF(ISBLANK(INDIRECT("Q43"))," ",(INDIRECT("Q43")))</f>
        <v xml:space="preserve"> </v>
      </c>
      <c r="AR43" s="47" t="str">
        <f ca="1">IF(ISBLANK(INDIRECT("R43"))," ",(INDIRECT("R43")))</f>
        <v xml:space="preserve"> </v>
      </c>
      <c r="AS43" s="47" t="str">
        <f ca="1">IF(ISBLANK(INDIRECT("S43"))," ",(INDIRECT("S43")))</f>
        <v xml:space="preserve"> </v>
      </c>
      <c r="AT43" s="47" t="str">
        <f ca="1">IF(ISBLANK(INDIRECT("T43"))," ",(INDIRECT("T43")))</f>
        <v xml:space="preserve"> </v>
      </c>
      <c r="AU43" s="47" t="str">
        <f ca="1">IF(ISBLANK(INDIRECT("U43"))," ",(INDIRECT("U43")))</f>
        <v xml:space="preserve"> </v>
      </c>
      <c r="AV43" s="47" t="str">
        <f ca="1">IF(ISBLANK(INDIRECT("V43"))," ",(INDIRECT("V43")))</f>
        <v/>
      </c>
      <c r="AW43" s="47" t="str">
        <f ca="1">IF(ISBLANK(INDIRECT("W43"))," ",(INDIRECT("W43")))</f>
        <v xml:space="preserve"> </v>
      </c>
      <c r="AX43" s="47" t="str">
        <f ca="1">IF(ISBLANK(INDIRECT("X43"))," ",(INDIRECT("X43")))</f>
        <v xml:space="preserve"> </v>
      </c>
      <c r="AY43" s="47" t="str">
        <f ca="1">IF(ISBLANK(INDIRECT("Y43"))," ",(INDIRECT("Y43")))</f>
        <v xml:space="preserve"> </v>
      </c>
      <c r="AZ43" s="47" t="str">
        <f ca="1">IF(ISBLANK(INDIRECT("Z43"))," ",(INDIRECT("Z43")))</f>
        <v xml:space="preserve"> </v>
      </c>
    </row>
    <row r="44" spans="1:52" ht="43.5" customHeight="1" x14ac:dyDescent="0.35">
      <c r="A44" s="135">
        <v>39</v>
      </c>
      <c r="B44" s="136"/>
      <c r="C44" s="136"/>
      <c r="D44" s="137"/>
      <c r="E44" s="137"/>
      <c r="F44" s="138"/>
      <c r="G44" s="137"/>
      <c r="H44" s="137"/>
      <c r="I44" s="139"/>
      <c r="J44" s="137"/>
      <c r="K44" s="137"/>
      <c r="L44" s="137"/>
      <c r="M44" s="140"/>
      <c r="N44" s="137"/>
      <c r="O44" s="137"/>
      <c r="P44" s="137"/>
      <c r="Q44" s="141"/>
      <c r="R44" s="141"/>
      <c r="S44" s="137"/>
      <c r="T44" s="142"/>
      <c r="U44" s="142"/>
      <c r="V44" s="176" t="str">
        <f t="shared" si="0"/>
        <v/>
      </c>
      <c r="W44" s="137"/>
      <c r="X44" s="137"/>
      <c r="Y44" s="137"/>
      <c r="Z44" s="137"/>
      <c r="AB44" s="47" t="str">
        <f ca="1">IF(ISBLANK(INDIRECT("B44"))," ",(INDIRECT("B44")))</f>
        <v xml:space="preserve"> </v>
      </c>
      <c r="AC44" s="47" t="str">
        <f ca="1">IF(ISBLANK(INDIRECT("C44"))," ",(INDIRECT("C44")))</f>
        <v xml:space="preserve"> </v>
      </c>
      <c r="AD44" s="47" t="str">
        <f ca="1">IF(ISBLANK(INDIRECT("D44"))," ",(INDIRECT("D44")))</f>
        <v xml:space="preserve"> </v>
      </c>
      <c r="AE44" s="47" t="str">
        <f ca="1">IF(ISBLANK(INDIRECT("E44"))," ",(INDIRECT("E44")))</f>
        <v xml:space="preserve"> </v>
      </c>
      <c r="AF44" s="47" t="str">
        <f ca="1">IF(ISBLANK(INDIRECT("F44"))," ",(INDIRECT("F44")))</f>
        <v xml:space="preserve"> </v>
      </c>
      <c r="AG44" s="47" t="str">
        <f ca="1">IF(ISBLANK(INDIRECT("G44"))," ",(INDIRECT("G44")))</f>
        <v xml:space="preserve"> </v>
      </c>
      <c r="AH44" s="47" t="str">
        <f ca="1">IF(ISBLANK(INDIRECT("H44"))," ",(INDIRECT("H44")))</f>
        <v xml:space="preserve"> </v>
      </c>
      <c r="AI44" s="47" t="str">
        <f ca="1">IF(ISBLANK(INDIRECT("I44"))," ",(INDIRECT("I44")))</f>
        <v xml:space="preserve"> </v>
      </c>
      <c r="AJ44" s="47" t="str">
        <f ca="1">IF(ISBLANK(INDIRECT("J44"))," ",(INDIRECT("J44")))</f>
        <v xml:space="preserve"> </v>
      </c>
      <c r="AK44" s="47" t="str">
        <f ca="1">IF(ISBLANK(INDIRECT("K44"))," ",(INDIRECT("K44")))</f>
        <v xml:space="preserve"> </v>
      </c>
      <c r="AL44" s="47" t="str">
        <f ca="1">IF(ISBLANK(INDIRECT("L44"))," ",(INDIRECT("L44")))</f>
        <v xml:space="preserve"> </v>
      </c>
      <c r="AM44" s="47" t="str">
        <f ca="1">IF(ISBLANK(INDIRECT("M44"))," ",(INDIRECT("M44")))</f>
        <v xml:space="preserve"> </v>
      </c>
      <c r="AN44" s="47" t="str">
        <f ca="1">IF(ISBLANK(INDIRECT("N44"))," ",(INDIRECT("N44")))</f>
        <v xml:space="preserve"> </v>
      </c>
      <c r="AO44" s="47" t="str">
        <f ca="1">IF(ISBLANK(INDIRECT("O44"))," ",(INDIRECT("O44")))</f>
        <v xml:space="preserve"> </v>
      </c>
      <c r="AP44" s="47" t="str">
        <f ca="1">IF(ISBLANK(INDIRECT("P44"))," ",(INDIRECT("P44")))</f>
        <v xml:space="preserve"> </v>
      </c>
      <c r="AQ44" s="47" t="str">
        <f ca="1">IF(ISBLANK(INDIRECT("Q44"))," ",(INDIRECT("Q44")))</f>
        <v xml:space="preserve"> </v>
      </c>
      <c r="AR44" s="47" t="str">
        <f ca="1">IF(ISBLANK(INDIRECT("R44"))," ",(INDIRECT("R44")))</f>
        <v xml:space="preserve"> </v>
      </c>
      <c r="AS44" s="47" t="str">
        <f ca="1">IF(ISBLANK(INDIRECT("S44"))," ",(INDIRECT("S44")))</f>
        <v xml:space="preserve"> </v>
      </c>
      <c r="AT44" s="47" t="str">
        <f ca="1">IF(ISBLANK(INDIRECT("T44"))," ",(INDIRECT("T44")))</f>
        <v xml:space="preserve"> </v>
      </c>
      <c r="AU44" s="47" t="str">
        <f ca="1">IF(ISBLANK(INDIRECT("U44"))," ",(INDIRECT("U44")))</f>
        <v xml:space="preserve"> </v>
      </c>
      <c r="AV44" s="47" t="str">
        <f ca="1">IF(ISBLANK(INDIRECT("V44"))," ",(INDIRECT("V44")))</f>
        <v/>
      </c>
      <c r="AW44" s="47" t="str">
        <f ca="1">IF(ISBLANK(INDIRECT("W44"))," ",(INDIRECT("W44")))</f>
        <v xml:space="preserve"> </v>
      </c>
      <c r="AX44" s="47" t="str">
        <f ca="1">IF(ISBLANK(INDIRECT("X44"))," ",(INDIRECT("X44")))</f>
        <v xml:space="preserve"> </v>
      </c>
      <c r="AY44" s="47" t="str">
        <f ca="1">IF(ISBLANK(INDIRECT("Y44"))," ",(INDIRECT("Y44")))</f>
        <v xml:space="preserve"> </v>
      </c>
      <c r="AZ44" s="47" t="str">
        <f ca="1">IF(ISBLANK(INDIRECT("Z44"))," ",(INDIRECT("Z44")))</f>
        <v xml:space="preserve"> </v>
      </c>
    </row>
    <row r="45" spans="1:52" ht="43.5" customHeight="1" x14ac:dyDescent="0.35">
      <c r="A45" s="135">
        <v>40</v>
      </c>
      <c r="B45" s="136"/>
      <c r="C45" s="136"/>
      <c r="D45" s="137"/>
      <c r="E45" s="137"/>
      <c r="F45" s="138"/>
      <c r="G45" s="137"/>
      <c r="H45" s="137"/>
      <c r="I45" s="139"/>
      <c r="J45" s="137"/>
      <c r="K45" s="137"/>
      <c r="L45" s="137"/>
      <c r="M45" s="140"/>
      <c r="N45" s="137"/>
      <c r="O45" s="137"/>
      <c r="P45" s="137"/>
      <c r="Q45" s="141"/>
      <c r="R45" s="141"/>
      <c r="S45" s="137"/>
      <c r="T45" s="142"/>
      <c r="U45" s="142"/>
      <c r="V45" s="176" t="str">
        <f t="shared" si="0"/>
        <v/>
      </c>
      <c r="W45" s="137"/>
      <c r="X45" s="137"/>
      <c r="Y45" s="137"/>
      <c r="Z45" s="137"/>
      <c r="AB45" s="47" t="str">
        <f ca="1">IF(ISBLANK(INDIRECT("B45"))," ",(INDIRECT("B45")))</f>
        <v xml:space="preserve"> </v>
      </c>
      <c r="AC45" s="47" t="str">
        <f ca="1">IF(ISBLANK(INDIRECT("C45"))," ",(INDIRECT("C45")))</f>
        <v xml:space="preserve"> </v>
      </c>
      <c r="AD45" s="47" t="str">
        <f ca="1">IF(ISBLANK(INDIRECT("D45"))," ",(INDIRECT("D45")))</f>
        <v xml:space="preserve"> </v>
      </c>
      <c r="AE45" s="47" t="str">
        <f ca="1">IF(ISBLANK(INDIRECT("E45"))," ",(INDIRECT("E45")))</f>
        <v xml:space="preserve"> </v>
      </c>
      <c r="AF45" s="47" t="str">
        <f ca="1">IF(ISBLANK(INDIRECT("F45"))," ",(INDIRECT("F45")))</f>
        <v xml:space="preserve"> </v>
      </c>
      <c r="AG45" s="47" t="str">
        <f ca="1">IF(ISBLANK(INDIRECT("G45"))," ",(INDIRECT("G45")))</f>
        <v xml:space="preserve"> </v>
      </c>
      <c r="AH45" s="47" t="str">
        <f ca="1">IF(ISBLANK(INDIRECT("H45"))," ",(INDIRECT("H45")))</f>
        <v xml:space="preserve"> </v>
      </c>
      <c r="AI45" s="47" t="str">
        <f ca="1">IF(ISBLANK(INDIRECT("I45"))," ",(INDIRECT("I45")))</f>
        <v xml:space="preserve"> </v>
      </c>
      <c r="AJ45" s="47" t="str">
        <f ca="1">IF(ISBLANK(INDIRECT("J45"))," ",(INDIRECT("J45")))</f>
        <v xml:space="preserve"> </v>
      </c>
      <c r="AK45" s="47" t="str">
        <f ca="1">IF(ISBLANK(INDIRECT("K45"))," ",(INDIRECT("K45")))</f>
        <v xml:space="preserve"> </v>
      </c>
      <c r="AL45" s="47" t="str">
        <f ca="1">IF(ISBLANK(INDIRECT("L45"))," ",(INDIRECT("L45")))</f>
        <v xml:space="preserve"> </v>
      </c>
      <c r="AM45" s="47" t="str">
        <f ca="1">IF(ISBLANK(INDIRECT("M45"))," ",(INDIRECT("M45")))</f>
        <v xml:space="preserve"> </v>
      </c>
      <c r="AN45" s="47" t="str">
        <f ca="1">IF(ISBLANK(INDIRECT("N45"))," ",(INDIRECT("N45")))</f>
        <v xml:space="preserve"> </v>
      </c>
      <c r="AO45" s="47" t="str">
        <f ca="1">IF(ISBLANK(INDIRECT("O45"))," ",(INDIRECT("O45")))</f>
        <v xml:space="preserve"> </v>
      </c>
      <c r="AP45" s="47" t="str">
        <f ca="1">IF(ISBLANK(INDIRECT("P45"))," ",(INDIRECT("P45")))</f>
        <v xml:space="preserve"> </v>
      </c>
      <c r="AQ45" s="47" t="str">
        <f ca="1">IF(ISBLANK(INDIRECT("Q45"))," ",(INDIRECT("Q45")))</f>
        <v xml:space="preserve"> </v>
      </c>
      <c r="AR45" s="47" t="str">
        <f ca="1">IF(ISBLANK(INDIRECT("R45"))," ",(INDIRECT("R45")))</f>
        <v xml:space="preserve"> </v>
      </c>
      <c r="AS45" s="47" t="str">
        <f ca="1">IF(ISBLANK(INDIRECT("S45"))," ",(INDIRECT("S45")))</f>
        <v xml:space="preserve"> </v>
      </c>
      <c r="AT45" s="47" t="str">
        <f ca="1">IF(ISBLANK(INDIRECT("T45"))," ",(INDIRECT("T45")))</f>
        <v xml:space="preserve"> </v>
      </c>
      <c r="AU45" s="47" t="str">
        <f ca="1">IF(ISBLANK(INDIRECT("U45"))," ",(INDIRECT("U45")))</f>
        <v xml:space="preserve"> </v>
      </c>
      <c r="AV45" s="47" t="str">
        <f ca="1">IF(ISBLANK(INDIRECT("V45"))," ",(INDIRECT("V45")))</f>
        <v/>
      </c>
      <c r="AW45" s="47" t="str">
        <f ca="1">IF(ISBLANK(INDIRECT("W45"))," ",(INDIRECT("W45")))</f>
        <v xml:space="preserve"> </v>
      </c>
      <c r="AX45" s="47" t="str">
        <f ca="1">IF(ISBLANK(INDIRECT("X45"))," ",(INDIRECT("X45")))</f>
        <v xml:space="preserve"> </v>
      </c>
      <c r="AY45" s="47" t="str">
        <f ca="1">IF(ISBLANK(INDIRECT("Y45"))," ",(INDIRECT("Y45")))</f>
        <v xml:space="preserve"> </v>
      </c>
      <c r="AZ45" s="47" t="str">
        <f ca="1">IF(ISBLANK(INDIRECT("Z45"))," ",(INDIRECT("Z45")))</f>
        <v xml:space="preserve"> </v>
      </c>
    </row>
    <row r="46" spans="1:52" ht="43.5" customHeight="1" x14ac:dyDescent="0.35">
      <c r="A46" s="135">
        <v>41</v>
      </c>
      <c r="B46" s="136"/>
      <c r="C46" s="136"/>
      <c r="D46" s="137"/>
      <c r="E46" s="137"/>
      <c r="F46" s="138"/>
      <c r="G46" s="137"/>
      <c r="H46" s="137"/>
      <c r="I46" s="139"/>
      <c r="J46" s="137"/>
      <c r="K46" s="137"/>
      <c r="L46" s="137"/>
      <c r="M46" s="140"/>
      <c r="N46" s="137"/>
      <c r="O46" s="137"/>
      <c r="P46" s="137"/>
      <c r="Q46" s="141"/>
      <c r="R46" s="141"/>
      <c r="S46" s="137"/>
      <c r="T46" s="142"/>
      <c r="U46" s="142"/>
      <c r="V46" s="176" t="str">
        <f t="shared" si="0"/>
        <v/>
      </c>
      <c r="W46" s="137"/>
      <c r="X46" s="137"/>
      <c r="Y46" s="137"/>
      <c r="Z46" s="137"/>
      <c r="AB46" s="47" t="str">
        <f ca="1">IF(ISBLANK(INDIRECT("B46"))," ",(INDIRECT("B46")))</f>
        <v xml:space="preserve"> </v>
      </c>
      <c r="AC46" s="47" t="str">
        <f ca="1">IF(ISBLANK(INDIRECT("C46"))," ",(INDIRECT("C46")))</f>
        <v xml:space="preserve"> </v>
      </c>
      <c r="AD46" s="47" t="str">
        <f ca="1">IF(ISBLANK(INDIRECT("D46"))," ",(INDIRECT("D46")))</f>
        <v xml:space="preserve"> </v>
      </c>
      <c r="AE46" s="47" t="str">
        <f ca="1">IF(ISBLANK(INDIRECT("E46"))," ",(INDIRECT("E46")))</f>
        <v xml:space="preserve"> </v>
      </c>
      <c r="AF46" s="47" t="str">
        <f ca="1">IF(ISBLANK(INDIRECT("F46"))," ",(INDIRECT("F46")))</f>
        <v xml:space="preserve"> </v>
      </c>
      <c r="AG46" s="47" t="str">
        <f ca="1">IF(ISBLANK(INDIRECT("G46"))," ",(INDIRECT("G46")))</f>
        <v xml:space="preserve"> </v>
      </c>
      <c r="AH46" s="47" t="str">
        <f ca="1">IF(ISBLANK(INDIRECT("H46"))," ",(INDIRECT("H46")))</f>
        <v xml:space="preserve"> </v>
      </c>
      <c r="AI46" s="47" t="str">
        <f ca="1">IF(ISBLANK(INDIRECT("I46"))," ",(INDIRECT("I46")))</f>
        <v xml:space="preserve"> </v>
      </c>
      <c r="AJ46" s="47" t="str">
        <f ca="1">IF(ISBLANK(INDIRECT("J46"))," ",(INDIRECT("J46")))</f>
        <v xml:space="preserve"> </v>
      </c>
      <c r="AK46" s="47" t="str">
        <f ca="1">IF(ISBLANK(INDIRECT("K46"))," ",(INDIRECT("K46")))</f>
        <v xml:space="preserve"> </v>
      </c>
      <c r="AL46" s="47" t="str">
        <f ca="1">IF(ISBLANK(INDIRECT("L46"))," ",(INDIRECT("L46")))</f>
        <v xml:space="preserve"> </v>
      </c>
      <c r="AM46" s="47" t="str">
        <f ca="1">IF(ISBLANK(INDIRECT("M46"))," ",(INDIRECT("M46")))</f>
        <v xml:space="preserve"> </v>
      </c>
      <c r="AN46" s="47" t="str">
        <f ca="1">IF(ISBLANK(INDIRECT("N46"))," ",(INDIRECT("N46")))</f>
        <v xml:space="preserve"> </v>
      </c>
      <c r="AO46" s="47" t="str">
        <f ca="1">IF(ISBLANK(INDIRECT("O46"))," ",(INDIRECT("O46")))</f>
        <v xml:space="preserve"> </v>
      </c>
      <c r="AP46" s="47" t="str">
        <f ca="1">IF(ISBLANK(INDIRECT("P46"))," ",(INDIRECT("P46")))</f>
        <v xml:space="preserve"> </v>
      </c>
      <c r="AQ46" s="47" t="str">
        <f ca="1">IF(ISBLANK(INDIRECT("Q46"))," ",(INDIRECT("Q46")))</f>
        <v xml:space="preserve"> </v>
      </c>
      <c r="AR46" s="47" t="str">
        <f ca="1">IF(ISBLANK(INDIRECT("R46"))," ",(INDIRECT("R46")))</f>
        <v xml:space="preserve"> </v>
      </c>
      <c r="AS46" s="47" t="str">
        <f ca="1">IF(ISBLANK(INDIRECT("S46"))," ",(INDIRECT("S46")))</f>
        <v xml:space="preserve"> </v>
      </c>
      <c r="AT46" s="47" t="str">
        <f ca="1">IF(ISBLANK(INDIRECT("T46"))," ",(INDIRECT("T46")))</f>
        <v xml:space="preserve"> </v>
      </c>
      <c r="AU46" s="47" t="str">
        <f ca="1">IF(ISBLANK(INDIRECT("U46"))," ",(INDIRECT("U46")))</f>
        <v xml:space="preserve"> </v>
      </c>
      <c r="AV46" s="47" t="str">
        <f ca="1">IF(ISBLANK(INDIRECT("V46"))," ",(INDIRECT("V46")))</f>
        <v/>
      </c>
      <c r="AW46" s="47" t="str">
        <f ca="1">IF(ISBLANK(INDIRECT("W46"))," ",(INDIRECT("W46")))</f>
        <v xml:space="preserve"> </v>
      </c>
      <c r="AX46" s="47" t="str">
        <f ca="1">IF(ISBLANK(INDIRECT("X46"))," ",(INDIRECT("X46")))</f>
        <v xml:space="preserve"> </v>
      </c>
      <c r="AY46" s="47" t="str">
        <f ca="1">IF(ISBLANK(INDIRECT("Y46"))," ",(INDIRECT("Y46")))</f>
        <v xml:space="preserve"> </v>
      </c>
      <c r="AZ46" s="47" t="str">
        <f ca="1">IF(ISBLANK(INDIRECT("Z46"))," ",(INDIRECT("Z46")))</f>
        <v xml:space="preserve"> </v>
      </c>
    </row>
    <row r="47" spans="1:52" ht="43.5" customHeight="1" x14ac:dyDescent="0.35">
      <c r="A47" s="135">
        <v>42</v>
      </c>
      <c r="B47" s="136"/>
      <c r="C47" s="136"/>
      <c r="D47" s="137"/>
      <c r="E47" s="137"/>
      <c r="F47" s="138"/>
      <c r="G47" s="137"/>
      <c r="H47" s="137"/>
      <c r="I47" s="139"/>
      <c r="J47" s="137"/>
      <c r="K47" s="137"/>
      <c r="L47" s="137"/>
      <c r="M47" s="140"/>
      <c r="N47" s="137"/>
      <c r="O47" s="137"/>
      <c r="P47" s="137"/>
      <c r="Q47" s="141"/>
      <c r="R47" s="141"/>
      <c r="S47" s="137"/>
      <c r="T47" s="142"/>
      <c r="U47" s="142"/>
      <c r="V47" s="176" t="str">
        <f t="shared" si="0"/>
        <v/>
      </c>
      <c r="W47" s="137"/>
      <c r="X47" s="137"/>
      <c r="Y47" s="137"/>
      <c r="Z47" s="137"/>
      <c r="AB47" s="47" t="str">
        <f ca="1">IF(ISBLANK(INDIRECT("B47"))," ",(INDIRECT("B47")))</f>
        <v xml:space="preserve"> </v>
      </c>
      <c r="AC47" s="47" t="str">
        <f ca="1">IF(ISBLANK(INDIRECT("C47"))," ",(INDIRECT("C47")))</f>
        <v xml:space="preserve"> </v>
      </c>
      <c r="AD47" s="47" t="str">
        <f ca="1">IF(ISBLANK(INDIRECT("D47"))," ",(INDIRECT("D47")))</f>
        <v xml:space="preserve"> </v>
      </c>
      <c r="AE47" s="47" t="str">
        <f ca="1">IF(ISBLANK(INDIRECT("E47"))," ",(INDIRECT("E47")))</f>
        <v xml:space="preserve"> </v>
      </c>
      <c r="AF47" s="47" t="str">
        <f ca="1">IF(ISBLANK(INDIRECT("F47"))," ",(INDIRECT("F47")))</f>
        <v xml:space="preserve"> </v>
      </c>
      <c r="AG47" s="47" t="str">
        <f ca="1">IF(ISBLANK(INDIRECT("G47"))," ",(INDIRECT("G47")))</f>
        <v xml:space="preserve"> </v>
      </c>
      <c r="AH47" s="47" t="str">
        <f ca="1">IF(ISBLANK(INDIRECT("H47"))," ",(INDIRECT("H47")))</f>
        <v xml:space="preserve"> </v>
      </c>
      <c r="AI47" s="47" t="str">
        <f ca="1">IF(ISBLANK(INDIRECT("I47"))," ",(INDIRECT("I47")))</f>
        <v xml:space="preserve"> </v>
      </c>
      <c r="AJ47" s="47" t="str">
        <f ca="1">IF(ISBLANK(INDIRECT("J47"))," ",(INDIRECT("J47")))</f>
        <v xml:space="preserve"> </v>
      </c>
      <c r="AK47" s="47" t="str">
        <f ca="1">IF(ISBLANK(INDIRECT("K47"))," ",(INDIRECT("K47")))</f>
        <v xml:space="preserve"> </v>
      </c>
      <c r="AL47" s="47" t="str">
        <f ca="1">IF(ISBLANK(INDIRECT("L47"))," ",(INDIRECT("L47")))</f>
        <v xml:space="preserve"> </v>
      </c>
      <c r="AM47" s="47" t="str">
        <f ca="1">IF(ISBLANK(INDIRECT("M47"))," ",(INDIRECT("M47")))</f>
        <v xml:space="preserve"> </v>
      </c>
      <c r="AN47" s="47" t="str">
        <f ca="1">IF(ISBLANK(INDIRECT("N47"))," ",(INDIRECT("N47")))</f>
        <v xml:space="preserve"> </v>
      </c>
      <c r="AO47" s="47" t="str">
        <f ca="1">IF(ISBLANK(INDIRECT("O47"))," ",(INDIRECT("O47")))</f>
        <v xml:space="preserve"> </v>
      </c>
      <c r="AP47" s="47" t="str">
        <f ca="1">IF(ISBLANK(INDIRECT("P47"))," ",(INDIRECT("P47")))</f>
        <v xml:space="preserve"> </v>
      </c>
      <c r="AQ47" s="47" t="str">
        <f ca="1">IF(ISBLANK(INDIRECT("Q47"))," ",(INDIRECT("Q47")))</f>
        <v xml:space="preserve"> </v>
      </c>
      <c r="AR47" s="47" t="str">
        <f ca="1">IF(ISBLANK(INDIRECT("R47"))," ",(INDIRECT("R47")))</f>
        <v xml:space="preserve"> </v>
      </c>
      <c r="AS47" s="47" t="str">
        <f ca="1">IF(ISBLANK(INDIRECT("S47"))," ",(INDIRECT("S47")))</f>
        <v xml:space="preserve"> </v>
      </c>
      <c r="AT47" s="47" t="str">
        <f ca="1">IF(ISBLANK(INDIRECT("T47"))," ",(INDIRECT("T47")))</f>
        <v xml:space="preserve"> </v>
      </c>
      <c r="AU47" s="47" t="str">
        <f ca="1">IF(ISBLANK(INDIRECT("U47"))," ",(INDIRECT("U47")))</f>
        <v xml:space="preserve"> </v>
      </c>
      <c r="AV47" s="47" t="str">
        <f ca="1">IF(ISBLANK(INDIRECT("V47"))," ",(INDIRECT("V47")))</f>
        <v/>
      </c>
      <c r="AW47" s="47" t="str">
        <f ca="1">IF(ISBLANK(INDIRECT("W47"))," ",(INDIRECT("W47")))</f>
        <v xml:space="preserve"> </v>
      </c>
      <c r="AX47" s="47" t="str">
        <f ca="1">IF(ISBLANK(INDIRECT("X47"))," ",(INDIRECT("X47")))</f>
        <v xml:space="preserve"> </v>
      </c>
      <c r="AY47" s="47" t="str">
        <f ca="1">IF(ISBLANK(INDIRECT("Y47"))," ",(INDIRECT("Y47")))</f>
        <v xml:space="preserve"> </v>
      </c>
      <c r="AZ47" s="47" t="str">
        <f ca="1">IF(ISBLANK(INDIRECT("Z47"))," ",(INDIRECT("Z47")))</f>
        <v xml:space="preserve"> </v>
      </c>
    </row>
    <row r="48" spans="1:52" ht="43.5" customHeight="1" x14ac:dyDescent="0.35">
      <c r="A48" s="135">
        <v>43</v>
      </c>
      <c r="B48" s="136"/>
      <c r="C48" s="136"/>
      <c r="D48" s="137"/>
      <c r="E48" s="137"/>
      <c r="F48" s="138"/>
      <c r="G48" s="137"/>
      <c r="H48" s="137"/>
      <c r="I48" s="139"/>
      <c r="J48" s="137"/>
      <c r="K48" s="137"/>
      <c r="L48" s="137"/>
      <c r="M48" s="140"/>
      <c r="N48" s="137"/>
      <c r="O48" s="137"/>
      <c r="P48" s="137"/>
      <c r="Q48" s="141"/>
      <c r="R48" s="141"/>
      <c r="S48" s="137"/>
      <c r="T48" s="142"/>
      <c r="U48" s="142"/>
      <c r="V48" s="176" t="str">
        <f t="shared" si="0"/>
        <v/>
      </c>
      <c r="W48" s="137"/>
      <c r="X48" s="137"/>
      <c r="Y48" s="137"/>
      <c r="Z48" s="137"/>
      <c r="AB48" s="47" t="str">
        <f ca="1">IF(ISBLANK(INDIRECT("B48"))," ",(INDIRECT("B48")))</f>
        <v xml:space="preserve"> </v>
      </c>
      <c r="AC48" s="47" t="str">
        <f ca="1">IF(ISBLANK(INDIRECT("C48"))," ",(INDIRECT("C48")))</f>
        <v xml:space="preserve"> </v>
      </c>
      <c r="AD48" s="47" t="str">
        <f ca="1">IF(ISBLANK(INDIRECT("D48"))," ",(INDIRECT("D48")))</f>
        <v xml:space="preserve"> </v>
      </c>
      <c r="AE48" s="47" t="str">
        <f ca="1">IF(ISBLANK(INDIRECT("E48"))," ",(INDIRECT("E48")))</f>
        <v xml:space="preserve"> </v>
      </c>
      <c r="AF48" s="47" t="str">
        <f ca="1">IF(ISBLANK(INDIRECT("F48"))," ",(INDIRECT("F48")))</f>
        <v xml:space="preserve"> </v>
      </c>
      <c r="AG48" s="47" t="str">
        <f ca="1">IF(ISBLANK(INDIRECT("G48"))," ",(INDIRECT("G48")))</f>
        <v xml:space="preserve"> </v>
      </c>
      <c r="AH48" s="47" t="str">
        <f ca="1">IF(ISBLANK(INDIRECT("H48"))," ",(INDIRECT("H48")))</f>
        <v xml:space="preserve"> </v>
      </c>
      <c r="AI48" s="47" t="str">
        <f ca="1">IF(ISBLANK(INDIRECT("I48"))," ",(INDIRECT("I48")))</f>
        <v xml:space="preserve"> </v>
      </c>
      <c r="AJ48" s="47" t="str">
        <f ca="1">IF(ISBLANK(INDIRECT("J48"))," ",(INDIRECT("J48")))</f>
        <v xml:space="preserve"> </v>
      </c>
      <c r="AK48" s="47" t="str">
        <f ca="1">IF(ISBLANK(INDIRECT("K48"))," ",(INDIRECT("K48")))</f>
        <v xml:space="preserve"> </v>
      </c>
      <c r="AL48" s="47" t="str">
        <f ca="1">IF(ISBLANK(INDIRECT("L48"))," ",(INDIRECT("L48")))</f>
        <v xml:space="preserve"> </v>
      </c>
      <c r="AM48" s="47" t="str">
        <f ca="1">IF(ISBLANK(INDIRECT("M48"))," ",(INDIRECT("M48")))</f>
        <v xml:space="preserve"> </v>
      </c>
      <c r="AN48" s="47" t="str">
        <f ca="1">IF(ISBLANK(INDIRECT("N48"))," ",(INDIRECT("N48")))</f>
        <v xml:space="preserve"> </v>
      </c>
      <c r="AO48" s="47" t="str">
        <f ca="1">IF(ISBLANK(INDIRECT("O48"))," ",(INDIRECT("O48")))</f>
        <v xml:space="preserve"> </v>
      </c>
      <c r="AP48" s="47" t="str">
        <f ca="1">IF(ISBLANK(INDIRECT("P48"))," ",(INDIRECT("P48")))</f>
        <v xml:space="preserve"> </v>
      </c>
      <c r="AQ48" s="47" t="str">
        <f ca="1">IF(ISBLANK(INDIRECT("Q48"))," ",(INDIRECT("Q48")))</f>
        <v xml:space="preserve"> </v>
      </c>
      <c r="AR48" s="47" t="str">
        <f ca="1">IF(ISBLANK(INDIRECT("R48"))," ",(INDIRECT("R48")))</f>
        <v xml:space="preserve"> </v>
      </c>
      <c r="AS48" s="47" t="str">
        <f ca="1">IF(ISBLANK(INDIRECT("S48"))," ",(INDIRECT("S48")))</f>
        <v xml:space="preserve"> </v>
      </c>
      <c r="AT48" s="47" t="str">
        <f ca="1">IF(ISBLANK(INDIRECT("T48"))," ",(INDIRECT("T48")))</f>
        <v xml:space="preserve"> </v>
      </c>
      <c r="AU48" s="47" t="str">
        <f ca="1">IF(ISBLANK(INDIRECT("U48"))," ",(INDIRECT("U48")))</f>
        <v xml:space="preserve"> </v>
      </c>
      <c r="AV48" s="47" t="str">
        <f ca="1">IF(ISBLANK(INDIRECT("V48"))," ",(INDIRECT("V48")))</f>
        <v/>
      </c>
      <c r="AW48" s="47" t="str">
        <f ca="1">IF(ISBLANK(INDIRECT("W48"))," ",(INDIRECT("W48")))</f>
        <v xml:space="preserve"> </v>
      </c>
      <c r="AX48" s="47" t="str">
        <f ca="1">IF(ISBLANK(INDIRECT("X48"))," ",(INDIRECT("X48")))</f>
        <v xml:space="preserve"> </v>
      </c>
      <c r="AY48" s="47" t="str">
        <f ca="1">IF(ISBLANK(INDIRECT("Y48"))," ",(INDIRECT("Y48")))</f>
        <v xml:space="preserve"> </v>
      </c>
      <c r="AZ48" s="47" t="str">
        <f ca="1">IF(ISBLANK(INDIRECT("Z48"))," ",(INDIRECT("Z48")))</f>
        <v xml:space="preserve"> </v>
      </c>
    </row>
    <row r="49" spans="1:52" ht="43.5" customHeight="1" x14ac:dyDescent="0.35">
      <c r="A49" s="135">
        <v>44</v>
      </c>
      <c r="B49" s="136"/>
      <c r="C49" s="136"/>
      <c r="D49" s="137"/>
      <c r="E49" s="137"/>
      <c r="F49" s="138"/>
      <c r="G49" s="137"/>
      <c r="H49" s="137"/>
      <c r="I49" s="139"/>
      <c r="J49" s="137"/>
      <c r="K49" s="137"/>
      <c r="L49" s="137"/>
      <c r="M49" s="140"/>
      <c r="N49" s="137"/>
      <c r="O49" s="137"/>
      <c r="P49" s="137"/>
      <c r="Q49" s="141"/>
      <c r="R49" s="141"/>
      <c r="S49" s="137"/>
      <c r="T49" s="142"/>
      <c r="U49" s="142"/>
      <c r="V49" s="176" t="str">
        <f t="shared" si="0"/>
        <v/>
      </c>
      <c r="W49" s="137"/>
      <c r="X49" s="137"/>
      <c r="Y49" s="137"/>
      <c r="Z49" s="137"/>
      <c r="AB49" s="47" t="str">
        <f ca="1">IF(ISBLANK(INDIRECT("B49"))," ",(INDIRECT("B49")))</f>
        <v xml:space="preserve"> </v>
      </c>
      <c r="AC49" s="47" t="str">
        <f ca="1">IF(ISBLANK(INDIRECT("C49"))," ",(INDIRECT("C49")))</f>
        <v xml:space="preserve"> </v>
      </c>
      <c r="AD49" s="47" t="str">
        <f ca="1">IF(ISBLANK(INDIRECT("D49"))," ",(INDIRECT("D49")))</f>
        <v xml:space="preserve"> </v>
      </c>
      <c r="AE49" s="47" t="str">
        <f ca="1">IF(ISBLANK(INDIRECT("E49"))," ",(INDIRECT("E49")))</f>
        <v xml:space="preserve"> </v>
      </c>
      <c r="AF49" s="47" t="str">
        <f ca="1">IF(ISBLANK(INDIRECT("F49"))," ",(INDIRECT("F49")))</f>
        <v xml:space="preserve"> </v>
      </c>
      <c r="AG49" s="47" t="str">
        <f ca="1">IF(ISBLANK(INDIRECT("G49"))," ",(INDIRECT("G49")))</f>
        <v xml:space="preserve"> </v>
      </c>
      <c r="AH49" s="47" t="str">
        <f ca="1">IF(ISBLANK(INDIRECT("H49"))," ",(INDIRECT("H49")))</f>
        <v xml:space="preserve"> </v>
      </c>
      <c r="AI49" s="47" t="str">
        <f ca="1">IF(ISBLANK(INDIRECT("I49"))," ",(INDIRECT("I49")))</f>
        <v xml:space="preserve"> </v>
      </c>
      <c r="AJ49" s="47" t="str">
        <f ca="1">IF(ISBLANK(INDIRECT("J49"))," ",(INDIRECT("J49")))</f>
        <v xml:space="preserve"> </v>
      </c>
      <c r="AK49" s="47" t="str">
        <f ca="1">IF(ISBLANK(INDIRECT("K49"))," ",(INDIRECT("K49")))</f>
        <v xml:space="preserve"> </v>
      </c>
      <c r="AL49" s="47" t="str">
        <f ca="1">IF(ISBLANK(INDIRECT("L49"))," ",(INDIRECT("L49")))</f>
        <v xml:space="preserve"> </v>
      </c>
      <c r="AM49" s="47" t="str">
        <f ca="1">IF(ISBLANK(INDIRECT("M49"))," ",(INDIRECT("M49")))</f>
        <v xml:space="preserve"> </v>
      </c>
      <c r="AN49" s="47" t="str">
        <f ca="1">IF(ISBLANK(INDIRECT("N49"))," ",(INDIRECT("N49")))</f>
        <v xml:space="preserve"> </v>
      </c>
      <c r="AO49" s="47" t="str">
        <f ca="1">IF(ISBLANK(INDIRECT("O49"))," ",(INDIRECT("O49")))</f>
        <v xml:space="preserve"> </v>
      </c>
      <c r="AP49" s="47" t="str">
        <f ca="1">IF(ISBLANK(INDIRECT("P49"))," ",(INDIRECT("P49")))</f>
        <v xml:space="preserve"> </v>
      </c>
      <c r="AQ49" s="47" t="str">
        <f ca="1">IF(ISBLANK(INDIRECT("Q49"))," ",(INDIRECT("Q49")))</f>
        <v xml:space="preserve"> </v>
      </c>
      <c r="AR49" s="47" t="str">
        <f ca="1">IF(ISBLANK(INDIRECT("R49"))," ",(INDIRECT("R49")))</f>
        <v xml:space="preserve"> </v>
      </c>
      <c r="AS49" s="47" t="str">
        <f ca="1">IF(ISBLANK(INDIRECT("S49"))," ",(INDIRECT("S49")))</f>
        <v xml:space="preserve"> </v>
      </c>
      <c r="AT49" s="47" t="str">
        <f ca="1">IF(ISBLANK(INDIRECT("T49"))," ",(INDIRECT("T49")))</f>
        <v xml:space="preserve"> </v>
      </c>
      <c r="AU49" s="47" t="str">
        <f ca="1">IF(ISBLANK(INDIRECT("U49"))," ",(INDIRECT("U49")))</f>
        <v xml:space="preserve"> </v>
      </c>
      <c r="AV49" s="47" t="str">
        <f ca="1">IF(ISBLANK(INDIRECT("V49"))," ",(INDIRECT("V49")))</f>
        <v/>
      </c>
      <c r="AW49" s="47" t="str">
        <f ca="1">IF(ISBLANK(INDIRECT("W49"))," ",(INDIRECT("W49")))</f>
        <v xml:space="preserve"> </v>
      </c>
      <c r="AX49" s="47" t="str">
        <f ca="1">IF(ISBLANK(INDIRECT("X49"))," ",(INDIRECT("X49")))</f>
        <v xml:space="preserve"> </v>
      </c>
      <c r="AY49" s="47" t="str">
        <f ca="1">IF(ISBLANK(INDIRECT("Y49"))," ",(INDIRECT("Y49")))</f>
        <v xml:space="preserve"> </v>
      </c>
      <c r="AZ49" s="47" t="str">
        <f ca="1">IF(ISBLANK(INDIRECT("Z49"))," ",(INDIRECT("Z49")))</f>
        <v xml:space="preserve"> </v>
      </c>
    </row>
    <row r="50" spans="1:52" ht="43.5" customHeight="1" x14ac:dyDescent="0.35">
      <c r="A50" s="135">
        <v>45</v>
      </c>
      <c r="B50" s="136"/>
      <c r="C50" s="136"/>
      <c r="D50" s="137"/>
      <c r="E50" s="137"/>
      <c r="F50" s="138"/>
      <c r="G50" s="137"/>
      <c r="H50" s="137"/>
      <c r="I50" s="139"/>
      <c r="J50" s="137"/>
      <c r="K50" s="137"/>
      <c r="L50" s="137"/>
      <c r="M50" s="140"/>
      <c r="N50" s="137"/>
      <c r="O50" s="137"/>
      <c r="P50" s="137"/>
      <c r="Q50" s="141"/>
      <c r="R50" s="141"/>
      <c r="S50" s="137"/>
      <c r="T50" s="142"/>
      <c r="U50" s="142"/>
      <c r="V50" s="176" t="str">
        <f t="shared" si="0"/>
        <v/>
      </c>
      <c r="W50" s="137"/>
      <c r="X50" s="137"/>
      <c r="Y50" s="137"/>
      <c r="Z50" s="137"/>
      <c r="AB50" s="47" t="str">
        <f ca="1">IF(ISBLANK(INDIRECT("B50"))," ",(INDIRECT("B50")))</f>
        <v xml:space="preserve"> </v>
      </c>
      <c r="AC50" s="47" t="str">
        <f ca="1">IF(ISBLANK(INDIRECT("C50"))," ",(INDIRECT("C50")))</f>
        <v xml:space="preserve"> </v>
      </c>
      <c r="AD50" s="47" t="str">
        <f ca="1">IF(ISBLANK(INDIRECT("D50"))," ",(INDIRECT("D50")))</f>
        <v xml:space="preserve"> </v>
      </c>
      <c r="AE50" s="47" t="str">
        <f ca="1">IF(ISBLANK(INDIRECT("E50"))," ",(INDIRECT("E50")))</f>
        <v xml:space="preserve"> </v>
      </c>
      <c r="AF50" s="47" t="str">
        <f ca="1">IF(ISBLANK(INDIRECT("F50"))," ",(INDIRECT("F50")))</f>
        <v xml:space="preserve"> </v>
      </c>
      <c r="AG50" s="47" t="str">
        <f ca="1">IF(ISBLANK(INDIRECT("G50"))," ",(INDIRECT("G50")))</f>
        <v xml:space="preserve"> </v>
      </c>
      <c r="AH50" s="47" t="str">
        <f ca="1">IF(ISBLANK(INDIRECT("H50"))," ",(INDIRECT("H50")))</f>
        <v xml:space="preserve"> </v>
      </c>
      <c r="AI50" s="47" t="str">
        <f ca="1">IF(ISBLANK(INDIRECT("I50"))," ",(INDIRECT("I50")))</f>
        <v xml:space="preserve"> </v>
      </c>
      <c r="AJ50" s="47" t="str">
        <f ca="1">IF(ISBLANK(INDIRECT("J50"))," ",(INDIRECT("J50")))</f>
        <v xml:space="preserve"> </v>
      </c>
      <c r="AK50" s="47" t="str">
        <f ca="1">IF(ISBLANK(INDIRECT("K50"))," ",(INDIRECT("K50")))</f>
        <v xml:space="preserve"> </v>
      </c>
      <c r="AL50" s="47" t="str">
        <f ca="1">IF(ISBLANK(INDIRECT("L50"))," ",(INDIRECT("L50")))</f>
        <v xml:space="preserve"> </v>
      </c>
      <c r="AM50" s="47" t="str">
        <f ca="1">IF(ISBLANK(INDIRECT("M50"))," ",(INDIRECT("M50")))</f>
        <v xml:space="preserve"> </v>
      </c>
      <c r="AN50" s="47" t="str">
        <f ca="1">IF(ISBLANK(INDIRECT("N50"))," ",(INDIRECT("N50")))</f>
        <v xml:space="preserve"> </v>
      </c>
      <c r="AO50" s="47" t="str">
        <f ca="1">IF(ISBLANK(INDIRECT("O50"))," ",(INDIRECT("O50")))</f>
        <v xml:space="preserve"> </v>
      </c>
      <c r="AP50" s="47" t="str">
        <f ca="1">IF(ISBLANK(INDIRECT("P50"))," ",(INDIRECT("P50")))</f>
        <v xml:space="preserve"> </v>
      </c>
      <c r="AQ50" s="47" t="str">
        <f ca="1">IF(ISBLANK(INDIRECT("Q50"))," ",(INDIRECT("Q50")))</f>
        <v xml:space="preserve"> </v>
      </c>
      <c r="AR50" s="47" t="str">
        <f ca="1">IF(ISBLANK(INDIRECT("R50"))," ",(INDIRECT("R50")))</f>
        <v xml:space="preserve"> </v>
      </c>
      <c r="AS50" s="47" t="str">
        <f ca="1">IF(ISBLANK(INDIRECT("S50"))," ",(INDIRECT("S50")))</f>
        <v xml:space="preserve"> </v>
      </c>
      <c r="AT50" s="47" t="str">
        <f ca="1">IF(ISBLANK(INDIRECT("T50"))," ",(INDIRECT("T50")))</f>
        <v xml:space="preserve"> </v>
      </c>
      <c r="AU50" s="47" t="str">
        <f ca="1">IF(ISBLANK(INDIRECT("U50"))," ",(INDIRECT("U50")))</f>
        <v xml:space="preserve"> </v>
      </c>
      <c r="AV50" s="47" t="str">
        <f ca="1">IF(ISBLANK(INDIRECT("V50"))," ",(INDIRECT("V50")))</f>
        <v/>
      </c>
      <c r="AW50" s="47" t="str">
        <f ca="1">IF(ISBLANK(INDIRECT("W50"))," ",(INDIRECT("W50")))</f>
        <v xml:space="preserve"> </v>
      </c>
      <c r="AX50" s="47" t="str">
        <f ca="1">IF(ISBLANK(INDIRECT("X50"))," ",(INDIRECT("X50")))</f>
        <v xml:space="preserve"> </v>
      </c>
      <c r="AY50" s="47" t="str">
        <f ca="1">IF(ISBLANK(INDIRECT("Y50"))," ",(INDIRECT("Y50")))</f>
        <v xml:space="preserve"> </v>
      </c>
      <c r="AZ50" s="47" t="str">
        <f ca="1">IF(ISBLANK(INDIRECT("Z50"))," ",(INDIRECT("Z50")))</f>
        <v xml:space="preserve"> </v>
      </c>
    </row>
    <row r="51" spans="1:52" ht="43.5" customHeight="1" x14ac:dyDescent="0.35">
      <c r="A51" s="135">
        <v>46</v>
      </c>
      <c r="B51" s="136"/>
      <c r="C51" s="136"/>
      <c r="D51" s="137"/>
      <c r="E51" s="137"/>
      <c r="F51" s="138"/>
      <c r="G51" s="137"/>
      <c r="H51" s="137"/>
      <c r="I51" s="139"/>
      <c r="J51" s="137"/>
      <c r="K51" s="137"/>
      <c r="L51" s="137"/>
      <c r="M51" s="140"/>
      <c r="N51" s="137"/>
      <c r="O51" s="137"/>
      <c r="P51" s="137"/>
      <c r="Q51" s="141"/>
      <c r="R51" s="141"/>
      <c r="S51" s="137"/>
      <c r="T51" s="142"/>
      <c r="U51" s="142"/>
      <c r="V51" s="176" t="str">
        <f t="shared" si="0"/>
        <v/>
      </c>
      <c r="W51" s="137"/>
      <c r="X51" s="137"/>
      <c r="Y51" s="137"/>
      <c r="Z51" s="137"/>
      <c r="AB51" s="47" t="str">
        <f ca="1">IF(ISBLANK(INDIRECT("B51"))," ",(INDIRECT("B51")))</f>
        <v xml:space="preserve"> </v>
      </c>
      <c r="AC51" s="47" t="str">
        <f ca="1">IF(ISBLANK(INDIRECT("C51"))," ",(INDIRECT("C51")))</f>
        <v xml:space="preserve"> </v>
      </c>
      <c r="AD51" s="47" t="str">
        <f ca="1">IF(ISBLANK(INDIRECT("D51"))," ",(INDIRECT("D51")))</f>
        <v xml:space="preserve"> </v>
      </c>
      <c r="AE51" s="47" t="str">
        <f ca="1">IF(ISBLANK(INDIRECT("E51"))," ",(INDIRECT("E51")))</f>
        <v xml:space="preserve"> </v>
      </c>
      <c r="AF51" s="47" t="str">
        <f ca="1">IF(ISBLANK(INDIRECT("F51"))," ",(INDIRECT("F51")))</f>
        <v xml:space="preserve"> </v>
      </c>
      <c r="AG51" s="47" t="str">
        <f ca="1">IF(ISBLANK(INDIRECT("G51"))," ",(INDIRECT("G51")))</f>
        <v xml:space="preserve"> </v>
      </c>
      <c r="AH51" s="47" t="str">
        <f ca="1">IF(ISBLANK(INDIRECT("H51"))," ",(INDIRECT("H51")))</f>
        <v xml:space="preserve"> </v>
      </c>
      <c r="AI51" s="47" t="str">
        <f ca="1">IF(ISBLANK(INDIRECT("I51"))," ",(INDIRECT("I51")))</f>
        <v xml:space="preserve"> </v>
      </c>
      <c r="AJ51" s="47" t="str">
        <f ca="1">IF(ISBLANK(INDIRECT("J51"))," ",(INDIRECT("J51")))</f>
        <v xml:space="preserve"> </v>
      </c>
      <c r="AK51" s="47" t="str">
        <f ca="1">IF(ISBLANK(INDIRECT("K51"))," ",(INDIRECT("K51")))</f>
        <v xml:space="preserve"> </v>
      </c>
      <c r="AL51" s="47" t="str">
        <f ca="1">IF(ISBLANK(INDIRECT("L51"))," ",(INDIRECT("L51")))</f>
        <v xml:space="preserve"> </v>
      </c>
      <c r="AM51" s="47" t="str">
        <f ca="1">IF(ISBLANK(INDIRECT("M51"))," ",(INDIRECT("M51")))</f>
        <v xml:space="preserve"> </v>
      </c>
      <c r="AN51" s="47" t="str">
        <f ca="1">IF(ISBLANK(INDIRECT("N51"))," ",(INDIRECT("N51")))</f>
        <v xml:space="preserve"> </v>
      </c>
      <c r="AO51" s="47" t="str">
        <f ca="1">IF(ISBLANK(INDIRECT("O51"))," ",(INDIRECT("O51")))</f>
        <v xml:space="preserve"> </v>
      </c>
      <c r="AP51" s="47" t="str">
        <f ca="1">IF(ISBLANK(INDIRECT("P51"))," ",(INDIRECT("P51")))</f>
        <v xml:space="preserve"> </v>
      </c>
      <c r="AQ51" s="47" t="str">
        <f ca="1">IF(ISBLANK(INDIRECT("Q51"))," ",(INDIRECT("Q51")))</f>
        <v xml:space="preserve"> </v>
      </c>
      <c r="AR51" s="47" t="str">
        <f ca="1">IF(ISBLANK(INDIRECT("R51"))," ",(INDIRECT("R51")))</f>
        <v xml:space="preserve"> </v>
      </c>
      <c r="AS51" s="47" t="str">
        <f ca="1">IF(ISBLANK(INDIRECT("S51"))," ",(INDIRECT("S51")))</f>
        <v xml:space="preserve"> </v>
      </c>
      <c r="AT51" s="47" t="str">
        <f ca="1">IF(ISBLANK(INDIRECT("T51"))," ",(INDIRECT("T51")))</f>
        <v xml:space="preserve"> </v>
      </c>
      <c r="AU51" s="47" t="str">
        <f ca="1">IF(ISBLANK(INDIRECT("U51"))," ",(INDIRECT("U51")))</f>
        <v xml:space="preserve"> </v>
      </c>
      <c r="AV51" s="47" t="str">
        <f ca="1">IF(ISBLANK(INDIRECT("V51"))," ",(INDIRECT("V51")))</f>
        <v/>
      </c>
      <c r="AW51" s="47" t="str">
        <f ca="1">IF(ISBLANK(INDIRECT("W51"))," ",(INDIRECT("W51")))</f>
        <v xml:space="preserve"> </v>
      </c>
      <c r="AX51" s="47" t="str">
        <f ca="1">IF(ISBLANK(INDIRECT("X51"))," ",(INDIRECT("X51")))</f>
        <v xml:space="preserve"> </v>
      </c>
      <c r="AY51" s="47" t="str">
        <f ca="1">IF(ISBLANK(INDIRECT("Y51"))," ",(INDIRECT("Y51")))</f>
        <v xml:space="preserve"> </v>
      </c>
      <c r="AZ51" s="47" t="str">
        <f ca="1">IF(ISBLANK(INDIRECT("Z51"))," ",(INDIRECT("Z51")))</f>
        <v xml:space="preserve"> </v>
      </c>
    </row>
    <row r="52" spans="1:52" ht="43.5" customHeight="1" x14ac:dyDescent="0.35">
      <c r="A52" s="135">
        <v>47</v>
      </c>
      <c r="B52" s="136"/>
      <c r="C52" s="136"/>
      <c r="D52" s="137"/>
      <c r="E52" s="137"/>
      <c r="F52" s="138"/>
      <c r="G52" s="137"/>
      <c r="H52" s="137"/>
      <c r="I52" s="139"/>
      <c r="J52" s="137"/>
      <c r="K52" s="137"/>
      <c r="L52" s="137"/>
      <c r="M52" s="140"/>
      <c r="N52" s="137"/>
      <c r="O52" s="137"/>
      <c r="P52" s="137"/>
      <c r="Q52" s="141"/>
      <c r="R52" s="141"/>
      <c r="S52" s="137"/>
      <c r="T52" s="142"/>
      <c r="U52" s="142"/>
      <c r="V52" s="176" t="str">
        <f t="shared" si="0"/>
        <v/>
      </c>
      <c r="W52" s="137"/>
      <c r="X52" s="137"/>
      <c r="Y52" s="137"/>
      <c r="Z52" s="137"/>
      <c r="AB52" s="47" t="str">
        <f ca="1">IF(ISBLANK(INDIRECT("B52"))," ",(INDIRECT("B52")))</f>
        <v xml:space="preserve"> </v>
      </c>
      <c r="AC52" s="47" t="str">
        <f ca="1">IF(ISBLANK(INDIRECT("C52"))," ",(INDIRECT("C52")))</f>
        <v xml:space="preserve"> </v>
      </c>
      <c r="AD52" s="47" t="str">
        <f ca="1">IF(ISBLANK(INDIRECT("D52"))," ",(INDIRECT("D52")))</f>
        <v xml:space="preserve"> </v>
      </c>
      <c r="AE52" s="47" t="str">
        <f ca="1">IF(ISBLANK(INDIRECT("E52"))," ",(INDIRECT("E52")))</f>
        <v xml:space="preserve"> </v>
      </c>
      <c r="AF52" s="47" t="str">
        <f ca="1">IF(ISBLANK(INDIRECT("F52"))," ",(INDIRECT("F52")))</f>
        <v xml:space="preserve"> </v>
      </c>
      <c r="AG52" s="47" t="str">
        <f ca="1">IF(ISBLANK(INDIRECT("G52"))," ",(INDIRECT("G52")))</f>
        <v xml:space="preserve"> </v>
      </c>
      <c r="AH52" s="47" t="str">
        <f ca="1">IF(ISBLANK(INDIRECT("H52"))," ",(INDIRECT("H52")))</f>
        <v xml:space="preserve"> </v>
      </c>
      <c r="AI52" s="47" t="str">
        <f ca="1">IF(ISBLANK(INDIRECT("I52"))," ",(INDIRECT("I52")))</f>
        <v xml:space="preserve"> </v>
      </c>
      <c r="AJ52" s="47" t="str">
        <f ca="1">IF(ISBLANK(INDIRECT("J52"))," ",(INDIRECT("J52")))</f>
        <v xml:space="preserve"> </v>
      </c>
      <c r="AK52" s="47" t="str">
        <f ca="1">IF(ISBLANK(INDIRECT("K52"))," ",(INDIRECT("K52")))</f>
        <v xml:space="preserve"> </v>
      </c>
      <c r="AL52" s="47" t="str">
        <f ca="1">IF(ISBLANK(INDIRECT("L52"))," ",(INDIRECT("L52")))</f>
        <v xml:space="preserve"> </v>
      </c>
      <c r="AM52" s="47" t="str">
        <f ca="1">IF(ISBLANK(INDIRECT("M52"))," ",(INDIRECT("M52")))</f>
        <v xml:space="preserve"> </v>
      </c>
      <c r="AN52" s="47" t="str">
        <f ca="1">IF(ISBLANK(INDIRECT("N52"))," ",(INDIRECT("N52")))</f>
        <v xml:space="preserve"> </v>
      </c>
      <c r="AO52" s="47" t="str">
        <f ca="1">IF(ISBLANK(INDIRECT("O52"))," ",(INDIRECT("O52")))</f>
        <v xml:space="preserve"> </v>
      </c>
      <c r="AP52" s="47" t="str">
        <f ca="1">IF(ISBLANK(INDIRECT("P52"))," ",(INDIRECT("P52")))</f>
        <v xml:space="preserve"> </v>
      </c>
      <c r="AQ52" s="47" t="str">
        <f ca="1">IF(ISBLANK(INDIRECT("Q52"))," ",(INDIRECT("Q52")))</f>
        <v xml:space="preserve"> </v>
      </c>
      <c r="AR52" s="47" t="str">
        <f ca="1">IF(ISBLANK(INDIRECT("R52"))," ",(INDIRECT("R52")))</f>
        <v xml:space="preserve"> </v>
      </c>
      <c r="AS52" s="47" t="str">
        <f ca="1">IF(ISBLANK(INDIRECT("S52"))," ",(INDIRECT("S52")))</f>
        <v xml:space="preserve"> </v>
      </c>
      <c r="AT52" s="47" t="str">
        <f ca="1">IF(ISBLANK(INDIRECT("T52"))," ",(INDIRECT("T52")))</f>
        <v xml:space="preserve"> </v>
      </c>
      <c r="AU52" s="47" t="str">
        <f ca="1">IF(ISBLANK(INDIRECT("U52"))," ",(INDIRECT("U52")))</f>
        <v xml:space="preserve"> </v>
      </c>
      <c r="AV52" s="47" t="str">
        <f ca="1">IF(ISBLANK(INDIRECT("V52"))," ",(INDIRECT("V52")))</f>
        <v/>
      </c>
      <c r="AW52" s="47" t="str">
        <f ca="1">IF(ISBLANK(INDIRECT("W52"))," ",(INDIRECT("W52")))</f>
        <v xml:space="preserve"> </v>
      </c>
      <c r="AX52" s="47" t="str">
        <f ca="1">IF(ISBLANK(INDIRECT("X52"))," ",(INDIRECT("X52")))</f>
        <v xml:space="preserve"> </v>
      </c>
      <c r="AY52" s="47" t="str">
        <f ca="1">IF(ISBLANK(INDIRECT("Y52"))," ",(INDIRECT("Y52")))</f>
        <v xml:space="preserve"> </v>
      </c>
      <c r="AZ52" s="47" t="str">
        <f ca="1">IF(ISBLANK(INDIRECT("Z52"))," ",(INDIRECT("Z52")))</f>
        <v xml:space="preserve"> </v>
      </c>
    </row>
    <row r="53" spans="1:52" ht="43.5" customHeight="1" x14ac:dyDescent="0.35">
      <c r="A53" s="135">
        <v>48</v>
      </c>
      <c r="B53" s="136"/>
      <c r="C53" s="136"/>
      <c r="D53" s="137"/>
      <c r="E53" s="137"/>
      <c r="F53" s="138"/>
      <c r="G53" s="137"/>
      <c r="H53" s="137"/>
      <c r="I53" s="139"/>
      <c r="J53" s="137"/>
      <c r="K53" s="137"/>
      <c r="L53" s="137"/>
      <c r="M53" s="140"/>
      <c r="N53" s="137"/>
      <c r="O53" s="137"/>
      <c r="P53" s="137"/>
      <c r="Q53" s="141"/>
      <c r="R53" s="141"/>
      <c r="S53" s="137"/>
      <c r="T53" s="142"/>
      <c r="U53" s="142"/>
      <c r="V53" s="176" t="str">
        <f t="shared" si="0"/>
        <v/>
      </c>
      <c r="W53" s="137"/>
      <c r="X53" s="137"/>
      <c r="Y53" s="137"/>
      <c r="Z53" s="137"/>
      <c r="AB53" s="47" t="str">
        <f ca="1">IF(ISBLANK(INDIRECT("B53"))," ",(INDIRECT("B53")))</f>
        <v xml:space="preserve"> </v>
      </c>
      <c r="AC53" s="47" t="str">
        <f ca="1">IF(ISBLANK(INDIRECT("C53"))," ",(INDIRECT("C53")))</f>
        <v xml:space="preserve"> </v>
      </c>
      <c r="AD53" s="47" t="str">
        <f ca="1">IF(ISBLANK(INDIRECT("D53"))," ",(INDIRECT("D53")))</f>
        <v xml:space="preserve"> </v>
      </c>
      <c r="AE53" s="47" t="str">
        <f ca="1">IF(ISBLANK(INDIRECT("E53"))," ",(INDIRECT("E53")))</f>
        <v xml:space="preserve"> </v>
      </c>
      <c r="AF53" s="47" t="str">
        <f ca="1">IF(ISBLANK(INDIRECT("F53"))," ",(INDIRECT("F53")))</f>
        <v xml:space="preserve"> </v>
      </c>
      <c r="AG53" s="47" t="str">
        <f ca="1">IF(ISBLANK(INDIRECT("G53"))," ",(INDIRECT("G53")))</f>
        <v xml:space="preserve"> </v>
      </c>
      <c r="AH53" s="47" t="str">
        <f ca="1">IF(ISBLANK(INDIRECT("H53"))," ",(INDIRECT("H53")))</f>
        <v xml:space="preserve"> </v>
      </c>
      <c r="AI53" s="47" t="str">
        <f ca="1">IF(ISBLANK(INDIRECT("I53"))," ",(INDIRECT("I53")))</f>
        <v xml:space="preserve"> </v>
      </c>
      <c r="AJ53" s="47" t="str">
        <f ca="1">IF(ISBLANK(INDIRECT("J53"))," ",(INDIRECT("J53")))</f>
        <v xml:space="preserve"> </v>
      </c>
      <c r="AK53" s="47" t="str">
        <f ca="1">IF(ISBLANK(INDIRECT("K53"))," ",(INDIRECT("K53")))</f>
        <v xml:space="preserve"> </v>
      </c>
      <c r="AL53" s="47" t="str">
        <f ca="1">IF(ISBLANK(INDIRECT("L53"))," ",(INDIRECT("L53")))</f>
        <v xml:space="preserve"> </v>
      </c>
      <c r="AM53" s="47" t="str">
        <f ca="1">IF(ISBLANK(INDIRECT("M53"))," ",(INDIRECT("M53")))</f>
        <v xml:space="preserve"> </v>
      </c>
      <c r="AN53" s="47" t="str">
        <f ca="1">IF(ISBLANK(INDIRECT("N53"))," ",(INDIRECT("N53")))</f>
        <v xml:space="preserve"> </v>
      </c>
      <c r="AO53" s="47" t="str">
        <f ca="1">IF(ISBLANK(INDIRECT("O53"))," ",(INDIRECT("O53")))</f>
        <v xml:space="preserve"> </v>
      </c>
      <c r="AP53" s="47" t="str">
        <f ca="1">IF(ISBLANK(INDIRECT("P53"))," ",(INDIRECT("P53")))</f>
        <v xml:space="preserve"> </v>
      </c>
      <c r="AQ53" s="47" t="str">
        <f ca="1">IF(ISBLANK(INDIRECT("Q53"))," ",(INDIRECT("Q53")))</f>
        <v xml:space="preserve"> </v>
      </c>
      <c r="AR53" s="47" t="str">
        <f ca="1">IF(ISBLANK(INDIRECT("R53"))," ",(INDIRECT("R53")))</f>
        <v xml:space="preserve"> </v>
      </c>
      <c r="AS53" s="47" t="str">
        <f ca="1">IF(ISBLANK(INDIRECT("S53"))," ",(INDIRECT("S53")))</f>
        <v xml:space="preserve"> </v>
      </c>
      <c r="AT53" s="47" t="str">
        <f ca="1">IF(ISBLANK(INDIRECT("T53"))," ",(INDIRECT("T53")))</f>
        <v xml:space="preserve"> </v>
      </c>
      <c r="AU53" s="47" t="str">
        <f ca="1">IF(ISBLANK(INDIRECT("U53"))," ",(INDIRECT("U53")))</f>
        <v xml:space="preserve"> </v>
      </c>
      <c r="AV53" s="47" t="str">
        <f ca="1">IF(ISBLANK(INDIRECT("V53"))," ",(INDIRECT("V53")))</f>
        <v/>
      </c>
      <c r="AW53" s="47" t="str">
        <f ca="1">IF(ISBLANK(INDIRECT("W53"))," ",(INDIRECT("W53")))</f>
        <v xml:space="preserve"> </v>
      </c>
      <c r="AX53" s="47" t="str">
        <f ca="1">IF(ISBLANK(INDIRECT("X53"))," ",(INDIRECT("X53")))</f>
        <v xml:space="preserve"> </v>
      </c>
      <c r="AY53" s="47" t="str">
        <f ca="1">IF(ISBLANK(INDIRECT("Y53"))," ",(INDIRECT("Y53")))</f>
        <v xml:space="preserve"> </v>
      </c>
      <c r="AZ53" s="47" t="str">
        <f ca="1">IF(ISBLANK(INDIRECT("Z53"))," ",(INDIRECT("Z53")))</f>
        <v xml:space="preserve"> </v>
      </c>
    </row>
    <row r="54" spans="1:52" ht="43.5" customHeight="1" x14ac:dyDescent="0.35">
      <c r="A54" s="135">
        <v>49</v>
      </c>
      <c r="B54" s="136"/>
      <c r="C54" s="136"/>
      <c r="D54" s="137"/>
      <c r="E54" s="137"/>
      <c r="F54" s="138"/>
      <c r="G54" s="137"/>
      <c r="H54" s="137"/>
      <c r="I54" s="139"/>
      <c r="J54" s="137"/>
      <c r="K54" s="137"/>
      <c r="L54" s="137"/>
      <c r="M54" s="140"/>
      <c r="N54" s="137"/>
      <c r="O54" s="137"/>
      <c r="P54" s="137"/>
      <c r="Q54" s="141"/>
      <c r="R54" s="141"/>
      <c r="S54" s="137"/>
      <c r="T54" s="142"/>
      <c r="U54" s="142"/>
      <c r="V54" s="176" t="str">
        <f t="shared" si="0"/>
        <v/>
      </c>
      <c r="W54" s="137"/>
      <c r="X54" s="137"/>
      <c r="Y54" s="137"/>
      <c r="Z54" s="137"/>
      <c r="AB54" s="47" t="str">
        <f ca="1">IF(ISBLANK(INDIRECT("B54"))," ",(INDIRECT("B54")))</f>
        <v xml:space="preserve"> </v>
      </c>
      <c r="AC54" s="47" t="str">
        <f ca="1">IF(ISBLANK(INDIRECT("C54"))," ",(INDIRECT("C54")))</f>
        <v xml:space="preserve"> </v>
      </c>
      <c r="AD54" s="47" t="str">
        <f ca="1">IF(ISBLANK(INDIRECT("D54"))," ",(INDIRECT("D54")))</f>
        <v xml:space="preserve"> </v>
      </c>
      <c r="AE54" s="47" t="str">
        <f ca="1">IF(ISBLANK(INDIRECT("E54"))," ",(INDIRECT("E54")))</f>
        <v xml:space="preserve"> </v>
      </c>
      <c r="AF54" s="47" t="str">
        <f ca="1">IF(ISBLANK(INDIRECT("F54"))," ",(INDIRECT("F54")))</f>
        <v xml:space="preserve"> </v>
      </c>
      <c r="AG54" s="47" t="str">
        <f ca="1">IF(ISBLANK(INDIRECT("G54"))," ",(INDIRECT("G54")))</f>
        <v xml:space="preserve"> </v>
      </c>
      <c r="AH54" s="47" t="str">
        <f ca="1">IF(ISBLANK(INDIRECT("H54"))," ",(INDIRECT("H54")))</f>
        <v xml:space="preserve"> </v>
      </c>
      <c r="AI54" s="47" t="str">
        <f ca="1">IF(ISBLANK(INDIRECT("I54"))," ",(INDIRECT("I54")))</f>
        <v xml:space="preserve"> </v>
      </c>
      <c r="AJ54" s="47" t="str">
        <f ca="1">IF(ISBLANK(INDIRECT("J54"))," ",(INDIRECT("J54")))</f>
        <v xml:space="preserve"> </v>
      </c>
      <c r="AK54" s="47" t="str">
        <f ca="1">IF(ISBLANK(INDIRECT("K54"))," ",(INDIRECT("K54")))</f>
        <v xml:space="preserve"> </v>
      </c>
      <c r="AL54" s="47" t="str">
        <f ca="1">IF(ISBLANK(INDIRECT("L54"))," ",(INDIRECT("L54")))</f>
        <v xml:space="preserve"> </v>
      </c>
      <c r="AM54" s="47" t="str">
        <f ca="1">IF(ISBLANK(INDIRECT("M54"))," ",(INDIRECT("M54")))</f>
        <v xml:space="preserve"> </v>
      </c>
      <c r="AN54" s="47" t="str">
        <f ca="1">IF(ISBLANK(INDIRECT("N54"))," ",(INDIRECT("N54")))</f>
        <v xml:space="preserve"> </v>
      </c>
      <c r="AO54" s="47" t="str">
        <f ca="1">IF(ISBLANK(INDIRECT("O54"))," ",(INDIRECT("O54")))</f>
        <v xml:space="preserve"> </v>
      </c>
      <c r="AP54" s="47" t="str">
        <f ca="1">IF(ISBLANK(INDIRECT("P54"))," ",(INDIRECT("P54")))</f>
        <v xml:space="preserve"> </v>
      </c>
      <c r="AQ54" s="47" t="str">
        <f ca="1">IF(ISBLANK(INDIRECT("Q54"))," ",(INDIRECT("Q54")))</f>
        <v xml:space="preserve"> </v>
      </c>
      <c r="AR54" s="47" t="str">
        <f ca="1">IF(ISBLANK(INDIRECT("R54"))," ",(INDIRECT("R54")))</f>
        <v xml:space="preserve"> </v>
      </c>
      <c r="AS54" s="47" t="str">
        <f ca="1">IF(ISBLANK(INDIRECT("S54"))," ",(INDIRECT("S54")))</f>
        <v xml:space="preserve"> </v>
      </c>
      <c r="AT54" s="47" t="str">
        <f ca="1">IF(ISBLANK(INDIRECT("T54"))," ",(INDIRECT("T54")))</f>
        <v xml:space="preserve"> </v>
      </c>
      <c r="AU54" s="47" t="str">
        <f ca="1">IF(ISBLANK(INDIRECT("U54"))," ",(INDIRECT("U54")))</f>
        <v xml:space="preserve"> </v>
      </c>
      <c r="AV54" s="47" t="str">
        <f ca="1">IF(ISBLANK(INDIRECT("V54"))," ",(INDIRECT("V54")))</f>
        <v/>
      </c>
      <c r="AW54" s="47" t="str">
        <f ca="1">IF(ISBLANK(INDIRECT("W54"))," ",(INDIRECT("W54")))</f>
        <v xml:space="preserve"> </v>
      </c>
      <c r="AX54" s="47" t="str">
        <f ca="1">IF(ISBLANK(INDIRECT("X54"))," ",(INDIRECT("X54")))</f>
        <v xml:space="preserve"> </v>
      </c>
      <c r="AY54" s="47" t="str">
        <f ca="1">IF(ISBLANK(INDIRECT("Y54"))," ",(INDIRECT("Y54")))</f>
        <v xml:space="preserve"> </v>
      </c>
      <c r="AZ54" s="47" t="str">
        <f ca="1">IF(ISBLANK(INDIRECT("Z54"))," ",(INDIRECT("Z54")))</f>
        <v xml:space="preserve"> </v>
      </c>
    </row>
    <row r="55" spans="1:52" ht="43.5" customHeight="1" x14ac:dyDescent="0.35">
      <c r="A55" s="135">
        <v>50</v>
      </c>
      <c r="B55" s="136"/>
      <c r="C55" s="136"/>
      <c r="D55" s="137"/>
      <c r="E55" s="137"/>
      <c r="F55" s="138"/>
      <c r="G55" s="137"/>
      <c r="H55" s="137"/>
      <c r="I55" s="139"/>
      <c r="J55" s="137"/>
      <c r="K55" s="137"/>
      <c r="L55" s="137"/>
      <c r="M55" s="140"/>
      <c r="N55" s="137"/>
      <c r="O55" s="137"/>
      <c r="P55" s="137"/>
      <c r="Q55" s="141"/>
      <c r="R55" s="141"/>
      <c r="S55" s="137"/>
      <c r="T55" s="142"/>
      <c r="U55" s="142"/>
      <c r="V55" s="176" t="str">
        <f t="shared" si="0"/>
        <v/>
      </c>
      <c r="W55" s="137"/>
      <c r="X55" s="137"/>
      <c r="Y55" s="137"/>
      <c r="Z55" s="137"/>
      <c r="AB55" s="47" t="str">
        <f ca="1">IF(ISBLANK(INDIRECT("B55"))," ",(INDIRECT("B55")))</f>
        <v xml:space="preserve"> </v>
      </c>
      <c r="AC55" s="47" t="str">
        <f ca="1">IF(ISBLANK(INDIRECT("C55"))," ",(INDIRECT("C55")))</f>
        <v xml:space="preserve"> </v>
      </c>
      <c r="AD55" s="47" t="str">
        <f ca="1">IF(ISBLANK(INDIRECT("D55"))," ",(INDIRECT("D55")))</f>
        <v xml:space="preserve"> </v>
      </c>
      <c r="AE55" s="47" t="str">
        <f ca="1">IF(ISBLANK(INDIRECT("E55"))," ",(INDIRECT("E55")))</f>
        <v xml:space="preserve"> </v>
      </c>
      <c r="AF55" s="47" t="str">
        <f ca="1">IF(ISBLANK(INDIRECT("F55"))," ",(INDIRECT("F55")))</f>
        <v xml:space="preserve"> </v>
      </c>
      <c r="AG55" s="47" t="str">
        <f ca="1">IF(ISBLANK(INDIRECT("G55"))," ",(INDIRECT("G55")))</f>
        <v xml:space="preserve"> </v>
      </c>
      <c r="AH55" s="47" t="str">
        <f ca="1">IF(ISBLANK(INDIRECT("H55"))," ",(INDIRECT("H55")))</f>
        <v xml:space="preserve"> </v>
      </c>
      <c r="AI55" s="47" t="str">
        <f ca="1">IF(ISBLANK(INDIRECT("I55"))," ",(INDIRECT("I55")))</f>
        <v xml:space="preserve"> </v>
      </c>
      <c r="AJ55" s="47" t="str">
        <f ca="1">IF(ISBLANK(INDIRECT("J55"))," ",(INDIRECT("J55")))</f>
        <v xml:space="preserve"> </v>
      </c>
      <c r="AK55" s="47" t="str">
        <f ca="1">IF(ISBLANK(INDIRECT("K55"))," ",(INDIRECT("K55")))</f>
        <v xml:space="preserve"> </v>
      </c>
      <c r="AL55" s="47" t="str">
        <f ca="1">IF(ISBLANK(INDIRECT("L55"))," ",(INDIRECT("L55")))</f>
        <v xml:space="preserve"> </v>
      </c>
      <c r="AM55" s="47" t="str">
        <f ca="1">IF(ISBLANK(INDIRECT("M55"))," ",(INDIRECT("M55")))</f>
        <v xml:space="preserve"> </v>
      </c>
      <c r="AN55" s="47" t="str">
        <f ca="1">IF(ISBLANK(INDIRECT("N55"))," ",(INDIRECT("N55")))</f>
        <v xml:space="preserve"> </v>
      </c>
      <c r="AO55" s="47" t="str">
        <f ca="1">IF(ISBLANK(INDIRECT("O55"))," ",(INDIRECT("O55")))</f>
        <v xml:space="preserve"> </v>
      </c>
      <c r="AP55" s="47" t="str">
        <f ca="1">IF(ISBLANK(INDIRECT("P55"))," ",(INDIRECT("P55")))</f>
        <v xml:space="preserve"> </v>
      </c>
      <c r="AQ55" s="47" t="str">
        <f ca="1">IF(ISBLANK(INDIRECT("Q55"))," ",(INDIRECT("Q55")))</f>
        <v xml:space="preserve"> </v>
      </c>
      <c r="AR55" s="47" t="str">
        <f ca="1">IF(ISBLANK(INDIRECT("R55"))," ",(INDIRECT("R55")))</f>
        <v xml:space="preserve"> </v>
      </c>
      <c r="AS55" s="47" t="str">
        <f ca="1">IF(ISBLANK(INDIRECT("S55"))," ",(INDIRECT("S55")))</f>
        <v xml:space="preserve"> </v>
      </c>
      <c r="AT55" s="47" t="str">
        <f ca="1">IF(ISBLANK(INDIRECT("T55"))," ",(INDIRECT("T55")))</f>
        <v xml:space="preserve"> </v>
      </c>
      <c r="AU55" s="47" t="str">
        <f ca="1">IF(ISBLANK(INDIRECT("U55"))," ",(INDIRECT("U55")))</f>
        <v xml:space="preserve"> </v>
      </c>
      <c r="AV55" s="47" t="str">
        <f ca="1">IF(ISBLANK(INDIRECT("V55"))," ",(INDIRECT("V55")))</f>
        <v/>
      </c>
      <c r="AW55" s="47" t="str">
        <f ca="1">IF(ISBLANK(INDIRECT("W55"))," ",(INDIRECT("W55")))</f>
        <v xml:space="preserve"> </v>
      </c>
      <c r="AX55" s="47" t="str">
        <f ca="1">IF(ISBLANK(INDIRECT("X55"))," ",(INDIRECT("X55")))</f>
        <v xml:space="preserve"> </v>
      </c>
      <c r="AY55" s="47" t="str">
        <f ca="1">IF(ISBLANK(INDIRECT("Y55"))," ",(INDIRECT("Y55")))</f>
        <v xml:space="preserve"> </v>
      </c>
      <c r="AZ55" s="47" t="str">
        <f ca="1">IF(ISBLANK(INDIRECT("Z55"))," ",(INDIRECT("Z55")))</f>
        <v xml:space="preserve"> </v>
      </c>
    </row>
    <row r="56" spans="1:52" hidden="1" x14ac:dyDescent="0.35"/>
    <row r="57" spans="1:52" hidden="1" x14ac:dyDescent="0.35"/>
    <row r="58" spans="1:52" hidden="1" x14ac:dyDescent="0.35">
      <c r="W58" s="154" t="s">
        <v>82</v>
      </c>
      <c r="X58" s="154" t="s">
        <v>82</v>
      </c>
    </row>
    <row r="59" spans="1:52" hidden="1" x14ac:dyDescent="0.35">
      <c r="M59" s="154" t="s">
        <v>82</v>
      </c>
      <c r="O59" s="188" t="s">
        <v>82</v>
      </c>
      <c r="W59" s="154" t="s">
        <v>619</v>
      </c>
      <c r="X59" s="154" t="s">
        <v>260</v>
      </c>
    </row>
    <row r="60" spans="1:52" hidden="1" x14ac:dyDescent="0.35">
      <c r="G60" t="s">
        <v>618</v>
      </c>
      <c r="M60" s="154" t="s">
        <v>7</v>
      </c>
      <c r="O60" s="188" t="s">
        <v>602</v>
      </c>
      <c r="W60" s="154" t="s">
        <v>622</v>
      </c>
      <c r="X60" s="154" t="s">
        <v>273</v>
      </c>
    </row>
    <row r="61" spans="1:52" hidden="1" x14ac:dyDescent="0.35">
      <c r="G61" s="154" t="s">
        <v>82</v>
      </c>
      <c r="M61" s="154" t="s">
        <v>9</v>
      </c>
      <c r="O61" s="188" t="s">
        <v>16</v>
      </c>
      <c r="X61" s="154" t="s">
        <v>254</v>
      </c>
    </row>
    <row r="62" spans="1:52" hidden="1" x14ac:dyDescent="0.35">
      <c r="G62" s="154" t="s">
        <v>626</v>
      </c>
      <c r="M62" s="154" t="s">
        <v>11</v>
      </c>
      <c r="O62" s="188" t="s">
        <v>14</v>
      </c>
      <c r="X62" s="154" t="s">
        <v>253</v>
      </c>
    </row>
    <row r="63" spans="1:52" hidden="1" x14ac:dyDescent="0.35">
      <c r="G63" s="154" t="s">
        <v>624</v>
      </c>
      <c r="M63" s="154" t="s">
        <v>13</v>
      </c>
      <c r="O63" s="188" t="s">
        <v>603</v>
      </c>
      <c r="X63" s="154" t="s">
        <v>289</v>
      </c>
    </row>
    <row r="64" spans="1:52" hidden="1" x14ac:dyDescent="0.35">
      <c r="G64" s="154" t="s">
        <v>22</v>
      </c>
      <c r="M64" s="154" t="s">
        <v>90</v>
      </c>
      <c r="O64" s="188" t="s">
        <v>604</v>
      </c>
      <c r="X64" s="154" t="s">
        <v>295</v>
      </c>
    </row>
    <row r="65" spans="7:24" hidden="1" x14ac:dyDescent="0.35">
      <c r="G65" s="154" t="s">
        <v>957</v>
      </c>
      <c r="O65" s="188" t="s">
        <v>85</v>
      </c>
      <c r="X65" s="154" t="s">
        <v>296</v>
      </c>
    </row>
    <row r="66" spans="7:24" hidden="1" x14ac:dyDescent="0.35">
      <c r="G66" s="154" t="s">
        <v>633</v>
      </c>
      <c r="O66" s="188" t="s">
        <v>86</v>
      </c>
      <c r="X66" s="154" t="s">
        <v>275</v>
      </c>
    </row>
    <row r="67" spans="7:24" hidden="1" x14ac:dyDescent="0.35">
      <c r="G67" s="154" t="s">
        <v>23</v>
      </c>
      <c r="O67" s="188" t="s">
        <v>84</v>
      </c>
      <c r="X67" s="154" t="s">
        <v>277</v>
      </c>
    </row>
    <row r="68" spans="7:24" hidden="1" x14ac:dyDescent="0.35">
      <c r="G68" s="154" t="s">
        <v>217</v>
      </c>
      <c r="O68" s="188" t="s">
        <v>19</v>
      </c>
      <c r="X68" s="154" t="s">
        <v>288</v>
      </c>
    </row>
    <row r="69" spans="7:24" hidden="1" x14ac:dyDescent="0.35">
      <c r="G69" s="154" t="s">
        <v>638</v>
      </c>
      <c r="O69" s="188" t="s">
        <v>605</v>
      </c>
      <c r="X69" s="154" t="s">
        <v>280</v>
      </c>
    </row>
    <row r="70" spans="7:24" hidden="1" x14ac:dyDescent="0.35">
      <c r="G70" s="154" t="s">
        <v>24</v>
      </c>
      <c r="O70" s="188" t="s">
        <v>89</v>
      </c>
      <c r="X70" s="154" t="s">
        <v>261</v>
      </c>
    </row>
    <row r="71" spans="7:24" hidden="1" x14ac:dyDescent="0.35">
      <c r="G71" s="154" t="s">
        <v>25</v>
      </c>
      <c r="O71" s="188" t="s">
        <v>87</v>
      </c>
      <c r="X71" s="154" t="s">
        <v>250</v>
      </c>
    </row>
    <row r="72" spans="7:24" hidden="1" x14ac:dyDescent="0.35">
      <c r="G72" s="154" t="s">
        <v>958</v>
      </c>
      <c r="O72" s="188" t="s">
        <v>88</v>
      </c>
      <c r="X72" s="154" t="s">
        <v>281</v>
      </c>
    </row>
    <row r="73" spans="7:24" hidden="1" x14ac:dyDescent="0.35">
      <c r="G73" s="154" t="s">
        <v>223</v>
      </c>
      <c r="O73" s="188" t="s">
        <v>606</v>
      </c>
      <c r="X73" s="154" t="s">
        <v>263</v>
      </c>
    </row>
    <row r="74" spans="7:24" hidden="1" x14ac:dyDescent="0.35">
      <c r="G74" s="154" t="s">
        <v>26</v>
      </c>
      <c r="X74" s="154" t="s">
        <v>258</v>
      </c>
    </row>
    <row r="75" spans="7:24" hidden="1" x14ac:dyDescent="0.35">
      <c r="G75" s="154" t="s">
        <v>27</v>
      </c>
      <c r="X75" s="154" t="s">
        <v>287</v>
      </c>
    </row>
    <row r="76" spans="7:24" hidden="1" x14ac:dyDescent="0.35">
      <c r="G76" s="154" t="s">
        <v>959</v>
      </c>
      <c r="X76" s="154" t="s">
        <v>307</v>
      </c>
    </row>
    <row r="77" spans="7:24" hidden="1" x14ac:dyDescent="0.35">
      <c r="G77" s="154" t="s">
        <v>960</v>
      </c>
      <c r="X77" s="154" t="s">
        <v>265</v>
      </c>
    </row>
    <row r="78" spans="7:24" hidden="1" x14ac:dyDescent="0.35">
      <c r="G78" s="154" t="s">
        <v>28</v>
      </c>
      <c r="X78" s="154" t="s">
        <v>294</v>
      </c>
    </row>
    <row r="79" spans="7:24" hidden="1" x14ac:dyDescent="0.35">
      <c r="G79" s="154" t="s">
        <v>29</v>
      </c>
      <c r="X79" s="154" t="s">
        <v>278</v>
      </c>
    </row>
    <row r="80" spans="7:24" hidden="1" x14ac:dyDescent="0.35">
      <c r="G80" s="154" t="s">
        <v>961</v>
      </c>
      <c r="X80" s="154" t="s">
        <v>259</v>
      </c>
    </row>
    <row r="81" spans="7:24" hidden="1" x14ac:dyDescent="0.35">
      <c r="G81" s="154" t="s">
        <v>658</v>
      </c>
      <c r="X81" s="154" t="s">
        <v>285</v>
      </c>
    </row>
    <row r="82" spans="7:24" hidden="1" x14ac:dyDescent="0.35">
      <c r="G82" s="154" t="s">
        <v>660</v>
      </c>
      <c r="X82" s="154" t="s">
        <v>266</v>
      </c>
    </row>
    <row r="83" spans="7:24" hidden="1" x14ac:dyDescent="0.35">
      <c r="G83" s="154" t="s">
        <v>662</v>
      </c>
      <c r="X83" s="154" t="s">
        <v>267</v>
      </c>
    </row>
    <row r="84" spans="7:24" hidden="1" x14ac:dyDescent="0.35">
      <c r="G84" s="154" t="s">
        <v>962</v>
      </c>
      <c r="X84" s="154" t="s">
        <v>292</v>
      </c>
    </row>
    <row r="85" spans="7:24" hidden="1" x14ac:dyDescent="0.35">
      <c r="G85" s="154" t="s">
        <v>651</v>
      </c>
      <c r="X85" s="154" t="s">
        <v>293</v>
      </c>
    </row>
    <row r="86" spans="7:24" hidden="1" x14ac:dyDescent="0.35">
      <c r="G86" s="154" t="s">
        <v>665</v>
      </c>
      <c r="X86" s="154" t="s">
        <v>271</v>
      </c>
    </row>
    <row r="87" spans="7:24" hidden="1" x14ac:dyDescent="0.35">
      <c r="G87" s="154" t="s">
        <v>963</v>
      </c>
      <c r="X87" s="154" t="s">
        <v>290</v>
      </c>
    </row>
    <row r="88" spans="7:24" hidden="1" x14ac:dyDescent="0.35">
      <c r="G88" s="154" t="s">
        <v>964</v>
      </c>
      <c r="X88" s="154" t="s">
        <v>279</v>
      </c>
    </row>
    <row r="89" spans="7:24" hidden="1" x14ac:dyDescent="0.35">
      <c r="G89" s="154" t="s">
        <v>668</v>
      </c>
      <c r="X89" s="154" t="s">
        <v>255</v>
      </c>
    </row>
    <row r="90" spans="7:24" hidden="1" x14ac:dyDescent="0.35">
      <c r="G90" s="154" t="s">
        <v>30</v>
      </c>
      <c r="X90" s="154" t="s">
        <v>257</v>
      </c>
    </row>
    <row r="91" spans="7:24" hidden="1" x14ac:dyDescent="0.35">
      <c r="G91" s="154" t="s">
        <v>806</v>
      </c>
      <c r="X91" s="154" t="s">
        <v>291</v>
      </c>
    </row>
    <row r="92" spans="7:24" hidden="1" x14ac:dyDescent="0.35">
      <c r="G92" s="154" t="s">
        <v>965</v>
      </c>
      <c r="X92" s="154" t="s">
        <v>256</v>
      </c>
    </row>
    <row r="93" spans="7:24" hidden="1" x14ac:dyDescent="0.35">
      <c r="G93" s="154" t="s">
        <v>966</v>
      </c>
      <c r="X93" s="154" t="s">
        <v>276</v>
      </c>
    </row>
    <row r="94" spans="7:24" hidden="1" x14ac:dyDescent="0.35">
      <c r="G94" s="154" t="s">
        <v>678</v>
      </c>
      <c r="X94" s="154" t="s">
        <v>251</v>
      </c>
    </row>
    <row r="95" spans="7:24" hidden="1" x14ac:dyDescent="0.35">
      <c r="G95" s="154" t="s">
        <v>680</v>
      </c>
      <c r="X95" s="154" t="s">
        <v>270</v>
      </c>
    </row>
    <row r="96" spans="7:24" hidden="1" x14ac:dyDescent="0.35">
      <c r="G96" s="154" t="s">
        <v>31</v>
      </c>
      <c r="X96" s="154" t="s">
        <v>274</v>
      </c>
    </row>
    <row r="97" spans="7:24" hidden="1" x14ac:dyDescent="0.35">
      <c r="G97" s="154" t="s">
        <v>32</v>
      </c>
      <c r="X97" s="154" t="s">
        <v>282</v>
      </c>
    </row>
    <row r="98" spans="7:24" hidden="1" x14ac:dyDescent="0.35">
      <c r="G98" s="154" t="s">
        <v>967</v>
      </c>
      <c r="X98" s="154" t="s">
        <v>252</v>
      </c>
    </row>
    <row r="99" spans="7:24" hidden="1" x14ac:dyDescent="0.35">
      <c r="G99" s="154" t="s">
        <v>225</v>
      </c>
      <c r="X99" s="154" t="s">
        <v>286</v>
      </c>
    </row>
    <row r="100" spans="7:24" hidden="1" x14ac:dyDescent="0.35">
      <c r="G100" s="154" t="s">
        <v>226</v>
      </c>
      <c r="X100" s="154" t="s">
        <v>249</v>
      </c>
    </row>
    <row r="101" spans="7:24" hidden="1" x14ac:dyDescent="0.35">
      <c r="G101" s="154" t="s">
        <v>968</v>
      </c>
      <c r="X101" s="154" t="s">
        <v>268</v>
      </c>
    </row>
    <row r="102" spans="7:24" hidden="1" x14ac:dyDescent="0.35">
      <c r="G102" s="154" t="s">
        <v>969</v>
      </c>
      <c r="X102" s="154" t="s">
        <v>269</v>
      </c>
    </row>
    <row r="103" spans="7:24" hidden="1" x14ac:dyDescent="0.35">
      <c r="G103" s="154" t="s">
        <v>685</v>
      </c>
      <c r="X103" s="154" t="s">
        <v>262</v>
      </c>
    </row>
    <row r="104" spans="7:24" hidden="1" x14ac:dyDescent="0.35">
      <c r="G104" s="154" t="s">
        <v>33</v>
      </c>
      <c r="X104" s="154" t="s">
        <v>272</v>
      </c>
    </row>
    <row r="105" spans="7:24" hidden="1" x14ac:dyDescent="0.35">
      <c r="G105" s="154" t="s">
        <v>693</v>
      </c>
      <c r="X105" s="154" t="s">
        <v>264</v>
      </c>
    </row>
    <row r="106" spans="7:24" hidden="1" x14ac:dyDescent="0.35">
      <c r="G106" s="154" t="s">
        <v>696</v>
      </c>
      <c r="X106" s="154" t="s">
        <v>283</v>
      </c>
    </row>
    <row r="107" spans="7:24" hidden="1" x14ac:dyDescent="0.35">
      <c r="G107" s="154" t="s">
        <v>34</v>
      </c>
      <c r="X107" s="154" t="s">
        <v>284</v>
      </c>
    </row>
    <row r="108" spans="7:24" hidden="1" x14ac:dyDescent="0.35">
      <c r="G108" s="154" t="s">
        <v>970</v>
      </c>
    </row>
    <row r="109" spans="7:24" hidden="1" x14ac:dyDescent="0.35">
      <c r="G109" s="154" t="s">
        <v>35</v>
      </c>
    </row>
    <row r="110" spans="7:24" hidden="1" x14ac:dyDescent="0.35">
      <c r="G110" s="154" t="s">
        <v>36</v>
      </c>
    </row>
    <row r="111" spans="7:24" hidden="1" x14ac:dyDescent="0.35">
      <c r="G111" s="154" t="s">
        <v>698</v>
      </c>
    </row>
    <row r="112" spans="7:24" hidden="1" x14ac:dyDescent="0.35">
      <c r="G112" s="154" t="s">
        <v>700</v>
      </c>
    </row>
    <row r="113" spans="7:7" hidden="1" x14ac:dyDescent="0.35">
      <c r="G113" s="154" t="s">
        <v>703</v>
      </c>
    </row>
    <row r="114" spans="7:7" hidden="1" x14ac:dyDescent="0.35">
      <c r="G114" s="154" t="s">
        <v>690</v>
      </c>
    </row>
    <row r="115" spans="7:7" hidden="1" x14ac:dyDescent="0.35">
      <c r="G115" s="154" t="s">
        <v>37</v>
      </c>
    </row>
    <row r="116" spans="7:7" hidden="1" x14ac:dyDescent="0.35">
      <c r="G116" s="154" t="s">
        <v>971</v>
      </c>
    </row>
    <row r="117" spans="7:7" hidden="1" x14ac:dyDescent="0.35">
      <c r="G117" s="154" t="s">
        <v>38</v>
      </c>
    </row>
    <row r="118" spans="7:7" hidden="1" x14ac:dyDescent="0.35">
      <c r="G118" s="154" t="s">
        <v>706</v>
      </c>
    </row>
    <row r="119" spans="7:7" hidden="1" x14ac:dyDescent="0.35">
      <c r="G119" s="154" t="s">
        <v>707</v>
      </c>
    </row>
    <row r="120" spans="7:7" hidden="1" x14ac:dyDescent="0.35">
      <c r="G120" s="154" t="s">
        <v>708</v>
      </c>
    </row>
    <row r="121" spans="7:7" hidden="1" x14ac:dyDescent="0.35">
      <c r="G121" s="154" t="s">
        <v>39</v>
      </c>
    </row>
    <row r="122" spans="7:7" hidden="1" x14ac:dyDescent="0.35">
      <c r="G122" s="154" t="s">
        <v>709</v>
      </c>
    </row>
    <row r="123" spans="7:7" hidden="1" x14ac:dyDescent="0.35">
      <c r="G123" s="154" t="s">
        <v>710</v>
      </c>
    </row>
    <row r="124" spans="7:7" hidden="1" x14ac:dyDescent="0.35">
      <c r="G124" s="154" t="s">
        <v>711</v>
      </c>
    </row>
    <row r="125" spans="7:7" hidden="1" x14ac:dyDescent="0.35">
      <c r="G125" s="154" t="s">
        <v>712</v>
      </c>
    </row>
    <row r="126" spans="7:7" hidden="1" x14ac:dyDescent="0.35">
      <c r="G126" s="154" t="s">
        <v>713</v>
      </c>
    </row>
    <row r="127" spans="7:7" hidden="1" x14ac:dyDescent="0.35">
      <c r="G127" s="154" t="s">
        <v>227</v>
      </c>
    </row>
    <row r="128" spans="7:7" hidden="1" x14ac:dyDescent="0.35">
      <c r="G128" s="154" t="s">
        <v>714</v>
      </c>
    </row>
    <row r="129" spans="7:7" hidden="1" x14ac:dyDescent="0.35">
      <c r="G129" s="154" t="s">
        <v>972</v>
      </c>
    </row>
    <row r="130" spans="7:7" hidden="1" x14ac:dyDescent="0.35">
      <c r="G130" s="154" t="s">
        <v>973</v>
      </c>
    </row>
    <row r="131" spans="7:7" hidden="1" x14ac:dyDescent="0.35">
      <c r="G131" s="154" t="s">
        <v>715</v>
      </c>
    </row>
    <row r="132" spans="7:7" hidden="1" x14ac:dyDescent="0.35">
      <c r="G132" s="154" t="s">
        <v>716</v>
      </c>
    </row>
    <row r="133" spans="7:7" hidden="1" x14ac:dyDescent="0.35">
      <c r="G133" s="154" t="s">
        <v>228</v>
      </c>
    </row>
    <row r="134" spans="7:7" hidden="1" x14ac:dyDescent="0.35">
      <c r="G134" s="154" t="s">
        <v>229</v>
      </c>
    </row>
    <row r="135" spans="7:7" hidden="1" x14ac:dyDescent="0.35">
      <c r="G135" s="154" t="s">
        <v>718</v>
      </c>
    </row>
    <row r="136" spans="7:7" hidden="1" x14ac:dyDescent="0.35">
      <c r="G136" s="154" t="s">
        <v>719</v>
      </c>
    </row>
    <row r="137" spans="7:7" hidden="1" x14ac:dyDescent="0.35">
      <c r="G137" s="154" t="s">
        <v>717</v>
      </c>
    </row>
    <row r="138" spans="7:7" hidden="1" x14ac:dyDescent="0.35">
      <c r="G138" s="154" t="s">
        <v>230</v>
      </c>
    </row>
    <row r="139" spans="7:7" hidden="1" x14ac:dyDescent="0.35">
      <c r="G139" s="154" t="s">
        <v>720</v>
      </c>
    </row>
    <row r="140" spans="7:7" hidden="1" x14ac:dyDescent="0.35">
      <c r="G140" s="154" t="s">
        <v>721</v>
      </c>
    </row>
    <row r="141" spans="7:7" hidden="1" x14ac:dyDescent="0.35">
      <c r="G141" s="154" t="s">
        <v>231</v>
      </c>
    </row>
    <row r="142" spans="7:7" hidden="1" x14ac:dyDescent="0.35">
      <c r="G142" s="154" t="s">
        <v>722</v>
      </c>
    </row>
    <row r="143" spans="7:7" hidden="1" x14ac:dyDescent="0.35">
      <c r="G143" s="154" t="s">
        <v>723</v>
      </c>
    </row>
    <row r="144" spans="7:7" hidden="1" x14ac:dyDescent="0.35">
      <c r="G144" s="154" t="s">
        <v>724</v>
      </c>
    </row>
    <row r="145" spans="7:7" hidden="1" x14ac:dyDescent="0.35">
      <c r="G145" s="154" t="s">
        <v>725</v>
      </c>
    </row>
    <row r="146" spans="7:7" hidden="1" x14ac:dyDescent="0.35">
      <c r="G146" s="154" t="s">
        <v>726</v>
      </c>
    </row>
    <row r="147" spans="7:7" hidden="1" x14ac:dyDescent="0.35">
      <c r="G147" s="154" t="s">
        <v>974</v>
      </c>
    </row>
    <row r="148" spans="7:7" hidden="1" x14ac:dyDescent="0.35">
      <c r="G148" s="154" t="s">
        <v>40</v>
      </c>
    </row>
    <row r="149" spans="7:7" hidden="1" x14ac:dyDescent="0.35">
      <c r="G149" s="154" t="s">
        <v>41</v>
      </c>
    </row>
    <row r="150" spans="7:7" hidden="1" x14ac:dyDescent="0.35">
      <c r="G150" s="154" t="s">
        <v>975</v>
      </c>
    </row>
    <row r="151" spans="7:7" hidden="1" x14ac:dyDescent="0.35">
      <c r="G151" s="154" t="s">
        <v>42</v>
      </c>
    </row>
    <row r="152" spans="7:7" hidden="1" x14ac:dyDescent="0.35">
      <c r="G152" s="154" t="s">
        <v>43</v>
      </c>
    </row>
    <row r="153" spans="7:7" hidden="1" x14ac:dyDescent="0.35">
      <c r="G153" s="154" t="s">
        <v>44</v>
      </c>
    </row>
    <row r="154" spans="7:7" hidden="1" x14ac:dyDescent="0.35">
      <c r="G154" s="154" t="s">
        <v>45</v>
      </c>
    </row>
    <row r="155" spans="7:7" hidden="1" x14ac:dyDescent="0.35">
      <c r="G155" s="154" t="s">
        <v>728</v>
      </c>
    </row>
    <row r="156" spans="7:7" hidden="1" x14ac:dyDescent="0.35">
      <c r="G156" s="154" t="s">
        <v>232</v>
      </c>
    </row>
    <row r="157" spans="7:7" hidden="1" x14ac:dyDescent="0.35">
      <c r="G157" s="154" t="s">
        <v>46</v>
      </c>
    </row>
    <row r="158" spans="7:7" hidden="1" x14ac:dyDescent="0.35">
      <c r="G158" s="154" t="s">
        <v>727</v>
      </c>
    </row>
    <row r="159" spans="7:7" hidden="1" x14ac:dyDescent="0.35">
      <c r="G159" s="154" t="s">
        <v>976</v>
      </c>
    </row>
    <row r="160" spans="7:7" hidden="1" x14ac:dyDescent="0.35">
      <c r="G160" s="154" t="s">
        <v>977</v>
      </c>
    </row>
    <row r="161" spans="7:7" hidden="1" x14ac:dyDescent="0.35">
      <c r="G161" s="154" t="s">
        <v>729</v>
      </c>
    </row>
    <row r="162" spans="7:7" hidden="1" x14ac:dyDescent="0.35">
      <c r="G162" s="154" t="s">
        <v>978</v>
      </c>
    </row>
    <row r="163" spans="7:7" hidden="1" x14ac:dyDescent="0.35">
      <c r="G163" s="154" t="s">
        <v>47</v>
      </c>
    </row>
    <row r="164" spans="7:7" hidden="1" x14ac:dyDescent="0.35">
      <c r="G164" s="154" t="s">
        <v>979</v>
      </c>
    </row>
    <row r="165" spans="7:7" hidden="1" x14ac:dyDescent="0.35">
      <c r="G165" s="154" t="s">
        <v>980</v>
      </c>
    </row>
    <row r="166" spans="7:7" hidden="1" x14ac:dyDescent="0.35">
      <c r="G166" s="154" t="s">
        <v>981</v>
      </c>
    </row>
    <row r="167" spans="7:7" hidden="1" x14ac:dyDescent="0.35">
      <c r="G167" s="154" t="s">
        <v>982</v>
      </c>
    </row>
    <row r="168" spans="7:7" hidden="1" x14ac:dyDescent="0.35">
      <c r="G168" s="154" t="s">
        <v>983</v>
      </c>
    </row>
    <row r="169" spans="7:7" hidden="1" x14ac:dyDescent="0.35">
      <c r="G169" s="154" t="s">
        <v>48</v>
      </c>
    </row>
    <row r="170" spans="7:7" hidden="1" x14ac:dyDescent="0.35">
      <c r="G170" s="154" t="s">
        <v>49</v>
      </c>
    </row>
    <row r="171" spans="7:7" hidden="1" x14ac:dyDescent="0.35">
      <c r="G171" s="154" t="s">
        <v>984</v>
      </c>
    </row>
    <row r="172" spans="7:7" hidden="1" x14ac:dyDescent="0.35">
      <c r="G172" s="154" t="s">
        <v>985</v>
      </c>
    </row>
    <row r="173" spans="7:7" hidden="1" x14ac:dyDescent="0.35">
      <c r="G173" s="154" t="s">
        <v>733</v>
      </c>
    </row>
    <row r="174" spans="7:7" hidden="1" x14ac:dyDescent="0.35">
      <c r="G174" s="154" t="s">
        <v>50</v>
      </c>
    </row>
    <row r="175" spans="7:7" hidden="1" x14ac:dyDescent="0.35">
      <c r="G175" s="154" t="s">
        <v>51</v>
      </c>
    </row>
    <row r="176" spans="7:7" hidden="1" x14ac:dyDescent="0.35">
      <c r="G176" s="154" t="s">
        <v>730</v>
      </c>
    </row>
    <row r="177" spans="7:7" hidden="1" x14ac:dyDescent="0.35">
      <c r="G177" s="154" t="s">
        <v>731</v>
      </c>
    </row>
    <row r="178" spans="7:7" hidden="1" x14ac:dyDescent="0.35">
      <c r="G178" s="154" t="s">
        <v>986</v>
      </c>
    </row>
    <row r="179" spans="7:7" hidden="1" x14ac:dyDescent="0.35">
      <c r="G179" s="154" t="s">
        <v>732</v>
      </c>
    </row>
    <row r="180" spans="7:7" hidden="1" x14ac:dyDescent="0.35">
      <c r="G180" s="154" t="s">
        <v>52</v>
      </c>
    </row>
    <row r="181" spans="7:7" hidden="1" x14ac:dyDescent="0.35">
      <c r="G181" s="154" t="s">
        <v>735</v>
      </c>
    </row>
    <row r="182" spans="7:7" hidden="1" x14ac:dyDescent="0.35">
      <c r="G182" s="154" t="s">
        <v>736</v>
      </c>
    </row>
    <row r="183" spans="7:7" hidden="1" x14ac:dyDescent="0.35">
      <c r="G183" s="154" t="s">
        <v>53</v>
      </c>
    </row>
    <row r="184" spans="7:7" hidden="1" x14ac:dyDescent="0.35">
      <c r="G184" s="154" t="s">
        <v>54</v>
      </c>
    </row>
    <row r="185" spans="7:7" hidden="1" x14ac:dyDescent="0.35">
      <c r="G185" s="154" t="s">
        <v>55</v>
      </c>
    </row>
    <row r="186" spans="7:7" hidden="1" x14ac:dyDescent="0.35">
      <c r="G186" s="154" t="s">
        <v>738</v>
      </c>
    </row>
    <row r="187" spans="7:7" hidden="1" x14ac:dyDescent="0.35">
      <c r="G187" s="154" t="s">
        <v>739</v>
      </c>
    </row>
    <row r="188" spans="7:7" hidden="1" x14ac:dyDescent="0.35">
      <c r="G188" s="154" t="s">
        <v>737</v>
      </c>
    </row>
    <row r="189" spans="7:7" hidden="1" x14ac:dyDescent="0.35">
      <c r="G189" s="154" t="s">
        <v>987</v>
      </c>
    </row>
    <row r="190" spans="7:7" hidden="1" x14ac:dyDescent="0.35">
      <c r="G190" s="154" t="s">
        <v>740</v>
      </c>
    </row>
    <row r="191" spans="7:7" hidden="1" x14ac:dyDescent="0.35">
      <c r="G191" s="154" t="s">
        <v>56</v>
      </c>
    </row>
    <row r="192" spans="7:7" hidden="1" x14ac:dyDescent="0.35">
      <c r="G192" s="154" t="s">
        <v>57</v>
      </c>
    </row>
    <row r="193" spans="7:7" hidden="1" x14ac:dyDescent="0.35">
      <c r="G193" s="154" t="s">
        <v>988</v>
      </c>
    </row>
    <row r="194" spans="7:7" hidden="1" x14ac:dyDescent="0.35">
      <c r="G194" s="154" t="s">
        <v>989</v>
      </c>
    </row>
    <row r="195" spans="7:7" hidden="1" x14ac:dyDescent="0.35">
      <c r="G195" s="154" t="s">
        <v>58</v>
      </c>
    </row>
    <row r="196" spans="7:7" hidden="1" x14ac:dyDescent="0.35">
      <c r="G196" s="154" t="s">
        <v>734</v>
      </c>
    </row>
    <row r="197" spans="7:7" hidden="1" x14ac:dyDescent="0.35">
      <c r="G197" s="154" t="s">
        <v>741</v>
      </c>
    </row>
    <row r="198" spans="7:7" hidden="1" x14ac:dyDescent="0.35">
      <c r="G198" s="154" t="s">
        <v>990</v>
      </c>
    </row>
    <row r="199" spans="7:7" hidden="1" x14ac:dyDescent="0.35">
      <c r="G199" s="154" t="s">
        <v>59</v>
      </c>
    </row>
    <row r="200" spans="7:7" hidden="1" x14ac:dyDescent="0.35">
      <c r="G200" s="154" t="s">
        <v>742</v>
      </c>
    </row>
    <row r="201" spans="7:7" hidden="1" x14ac:dyDescent="0.35">
      <c r="G201" s="154" t="s">
        <v>60</v>
      </c>
    </row>
    <row r="202" spans="7:7" hidden="1" x14ac:dyDescent="0.35">
      <c r="G202" s="154" t="s">
        <v>233</v>
      </c>
    </row>
    <row r="203" spans="7:7" hidden="1" x14ac:dyDescent="0.35">
      <c r="G203" s="154" t="s">
        <v>748</v>
      </c>
    </row>
    <row r="204" spans="7:7" hidden="1" x14ac:dyDescent="0.35">
      <c r="G204" s="154" t="s">
        <v>61</v>
      </c>
    </row>
    <row r="205" spans="7:7" hidden="1" x14ac:dyDescent="0.35">
      <c r="G205" s="154" t="s">
        <v>62</v>
      </c>
    </row>
    <row r="206" spans="7:7" hidden="1" x14ac:dyDescent="0.35">
      <c r="G206" s="154" t="s">
        <v>743</v>
      </c>
    </row>
    <row r="207" spans="7:7" hidden="1" x14ac:dyDescent="0.35">
      <c r="G207" s="154" t="s">
        <v>744</v>
      </c>
    </row>
    <row r="208" spans="7:7" hidden="1" x14ac:dyDescent="0.35">
      <c r="G208" s="154" t="s">
        <v>745</v>
      </c>
    </row>
    <row r="209" spans="7:7" hidden="1" x14ac:dyDescent="0.35">
      <c r="G209" s="154" t="s">
        <v>991</v>
      </c>
    </row>
    <row r="210" spans="7:7" hidden="1" x14ac:dyDescent="0.35">
      <c r="G210" s="154" t="s">
        <v>746</v>
      </c>
    </row>
    <row r="211" spans="7:7" hidden="1" x14ac:dyDescent="0.35">
      <c r="G211" s="154" t="s">
        <v>747</v>
      </c>
    </row>
    <row r="212" spans="7:7" hidden="1" x14ac:dyDescent="0.35">
      <c r="G212" s="154" t="s">
        <v>992</v>
      </c>
    </row>
    <row r="213" spans="7:7" hidden="1" x14ac:dyDescent="0.35">
      <c r="G213" s="154" t="s">
        <v>749</v>
      </c>
    </row>
    <row r="214" spans="7:7" hidden="1" x14ac:dyDescent="0.35">
      <c r="G214" s="154" t="s">
        <v>750</v>
      </c>
    </row>
    <row r="215" spans="7:7" hidden="1" x14ac:dyDescent="0.35">
      <c r="G215" s="154" t="s">
        <v>751</v>
      </c>
    </row>
    <row r="216" spans="7:7" hidden="1" x14ac:dyDescent="0.35">
      <c r="G216" s="154" t="s">
        <v>752</v>
      </c>
    </row>
    <row r="217" spans="7:7" hidden="1" x14ac:dyDescent="0.35">
      <c r="G217" s="154" t="s">
        <v>63</v>
      </c>
    </row>
    <row r="218" spans="7:7" hidden="1" x14ac:dyDescent="0.35">
      <c r="G218" s="154" t="s">
        <v>753</v>
      </c>
    </row>
    <row r="219" spans="7:7" hidden="1" x14ac:dyDescent="0.35">
      <c r="G219" s="154" t="s">
        <v>993</v>
      </c>
    </row>
    <row r="220" spans="7:7" hidden="1" x14ac:dyDescent="0.35">
      <c r="G220" s="154" t="s">
        <v>754</v>
      </c>
    </row>
    <row r="221" spans="7:7" hidden="1" x14ac:dyDescent="0.35">
      <c r="G221" s="154" t="s">
        <v>755</v>
      </c>
    </row>
    <row r="222" spans="7:7" hidden="1" x14ac:dyDescent="0.35">
      <c r="G222" s="154" t="s">
        <v>756</v>
      </c>
    </row>
    <row r="223" spans="7:7" hidden="1" x14ac:dyDescent="0.35">
      <c r="G223" s="154" t="s">
        <v>234</v>
      </c>
    </row>
    <row r="224" spans="7:7" hidden="1" x14ac:dyDescent="0.35">
      <c r="G224" s="154" t="s">
        <v>994</v>
      </c>
    </row>
    <row r="225" spans="7:7" hidden="1" x14ac:dyDescent="0.35">
      <c r="G225" s="154" t="s">
        <v>995</v>
      </c>
    </row>
    <row r="226" spans="7:7" hidden="1" x14ac:dyDescent="0.35">
      <c r="G226" s="154" t="s">
        <v>996</v>
      </c>
    </row>
    <row r="227" spans="7:7" hidden="1" x14ac:dyDescent="0.35">
      <c r="G227" s="154" t="s">
        <v>64</v>
      </c>
    </row>
    <row r="228" spans="7:7" hidden="1" x14ac:dyDescent="0.35">
      <c r="G228" s="154" t="s">
        <v>65</v>
      </c>
    </row>
    <row r="229" spans="7:7" hidden="1" x14ac:dyDescent="0.35">
      <c r="G229" s="154" t="s">
        <v>997</v>
      </c>
    </row>
    <row r="230" spans="7:7" hidden="1" x14ac:dyDescent="0.35">
      <c r="G230" s="154" t="s">
        <v>66</v>
      </c>
    </row>
    <row r="231" spans="7:7" hidden="1" x14ac:dyDescent="0.35">
      <c r="G231" s="154" t="s">
        <v>998</v>
      </c>
    </row>
    <row r="232" spans="7:7" hidden="1" x14ac:dyDescent="0.35">
      <c r="G232" s="154" t="s">
        <v>67</v>
      </c>
    </row>
    <row r="233" spans="7:7" hidden="1" x14ac:dyDescent="0.35">
      <c r="G233" s="154" t="s">
        <v>68</v>
      </c>
    </row>
    <row r="234" spans="7:7" hidden="1" x14ac:dyDescent="0.35">
      <c r="G234" s="154" t="s">
        <v>757</v>
      </c>
    </row>
    <row r="235" spans="7:7" hidden="1" x14ac:dyDescent="0.35">
      <c r="G235" s="154" t="s">
        <v>999</v>
      </c>
    </row>
    <row r="236" spans="7:7" hidden="1" x14ac:dyDescent="0.35">
      <c r="G236" s="154" t="s">
        <v>1000</v>
      </c>
    </row>
    <row r="237" spans="7:7" hidden="1" x14ac:dyDescent="0.35">
      <c r="G237" s="154" t="s">
        <v>1001</v>
      </c>
    </row>
    <row r="238" spans="7:7" hidden="1" x14ac:dyDescent="0.35">
      <c r="G238" s="154" t="s">
        <v>758</v>
      </c>
    </row>
    <row r="239" spans="7:7" hidden="1" x14ac:dyDescent="0.35">
      <c r="G239" s="154" t="s">
        <v>759</v>
      </c>
    </row>
    <row r="240" spans="7:7" hidden="1" x14ac:dyDescent="0.35">
      <c r="G240" s="154" t="s">
        <v>235</v>
      </c>
    </row>
    <row r="241" spans="7:7" hidden="1" x14ac:dyDescent="0.35">
      <c r="G241" s="154" t="s">
        <v>760</v>
      </c>
    </row>
    <row r="242" spans="7:7" hidden="1" x14ac:dyDescent="0.35">
      <c r="G242" s="154" t="s">
        <v>236</v>
      </c>
    </row>
    <row r="243" spans="7:7" hidden="1" x14ac:dyDescent="0.35">
      <c r="G243" s="154" t="s">
        <v>237</v>
      </c>
    </row>
    <row r="244" spans="7:7" hidden="1" x14ac:dyDescent="0.35">
      <c r="G244" s="154" t="s">
        <v>761</v>
      </c>
    </row>
    <row r="245" spans="7:7" hidden="1" x14ac:dyDescent="0.35">
      <c r="G245" s="154" t="s">
        <v>69</v>
      </c>
    </row>
    <row r="246" spans="7:7" hidden="1" x14ac:dyDescent="0.35">
      <c r="G246" s="154" t="s">
        <v>762</v>
      </c>
    </row>
    <row r="247" spans="7:7" hidden="1" x14ac:dyDescent="0.35">
      <c r="G247" s="154" t="s">
        <v>238</v>
      </c>
    </row>
    <row r="248" spans="7:7" hidden="1" x14ac:dyDescent="0.35">
      <c r="G248" s="154" t="s">
        <v>1002</v>
      </c>
    </row>
    <row r="249" spans="7:7" hidden="1" x14ac:dyDescent="0.35">
      <c r="G249" s="154" t="s">
        <v>1003</v>
      </c>
    </row>
    <row r="250" spans="7:7" hidden="1" x14ac:dyDescent="0.35">
      <c r="G250" s="154" t="s">
        <v>1004</v>
      </c>
    </row>
    <row r="251" spans="7:7" hidden="1" x14ac:dyDescent="0.35">
      <c r="G251" s="154" t="s">
        <v>1005</v>
      </c>
    </row>
    <row r="252" spans="7:7" hidden="1" x14ac:dyDescent="0.35">
      <c r="G252" s="154" t="s">
        <v>764</v>
      </c>
    </row>
    <row r="253" spans="7:7" hidden="1" x14ac:dyDescent="0.35">
      <c r="G253" s="154" t="s">
        <v>1006</v>
      </c>
    </row>
    <row r="254" spans="7:7" hidden="1" x14ac:dyDescent="0.35">
      <c r="G254" s="154" t="s">
        <v>1007</v>
      </c>
    </row>
    <row r="255" spans="7:7" hidden="1" x14ac:dyDescent="0.35">
      <c r="G255" s="154" t="s">
        <v>1008</v>
      </c>
    </row>
    <row r="256" spans="7:7" hidden="1" x14ac:dyDescent="0.35">
      <c r="G256" s="154" t="s">
        <v>70</v>
      </c>
    </row>
    <row r="257" spans="7:7" hidden="1" x14ac:dyDescent="0.35">
      <c r="G257" s="154" t="s">
        <v>1009</v>
      </c>
    </row>
    <row r="258" spans="7:7" hidden="1" x14ac:dyDescent="0.35">
      <c r="G258" s="154" t="s">
        <v>1010</v>
      </c>
    </row>
    <row r="259" spans="7:7" hidden="1" x14ac:dyDescent="0.35">
      <c r="G259" s="154" t="s">
        <v>1011</v>
      </c>
    </row>
    <row r="260" spans="7:7" hidden="1" x14ac:dyDescent="0.35">
      <c r="G260" s="154" t="s">
        <v>765</v>
      </c>
    </row>
    <row r="261" spans="7:7" hidden="1" x14ac:dyDescent="0.35">
      <c r="G261" s="154" t="s">
        <v>766</v>
      </c>
    </row>
    <row r="262" spans="7:7" hidden="1" x14ac:dyDescent="0.35">
      <c r="G262" s="154" t="s">
        <v>767</v>
      </c>
    </row>
    <row r="263" spans="7:7" hidden="1" x14ac:dyDescent="0.35">
      <c r="G263" s="154" t="s">
        <v>768</v>
      </c>
    </row>
    <row r="264" spans="7:7" hidden="1" x14ac:dyDescent="0.35">
      <c r="G264" s="154" t="s">
        <v>763</v>
      </c>
    </row>
    <row r="265" spans="7:7" hidden="1" x14ac:dyDescent="0.35">
      <c r="G265" s="154" t="s">
        <v>1012</v>
      </c>
    </row>
    <row r="266" spans="7:7" hidden="1" x14ac:dyDescent="0.35">
      <c r="G266" s="154" t="s">
        <v>239</v>
      </c>
    </row>
    <row r="267" spans="7:7" hidden="1" x14ac:dyDescent="0.35">
      <c r="G267" s="154" t="s">
        <v>769</v>
      </c>
    </row>
    <row r="268" spans="7:7" hidden="1" x14ac:dyDescent="0.35">
      <c r="G268" s="154" t="s">
        <v>770</v>
      </c>
    </row>
    <row r="269" spans="7:7" hidden="1" x14ac:dyDescent="0.35">
      <c r="G269" s="154" t="s">
        <v>1013</v>
      </c>
    </row>
    <row r="270" spans="7:7" hidden="1" x14ac:dyDescent="0.35">
      <c r="G270" s="154" t="s">
        <v>1014</v>
      </c>
    </row>
    <row r="271" spans="7:7" hidden="1" x14ac:dyDescent="0.35">
      <c r="G271" s="154" t="s">
        <v>771</v>
      </c>
    </row>
    <row r="272" spans="7:7" hidden="1" x14ac:dyDescent="0.35">
      <c r="G272" s="154" t="s">
        <v>71</v>
      </c>
    </row>
    <row r="273" spans="7:7" hidden="1" x14ac:dyDescent="0.35">
      <c r="G273" s="154" t="s">
        <v>1015</v>
      </c>
    </row>
    <row r="274" spans="7:7" hidden="1" x14ac:dyDescent="0.35">
      <c r="G274" s="154" t="s">
        <v>240</v>
      </c>
    </row>
    <row r="275" spans="7:7" hidden="1" x14ac:dyDescent="0.35">
      <c r="G275" s="154" t="s">
        <v>72</v>
      </c>
    </row>
    <row r="276" spans="7:7" hidden="1" x14ac:dyDescent="0.35">
      <c r="G276" s="154" t="s">
        <v>241</v>
      </c>
    </row>
    <row r="277" spans="7:7" hidden="1" x14ac:dyDescent="0.35">
      <c r="G277" s="154" t="s">
        <v>1016</v>
      </c>
    </row>
    <row r="278" spans="7:7" hidden="1" x14ac:dyDescent="0.35">
      <c r="G278" s="154" t="s">
        <v>1017</v>
      </c>
    </row>
    <row r="279" spans="7:7" hidden="1" x14ac:dyDescent="0.35">
      <c r="G279" s="154" t="s">
        <v>1018</v>
      </c>
    </row>
    <row r="280" spans="7:7" hidden="1" x14ac:dyDescent="0.35">
      <c r="G280" s="154" t="s">
        <v>73</v>
      </c>
    </row>
    <row r="281" spans="7:7" hidden="1" x14ac:dyDescent="0.35">
      <c r="G281" s="154" t="s">
        <v>74</v>
      </c>
    </row>
    <row r="282" spans="7:7" hidden="1" x14ac:dyDescent="0.35">
      <c r="G282" s="154" t="s">
        <v>75</v>
      </c>
    </row>
    <row r="283" spans="7:7" hidden="1" x14ac:dyDescent="0.35">
      <c r="G283" s="154" t="s">
        <v>1019</v>
      </c>
    </row>
    <row r="284" spans="7:7" hidden="1" x14ac:dyDescent="0.35">
      <c r="G284" s="154" t="s">
        <v>76</v>
      </c>
    </row>
    <row r="285" spans="7:7" hidden="1" x14ac:dyDescent="0.35">
      <c r="G285" s="154" t="s">
        <v>772</v>
      </c>
    </row>
    <row r="286" spans="7:7" hidden="1" x14ac:dyDescent="0.35">
      <c r="G286" s="154" t="s">
        <v>242</v>
      </c>
    </row>
    <row r="287" spans="7:7" hidden="1" x14ac:dyDescent="0.35">
      <c r="G287" s="154" t="s">
        <v>773</v>
      </c>
    </row>
    <row r="288" spans="7:7" hidden="1" x14ac:dyDescent="0.35">
      <c r="G288" s="154" t="s">
        <v>77</v>
      </c>
    </row>
    <row r="289" spans="7:7" hidden="1" x14ac:dyDescent="0.35">
      <c r="G289" s="154" t="s">
        <v>243</v>
      </c>
    </row>
    <row r="290" spans="7:7" hidden="1" x14ac:dyDescent="0.35">
      <c r="G290" s="154" t="s">
        <v>78</v>
      </c>
    </row>
    <row r="291" spans="7:7" hidden="1" x14ac:dyDescent="0.35">
      <c r="G291" s="154" t="s">
        <v>244</v>
      </c>
    </row>
    <row r="292" spans="7:7" hidden="1" x14ac:dyDescent="0.35">
      <c r="G292" s="154" t="s">
        <v>774</v>
      </c>
    </row>
    <row r="293" spans="7:7" hidden="1" x14ac:dyDescent="0.35">
      <c r="G293" s="154" t="s">
        <v>79</v>
      </c>
    </row>
    <row r="294" spans="7:7" hidden="1" x14ac:dyDescent="0.35">
      <c r="G294" s="154" t="s">
        <v>1020</v>
      </c>
    </row>
    <row r="295" spans="7:7" hidden="1" x14ac:dyDescent="0.35">
      <c r="G295" s="154" t="s">
        <v>1021</v>
      </c>
    </row>
    <row r="296" spans="7:7" hidden="1" x14ac:dyDescent="0.35">
      <c r="G296" s="154" t="s">
        <v>775</v>
      </c>
    </row>
    <row r="297" spans="7:7" hidden="1" x14ac:dyDescent="0.35">
      <c r="G297" s="154" t="s">
        <v>776</v>
      </c>
    </row>
    <row r="298" spans="7:7" hidden="1" x14ac:dyDescent="0.35">
      <c r="G298" s="154" t="s">
        <v>1022</v>
      </c>
    </row>
    <row r="299" spans="7:7" hidden="1" x14ac:dyDescent="0.35">
      <c r="G299" s="154" t="s">
        <v>777</v>
      </c>
    </row>
    <row r="300" spans="7:7" hidden="1" x14ac:dyDescent="0.35">
      <c r="G300" s="154" t="s">
        <v>778</v>
      </c>
    </row>
    <row r="301" spans="7:7" hidden="1" x14ac:dyDescent="0.35">
      <c r="G301" s="154" t="s">
        <v>780</v>
      </c>
    </row>
    <row r="302" spans="7:7" hidden="1" x14ac:dyDescent="0.35">
      <c r="G302" s="154" t="s">
        <v>781</v>
      </c>
    </row>
    <row r="303" spans="7:7" hidden="1" x14ac:dyDescent="0.35">
      <c r="G303" s="154" t="s">
        <v>779</v>
      </c>
    </row>
    <row r="304" spans="7:7" hidden="1" x14ac:dyDescent="0.35">
      <c r="G304" s="154" t="s">
        <v>782</v>
      </c>
    </row>
    <row r="305" spans="7:7" hidden="1" x14ac:dyDescent="0.35">
      <c r="G305" s="154" t="s">
        <v>1023</v>
      </c>
    </row>
    <row r="306" spans="7:7" hidden="1" x14ac:dyDescent="0.35">
      <c r="G306" s="154" t="s">
        <v>80</v>
      </c>
    </row>
    <row r="307" spans="7:7" hidden="1" x14ac:dyDescent="0.35">
      <c r="G307" s="154" t="s">
        <v>1024</v>
      </c>
    </row>
    <row r="308" spans="7:7" hidden="1" x14ac:dyDescent="0.35">
      <c r="G308" s="154" t="s">
        <v>1025</v>
      </c>
    </row>
    <row r="309" spans="7:7" hidden="1" x14ac:dyDescent="0.35">
      <c r="G309" s="154" t="s">
        <v>783</v>
      </c>
    </row>
    <row r="310" spans="7:7" hidden="1" x14ac:dyDescent="0.35">
      <c r="G310" s="154" t="s">
        <v>784</v>
      </c>
    </row>
    <row r="311" spans="7:7" hidden="1" x14ac:dyDescent="0.35">
      <c r="G311" s="154" t="s">
        <v>785</v>
      </c>
    </row>
    <row r="312" spans="7:7" hidden="1" x14ac:dyDescent="0.35">
      <c r="G312" s="154" t="s">
        <v>786</v>
      </c>
    </row>
    <row r="313" spans="7:7" hidden="1" x14ac:dyDescent="0.35">
      <c r="G313" s="154" t="s">
        <v>787</v>
      </c>
    </row>
    <row r="314" spans="7:7" hidden="1" x14ac:dyDescent="0.35">
      <c r="G314" s="154" t="s">
        <v>81</v>
      </c>
    </row>
    <row r="315" spans="7:7" hidden="1" x14ac:dyDescent="0.35">
      <c r="G315" s="154" t="s">
        <v>788</v>
      </c>
    </row>
    <row r="316" spans="7:7" hidden="1" x14ac:dyDescent="0.35">
      <c r="G316" s="154" t="s">
        <v>787</v>
      </c>
    </row>
    <row r="317" spans="7:7" hidden="1" x14ac:dyDescent="0.35">
      <c r="G317" s="154" t="s">
        <v>81</v>
      </c>
    </row>
    <row r="318" spans="7:7" hidden="1" x14ac:dyDescent="0.35">
      <c r="G318" s="154" t="s">
        <v>788</v>
      </c>
    </row>
  </sheetData>
  <sheetProtection algorithmName="SHA-512" hashValue="fOw0dV12nXaitdOAv0PwXLe+GGKJwH6DTiB6saYQH0142PheoNHUARRR77yHeyuCePg53/wQjQKBl2YWmZuh7A==" saltValue="7dxLN2q9dNBzeB6ICkYtIw==" spinCount="100000" sheet="1" formatCells="0" formatColumns="0" formatRows="0" sort="0" autoFilter="0" pivotTables="0"/>
  <autoFilter ref="A5:Z5"/>
  <mergeCells count="13">
    <mergeCell ref="A3:A4"/>
    <mergeCell ref="X3:Y3"/>
    <mergeCell ref="Z3:Z4"/>
    <mergeCell ref="T3:V3"/>
    <mergeCell ref="E3:E4"/>
    <mergeCell ref="F3:F4"/>
    <mergeCell ref="W3:W4"/>
    <mergeCell ref="D3:D4"/>
    <mergeCell ref="G3:G4"/>
    <mergeCell ref="B3:B4"/>
    <mergeCell ref="C3:C4"/>
    <mergeCell ref="H3:H4"/>
    <mergeCell ref="I3:S3"/>
  </mergeCells>
  <dataValidations count="7">
    <dataValidation type="list" allowBlank="1" showInputMessage="1" showErrorMessage="1" sqref="X5">
      <formula1>$AF$4:$AF$52</formula1>
    </dataValidation>
    <dataValidation type="list" allowBlank="1" showInputMessage="1" showErrorMessage="1" sqref="M6:M55">
      <formula1>$M$58:$M$64</formula1>
    </dataValidation>
    <dataValidation type="list" allowBlank="1" showInputMessage="1" showErrorMessage="1" sqref="O6:O55">
      <formula1>$O$59:$O$73</formula1>
    </dataValidation>
    <dataValidation type="list" allowBlank="1" showInputMessage="1" showErrorMessage="1" sqref="X6:X55">
      <formula1>$X$58:$X$107</formula1>
    </dataValidation>
    <dataValidation type="list" allowBlank="1" showInputMessage="1" showErrorMessage="1" sqref="G6:G55 J6:J55">
      <formula1>$G$61:$G$318</formula1>
    </dataValidation>
    <dataValidation type="list" allowBlank="1" showInputMessage="1" showErrorMessage="1" sqref="W6:W55">
      <formula1>$W$58:$W$60</formula1>
    </dataValidation>
    <dataValidation type="decimal" operator="greaterThanOrEqual" allowBlank="1" showInputMessage="1" showErrorMessage="1" prompt="Розділовий знак - кома. _x000a_Не зазначати знак &quot;%&quot;." sqref="T6:V1048576">
      <formula1>0</formula1>
    </dataValidation>
  </dataValidations>
  <pageMargins left="0.39370078740157483" right="0.39370078740157483" top="1.1811023622047243" bottom="0.49" header="0.31496062992125984" footer="0.27559055118110237"/>
  <pageSetup paperSize="9" orientation="landscape" r:id="rId1"/>
  <headerFooter>
    <oddFooter>&amp;C(Таблиця 10) Сторінка &amp;P із &amp;N</oddFooter>
  </headerFooter>
  <colBreaks count="3" manualBreakCount="3">
    <brk id="7" max="10" man="1"/>
    <brk id="14" max="10" man="1"/>
    <brk id="22" max="10"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'інші довідники'!$G$5:$G$262</xm:f>
          </x14:formula1>
          <xm:sqref>G1:G2</xm:sqref>
        </x14:dataValidation>
        <x14:dataValidation type="list" allowBlank="1" showInputMessage="1" showErrorMessage="1">
          <x14:formula1>
            <xm:f>'інші довідники'!$U$5:$U$53</xm:f>
          </x14:formula1>
          <xm:sqref>X3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Лист9"/>
  <dimension ref="A1:AW322"/>
  <sheetViews>
    <sheetView showGridLines="0" zoomScale="85" zoomScaleNormal="85" zoomScaleSheetLayoutView="85" workbookViewId="0">
      <pane ySplit="5" topLeftCell="A6" activePane="bottomLeft" state="frozen"/>
      <selection pane="bottomLeft" activeCell="A6" sqref="A6"/>
    </sheetView>
  </sheetViews>
  <sheetFormatPr defaultColWidth="0" defaultRowHeight="14.5" zeroHeight="1" x14ac:dyDescent="0.35"/>
  <cols>
    <col min="1" max="1" width="4.453125" customWidth="1"/>
    <col min="2" max="2" width="42.1796875" customWidth="1"/>
    <col min="3" max="3" width="14.54296875" customWidth="1"/>
    <col min="4" max="4" width="35" customWidth="1"/>
    <col min="5" max="5" width="47.453125" customWidth="1"/>
    <col min="6" max="6" width="19.54296875" customWidth="1"/>
    <col min="7" max="7" width="17.54296875" customWidth="1"/>
    <col min="8" max="8" width="20" customWidth="1"/>
    <col min="9" max="9" width="10.81640625" customWidth="1"/>
    <col min="10" max="10" width="18" customWidth="1"/>
    <col min="11" max="11" width="13.54296875" customWidth="1"/>
    <col min="12" max="12" width="15.453125" customWidth="1"/>
    <col min="13" max="13" width="12.54296875" customWidth="1"/>
    <col min="14" max="14" width="19.81640625" customWidth="1"/>
    <col min="15" max="15" width="11.453125" customWidth="1"/>
    <col min="16" max="16" width="28.54296875" customWidth="1"/>
    <col min="17" max="17" width="8.54296875" customWidth="1"/>
    <col min="18" max="18" width="8.81640625" customWidth="1"/>
    <col min="19" max="19" width="18.453125" customWidth="1"/>
    <col min="20" max="20" width="30.54296875" customWidth="1"/>
    <col min="21" max="21" width="39" customWidth="1"/>
    <col min="22" max="22" width="35" customWidth="1"/>
    <col min="23" max="23" width="38.81640625" customWidth="1"/>
    <col min="24" max="27" width="13.453125" hidden="1" customWidth="1"/>
    <col min="28" max="16384" width="9.1796875" hidden="1"/>
  </cols>
  <sheetData>
    <row r="1" spans="1:49" ht="15.75" customHeight="1" x14ac:dyDescent="0.35">
      <c r="A1" s="128"/>
      <c r="B1" s="126"/>
      <c r="C1" s="96"/>
      <c r="D1" s="96"/>
      <c r="E1" s="96"/>
      <c r="F1" s="129"/>
      <c r="G1" s="96"/>
      <c r="H1" s="96"/>
    </row>
    <row r="2" spans="1:49" ht="15.75" customHeight="1" x14ac:dyDescent="0.35">
      <c r="A2" s="68"/>
      <c r="B2" s="285" t="str">
        <f>'Анкета (зміст)'!A32</f>
        <v>11. Інформація про перелік юридичних осіб, у яких асоційовані особи керівника, головного бухгалтера, ключової особи заявника/надавача фінансових послуг/надавача фінансових платіжних послуг/надавача обмежених платіжних послуг є керівниками/входять до склад</v>
      </c>
      <c r="C2" s="20"/>
      <c r="D2" s="20"/>
      <c r="E2" s="20"/>
      <c r="F2" s="20"/>
      <c r="G2" s="20"/>
      <c r="H2" s="20"/>
    </row>
    <row r="3" spans="1:49" ht="39" customHeight="1" x14ac:dyDescent="0.35">
      <c r="A3" s="498" t="s">
        <v>125</v>
      </c>
      <c r="B3" s="498" t="s">
        <v>3</v>
      </c>
      <c r="C3" s="498" t="s">
        <v>133</v>
      </c>
      <c r="D3" s="498" t="s">
        <v>178</v>
      </c>
      <c r="E3" s="498" t="s">
        <v>138</v>
      </c>
      <c r="F3" s="494" t="s">
        <v>358</v>
      </c>
      <c r="G3" s="498" t="s">
        <v>176</v>
      </c>
      <c r="H3" s="498" t="s">
        <v>177</v>
      </c>
      <c r="I3" s="498" t="s">
        <v>192</v>
      </c>
      <c r="J3" s="498"/>
      <c r="K3" s="498"/>
      <c r="L3" s="498"/>
      <c r="M3" s="498"/>
      <c r="N3" s="498"/>
      <c r="O3" s="498"/>
      <c r="P3" s="498"/>
      <c r="Q3" s="498"/>
      <c r="R3" s="498"/>
      <c r="S3" s="498"/>
      <c r="T3" s="498" t="s">
        <v>126</v>
      </c>
      <c r="U3" s="498" t="s">
        <v>200</v>
      </c>
      <c r="V3" s="498"/>
      <c r="W3" s="498" t="s">
        <v>937</v>
      </c>
      <c r="AB3" s="47" t="str">
        <f ca="1">IF(ISBLANK(INDIRECT("B3"))," ",(INDIRECT("B3")))</f>
        <v>Прізвище</v>
      </c>
      <c r="AC3" s="47" t="str">
        <f ca="1">IF(ISBLANK(INDIRECT("C3"))," ",(INDIRECT("C3")))</f>
        <v>Ім’я</v>
      </c>
      <c r="AD3" s="47" t="str">
        <f ca="1">IF(ISBLANK(INDIRECT("D3"))," ",(INDIRECT("D3")))</f>
        <v xml:space="preserve">По батькові  </v>
      </c>
      <c r="AE3" s="47" t="str">
        <f ca="1">IF(ISBLANK(INDIRECT("E3"))," ",(INDIRECT("E3")))</f>
        <v>Найменування юридичної особи</v>
      </c>
      <c r="AF3" s="47" t="str">
        <f ca="1">IF(ISBLANK(INDIRECT("F3"))," ",(INDIRECT("F3")))</f>
        <v>Ідентифікаційний/ реєстраційний код/номер юридичної особи</v>
      </c>
      <c r="AG3" s="47" t="str">
        <f ca="1">IF(ISBLANK(INDIRECT("G3"))," ",(INDIRECT("G3")))</f>
        <v>Країна реєстрації юридичної особи</v>
      </c>
      <c r="AH3" s="47" t="str">
        <f ca="1">IF(ISBLANK(INDIRECT("H3"))," ",(INDIRECT("H3")))</f>
        <v>Адреса веб-сайта юридичної особи</v>
      </c>
      <c r="AI3" s="47" t="str">
        <f ca="1">IF(ISBLANK(INDIRECT("I3"))," ",(INDIRECT("I3")))</f>
        <v>Адреса місцезнаходження</v>
      </c>
      <c r="AJ3" s="47" t="str">
        <f ca="1">IF(ISBLANK(INDIRECT("J3"))," ",(INDIRECT("J3")))</f>
        <v xml:space="preserve"> </v>
      </c>
      <c r="AK3" s="47" t="str">
        <f ca="1">IF(ISBLANK(INDIRECT("K3"))," ",(INDIRECT("K3")))</f>
        <v xml:space="preserve"> </v>
      </c>
      <c r="AL3" s="47" t="str">
        <f ca="1">IF(ISBLANK(INDIRECT("L3"))," ",(INDIRECT("L3")))</f>
        <v xml:space="preserve"> </v>
      </c>
      <c r="AM3" s="47" t="str">
        <f ca="1">IF(ISBLANK(INDIRECT("M3"))," ",(INDIRECT("M3")))</f>
        <v xml:space="preserve"> </v>
      </c>
      <c r="AN3" s="47" t="str">
        <f ca="1">IF(ISBLANK(INDIRECT("N3"))," ",(INDIRECT("N3")))</f>
        <v xml:space="preserve"> </v>
      </c>
      <c r="AO3" s="47" t="str">
        <f ca="1">IF(ISBLANK(INDIRECT("O3"))," ",(INDIRECT("O3")))</f>
        <v xml:space="preserve"> </v>
      </c>
      <c r="AP3" s="47" t="str">
        <f ca="1">IF(ISBLANK(INDIRECT("P3"))," ",(INDIRECT("P3")))</f>
        <v xml:space="preserve"> </v>
      </c>
      <c r="AQ3" s="47" t="str">
        <f ca="1">IF(ISBLANK(INDIRECT("Q3"))," ",(INDIRECT("Q3")))</f>
        <v xml:space="preserve"> </v>
      </c>
      <c r="AR3" s="47" t="str">
        <f ca="1">IF(ISBLANK(INDIRECT("R3"))," ",(INDIRECT("R3")))</f>
        <v xml:space="preserve"> </v>
      </c>
      <c r="AS3" s="47" t="str">
        <f ca="1">IF(ISBLANK(INDIRECT("S3"))," ",(INDIRECT("S3")))</f>
        <v xml:space="preserve"> </v>
      </c>
      <c r="AT3" s="47" t="str">
        <f ca="1">IF(ISBLANK(INDIRECT("T3"))," ",(INDIRECT("T3")))</f>
        <v>Посада</v>
      </c>
      <c r="AU3" s="47" t="str">
        <f ca="1">IF(ISBLANK(INDIRECT("U3"))," ",(INDIRECT("U3")))</f>
        <v>Основний вид діяльності</v>
      </c>
      <c r="AV3" s="47" t="str">
        <f ca="1">IF(ISBLANK(INDIRECT("V3"))," ",(INDIRECT("V3")))</f>
        <v xml:space="preserve"> </v>
      </c>
      <c r="AW3" s="47" t="str">
        <f ca="1">IF(ISBLANK(INDIRECT("W3"))," ",(INDIRECT("W3")))</f>
        <v>Наявність зв’язку юридичної особи з заявником / надавачем фінансових послуг / надавачем фінансових платіжних послуг / надавачем обмежених платіжних послуг та його опис</v>
      </c>
    </row>
    <row r="4" spans="1:49" ht="40.5" customHeight="1" x14ac:dyDescent="0.35">
      <c r="A4" s="498"/>
      <c r="B4" s="498"/>
      <c r="C4" s="498"/>
      <c r="D4" s="498"/>
      <c r="E4" s="498"/>
      <c r="F4" s="494"/>
      <c r="G4" s="498"/>
      <c r="H4" s="498"/>
      <c r="I4" s="81" t="s">
        <v>327</v>
      </c>
      <c r="J4" s="78" t="s">
        <v>584</v>
      </c>
      <c r="K4" s="78" t="s">
        <v>329</v>
      </c>
      <c r="L4" s="78" t="s">
        <v>330</v>
      </c>
      <c r="M4" s="78" t="s">
        <v>331</v>
      </c>
      <c r="N4" s="78" t="s">
        <v>350</v>
      </c>
      <c r="O4" s="78" t="s">
        <v>332</v>
      </c>
      <c r="P4" s="78" t="s">
        <v>333</v>
      </c>
      <c r="Q4" s="81" t="s">
        <v>334</v>
      </c>
      <c r="R4" s="81" t="s">
        <v>607</v>
      </c>
      <c r="S4" s="78" t="s">
        <v>589</v>
      </c>
      <c r="T4" s="498"/>
      <c r="U4" s="78" t="s">
        <v>585</v>
      </c>
      <c r="V4" s="78" t="s">
        <v>803</v>
      </c>
      <c r="W4" s="498"/>
      <c r="AB4" s="47" t="str">
        <f ca="1">IF(ISBLANK(INDIRECT("B4"))," ",(INDIRECT("B4")))</f>
        <v xml:space="preserve"> </v>
      </c>
      <c r="AC4" s="47" t="str">
        <f ca="1">IF(ISBLANK(INDIRECT("C4"))," ",(INDIRECT("C4")))</f>
        <v xml:space="preserve"> </v>
      </c>
      <c r="AD4" s="47" t="str">
        <f ca="1">IF(ISBLANK(INDIRECT("D4"))," ",(INDIRECT("D4")))</f>
        <v xml:space="preserve"> </v>
      </c>
      <c r="AE4" s="47" t="str">
        <f ca="1">IF(ISBLANK(INDIRECT("E4"))," ",(INDIRECT("E4")))</f>
        <v xml:space="preserve"> </v>
      </c>
      <c r="AF4" s="47" t="str">
        <f ca="1">IF(ISBLANK(INDIRECT("F4"))," ",(INDIRECT("F4")))</f>
        <v xml:space="preserve"> </v>
      </c>
      <c r="AG4" s="47" t="str">
        <f ca="1">IF(ISBLANK(INDIRECT("G4"))," ",(INDIRECT("G4")))</f>
        <v xml:space="preserve"> </v>
      </c>
      <c r="AH4" s="47" t="str">
        <f ca="1">IF(ISBLANK(INDIRECT("H4"))," ",(INDIRECT("H4")))</f>
        <v xml:space="preserve"> </v>
      </c>
      <c r="AI4" s="47" t="str">
        <f ca="1">IF(ISBLANK(INDIRECT("I4"))," ",(INDIRECT("I4")))</f>
        <v>індекс</v>
      </c>
      <c r="AJ4" s="47" t="str">
        <f ca="1">IF(ISBLANK(INDIRECT("J4"))," ",(INDIRECT("J4")))</f>
        <v>країна</v>
      </c>
      <c r="AK4" s="47" t="str">
        <f ca="1">IF(ISBLANK(INDIRECT("K4"))," ",(INDIRECT("K4")))</f>
        <v xml:space="preserve">область </v>
      </c>
      <c r="AL4" s="47" t="str">
        <f ca="1">IF(ISBLANK(INDIRECT("L4"))," ",(INDIRECT("L4")))</f>
        <v>район</v>
      </c>
      <c r="AM4" s="47" t="str">
        <f ca="1">IF(ISBLANK(INDIRECT("M4"))," ",(INDIRECT("M4")))</f>
        <v>тип населеного пункту</v>
      </c>
      <c r="AN4" s="47" t="str">
        <f ca="1">IF(ISBLANK(INDIRECT("N4"))," ",(INDIRECT("N4")))</f>
        <v>назва населеного пункту</v>
      </c>
      <c r="AO4" s="47" t="str">
        <f ca="1">IF(ISBLANK(INDIRECT("O4"))," ",(INDIRECT("O4")))</f>
        <v>тип вулиця</v>
      </c>
      <c r="AP4" s="47" t="str">
        <f ca="1">IF(ISBLANK(INDIRECT("P4"))," ",(INDIRECT("P4")))</f>
        <v>назва вулиці</v>
      </c>
      <c r="AQ4" s="47" t="str">
        <f ca="1">IF(ISBLANK(INDIRECT("Q4"))," ",(INDIRECT("Q4")))</f>
        <v xml:space="preserve">будинок </v>
      </c>
      <c r="AR4" s="47" t="str">
        <f ca="1">IF(ISBLANK(INDIRECT("R4"))," ",(INDIRECT("R4")))</f>
        <v>квартира/офіс</v>
      </c>
      <c r="AS4" s="47" t="str">
        <f ca="1">IF(ISBLANK(INDIRECT("S4"))," ",(INDIRECT("S4")))</f>
        <v>примітки до адреси</v>
      </c>
      <c r="AT4" s="47" t="str">
        <f ca="1">IF(ISBLANK(INDIRECT("T4"))," ",(INDIRECT("T4")))</f>
        <v xml:space="preserve"> </v>
      </c>
      <c r="AU4" s="47" t="str">
        <f ca="1">IF(ISBLANK(INDIRECT("U4"))," ",(INDIRECT("U4")))</f>
        <v>вид діяльності
(автоматичний вибір)</v>
      </c>
      <c r="AV4" s="47" t="str">
        <f ca="1">IF(ISBLANK(INDIRECT("V4"))," ",(INDIRECT("V4")))</f>
        <v>Вид діяльності 
(заповнюється якщо у стопчику 8.1 зазначено  "Інший вид діяльності")</v>
      </c>
      <c r="AW4" s="47" t="str">
        <f ca="1">IF(ISBLANK(INDIRECT("W4"))," ",(INDIRECT("W4")))</f>
        <v xml:space="preserve"> </v>
      </c>
    </row>
    <row r="5" spans="1:49" ht="14.25" customHeight="1" x14ac:dyDescent="0.35">
      <c r="A5" s="143">
        <v>1</v>
      </c>
      <c r="B5" s="78" t="s">
        <v>127</v>
      </c>
      <c r="C5" s="78" t="s">
        <v>128</v>
      </c>
      <c r="D5" s="78" t="s">
        <v>129</v>
      </c>
      <c r="E5" s="110" t="s">
        <v>149</v>
      </c>
      <c r="F5" s="133" t="s">
        <v>150</v>
      </c>
      <c r="G5" s="110" t="s">
        <v>182</v>
      </c>
      <c r="H5" s="110" t="s">
        <v>183</v>
      </c>
      <c r="I5" s="81" t="s">
        <v>140</v>
      </c>
      <c r="J5" s="78" t="s">
        <v>141</v>
      </c>
      <c r="K5" s="78" t="s">
        <v>194</v>
      </c>
      <c r="L5" s="78" t="s">
        <v>195</v>
      </c>
      <c r="M5" s="78" t="s">
        <v>196</v>
      </c>
      <c r="N5" s="127" t="s">
        <v>197</v>
      </c>
      <c r="O5" s="78" t="s">
        <v>198</v>
      </c>
      <c r="P5" s="78" t="s">
        <v>199</v>
      </c>
      <c r="Q5" s="81" t="s">
        <v>316</v>
      </c>
      <c r="R5" s="81" t="s">
        <v>317</v>
      </c>
      <c r="S5" s="78" t="s">
        <v>317</v>
      </c>
      <c r="T5" s="78">
        <v>5</v>
      </c>
      <c r="U5" s="78" t="s">
        <v>131</v>
      </c>
      <c r="V5" s="78" t="s">
        <v>132</v>
      </c>
      <c r="W5" s="78">
        <v>7</v>
      </c>
      <c r="AB5" s="47" t="str">
        <f ca="1">IF(ISBLANK(INDIRECT("B5"))," ",(INDIRECT("B5")))</f>
        <v>2.1.</v>
      </c>
      <c r="AC5" s="47" t="str">
        <f ca="1">IF(ISBLANK(INDIRECT("C5"))," ",(INDIRECT("C5")))</f>
        <v>2.2.</v>
      </c>
      <c r="AD5" s="47" t="str">
        <f ca="1">IF(ISBLANK(INDIRECT("D5"))," ",(INDIRECT("D5")))</f>
        <v>2.3.</v>
      </c>
      <c r="AE5" s="47" t="str">
        <f ca="1">IF(ISBLANK(INDIRECT("E5"))," ",(INDIRECT("E5")))</f>
        <v>3.1.</v>
      </c>
      <c r="AF5" s="47" t="str">
        <f ca="1">IF(ISBLANK(INDIRECT("F5"))," ",(INDIRECT("F5")))</f>
        <v>3.2.</v>
      </c>
      <c r="AG5" s="47" t="str">
        <f ca="1">IF(ISBLANK(INDIRECT("G5"))," ",(INDIRECT("G5")))</f>
        <v>3.3.</v>
      </c>
      <c r="AH5" s="47" t="str">
        <f ca="1">IF(ISBLANK(INDIRECT("H5"))," ",(INDIRECT("H5")))</f>
        <v>3.4.</v>
      </c>
      <c r="AI5" s="47" t="str">
        <f ca="1">IF(ISBLANK(INDIRECT("I5"))," ",(INDIRECT("I5")))</f>
        <v>4.1.</v>
      </c>
      <c r="AJ5" s="47" t="str">
        <f ca="1">IF(ISBLANK(INDIRECT("J5"))," ",(INDIRECT("J5")))</f>
        <v>4.2.</v>
      </c>
      <c r="AK5" s="47" t="str">
        <f ca="1">IF(ISBLANK(INDIRECT("K5"))," ",(INDIRECT("K5")))</f>
        <v>4.3.</v>
      </c>
      <c r="AL5" s="47" t="str">
        <f ca="1">IF(ISBLANK(INDIRECT("L5"))," ",(INDIRECT("L5")))</f>
        <v>4.4.</v>
      </c>
      <c r="AM5" s="47" t="str">
        <f ca="1">IF(ISBLANK(INDIRECT("M5"))," ",(INDIRECT("M5")))</f>
        <v>4.5.</v>
      </c>
      <c r="AN5" s="47" t="str">
        <f ca="1">IF(ISBLANK(INDIRECT("N5"))," ",(INDIRECT("N5")))</f>
        <v>4.6.</v>
      </c>
      <c r="AO5" s="47" t="str">
        <f ca="1">IF(ISBLANK(INDIRECT("O5"))," ",(INDIRECT("O5")))</f>
        <v>4.7.</v>
      </c>
      <c r="AP5" s="47" t="str">
        <f ca="1">IF(ISBLANK(INDIRECT("P5"))," ",(INDIRECT("P5")))</f>
        <v>4.8.</v>
      </c>
      <c r="AQ5" s="47" t="str">
        <f ca="1">IF(ISBLANK(INDIRECT("Q5"))," ",(INDIRECT("Q5")))</f>
        <v>4.9.</v>
      </c>
      <c r="AR5" s="47" t="str">
        <f ca="1">IF(ISBLANK(INDIRECT("R5"))," ",(INDIRECT("R5")))</f>
        <v>4.10.</v>
      </c>
      <c r="AS5" s="47" t="str">
        <f ca="1">IF(ISBLANK(INDIRECT("S5"))," ",(INDIRECT("S5")))</f>
        <v>4.10.</v>
      </c>
      <c r="AT5" s="47">
        <f ca="1">IF(ISBLANK(INDIRECT("T5"))," ",(INDIRECT("T5")))</f>
        <v>5</v>
      </c>
      <c r="AU5" s="47" t="str">
        <f ca="1">IF(ISBLANK(INDIRECT("U5"))," ",(INDIRECT("U5")))</f>
        <v>6.1.</v>
      </c>
      <c r="AV5" s="47" t="str">
        <f ca="1">IF(ISBLANK(INDIRECT("V5"))," ",(INDIRECT("V5")))</f>
        <v>6.2.</v>
      </c>
      <c r="AW5" s="47">
        <f ca="1">IF(ISBLANK(INDIRECT("W5"))," ",(INDIRECT("W5")))</f>
        <v>7</v>
      </c>
    </row>
    <row r="6" spans="1:49" ht="59.25" customHeight="1" x14ac:dyDescent="0.35">
      <c r="A6" s="5">
        <v>1</v>
      </c>
      <c r="B6" s="109"/>
      <c r="C6" s="109"/>
      <c r="D6" s="109"/>
      <c r="E6" s="109"/>
      <c r="F6" s="144"/>
      <c r="G6" s="109"/>
      <c r="H6" s="109"/>
      <c r="I6" s="144"/>
      <c r="J6" s="109"/>
      <c r="K6" s="109"/>
      <c r="L6" s="109"/>
      <c r="M6" s="109"/>
      <c r="N6" s="109"/>
      <c r="O6" s="109"/>
      <c r="P6" s="109"/>
      <c r="Q6" s="144"/>
      <c r="R6" s="144"/>
      <c r="S6" s="109"/>
      <c r="T6" s="109"/>
      <c r="U6" s="109"/>
      <c r="V6" s="109"/>
      <c r="W6" s="109"/>
      <c r="AB6" s="47" t="str">
        <f ca="1">IF(ISBLANK(INDIRECT("B6"))," ",(INDIRECT("B6")))</f>
        <v xml:space="preserve"> </v>
      </c>
      <c r="AC6" s="47" t="str">
        <f ca="1">IF(ISBLANK(INDIRECT("C6"))," ",(INDIRECT("C6")))</f>
        <v xml:space="preserve"> </v>
      </c>
      <c r="AD6" s="47" t="str">
        <f ca="1">IF(ISBLANK(INDIRECT("D6"))," ",(INDIRECT("D6")))</f>
        <v xml:space="preserve"> </v>
      </c>
      <c r="AE6" s="47" t="str">
        <f ca="1">IF(ISBLANK(INDIRECT("E6"))," ",(INDIRECT("E6")))</f>
        <v xml:space="preserve"> </v>
      </c>
      <c r="AF6" s="47" t="str">
        <f ca="1">IF(ISBLANK(INDIRECT("F6"))," ",(INDIRECT("F6")))</f>
        <v xml:space="preserve"> </v>
      </c>
      <c r="AG6" s="47" t="str">
        <f ca="1">IF(ISBLANK(INDIRECT("G6"))," ",(INDIRECT("G6")))</f>
        <v xml:space="preserve"> </v>
      </c>
      <c r="AH6" s="47" t="str">
        <f ca="1">IF(ISBLANK(INDIRECT("H6"))," ",(INDIRECT("H6")))</f>
        <v xml:space="preserve"> </v>
      </c>
      <c r="AI6" s="47" t="str">
        <f ca="1">IF(ISBLANK(INDIRECT("I6"))," ",(INDIRECT("I6")))</f>
        <v xml:space="preserve"> </v>
      </c>
      <c r="AJ6" s="47" t="str">
        <f ca="1">IF(ISBLANK(INDIRECT("J6"))," ",(INDIRECT("J6")))</f>
        <v xml:space="preserve"> </v>
      </c>
      <c r="AK6" s="47" t="str">
        <f ca="1">IF(ISBLANK(INDIRECT("K6"))," ",(INDIRECT("K6")))</f>
        <v xml:space="preserve"> </v>
      </c>
      <c r="AL6" s="47" t="str">
        <f ca="1">IF(ISBLANK(INDIRECT("L6"))," ",(INDIRECT("L6")))</f>
        <v xml:space="preserve"> </v>
      </c>
      <c r="AM6" s="47" t="str">
        <f ca="1">IF(ISBLANK(INDIRECT("M6"))," ",(INDIRECT("M6")))</f>
        <v xml:space="preserve"> </v>
      </c>
      <c r="AN6" s="47" t="str">
        <f ca="1">IF(ISBLANK(INDIRECT("N6"))," ",(INDIRECT("N6")))</f>
        <v xml:space="preserve"> </v>
      </c>
      <c r="AO6" s="47" t="str">
        <f ca="1">IF(ISBLANK(INDIRECT("O6"))," ",(INDIRECT("O6")))</f>
        <v xml:space="preserve"> </v>
      </c>
      <c r="AP6" s="47" t="str">
        <f ca="1">IF(ISBLANK(INDIRECT("P6"))," ",(INDIRECT("P6")))</f>
        <v xml:space="preserve"> </v>
      </c>
      <c r="AQ6" s="47" t="str">
        <f ca="1">IF(ISBLANK(INDIRECT("Q6"))," ",(INDIRECT("Q6")))</f>
        <v xml:space="preserve"> </v>
      </c>
      <c r="AR6" s="47" t="str">
        <f ca="1">IF(ISBLANK(INDIRECT("R6"))," ",(INDIRECT("R6")))</f>
        <v xml:space="preserve"> </v>
      </c>
      <c r="AS6" s="47" t="str">
        <f ca="1">IF(ISBLANK(INDIRECT("S6"))," ",(INDIRECT("S6")))</f>
        <v xml:space="preserve"> </v>
      </c>
      <c r="AT6" s="47" t="str">
        <f ca="1">IF(ISBLANK(INDIRECT("T6"))," ",(INDIRECT("T6")))</f>
        <v xml:space="preserve"> </v>
      </c>
      <c r="AU6" s="47" t="str">
        <f ca="1">IF(ISBLANK(INDIRECT("U6"))," ",(INDIRECT("U6")))</f>
        <v xml:space="preserve"> </v>
      </c>
      <c r="AV6" s="47" t="str">
        <f ca="1">IF(ISBLANK(INDIRECT("V6"))," ",(INDIRECT("V6")))</f>
        <v xml:space="preserve"> </v>
      </c>
      <c r="AW6" s="47" t="str">
        <f ca="1">IF(ISBLANK(INDIRECT("W6"))," ",(INDIRECT("W6")))</f>
        <v xml:space="preserve"> </v>
      </c>
    </row>
    <row r="7" spans="1:49" ht="59.25" customHeight="1" x14ac:dyDescent="0.35">
      <c r="A7" s="145">
        <v>2</v>
      </c>
      <c r="B7" s="109"/>
      <c r="C7" s="109"/>
      <c r="D7" s="109"/>
      <c r="E7" s="109"/>
      <c r="F7" s="144"/>
      <c r="G7" s="109"/>
      <c r="H7" s="109"/>
      <c r="I7" s="144"/>
      <c r="J7" s="109"/>
      <c r="K7" s="109"/>
      <c r="L7" s="109"/>
      <c r="M7" s="109"/>
      <c r="N7" s="109"/>
      <c r="O7" s="109"/>
      <c r="P7" s="109"/>
      <c r="Q7" s="144"/>
      <c r="R7" s="144"/>
      <c r="S7" s="109"/>
      <c r="T7" s="109"/>
      <c r="U7" s="109"/>
      <c r="V7" s="109"/>
      <c r="W7" s="109"/>
      <c r="AB7" s="47" t="str">
        <f ca="1">IF(ISBLANK(INDIRECT("B7"))," ",(INDIRECT("B7")))</f>
        <v xml:space="preserve"> </v>
      </c>
      <c r="AC7" s="47" t="str">
        <f ca="1">IF(ISBLANK(INDIRECT("C7"))," ",(INDIRECT("C7")))</f>
        <v xml:space="preserve"> </v>
      </c>
      <c r="AD7" s="47" t="str">
        <f ca="1">IF(ISBLANK(INDIRECT("D7"))," ",(INDIRECT("D7")))</f>
        <v xml:space="preserve"> </v>
      </c>
      <c r="AE7" s="47" t="str">
        <f ca="1">IF(ISBLANK(INDIRECT("E7"))," ",(INDIRECT("E7")))</f>
        <v xml:space="preserve"> </v>
      </c>
      <c r="AF7" s="47" t="str">
        <f ca="1">IF(ISBLANK(INDIRECT("F7"))," ",(INDIRECT("F7")))</f>
        <v xml:space="preserve"> </v>
      </c>
      <c r="AG7" s="47" t="str">
        <f ca="1">IF(ISBLANK(INDIRECT("G7"))," ",(INDIRECT("G7")))</f>
        <v xml:space="preserve"> </v>
      </c>
      <c r="AH7" s="47" t="str">
        <f ca="1">IF(ISBLANK(INDIRECT("H7"))," ",(INDIRECT("H7")))</f>
        <v xml:space="preserve"> </v>
      </c>
      <c r="AI7" s="47" t="str">
        <f ca="1">IF(ISBLANK(INDIRECT("I7"))," ",(INDIRECT("I7")))</f>
        <v xml:space="preserve"> </v>
      </c>
      <c r="AJ7" s="47" t="str">
        <f ca="1">IF(ISBLANK(INDIRECT("J7"))," ",(INDIRECT("J7")))</f>
        <v xml:space="preserve"> </v>
      </c>
      <c r="AK7" s="47" t="str">
        <f ca="1">IF(ISBLANK(INDIRECT("K7"))," ",(INDIRECT("K7")))</f>
        <v xml:space="preserve"> </v>
      </c>
      <c r="AL7" s="47" t="str">
        <f ca="1">IF(ISBLANK(INDIRECT("L7"))," ",(INDIRECT("L7")))</f>
        <v xml:space="preserve"> </v>
      </c>
      <c r="AM7" s="47" t="str">
        <f ca="1">IF(ISBLANK(INDIRECT("M7"))," ",(INDIRECT("M7")))</f>
        <v xml:space="preserve"> </v>
      </c>
      <c r="AN7" s="47" t="str">
        <f ca="1">IF(ISBLANK(INDIRECT("N7"))," ",(INDIRECT("N7")))</f>
        <v xml:space="preserve"> </v>
      </c>
      <c r="AO7" s="47" t="str">
        <f ca="1">IF(ISBLANK(INDIRECT("O7"))," ",(INDIRECT("O7")))</f>
        <v xml:space="preserve"> </v>
      </c>
      <c r="AP7" s="47" t="str">
        <f ca="1">IF(ISBLANK(INDIRECT("P7"))," ",(INDIRECT("P7")))</f>
        <v xml:space="preserve"> </v>
      </c>
      <c r="AQ7" s="47" t="str">
        <f ca="1">IF(ISBLANK(INDIRECT("Q7"))," ",(INDIRECT("Q7")))</f>
        <v xml:space="preserve"> </v>
      </c>
      <c r="AR7" s="47" t="str">
        <f ca="1">IF(ISBLANK(INDIRECT("R7"))," ",(INDIRECT("R7")))</f>
        <v xml:space="preserve"> </v>
      </c>
      <c r="AS7" s="47" t="str">
        <f ca="1">IF(ISBLANK(INDIRECT("S7"))," ",(INDIRECT("S7")))</f>
        <v xml:space="preserve"> </v>
      </c>
      <c r="AT7" s="47" t="str">
        <f ca="1">IF(ISBLANK(INDIRECT("T7"))," ",(INDIRECT("T7")))</f>
        <v xml:space="preserve"> </v>
      </c>
      <c r="AU7" s="47" t="str">
        <f ca="1">IF(ISBLANK(INDIRECT("U7"))," ",(INDIRECT("U7")))</f>
        <v xml:space="preserve"> </v>
      </c>
      <c r="AV7" s="47" t="str">
        <f ca="1">IF(ISBLANK(INDIRECT("V7"))," ",(INDIRECT("V7")))</f>
        <v xml:space="preserve"> </v>
      </c>
      <c r="AW7" s="47" t="str">
        <f ca="1">IF(ISBLANK(INDIRECT("W7"))," ",(INDIRECT("W7")))</f>
        <v xml:space="preserve"> </v>
      </c>
    </row>
    <row r="8" spans="1:49" ht="59.25" customHeight="1" x14ac:dyDescent="0.35">
      <c r="A8" s="145">
        <v>3</v>
      </c>
      <c r="B8" s="109"/>
      <c r="C8" s="109"/>
      <c r="D8" s="109"/>
      <c r="E8" s="109"/>
      <c r="F8" s="144"/>
      <c r="G8" s="109"/>
      <c r="H8" s="109"/>
      <c r="I8" s="144"/>
      <c r="J8" s="109"/>
      <c r="K8" s="109"/>
      <c r="L8" s="109"/>
      <c r="M8" s="109"/>
      <c r="N8" s="109"/>
      <c r="O8" s="109"/>
      <c r="P8" s="109"/>
      <c r="Q8" s="144"/>
      <c r="R8" s="144"/>
      <c r="S8" s="109"/>
      <c r="T8" s="109"/>
      <c r="U8" s="109"/>
      <c r="V8" s="109"/>
      <c r="W8" s="109"/>
      <c r="AB8" s="47" t="str">
        <f ca="1">IF(ISBLANK(INDIRECT("B8"))," ",(INDIRECT("B8")))</f>
        <v xml:space="preserve"> </v>
      </c>
      <c r="AC8" s="47" t="str">
        <f ca="1">IF(ISBLANK(INDIRECT("C8"))," ",(INDIRECT("C8")))</f>
        <v xml:space="preserve"> </v>
      </c>
      <c r="AD8" s="47" t="str">
        <f ca="1">IF(ISBLANK(INDIRECT("D8"))," ",(INDIRECT("D8")))</f>
        <v xml:space="preserve"> </v>
      </c>
      <c r="AE8" s="47" t="str">
        <f ca="1">IF(ISBLANK(INDIRECT("E8"))," ",(INDIRECT("E8")))</f>
        <v xml:space="preserve"> </v>
      </c>
      <c r="AF8" s="47" t="str">
        <f ca="1">IF(ISBLANK(INDIRECT("F8"))," ",(INDIRECT("F8")))</f>
        <v xml:space="preserve"> </v>
      </c>
      <c r="AG8" s="47" t="str">
        <f ca="1">IF(ISBLANK(INDIRECT("G8"))," ",(INDIRECT("G8")))</f>
        <v xml:space="preserve"> </v>
      </c>
      <c r="AH8" s="47" t="str">
        <f ca="1">IF(ISBLANK(INDIRECT("H8"))," ",(INDIRECT("H8")))</f>
        <v xml:space="preserve"> </v>
      </c>
      <c r="AI8" s="47" t="str">
        <f ca="1">IF(ISBLANK(INDIRECT("I8"))," ",(INDIRECT("I8")))</f>
        <v xml:space="preserve"> </v>
      </c>
      <c r="AJ8" s="47" t="str">
        <f ca="1">IF(ISBLANK(INDIRECT("J8"))," ",(INDIRECT("J8")))</f>
        <v xml:space="preserve"> </v>
      </c>
      <c r="AK8" s="47" t="str">
        <f ca="1">IF(ISBLANK(INDIRECT("K8"))," ",(INDIRECT("K8")))</f>
        <v xml:space="preserve"> </v>
      </c>
      <c r="AL8" s="47" t="str">
        <f ca="1">IF(ISBLANK(INDIRECT("L8"))," ",(INDIRECT("L8")))</f>
        <v xml:space="preserve"> </v>
      </c>
      <c r="AM8" s="47" t="str">
        <f ca="1">IF(ISBLANK(INDIRECT("M8"))," ",(INDIRECT("M8")))</f>
        <v xml:space="preserve"> </v>
      </c>
      <c r="AN8" s="47" t="str">
        <f ca="1">IF(ISBLANK(INDIRECT("N8"))," ",(INDIRECT("N8")))</f>
        <v xml:space="preserve"> </v>
      </c>
      <c r="AO8" s="47" t="str">
        <f ca="1">IF(ISBLANK(INDIRECT("O8"))," ",(INDIRECT("O8")))</f>
        <v xml:space="preserve"> </v>
      </c>
      <c r="AP8" s="47" t="str">
        <f ca="1">IF(ISBLANK(INDIRECT("P8"))," ",(INDIRECT("P8")))</f>
        <v xml:space="preserve"> </v>
      </c>
      <c r="AQ8" s="47" t="str">
        <f ca="1">IF(ISBLANK(INDIRECT("Q8"))," ",(INDIRECT("Q8")))</f>
        <v xml:space="preserve"> </v>
      </c>
      <c r="AR8" s="47" t="str">
        <f ca="1">IF(ISBLANK(INDIRECT("R8"))," ",(INDIRECT("R8")))</f>
        <v xml:space="preserve"> </v>
      </c>
      <c r="AS8" s="47" t="str">
        <f ca="1">IF(ISBLANK(INDIRECT("S8"))," ",(INDIRECT("S8")))</f>
        <v xml:space="preserve"> </v>
      </c>
      <c r="AT8" s="47" t="str">
        <f ca="1">IF(ISBLANK(INDIRECT("T8"))," ",(INDIRECT("T8")))</f>
        <v xml:space="preserve"> </v>
      </c>
      <c r="AU8" s="47" t="str">
        <f ca="1">IF(ISBLANK(INDIRECT("U8"))," ",(INDIRECT("U8")))</f>
        <v xml:space="preserve"> </v>
      </c>
      <c r="AV8" s="47" t="str">
        <f ca="1">IF(ISBLANK(INDIRECT("V8"))," ",(INDIRECT("V8")))</f>
        <v xml:space="preserve"> </v>
      </c>
      <c r="AW8" s="47" t="str">
        <f ca="1">IF(ISBLANK(INDIRECT("W8"))," ",(INDIRECT("W8")))</f>
        <v xml:space="preserve"> </v>
      </c>
    </row>
    <row r="9" spans="1:49" ht="59.25" customHeight="1" x14ac:dyDescent="0.35">
      <c r="A9" s="145">
        <v>4</v>
      </c>
      <c r="B9" s="109"/>
      <c r="C9" s="109"/>
      <c r="D9" s="109"/>
      <c r="E9" s="109"/>
      <c r="F9" s="144"/>
      <c r="G9" s="109"/>
      <c r="H9" s="109"/>
      <c r="I9" s="144"/>
      <c r="J9" s="109"/>
      <c r="K9" s="109"/>
      <c r="L9" s="109"/>
      <c r="M9" s="109"/>
      <c r="N9" s="109"/>
      <c r="O9" s="109"/>
      <c r="P9" s="109"/>
      <c r="Q9" s="144"/>
      <c r="R9" s="144"/>
      <c r="S9" s="109"/>
      <c r="T9" s="109"/>
      <c r="U9" s="109"/>
      <c r="V9" s="109"/>
      <c r="W9" s="109"/>
      <c r="AB9" s="47" t="str">
        <f ca="1">IF(ISBLANK(INDIRECT("B9"))," ",(INDIRECT("B9")))</f>
        <v xml:space="preserve"> </v>
      </c>
      <c r="AC9" s="47" t="str">
        <f ca="1">IF(ISBLANK(INDIRECT("C9"))," ",(INDIRECT("C9")))</f>
        <v xml:space="preserve"> </v>
      </c>
      <c r="AD9" s="47" t="str">
        <f ca="1">IF(ISBLANK(INDIRECT("D9"))," ",(INDIRECT("D9")))</f>
        <v xml:space="preserve"> </v>
      </c>
      <c r="AE9" s="47" t="str">
        <f ca="1">IF(ISBLANK(INDIRECT("E9"))," ",(INDIRECT("E9")))</f>
        <v xml:space="preserve"> </v>
      </c>
      <c r="AF9" s="47" t="str">
        <f ca="1">IF(ISBLANK(INDIRECT("F9"))," ",(INDIRECT("F9")))</f>
        <v xml:space="preserve"> </v>
      </c>
      <c r="AG9" s="47" t="str">
        <f ca="1">IF(ISBLANK(INDIRECT("G9"))," ",(INDIRECT("G9")))</f>
        <v xml:space="preserve"> </v>
      </c>
      <c r="AH9" s="47" t="str">
        <f ca="1">IF(ISBLANK(INDIRECT("H9"))," ",(INDIRECT("H9")))</f>
        <v xml:space="preserve"> </v>
      </c>
      <c r="AI9" s="47" t="str">
        <f ca="1">IF(ISBLANK(INDIRECT("I9"))," ",(INDIRECT("I9")))</f>
        <v xml:space="preserve"> </v>
      </c>
      <c r="AJ9" s="47" t="str">
        <f ca="1">IF(ISBLANK(INDIRECT("J9"))," ",(INDIRECT("J9")))</f>
        <v xml:space="preserve"> </v>
      </c>
      <c r="AK9" s="47" t="str">
        <f ca="1">IF(ISBLANK(INDIRECT("K9"))," ",(INDIRECT("K9")))</f>
        <v xml:space="preserve"> </v>
      </c>
      <c r="AL9" s="47" t="str">
        <f ca="1">IF(ISBLANK(INDIRECT("L9"))," ",(INDIRECT("L9")))</f>
        <v xml:space="preserve"> </v>
      </c>
      <c r="AM9" s="47" t="str">
        <f ca="1">IF(ISBLANK(INDIRECT("M9"))," ",(INDIRECT("M9")))</f>
        <v xml:space="preserve"> </v>
      </c>
      <c r="AN9" s="47" t="str">
        <f ca="1">IF(ISBLANK(INDIRECT("N9"))," ",(INDIRECT("N9")))</f>
        <v xml:space="preserve"> </v>
      </c>
      <c r="AO9" s="47" t="str">
        <f ca="1">IF(ISBLANK(INDIRECT("O9"))," ",(INDIRECT("O9")))</f>
        <v xml:space="preserve"> </v>
      </c>
      <c r="AP9" s="47" t="str">
        <f ca="1">IF(ISBLANK(INDIRECT("P9"))," ",(INDIRECT("P9")))</f>
        <v xml:space="preserve"> </v>
      </c>
      <c r="AQ9" s="47" t="str">
        <f ca="1">IF(ISBLANK(INDIRECT("Q9"))," ",(INDIRECT("Q9")))</f>
        <v xml:space="preserve"> </v>
      </c>
      <c r="AR9" s="47" t="str">
        <f ca="1">IF(ISBLANK(INDIRECT("R9"))," ",(INDIRECT("R9")))</f>
        <v xml:space="preserve"> </v>
      </c>
      <c r="AS9" s="47" t="str">
        <f ca="1">IF(ISBLANK(INDIRECT("S9"))," ",(INDIRECT("S9")))</f>
        <v xml:space="preserve"> </v>
      </c>
      <c r="AT9" s="47" t="str">
        <f ca="1">IF(ISBLANK(INDIRECT("T9"))," ",(INDIRECT("T9")))</f>
        <v xml:space="preserve"> </v>
      </c>
      <c r="AU9" s="47" t="str">
        <f ca="1">IF(ISBLANK(INDIRECT("U9"))," ",(INDIRECT("U9")))</f>
        <v xml:space="preserve"> </v>
      </c>
      <c r="AV9" s="47" t="str">
        <f ca="1">IF(ISBLANK(INDIRECT("V9"))," ",(INDIRECT("V9")))</f>
        <v xml:space="preserve"> </v>
      </c>
      <c r="AW9" s="47" t="str">
        <f ca="1">IF(ISBLANK(INDIRECT("W9"))," ",(INDIRECT("W9")))</f>
        <v xml:space="preserve"> </v>
      </c>
    </row>
    <row r="10" spans="1:49" ht="59.25" customHeight="1" x14ac:dyDescent="0.35">
      <c r="A10" s="145">
        <v>5</v>
      </c>
      <c r="B10" s="109"/>
      <c r="C10" s="109"/>
      <c r="D10" s="109"/>
      <c r="E10" s="109"/>
      <c r="F10" s="144"/>
      <c r="G10" s="109"/>
      <c r="H10" s="109"/>
      <c r="I10" s="144"/>
      <c r="J10" s="109"/>
      <c r="K10" s="109"/>
      <c r="L10" s="109"/>
      <c r="M10" s="109"/>
      <c r="N10" s="109"/>
      <c r="O10" s="109"/>
      <c r="P10" s="109"/>
      <c r="Q10" s="144"/>
      <c r="R10" s="144"/>
      <c r="S10" s="109"/>
      <c r="T10" s="109"/>
      <c r="U10" s="109"/>
      <c r="V10" s="109"/>
      <c r="W10" s="109"/>
      <c r="AB10" s="47" t="str">
        <f ca="1">IF(ISBLANK(INDIRECT("B10"))," ",(INDIRECT("B10")))</f>
        <v xml:space="preserve"> </v>
      </c>
      <c r="AC10" s="47" t="str">
        <f ca="1">IF(ISBLANK(INDIRECT("C10"))," ",(INDIRECT("C10")))</f>
        <v xml:space="preserve"> </v>
      </c>
      <c r="AD10" s="47" t="str">
        <f ca="1">IF(ISBLANK(INDIRECT("D10"))," ",(INDIRECT("D10")))</f>
        <v xml:space="preserve"> </v>
      </c>
      <c r="AE10" s="47" t="str">
        <f ca="1">IF(ISBLANK(INDIRECT("E10"))," ",(INDIRECT("E10")))</f>
        <v xml:space="preserve"> </v>
      </c>
      <c r="AF10" s="47" t="str">
        <f ca="1">IF(ISBLANK(INDIRECT("F10"))," ",(INDIRECT("F10")))</f>
        <v xml:space="preserve"> </v>
      </c>
      <c r="AG10" s="47" t="str">
        <f ca="1">IF(ISBLANK(INDIRECT("G10"))," ",(INDIRECT("G10")))</f>
        <v xml:space="preserve"> </v>
      </c>
      <c r="AH10" s="47" t="str">
        <f ca="1">IF(ISBLANK(INDIRECT("H10"))," ",(INDIRECT("H10")))</f>
        <v xml:space="preserve"> </v>
      </c>
      <c r="AI10" s="47" t="str">
        <f ca="1">IF(ISBLANK(INDIRECT("I10"))," ",(INDIRECT("I10")))</f>
        <v xml:space="preserve"> </v>
      </c>
      <c r="AJ10" s="47" t="str">
        <f ca="1">IF(ISBLANK(INDIRECT("J10"))," ",(INDIRECT("J10")))</f>
        <v xml:space="preserve"> </v>
      </c>
      <c r="AK10" s="47" t="str">
        <f ca="1">IF(ISBLANK(INDIRECT("K10"))," ",(INDIRECT("K10")))</f>
        <v xml:space="preserve"> </v>
      </c>
      <c r="AL10" s="47" t="str">
        <f ca="1">IF(ISBLANK(INDIRECT("L10"))," ",(INDIRECT("L10")))</f>
        <v xml:space="preserve"> </v>
      </c>
      <c r="AM10" s="47" t="str">
        <f ca="1">IF(ISBLANK(INDIRECT("M10"))," ",(INDIRECT("M10")))</f>
        <v xml:space="preserve"> </v>
      </c>
      <c r="AN10" s="47" t="str">
        <f ca="1">IF(ISBLANK(INDIRECT("N10"))," ",(INDIRECT("N10")))</f>
        <v xml:space="preserve"> </v>
      </c>
      <c r="AO10" s="47" t="str">
        <f ca="1">IF(ISBLANK(INDIRECT("O10"))," ",(INDIRECT("O10")))</f>
        <v xml:space="preserve"> </v>
      </c>
      <c r="AP10" s="47" t="str">
        <f ca="1">IF(ISBLANK(INDIRECT("P10"))," ",(INDIRECT("P10")))</f>
        <v xml:space="preserve"> </v>
      </c>
      <c r="AQ10" s="47" t="str">
        <f ca="1">IF(ISBLANK(INDIRECT("Q10"))," ",(INDIRECT("Q10")))</f>
        <v xml:space="preserve"> </v>
      </c>
      <c r="AR10" s="47" t="str">
        <f ca="1">IF(ISBLANK(INDIRECT("R10"))," ",(INDIRECT("R10")))</f>
        <v xml:space="preserve"> </v>
      </c>
      <c r="AS10" s="47" t="str">
        <f ca="1">IF(ISBLANK(INDIRECT("S10"))," ",(INDIRECT("S10")))</f>
        <v xml:space="preserve"> </v>
      </c>
      <c r="AT10" s="47" t="str">
        <f ca="1">IF(ISBLANK(INDIRECT("T10"))," ",(INDIRECT("T10")))</f>
        <v xml:space="preserve"> </v>
      </c>
      <c r="AU10" s="47" t="str">
        <f ca="1">IF(ISBLANK(INDIRECT("U10"))," ",(INDIRECT("U10")))</f>
        <v xml:space="preserve"> </v>
      </c>
      <c r="AV10" s="47" t="str">
        <f ca="1">IF(ISBLANK(INDIRECT("V10"))," ",(INDIRECT("V10")))</f>
        <v xml:space="preserve"> </v>
      </c>
      <c r="AW10" s="47" t="str">
        <f ca="1">IF(ISBLANK(INDIRECT("W10"))," ",(INDIRECT("W10")))</f>
        <v xml:space="preserve"> </v>
      </c>
    </row>
    <row r="11" spans="1:49" ht="59.25" customHeight="1" x14ac:dyDescent="0.35">
      <c r="A11" s="145">
        <v>6</v>
      </c>
      <c r="B11" s="109"/>
      <c r="C11" s="109"/>
      <c r="D11" s="109"/>
      <c r="E11" s="109"/>
      <c r="F11" s="144"/>
      <c r="G11" s="109"/>
      <c r="H11" s="109"/>
      <c r="I11" s="144"/>
      <c r="J11" s="109"/>
      <c r="K11" s="109"/>
      <c r="L11" s="109"/>
      <c r="M11" s="109"/>
      <c r="N11" s="109"/>
      <c r="O11" s="109"/>
      <c r="P11" s="109"/>
      <c r="Q11" s="144"/>
      <c r="R11" s="144"/>
      <c r="S11" s="109"/>
      <c r="T11" s="109"/>
      <c r="U11" s="109"/>
      <c r="V11" s="109"/>
      <c r="W11" s="109"/>
      <c r="AB11" s="47" t="str">
        <f ca="1">IF(ISBLANK(INDIRECT("B11"))," ",(INDIRECT("B11")))</f>
        <v xml:space="preserve"> </v>
      </c>
      <c r="AC11" s="47" t="str">
        <f ca="1">IF(ISBLANK(INDIRECT("C11"))," ",(INDIRECT("C11")))</f>
        <v xml:space="preserve"> </v>
      </c>
      <c r="AD11" s="47" t="str">
        <f ca="1">IF(ISBLANK(INDIRECT("D11"))," ",(INDIRECT("D11")))</f>
        <v xml:space="preserve"> </v>
      </c>
      <c r="AE11" s="47" t="str">
        <f ca="1">IF(ISBLANK(INDIRECT("E11"))," ",(INDIRECT("E11")))</f>
        <v xml:space="preserve"> </v>
      </c>
      <c r="AF11" s="47" t="str">
        <f ca="1">IF(ISBLANK(INDIRECT("F11"))," ",(INDIRECT("F11")))</f>
        <v xml:space="preserve"> </v>
      </c>
      <c r="AG11" s="47" t="str">
        <f ca="1">IF(ISBLANK(INDIRECT("G11"))," ",(INDIRECT("G11")))</f>
        <v xml:space="preserve"> </v>
      </c>
      <c r="AH11" s="47" t="str">
        <f ca="1">IF(ISBLANK(INDIRECT("H11"))," ",(INDIRECT("H11")))</f>
        <v xml:space="preserve"> </v>
      </c>
      <c r="AI11" s="47" t="str">
        <f ca="1">IF(ISBLANK(INDIRECT("I11"))," ",(INDIRECT("I11")))</f>
        <v xml:space="preserve"> </v>
      </c>
      <c r="AJ11" s="47" t="str">
        <f ca="1">IF(ISBLANK(INDIRECT("J11"))," ",(INDIRECT("J11")))</f>
        <v xml:space="preserve"> </v>
      </c>
      <c r="AK11" s="47" t="str">
        <f ca="1">IF(ISBLANK(INDIRECT("K11"))," ",(INDIRECT("K11")))</f>
        <v xml:space="preserve"> </v>
      </c>
      <c r="AL11" s="47" t="str">
        <f ca="1">IF(ISBLANK(INDIRECT("L11"))," ",(INDIRECT("L11")))</f>
        <v xml:space="preserve"> </v>
      </c>
      <c r="AM11" s="47" t="str">
        <f ca="1">IF(ISBLANK(INDIRECT("M11"))," ",(INDIRECT("M11")))</f>
        <v xml:space="preserve"> </v>
      </c>
      <c r="AN11" s="47" t="str">
        <f ca="1">IF(ISBLANK(INDIRECT("N11"))," ",(INDIRECT("N11")))</f>
        <v xml:space="preserve"> </v>
      </c>
      <c r="AO11" s="47" t="str">
        <f ca="1">IF(ISBLANK(INDIRECT("O11"))," ",(INDIRECT("O11")))</f>
        <v xml:space="preserve"> </v>
      </c>
      <c r="AP11" s="47" t="str">
        <f ca="1">IF(ISBLANK(INDIRECT("P11"))," ",(INDIRECT("P11")))</f>
        <v xml:space="preserve"> </v>
      </c>
      <c r="AQ11" s="47" t="str">
        <f ca="1">IF(ISBLANK(INDIRECT("Q11"))," ",(INDIRECT("Q11")))</f>
        <v xml:space="preserve"> </v>
      </c>
      <c r="AR11" s="47" t="str">
        <f ca="1">IF(ISBLANK(INDIRECT("R11"))," ",(INDIRECT("R11")))</f>
        <v xml:space="preserve"> </v>
      </c>
      <c r="AS11" s="47" t="str">
        <f ca="1">IF(ISBLANK(INDIRECT("S11"))," ",(INDIRECT("S11")))</f>
        <v xml:space="preserve"> </v>
      </c>
      <c r="AT11" s="47" t="str">
        <f ca="1">IF(ISBLANK(INDIRECT("T11"))," ",(INDIRECT("T11")))</f>
        <v xml:space="preserve"> </v>
      </c>
      <c r="AU11" s="47" t="str">
        <f ca="1">IF(ISBLANK(INDIRECT("U11"))," ",(INDIRECT("U11")))</f>
        <v xml:space="preserve"> </v>
      </c>
      <c r="AV11" s="47" t="str">
        <f ca="1">IF(ISBLANK(INDIRECT("V11"))," ",(INDIRECT("V11")))</f>
        <v xml:space="preserve"> </v>
      </c>
      <c r="AW11" s="47" t="str">
        <f ca="1">IF(ISBLANK(INDIRECT("W11"))," ",(INDIRECT("W11")))</f>
        <v xml:space="preserve"> </v>
      </c>
    </row>
    <row r="12" spans="1:49" ht="59.25" customHeight="1" x14ac:dyDescent="0.35">
      <c r="A12" s="145">
        <v>7</v>
      </c>
      <c r="B12" s="109"/>
      <c r="C12" s="109"/>
      <c r="D12" s="109"/>
      <c r="E12" s="109"/>
      <c r="F12" s="144"/>
      <c r="G12" s="109"/>
      <c r="H12" s="109"/>
      <c r="I12" s="144"/>
      <c r="J12" s="109"/>
      <c r="K12" s="109"/>
      <c r="L12" s="109"/>
      <c r="M12" s="109"/>
      <c r="N12" s="109"/>
      <c r="O12" s="109"/>
      <c r="P12" s="109"/>
      <c r="Q12" s="144"/>
      <c r="R12" s="144"/>
      <c r="S12" s="109"/>
      <c r="T12" s="109"/>
      <c r="U12" s="109"/>
      <c r="V12" s="109"/>
      <c r="W12" s="109"/>
      <c r="AB12" s="47" t="str">
        <f ca="1">IF(ISBLANK(INDIRECT("B12"))," ",(INDIRECT("B12")))</f>
        <v xml:space="preserve"> </v>
      </c>
      <c r="AC12" s="47" t="str">
        <f ca="1">IF(ISBLANK(INDIRECT("C12"))," ",(INDIRECT("C12")))</f>
        <v xml:space="preserve"> </v>
      </c>
      <c r="AD12" s="47" t="str">
        <f ca="1">IF(ISBLANK(INDIRECT("D12"))," ",(INDIRECT("D12")))</f>
        <v xml:space="preserve"> </v>
      </c>
      <c r="AE12" s="47" t="str">
        <f ca="1">IF(ISBLANK(INDIRECT("E12"))," ",(INDIRECT("E12")))</f>
        <v xml:space="preserve"> </v>
      </c>
      <c r="AF12" s="47" t="str">
        <f ca="1">IF(ISBLANK(INDIRECT("F12"))," ",(INDIRECT("F12")))</f>
        <v xml:space="preserve"> </v>
      </c>
      <c r="AG12" s="47" t="str">
        <f ca="1">IF(ISBLANK(INDIRECT("G12"))," ",(INDIRECT("G12")))</f>
        <v xml:space="preserve"> </v>
      </c>
      <c r="AH12" s="47" t="str">
        <f ca="1">IF(ISBLANK(INDIRECT("H12"))," ",(INDIRECT("H12")))</f>
        <v xml:space="preserve"> </v>
      </c>
      <c r="AI12" s="47" t="str">
        <f ca="1">IF(ISBLANK(INDIRECT("I12"))," ",(INDIRECT("I12")))</f>
        <v xml:space="preserve"> </v>
      </c>
      <c r="AJ12" s="47" t="str">
        <f ca="1">IF(ISBLANK(INDIRECT("J12"))," ",(INDIRECT("J12")))</f>
        <v xml:space="preserve"> </v>
      </c>
      <c r="AK12" s="47" t="str">
        <f ca="1">IF(ISBLANK(INDIRECT("K12"))," ",(INDIRECT("K12")))</f>
        <v xml:space="preserve"> </v>
      </c>
      <c r="AL12" s="47" t="str">
        <f ca="1">IF(ISBLANK(INDIRECT("L12"))," ",(INDIRECT("L12")))</f>
        <v xml:space="preserve"> </v>
      </c>
      <c r="AM12" s="47" t="str">
        <f ca="1">IF(ISBLANK(INDIRECT("M12"))," ",(INDIRECT("M12")))</f>
        <v xml:space="preserve"> </v>
      </c>
      <c r="AN12" s="47" t="str">
        <f ca="1">IF(ISBLANK(INDIRECT("N12"))," ",(INDIRECT("N12")))</f>
        <v xml:space="preserve"> </v>
      </c>
      <c r="AO12" s="47" t="str">
        <f ca="1">IF(ISBLANK(INDIRECT("O12"))," ",(INDIRECT("O12")))</f>
        <v xml:space="preserve"> </v>
      </c>
      <c r="AP12" s="47" t="str">
        <f ca="1">IF(ISBLANK(INDIRECT("P12"))," ",(INDIRECT("P12")))</f>
        <v xml:space="preserve"> </v>
      </c>
      <c r="AQ12" s="47" t="str">
        <f ca="1">IF(ISBLANK(INDIRECT("Q12"))," ",(INDIRECT("Q12")))</f>
        <v xml:space="preserve"> </v>
      </c>
      <c r="AR12" s="47" t="str">
        <f ca="1">IF(ISBLANK(INDIRECT("R12"))," ",(INDIRECT("R12")))</f>
        <v xml:space="preserve"> </v>
      </c>
      <c r="AS12" s="47" t="str">
        <f ca="1">IF(ISBLANK(INDIRECT("S12"))," ",(INDIRECT("S12")))</f>
        <v xml:space="preserve"> </v>
      </c>
      <c r="AT12" s="47" t="str">
        <f ca="1">IF(ISBLANK(INDIRECT("T12"))," ",(INDIRECT("T12")))</f>
        <v xml:space="preserve"> </v>
      </c>
      <c r="AU12" s="47" t="str">
        <f ca="1">IF(ISBLANK(INDIRECT("U12"))," ",(INDIRECT("U12")))</f>
        <v xml:space="preserve"> </v>
      </c>
      <c r="AV12" s="47" t="str">
        <f ca="1">IF(ISBLANK(INDIRECT("V12"))," ",(INDIRECT("V12")))</f>
        <v xml:space="preserve"> </v>
      </c>
      <c r="AW12" s="47" t="str">
        <f ca="1">IF(ISBLANK(INDIRECT("W12"))," ",(INDIRECT("W12")))</f>
        <v xml:space="preserve"> </v>
      </c>
    </row>
    <row r="13" spans="1:49" ht="59.25" customHeight="1" x14ac:dyDescent="0.35">
      <c r="A13" s="145">
        <v>8</v>
      </c>
      <c r="B13" s="109"/>
      <c r="C13" s="109"/>
      <c r="D13" s="109"/>
      <c r="E13" s="109"/>
      <c r="F13" s="144"/>
      <c r="G13" s="109"/>
      <c r="H13" s="109"/>
      <c r="I13" s="144"/>
      <c r="J13" s="109"/>
      <c r="K13" s="109"/>
      <c r="L13" s="109"/>
      <c r="M13" s="109"/>
      <c r="N13" s="109"/>
      <c r="O13" s="109"/>
      <c r="P13" s="109"/>
      <c r="Q13" s="144"/>
      <c r="R13" s="144"/>
      <c r="S13" s="109"/>
      <c r="T13" s="109"/>
      <c r="U13" s="109"/>
      <c r="V13" s="109"/>
      <c r="W13" s="109"/>
      <c r="AB13" s="47" t="str">
        <f ca="1">IF(ISBLANK(INDIRECT("B13"))," ",(INDIRECT("B13")))</f>
        <v xml:space="preserve"> </v>
      </c>
      <c r="AC13" s="47" t="str">
        <f ca="1">IF(ISBLANK(INDIRECT("C13"))," ",(INDIRECT("C13")))</f>
        <v xml:space="preserve"> </v>
      </c>
      <c r="AD13" s="47" t="str">
        <f ca="1">IF(ISBLANK(INDIRECT("D13"))," ",(INDIRECT("D13")))</f>
        <v xml:space="preserve"> </v>
      </c>
      <c r="AE13" s="47" t="str">
        <f ca="1">IF(ISBLANK(INDIRECT("E13"))," ",(INDIRECT("E13")))</f>
        <v xml:space="preserve"> </v>
      </c>
      <c r="AF13" s="47" t="str">
        <f ca="1">IF(ISBLANK(INDIRECT("F13"))," ",(INDIRECT("F13")))</f>
        <v xml:space="preserve"> </v>
      </c>
      <c r="AG13" s="47" t="str">
        <f ca="1">IF(ISBLANK(INDIRECT("G13"))," ",(INDIRECT("G13")))</f>
        <v xml:space="preserve"> </v>
      </c>
      <c r="AH13" s="47" t="str">
        <f ca="1">IF(ISBLANK(INDIRECT("H13"))," ",(INDIRECT("H13")))</f>
        <v xml:space="preserve"> </v>
      </c>
      <c r="AI13" s="47" t="str">
        <f ca="1">IF(ISBLANK(INDIRECT("I13"))," ",(INDIRECT("I13")))</f>
        <v xml:space="preserve"> </v>
      </c>
      <c r="AJ13" s="47" t="str">
        <f ca="1">IF(ISBLANK(INDIRECT("J13"))," ",(INDIRECT("J13")))</f>
        <v xml:space="preserve"> </v>
      </c>
      <c r="AK13" s="47" t="str">
        <f ca="1">IF(ISBLANK(INDIRECT("K13"))," ",(INDIRECT("K13")))</f>
        <v xml:space="preserve"> </v>
      </c>
      <c r="AL13" s="47" t="str">
        <f ca="1">IF(ISBLANK(INDIRECT("L13"))," ",(INDIRECT("L13")))</f>
        <v xml:space="preserve"> </v>
      </c>
      <c r="AM13" s="47" t="str">
        <f ca="1">IF(ISBLANK(INDIRECT("M13"))," ",(INDIRECT("M13")))</f>
        <v xml:space="preserve"> </v>
      </c>
      <c r="AN13" s="47" t="str">
        <f ca="1">IF(ISBLANK(INDIRECT("N13"))," ",(INDIRECT("N13")))</f>
        <v xml:space="preserve"> </v>
      </c>
      <c r="AO13" s="47" t="str">
        <f ca="1">IF(ISBLANK(INDIRECT("O13"))," ",(INDIRECT("O13")))</f>
        <v xml:space="preserve"> </v>
      </c>
      <c r="AP13" s="47" t="str">
        <f ca="1">IF(ISBLANK(INDIRECT("P13"))," ",(INDIRECT("P13")))</f>
        <v xml:space="preserve"> </v>
      </c>
      <c r="AQ13" s="47" t="str">
        <f ca="1">IF(ISBLANK(INDIRECT("Q13"))," ",(INDIRECT("Q13")))</f>
        <v xml:space="preserve"> </v>
      </c>
      <c r="AR13" s="47" t="str">
        <f ca="1">IF(ISBLANK(INDIRECT("R13"))," ",(INDIRECT("R13")))</f>
        <v xml:space="preserve"> </v>
      </c>
      <c r="AS13" s="47" t="str">
        <f ca="1">IF(ISBLANK(INDIRECT("S13"))," ",(INDIRECT("S13")))</f>
        <v xml:space="preserve"> </v>
      </c>
      <c r="AT13" s="47" t="str">
        <f ca="1">IF(ISBLANK(INDIRECT("T13"))," ",(INDIRECT("T13")))</f>
        <v xml:space="preserve"> </v>
      </c>
      <c r="AU13" s="47" t="str">
        <f ca="1">IF(ISBLANK(INDIRECT("U13"))," ",(INDIRECT("U13")))</f>
        <v xml:space="preserve"> </v>
      </c>
      <c r="AV13" s="47" t="str">
        <f ca="1">IF(ISBLANK(INDIRECT("V13"))," ",(INDIRECT("V13")))</f>
        <v xml:space="preserve"> </v>
      </c>
      <c r="AW13" s="47" t="str">
        <f ca="1">IF(ISBLANK(INDIRECT("W13"))," ",(INDIRECT("W13")))</f>
        <v xml:space="preserve"> </v>
      </c>
    </row>
    <row r="14" spans="1:49" ht="59.25" customHeight="1" x14ac:dyDescent="0.35">
      <c r="A14" s="145">
        <v>9</v>
      </c>
      <c r="B14" s="109"/>
      <c r="C14" s="109"/>
      <c r="D14" s="109"/>
      <c r="E14" s="109"/>
      <c r="F14" s="144"/>
      <c r="G14" s="109"/>
      <c r="H14" s="109"/>
      <c r="I14" s="144"/>
      <c r="J14" s="109"/>
      <c r="K14" s="109"/>
      <c r="L14" s="109"/>
      <c r="M14" s="109"/>
      <c r="N14" s="109"/>
      <c r="O14" s="109"/>
      <c r="P14" s="109"/>
      <c r="Q14" s="144"/>
      <c r="R14" s="144"/>
      <c r="S14" s="109"/>
      <c r="T14" s="109"/>
      <c r="U14" s="109"/>
      <c r="V14" s="109"/>
      <c r="W14" s="109"/>
      <c r="AB14" s="47" t="str">
        <f ca="1">IF(ISBLANK(INDIRECT("B14"))," ",(INDIRECT("B14")))</f>
        <v xml:space="preserve"> </v>
      </c>
      <c r="AC14" s="47" t="str">
        <f ca="1">IF(ISBLANK(INDIRECT("C14"))," ",(INDIRECT("C14")))</f>
        <v xml:space="preserve"> </v>
      </c>
      <c r="AD14" s="47" t="str">
        <f ca="1">IF(ISBLANK(INDIRECT("D14"))," ",(INDIRECT("D14")))</f>
        <v xml:space="preserve"> </v>
      </c>
      <c r="AE14" s="47" t="str">
        <f ca="1">IF(ISBLANK(INDIRECT("E14"))," ",(INDIRECT("E14")))</f>
        <v xml:space="preserve"> </v>
      </c>
      <c r="AF14" s="47" t="str">
        <f ca="1">IF(ISBLANK(INDIRECT("F14"))," ",(INDIRECT("F14")))</f>
        <v xml:space="preserve"> </v>
      </c>
      <c r="AG14" s="47" t="str">
        <f ca="1">IF(ISBLANK(INDIRECT("G14"))," ",(INDIRECT("G14")))</f>
        <v xml:space="preserve"> </v>
      </c>
      <c r="AH14" s="47" t="str">
        <f ca="1">IF(ISBLANK(INDIRECT("H14"))," ",(INDIRECT("H14")))</f>
        <v xml:space="preserve"> </v>
      </c>
      <c r="AI14" s="47" t="str">
        <f ca="1">IF(ISBLANK(INDIRECT("I14"))," ",(INDIRECT("I14")))</f>
        <v xml:space="preserve"> </v>
      </c>
      <c r="AJ14" s="47" t="str">
        <f ca="1">IF(ISBLANK(INDIRECT("J14"))," ",(INDIRECT("J14")))</f>
        <v xml:space="preserve"> </v>
      </c>
      <c r="AK14" s="47" t="str">
        <f ca="1">IF(ISBLANK(INDIRECT("K14"))," ",(INDIRECT("K14")))</f>
        <v xml:space="preserve"> </v>
      </c>
      <c r="AL14" s="47" t="str">
        <f ca="1">IF(ISBLANK(INDIRECT("L14"))," ",(INDIRECT("L14")))</f>
        <v xml:space="preserve"> </v>
      </c>
      <c r="AM14" s="47" t="str">
        <f ca="1">IF(ISBLANK(INDIRECT("M14"))," ",(INDIRECT("M14")))</f>
        <v xml:space="preserve"> </v>
      </c>
      <c r="AN14" s="47" t="str">
        <f ca="1">IF(ISBLANK(INDIRECT("N14"))," ",(INDIRECT("N14")))</f>
        <v xml:space="preserve"> </v>
      </c>
      <c r="AO14" s="47" t="str">
        <f ca="1">IF(ISBLANK(INDIRECT("O14"))," ",(INDIRECT("O14")))</f>
        <v xml:space="preserve"> </v>
      </c>
      <c r="AP14" s="47" t="str">
        <f ca="1">IF(ISBLANK(INDIRECT("P14"))," ",(INDIRECT("P14")))</f>
        <v xml:space="preserve"> </v>
      </c>
      <c r="AQ14" s="47" t="str">
        <f ca="1">IF(ISBLANK(INDIRECT("Q14"))," ",(INDIRECT("Q14")))</f>
        <v xml:space="preserve"> </v>
      </c>
      <c r="AR14" s="47" t="str">
        <f ca="1">IF(ISBLANK(INDIRECT("R14"))," ",(INDIRECT("R14")))</f>
        <v xml:space="preserve"> </v>
      </c>
      <c r="AS14" s="47" t="str">
        <f ca="1">IF(ISBLANK(INDIRECT("S14"))," ",(INDIRECT("S14")))</f>
        <v xml:space="preserve"> </v>
      </c>
      <c r="AT14" s="47" t="str">
        <f ca="1">IF(ISBLANK(INDIRECT("T14"))," ",(INDIRECT("T14")))</f>
        <v xml:space="preserve"> </v>
      </c>
      <c r="AU14" s="47" t="str">
        <f ca="1">IF(ISBLANK(INDIRECT("U14"))," ",(INDIRECT("U14")))</f>
        <v xml:space="preserve"> </v>
      </c>
      <c r="AV14" s="47" t="str">
        <f ca="1">IF(ISBLANK(INDIRECT("V14"))," ",(INDIRECT("V14")))</f>
        <v xml:space="preserve"> </v>
      </c>
      <c r="AW14" s="47" t="str">
        <f ca="1">IF(ISBLANK(INDIRECT("W14"))," ",(INDIRECT("W14")))</f>
        <v xml:space="preserve"> </v>
      </c>
    </row>
    <row r="15" spans="1:49" ht="59.25" customHeight="1" x14ac:dyDescent="0.35">
      <c r="A15" s="145">
        <v>10</v>
      </c>
      <c r="B15" s="109"/>
      <c r="C15" s="109"/>
      <c r="D15" s="109"/>
      <c r="E15" s="109"/>
      <c r="F15" s="144"/>
      <c r="G15" s="109"/>
      <c r="H15" s="109"/>
      <c r="I15" s="144"/>
      <c r="J15" s="109"/>
      <c r="K15" s="109"/>
      <c r="L15" s="109"/>
      <c r="M15" s="109"/>
      <c r="N15" s="109"/>
      <c r="O15" s="109"/>
      <c r="P15" s="109"/>
      <c r="Q15" s="144"/>
      <c r="R15" s="144"/>
      <c r="S15" s="109"/>
      <c r="T15" s="109"/>
      <c r="U15" s="109"/>
      <c r="V15" s="109"/>
      <c r="W15" s="109"/>
      <c r="AB15" s="47" t="str">
        <f ca="1">IF(ISBLANK(INDIRECT("B15"))," ",(INDIRECT("B15")))</f>
        <v xml:space="preserve"> </v>
      </c>
      <c r="AC15" s="47" t="str">
        <f ca="1">IF(ISBLANK(INDIRECT("C15"))," ",(INDIRECT("C15")))</f>
        <v xml:space="preserve"> </v>
      </c>
      <c r="AD15" s="47" t="str">
        <f ca="1">IF(ISBLANK(INDIRECT("D15"))," ",(INDIRECT("D15")))</f>
        <v xml:space="preserve"> </v>
      </c>
      <c r="AE15" s="47" t="str">
        <f ca="1">IF(ISBLANK(INDIRECT("E15"))," ",(INDIRECT("E15")))</f>
        <v xml:space="preserve"> </v>
      </c>
      <c r="AF15" s="47" t="str">
        <f ca="1">IF(ISBLANK(INDIRECT("F15"))," ",(INDIRECT("F15")))</f>
        <v xml:space="preserve"> </v>
      </c>
      <c r="AG15" s="47" t="str">
        <f ca="1">IF(ISBLANK(INDIRECT("G15"))," ",(INDIRECT("G15")))</f>
        <v xml:space="preserve"> </v>
      </c>
      <c r="AH15" s="47" t="str">
        <f ca="1">IF(ISBLANK(INDIRECT("H15"))," ",(INDIRECT("H15")))</f>
        <v xml:space="preserve"> </v>
      </c>
      <c r="AI15" s="47" t="str">
        <f ca="1">IF(ISBLANK(INDIRECT("I15"))," ",(INDIRECT("I15")))</f>
        <v xml:space="preserve"> </v>
      </c>
      <c r="AJ15" s="47" t="str">
        <f ca="1">IF(ISBLANK(INDIRECT("J15"))," ",(INDIRECT("J15")))</f>
        <v xml:space="preserve"> </v>
      </c>
      <c r="AK15" s="47" t="str">
        <f ca="1">IF(ISBLANK(INDIRECT("K15"))," ",(INDIRECT("K15")))</f>
        <v xml:space="preserve"> </v>
      </c>
      <c r="AL15" s="47" t="str">
        <f ca="1">IF(ISBLANK(INDIRECT("L15"))," ",(INDIRECT("L15")))</f>
        <v xml:space="preserve"> </v>
      </c>
      <c r="AM15" s="47" t="str">
        <f ca="1">IF(ISBLANK(INDIRECT("M15"))," ",(INDIRECT("M15")))</f>
        <v xml:space="preserve"> </v>
      </c>
      <c r="AN15" s="47" t="str">
        <f ca="1">IF(ISBLANK(INDIRECT("N15"))," ",(INDIRECT("N15")))</f>
        <v xml:space="preserve"> </v>
      </c>
      <c r="AO15" s="47" t="str">
        <f ca="1">IF(ISBLANK(INDIRECT("O15"))," ",(INDIRECT("O15")))</f>
        <v xml:space="preserve"> </v>
      </c>
      <c r="AP15" s="47" t="str">
        <f ca="1">IF(ISBLANK(INDIRECT("P15"))," ",(INDIRECT("P15")))</f>
        <v xml:space="preserve"> </v>
      </c>
      <c r="AQ15" s="47" t="str">
        <f ca="1">IF(ISBLANK(INDIRECT("Q15"))," ",(INDIRECT("Q15")))</f>
        <v xml:space="preserve"> </v>
      </c>
      <c r="AR15" s="47" t="str">
        <f ca="1">IF(ISBLANK(INDIRECT("R15"))," ",(INDIRECT("R15")))</f>
        <v xml:space="preserve"> </v>
      </c>
      <c r="AS15" s="47" t="str">
        <f ca="1">IF(ISBLANK(INDIRECT("S15"))," ",(INDIRECT("S15")))</f>
        <v xml:space="preserve"> </v>
      </c>
      <c r="AT15" s="47" t="str">
        <f ca="1">IF(ISBLANK(INDIRECT("T15"))," ",(INDIRECT("T15")))</f>
        <v xml:space="preserve"> </v>
      </c>
      <c r="AU15" s="47" t="str">
        <f ca="1">IF(ISBLANK(INDIRECT("U15"))," ",(INDIRECT("U15")))</f>
        <v xml:space="preserve"> </v>
      </c>
      <c r="AV15" s="47" t="str">
        <f ca="1">IF(ISBLANK(INDIRECT("V15"))," ",(INDIRECT("V15")))</f>
        <v xml:space="preserve"> </v>
      </c>
      <c r="AW15" s="47" t="str">
        <f ca="1">IF(ISBLANK(INDIRECT("W15"))," ",(INDIRECT("W15")))</f>
        <v xml:space="preserve"> </v>
      </c>
    </row>
    <row r="16" spans="1:49" ht="59.25" customHeight="1" x14ac:dyDescent="0.35">
      <c r="A16" s="145">
        <v>11</v>
      </c>
      <c r="B16" s="109"/>
      <c r="C16" s="109"/>
      <c r="D16" s="109"/>
      <c r="E16" s="109"/>
      <c r="F16" s="144"/>
      <c r="G16" s="109"/>
      <c r="H16" s="109"/>
      <c r="I16" s="144"/>
      <c r="J16" s="109"/>
      <c r="K16" s="109"/>
      <c r="L16" s="109"/>
      <c r="M16" s="109"/>
      <c r="N16" s="109"/>
      <c r="O16" s="109"/>
      <c r="P16" s="109"/>
      <c r="Q16" s="144"/>
      <c r="R16" s="144"/>
      <c r="S16" s="109"/>
      <c r="T16" s="109"/>
      <c r="U16" s="109"/>
      <c r="V16" s="109"/>
      <c r="W16" s="109"/>
      <c r="AB16" s="47" t="str">
        <f ca="1">IF(ISBLANK(INDIRECT("B16"))," ",(INDIRECT("B16")))</f>
        <v xml:space="preserve"> </v>
      </c>
      <c r="AC16" s="47" t="str">
        <f ca="1">IF(ISBLANK(INDIRECT("C16"))," ",(INDIRECT("C16")))</f>
        <v xml:space="preserve"> </v>
      </c>
      <c r="AD16" s="47" t="str">
        <f ca="1">IF(ISBLANK(INDIRECT("D16"))," ",(INDIRECT("D16")))</f>
        <v xml:space="preserve"> </v>
      </c>
      <c r="AE16" s="47" t="str">
        <f ca="1">IF(ISBLANK(INDIRECT("E16"))," ",(INDIRECT("E16")))</f>
        <v xml:space="preserve"> </v>
      </c>
      <c r="AF16" s="47" t="str">
        <f ca="1">IF(ISBLANK(INDIRECT("F16"))," ",(INDIRECT("F16")))</f>
        <v xml:space="preserve"> </v>
      </c>
      <c r="AG16" s="47" t="str">
        <f ca="1">IF(ISBLANK(INDIRECT("G16"))," ",(INDIRECT("G16")))</f>
        <v xml:space="preserve"> </v>
      </c>
      <c r="AH16" s="47" t="str">
        <f ca="1">IF(ISBLANK(INDIRECT("H16"))," ",(INDIRECT("H16")))</f>
        <v xml:space="preserve"> </v>
      </c>
      <c r="AI16" s="47" t="str">
        <f ca="1">IF(ISBLANK(INDIRECT("I16"))," ",(INDIRECT("I16")))</f>
        <v xml:space="preserve"> </v>
      </c>
      <c r="AJ16" s="47" t="str">
        <f ca="1">IF(ISBLANK(INDIRECT("J16"))," ",(INDIRECT("J16")))</f>
        <v xml:space="preserve"> </v>
      </c>
      <c r="AK16" s="47" t="str">
        <f ca="1">IF(ISBLANK(INDIRECT("K16"))," ",(INDIRECT("K16")))</f>
        <v xml:space="preserve"> </v>
      </c>
      <c r="AL16" s="47" t="str">
        <f ca="1">IF(ISBLANK(INDIRECT("L16"))," ",(INDIRECT("L16")))</f>
        <v xml:space="preserve"> </v>
      </c>
      <c r="AM16" s="47" t="str">
        <f ca="1">IF(ISBLANK(INDIRECT("M16"))," ",(INDIRECT("M16")))</f>
        <v xml:space="preserve"> </v>
      </c>
      <c r="AN16" s="47" t="str">
        <f ca="1">IF(ISBLANK(INDIRECT("N16"))," ",(INDIRECT("N16")))</f>
        <v xml:space="preserve"> </v>
      </c>
      <c r="AO16" s="47" t="str">
        <f ca="1">IF(ISBLANK(INDIRECT("O16"))," ",(INDIRECT("O16")))</f>
        <v xml:space="preserve"> </v>
      </c>
      <c r="AP16" s="47" t="str">
        <f ca="1">IF(ISBLANK(INDIRECT("P16"))," ",(INDIRECT("P16")))</f>
        <v xml:space="preserve"> </v>
      </c>
      <c r="AQ16" s="47" t="str">
        <f ca="1">IF(ISBLANK(INDIRECT("Q16"))," ",(INDIRECT("Q16")))</f>
        <v xml:space="preserve"> </v>
      </c>
      <c r="AR16" s="47" t="str">
        <f ca="1">IF(ISBLANK(INDIRECT("R16"))," ",(INDIRECT("R16")))</f>
        <v xml:space="preserve"> </v>
      </c>
      <c r="AS16" s="47" t="str">
        <f ca="1">IF(ISBLANK(INDIRECT("S16"))," ",(INDIRECT("S16")))</f>
        <v xml:space="preserve"> </v>
      </c>
      <c r="AT16" s="47" t="str">
        <f ca="1">IF(ISBLANK(INDIRECT("T16"))," ",(INDIRECT("T16")))</f>
        <v xml:space="preserve"> </v>
      </c>
      <c r="AU16" s="47" t="str">
        <f ca="1">IF(ISBLANK(INDIRECT("U16"))," ",(INDIRECT("U16")))</f>
        <v xml:space="preserve"> </v>
      </c>
      <c r="AV16" s="47" t="str">
        <f ca="1">IF(ISBLANK(INDIRECT("V16"))," ",(INDIRECT("V16")))</f>
        <v xml:space="preserve"> </v>
      </c>
      <c r="AW16" s="47" t="str">
        <f ca="1">IF(ISBLANK(INDIRECT("W16"))," ",(INDIRECT("W16")))</f>
        <v xml:space="preserve"> </v>
      </c>
    </row>
    <row r="17" spans="1:49" ht="59.25" customHeight="1" x14ac:dyDescent="0.35">
      <c r="A17" s="145">
        <v>12</v>
      </c>
      <c r="B17" s="109"/>
      <c r="C17" s="109"/>
      <c r="D17" s="109"/>
      <c r="E17" s="109"/>
      <c r="F17" s="144"/>
      <c r="G17" s="109"/>
      <c r="H17" s="109"/>
      <c r="I17" s="144"/>
      <c r="J17" s="109"/>
      <c r="K17" s="109"/>
      <c r="L17" s="109"/>
      <c r="M17" s="109"/>
      <c r="N17" s="109"/>
      <c r="O17" s="109"/>
      <c r="P17" s="109"/>
      <c r="Q17" s="144"/>
      <c r="R17" s="144"/>
      <c r="S17" s="109"/>
      <c r="T17" s="109"/>
      <c r="U17" s="109"/>
      <c r="V17" s="109"/>
      <c r="W17" s="109"/>
      <c r="AB17" s="47" t="str">
        <f ca="1">IF(ISBLANK(INDIRECT("B17"))," ",(INDIRECT("B17")))</f>
        <v xml:space="preserve"> </v>
      </c>
      <c r="AC17" s="47" t="str">
        <f ca="1">IF(ISBLANK(INDIRECT("C17"))," ",(INDIRECT("C17")))</f>
        <v xml:space="preserve"> </v>
      </c>
      <c r="AD17" s="47" t="str">
        <f ca="1">IF(ISBLANK(INDIRECT("D17"))," ",(INDIRECT("D17")))</f>
        <v xml:space="preserve"> </v>
      </c>
      <c r="AE17" s="47" t="str">
        <f ca="1">IF(ISBLANK(INDIRECT("E17"))," ",(INDIRECT("E17")))</f>
        <v xml:space="preserve"> </v>
      </c>
      <c r="AF17" s="47" t="str">
        <f ca="1">IF(ISBLANK(INDIRECT("F17"))," ",(INDIRECT("F17")))</f>
        <v xml:space="preserve"> </v>
      </c>
      <c r="AG17" s="47" t="str">
        <f ca="1">IF(ISBLANK(INDIRECT("G17"))," ",(INDIRECT("G17")))</f>
        <v xml:space="preserve"> </v>
      </c>
      <c r="AH17" s="47" t="str">
        <f ca="1">IF(ISBLANK(INDIRECT("H17"))," ",(INDIRECT("H17")))</f>
        <v xml:space="preserve"> </v>
      </c>
      <c r="AI17" s="47" t="str">
        <f ca="1">IF(ISBLANK(INDIRECT("I17"))," ",(INDIRECT("I17")))</f>
        <v xml:space="preserve"> </v>
      </c>
      <c r="AJ17" s="47" t="str">
        <f ca="1">IF(ISBLANK(INDIRECT("J17"))," ",(INDIRECT("J17")))</f>
        <v xml:space="preserve"> </v>
      </c>
      <c r="AK17" s="47" t="str">
        <f ca="1">IF(ISBLANK(INDIRECT("K17"))," ",(INDIRECT("K17")))</f>
        <v xml:space="preserve"> </v>
      </c>
      <c r="AL17" s="47" t="str">
        <f ca="1">IF(ISBLANK(INDIRECT("L17"))," ",(INDIRECT("L17")))</f>
        <v xml:space="preserve"> </v>
      </c>
      <c r="AM17" s="47" t="str">
        <f ca="1">IF(ISBLANK(INDIRECT("M17"))," ",(INDIRECT("M17")))</f>
        <v xml:space="preserve"> </v>
      </c>
      <c r="AN17" s="47" t="str">
        <f ca="1">IF(ISBLANK(INDIRECT("N17"))," ",(INDIRECT("N17")))</f>
        <v xml:space="preserve"> </v>
      </c>
      <c r="AO17" s="47" t="str">
        <f ca="1">IF(ISBLANK(INDIRECT("O17"))," ",(INDIRECT("O17")))</f>
        <v xml:space="preserve"> </v>
      </c>
      <c r="AP17" s="47" t="str">
        <f ca="1">IF(ISBLANK(INDIRECT("P17"))," ",(INDIRECT("P17")))</f>
        <v xml:space="preserve"> </v>
      </c>
      <c r="AQ17" s="47" t="str">
        <f ca="1">IF(ISBLANK(INDIRECT("Q17"))," ",(INDIRECT("Q17")))</f>
        <v xml:space="preserve"> </v>
      </c>
      <c r="AR17" s="47" t="str">
        <f ca="1">IF(ISBLANK(INDIRECT("R17"))," ",(INDIRECT("R17")))</f>
        <v xml:space="preserve"> </v>
      </c>
      <c r="AS17" s="47" t="str">
        <f ca="1">IF(ISBLANK(INDIRECT("S17"))," ",(INDIRECT("S17")))</f>
        <v xml:space="preserve"> </v>
      </c>
      <c r="AT17" s="47" t="str">
        <f ca="1">IF(ISBLANK(INDIRECT("T17"))," ",(INDIRECT("T17")))</f>
        <v xml:space="preserve"> </v>
      </c>
      <c r="AU17" s="47" t="str">
        <f ca="1">IF(ISBLANK(INDIRECT("U17"))," ",(INDIRECT("U17")))</f>
        <v xml:space="preserve"> </v>
      </c>
      <c r="AV17" s="47" t="str">
        <f ca="1">IF(ISBLANK(INDIRECT("V17"))," ",(INDIRECT("V17")))</f>
        <v xml:space="preserve"> </v>
      </c>
      <c r="AW17" s="47" t="str">
        <f ca="1">IF(ISBLANK(INDIRECT("W17"))," ",(INDIRECT("W17")))</f>
        <v xml:space="preserve"> </v>
      </c>
    </row>
    <row r="18" spans="1:49" ht="59.25" customHeight="1" x14ac:dyDescent="0.35">
      <c r="A18" s="145">
        <v>13</v>
      </c>
      <c r="B18" s="109"/>
      <c r="C18" s="109"/>
      <c r="D18" s="109"/>
      <c r="E18" s="109"/>
      <c r="F18" s="144"/>
      <c r="G18" s="109"/>
      <c r="H18" s="109"/>
      <c r="I18" s="144"/>
      <c r="J18" s="109"/>
      <c r="K18" s="109"/>
      <c r="L18" s="109"/>
      <c r="M18" s="109"/>
      <c r="N18" s="109"/>
      <c r="O18" s="109"/>
      <c r="P18" s="109"/>
      <c r="Q18" s="144"/>
      <c r="R18" s="144"/>
      <c r="S18" s="109"/>
      <c r="T18" s="109"/>
      <c r="U18" s="109"/>
      <c r="V18" s="109"/>
      <c r="W18" s="109"/>
      <c r="AB18" s="47" t="str">
        <f ca="1">IF(ISBLANK(INDIRECT("B18"))," ",(INDIRECT("B18")))</f>
        <v xml:space="preserve"> </v>
      </c>
      <c r="AC18" s="47" t="str">
        <f ca="1">IF(ISBLANK(INDIRECT("C18"))," ",(INDIRECT("C18")))</f>
        <v xml:space="preserve"> </v>
      </c>
      <c r="AD18" s="47" t="str">
        <f ca="1">IF(ISBLANK(INDIRECT("D18"))," ",(INDIRECT("D18")))</f>
        <v xml:space="preserve"> </v>
      </c>
      <c r="AE18" s="47" t="str">
        <f ca="1">IF(ISBLANK(INDIRECT("E18"))," ",(INDIRECT("E18")))</f>
        <v xml:space="preserve"> </v>
      </c>
      <c r="AF18" s="47" t="str">
        <f ca="1">IF(ISBLANK(INDIRECT("F18"))," ",(INDIRECT("F18")))</f>
        <v xml:space="preserve"> </v>
      </c>
      <c r="AG18" s="47" t="str">
        <f ca="1">IF(ISBLANK(INDIRECT("G18"))," ",(INDIRECT("G18")))</f>
        <v xml:space="preserve"> </v>
      </c>
      <c r="AH18" s="47" t="str">
        <f ca="1">IF(ISBLANK(INDIRECT("H18"))," ",(INDIRECT("H18")))</f>
        <v xml:space="preserve"> </v>
      </c>
      <c r="AI18" s="47" t="str">
        <f ca="1">IF(ISBLANK(INDIRECT("I18"))," ",(INDIRECT("I18")))</f>
        <v xml:space="preserve"> </v>
      </c>
      <c r="AJ18" s="47" t="str">
        <f ca="1">IF(ISBLANK(INDIRECT("J18"))," ",(INDIRECT("J18")))</f>
        <v xml:space="preserve"> </v>
      </c>
      <c r="AK18" s="47" t="str">
        <f ca="1">IF(ISBLANK(INDIRECT("K18"))," ",(INDIRECT("K18")))</f>
        <v xml:space="preserve"> </v>
      </c>
      <c r="AL18" s="47" t="str">
        <f ca="1">IF(ISBLANK(INDIRECT("L18"))," ",(INDIRECT("L18")))</f>
        <v xml:space="preserve"> </v>
      </c>
      <c r="AM18" s="47" t="str">
        <f ca="1">IF(ISBLANK(INDIRECT("M18"))," ",(INDIRECT("M18")))</f>
        <v xml:space="preserve"> </v>
      </c>
      <c r="AN18" s="47" t="str">
        <f ca="1">IF(ISBLANK(INDIRECT("N18"))," ",(INDIRECT("N18")))</f>
        <v xml:space="preserve"> </v>
      </c>
      <c r="AO18" s="47" t="str">
        <f ca="1">IF(ISBLANK(INDIRECT("O18"))," ",(INDIRECT("O18")))</f>
        <v xml:space="preserve"> </v>
      </c>
      <c r="AP18" s="47" t="str">
        <f ca="1">IF(ISBLANK(INDIRECT("P18"))," ",(INDIRECT("P18")))</f>
        <v xml:space="preserve"> </v>
      </c>
      <c r="AQ18" s="47" t="str">
        <f ca="1">IF(ISBLANK(INDIRECT("Q18"))," ",(INDIRECT("Q18")))</f>
        <v xml:space="preserve"> </v>
      </c>
      <c r="AR18" s="47" t="str">
        <f ca="1">IF(ISBLANK(INDIRECT("R18"))," ",(INDIRECT("R18")))</f>
        <v xml:space="preserve"> </v>
      </c>
      <c r="AS18" s="47" t="str">
        <f ca="1">IF(ISBLANK(INDIRECT("S18"))," ",(INDIRECT("S18")))</f>
        <v xml:space="preserve"> </v>
      </c>
      <c r="AT18" s="47" t="str">
        <f ca="1">IF(ISBLANK(INDIRECT("T18"))," ",(INDIRECT("T18")))</f>
        <v xml:space="preserve"> </v>
      </c>
      <c r="AU18" s="47" t="str">
        <f ca="1">IF(ISBLANK(INDIRECT("U18"))," ",(INDIRECT("U18")))</f>
        <v xml:space="preserve"> </v>
      </c>
      <c r="AV18" s="47" t="str">
        <f ca="1">IF(ISBLANK(INDIRECT("V18"))," ",(INDIRECT("V18")))</f>
        <v xml:space="preserve"> </v>
      </c>
      <c r="AW18" s="47" t="str">
        <f ca="1">IF(ISBLANK(INDIRECT("W18"))," ",(INDIRECT("W18")))</f>
        <v xml:space="preserve"> </v>
      </c>
    </row>
    <row r="19" spans="1:49" ht="59.25" customHeight="1" x14ac:dyDescent="0.35">
      <c r="A19" s="145">
        <v>14</v>
      </c>
      <c r="B19" s="109"/>
      <c r="C19" s="109"/>
      <c r="D19" s="109"/>
      <c r="E19" s="109"/>
      <c r="F19" s="144"/>
      <c r="G19" s="109"/>
      <c r="H19" s="109"/>
      <c r="I19" s="144"/>
      <c r="J19" s="109"/>
      <c r="K19" s="109"/>
      <c r="L19" s="109"/>
      <c r="M19" s="109"/>
      <c r="N19" s="109"/>
      <c r="O19" s="109"/>
      <c r="P19" s="109"/>
      <c r="Q19" s="144"/>
      <c r="R19" s="144"/>
      <c r="S19" s="109"/>
      <c r="T19" s="109"/>
      <c r="U19" s="109"/>
      <c r="V19" s="109"/>
      <c r="W19" s="109"/>
      <c r="AB19" s="47" t="str">
        <f ca="1">IF(ISBLANK(INDIRECT("B19"))," ",(INDIRECT("B19")))</f>
        <v xml:space="preserve"> </v>
      </c>
      <c r="AC19" s="47" t="str">
        <f ca="1">IF(ISBLANK(INDIRECT("C19"))," ",(INDIRECT("C19")))</f>
        <v xml:space="preserve"> </v>
      </c>
      <c r="AD19" s="47" t="str">
        <f ca="1">IF(ISBLANK(INDIRECT("D19"))," ",(INDIRECT("D19")))</f>
        <v xml:space="preserve"> </v>
      </c>
      <c r="AE19" s="47" t="str">
        <f ca="1">IF(ISBLANK(INDIRECT("E19"))," ",(INDIRECT("E19")))</f>
        <v xml:space="preserve"> </v>
      </c>
      <c r="AF19" s="47" t="str">
        <f ca="1">IF(ISBLANK(INDIRECT("F19"))," ",(INDIRECT("F19")))</f>
        <v xml:space="preserve"> </v>
      </c>
      <c r="AG19" s="47" t="str">
        <f ca="1">IF(ISBLANK(INDIRECT("G19"))," ",(INDIRECT("G19")))</f>
        <v xml:space="preserve"> </v>
      </c>
      <c r="AH19" s="47" t="str">
        <f ca="1">IF(ISBLANK(INDIRECT("H19"))," ",(INDIRECT("H19")))</f>
        <v xml:space="preserve"> </v>
      </c>
      <c r="AI19" s="47" t="str">
        <f ca="1">IF(ISBLANK(INDIRECT("I19"))," ",(INDIRECT("I19")))</f>
        <v xml:space="preserve"> </v>
      </c>
      <c r="AJ19" s="47" t="str">
        <f ca="1">IF(ISBLANK(INDIRECT("J19"))," ",(INDIRECT("J19")))</f>
        <v xml:space="preserve"> </v>
      </c>
      <c r="AK19" s="47" t="str">
        <f ca="1">IF(ISBLANK(INDIRECT("K19"))," ",(INDIRECT("K19")))</f>
        <v xml:space="preserve"> </v>
      </c>
      <c r="AL19" s="47" t="str">
        <f ca="1">IF(ISBLANK(INDIRECT("L19"))," ",(INDIRECT("L19")))</f>
        <v xml:space="preserve"> </v>
      </c>
      <c r="AM19" s="47" t="str">
        <f ca="1">IF(ISBLANK(INDIRECT("M19"))," ",(INDIRECT("M19")))</f>
        <v xml:space="preserve"> </v>
      </c>
      <c r="AN19" s="47" t="str">
        <f ca="1">IF(ISBLANK(INDIRECT("N19"))," ",(INDIRECT("N19")))</f>
        <v xml:space="preserve"> </v>
      </c>
      <c r="AO19" s="47" t="str">
        <f ca="1">IF(ISBLANK(INDIRECT("O19"))," ",(INDIRECT("O19")))</f>
        <v xml:space="preserve"> </v>
      </c>
      <c r="AP19" s="47" t="str">
        <f ca="1">IF(ISBLANK(INDIRECT("P19"))," ",(INDIRECT("P19")))</f>
        <v xml:space="preserve"> </v>
      </c>
      <c r="AQ19" s="47" t="str">
        <f ca="1">IF(ISBLANK(INDIRECT("Q19"))," ",(INDIRECT("Q19")))</f>
        <v xml:space="preserve"> </v>
      </c>
      <c r="AR19" s="47" t="str">
        <f ca="1">IF(ISBLANK(INDIRECT("R19"))," ",(INDIRECT("R19")))</f>
        <v xml:space="preserve"> </v>
      </c>
      <c r="AS19" s="47" t="str">
        <f ca="1">IF(ISBLANK(INDIRECT("S19"))," ",(INDIRECT("S19")))</f>
        <v xml:space="preserve"> </v>
      </c>
      <c r="AT19" s="47" t="str">
        <f ca="1">IF(ISBLANK(INDIRECT("T19"))," ",(INDIRECT("T19")))</f>
        <v xml:space="preserve"> </v>
      </c>
      <c r="AU19" s="47" t="str">
        <f ca="1">IF(ISBLANK(INDIRECT("U19"))," ",(INDIRECT("U19")))</f>
        <v xml:space="preserve"> </v>
      </c>
      <c r="AV19" s="47" t="str">
        <f ca="1">IF(ISBLANK(INDIRECT("V19"))," ",(INDIRECT("V19")))</f>
        <v xml:space="preserve"> </v>
      </c>
      <c r="AW19" s="47" t="str">
        <f ca="1">IF(ISBLANK(INDIRECT("W19"))," ",(INDIRECT("W19")))</f>
        <v xml:space="preserve"> </v>
      </c>
    </row>
    <row r="20" spans="1:49" ht="59.25" customHeight="1" x14ac:dyDescent="0.35">
      <c r="A20" s="145">
        <v>15</v>
      </c>
      <c r="B20" s="109"/>
      <c r="C20" s="109"/>
      <c r="D20" s="109"/>
      <c r="E20" s="109"/>
      <c r="F20" s="144"/>
      <c r="G20" s="109"/>
      <c r="H20" s="109"/>
      <c r="I20" s="144"/>
      <c r="J20" s="109"/>
      <c r="K20" s="109"/>
      <c r="L20" s="109"/>
      <c r="M20" s="109"/>
      <c r="N20" s="109"/>
      <c r="O20" s="109"/>
      <c r="P20" s="109"/>
      <c r="Q20" s="144"/>
      <c r="R20" s="144"/>
      <c r="S20" s="109"/>
      <c r="T20" s="109"/>
      <c r="U20" s="109"/>
      <c r="V20" s="109"/>
      <c r="W20" s="109"/>
      <c r="AB20" s="47" t="str">
        <f ca="1">IF(ISBLANK(INDIRECT("B20"))," ",(INDIRECT("B20")))</f>
        <v xml:space="preserve"> </v>
      </c>
      <c r="AC20" s="47" t="str">
        <f ca="1">IF(ISBLANK(INDIRECT("C20"))," ",(INDIRECT("C20")))</f>
        <v xml:space="preserve"> </v>
      </c>
      <c r="AD20" s="47" t="str">
        <f ca="1">IF(ISBLANK(INDIRECT("D20"))," ",(INDIRECT("D20")))</f>
        <v xml:space="preserve"> </v>
      </c>
      <c r="AE20" s="47" t="str">
        <f ca="1">IF(ISBLANK(INDIRECT("E20"))," ",(INDIRECT("E20")))</f>
        <v xml:space="preserve"> </v>
      </c>
      <c r="AF20" s="47" t="str">
        <f ca="1">IF(ISBLANK(INDIRECT("F20"))," ",(INDIRECT("F20")))</f>
        <v xml:space="preserve"> </v>
      </c>
      <c r="AG20" s="47" t="str">
        <f ca="1">IF(ISBLANK(INDIRECT("G20"))," ",(INDIRECT("G20")))</f>
        <v xml:space="preserve"> </v>
      </c>
      <c r="AH20" s="47" t="str">
        <f ca="1">IF(ISBLANK(INDIRECT("H20"))," ",(INDIRECT("H20")))</f>
        <v xml:space="preserve"> </v>
      </c>
      <c r="AI20" s="47" t="str">
        <f ca="1">IF(ISBLANK(INDIRECT("I20"))," ",(INDIRECT("I20")))</f>
        <v xml:space="preserve"> </v>
      </c>
      <c r="AJ20" s="47" t="str">
        <f ca="1">IF(ISBLANK(INDIRECT("J20"))," ",(INDIRECT("J20")))</f>
        <v xml:space="preserve"> </v>
      </c>
      <c r="AK20" s="47" t="str">
        <f ca="1">IF(ISBLANK(INDIRECT("K20"))," ",(INDIRECT("K20")))</f>
        <v xml:space="preserve"> </v>
      </c>
      <c r="AL20" s="47" t="str">
        <f ca="1">IF(ISBLANK(INDIRECT("L20"))," ",(INDIRECT("L20")))</f>
        <v xml:space="preserve"> </v>
      </c>
      <c r="AM20" s="47" t="str">
        <f ca="1">IF(ISBLANK(INDIRECT("M20"))," ",(INDIRECT("M20")))</f>
        <v xml:space="preserve"> </v>
      </c>
      <c r="AN20" s="47" t="str">
        <f ca="1">IF(ISBLANK(INDIRECT("N20"))," ",(INDIRECT("N20")))</f>
        <v xml:space="preserve"> </v>
      </c>
      <c r="AO20" s="47" t="str">
        <f ca="1">IF(ISBLANK(INDIRECT("O20"))," ",(INDIRECT("O20")))</f>
        <v xml:space="preserve"> </v>
      </c>
      <c r="AP20" s="47" t="str">
        <f ca="1">IF(ISBLANK(INDIRECT("P20"))," ",(INDIRECT("P20")))</f>
        <v xml:space="preserve"> </v>
      </c>
      <c r="AQ20" s="47" t="str">
        <f ca="1">IF(ISBLANK(INDIRECT("Q20"))," ",(INDIRECT("Q20")))</f>
        <v xml:space="preserve"> </v>
      </c>
      <c r="AR20" s="47" t="str">
        <f ca="1">IF(ISBLANK(INDIRECT("R20"))," ",(INDIRECT("R20")))</f>
        <v xml:space="preserve"> </v>
      </c>
      <c r="AS20" s="47" t="str">
        <f ca="1">IF(ISBLANK(INDIRECT("S20"))," ",(INDIRECT("S20")))</f>
        <v xml:space="preserve"> </v>
      </c>
      <c r="AT20" s="47" t="str">
        <f ca="1">IF(ISBLANK(INDIRECT("T20"))," ",(INDIRECT("T20")))</f>
        <v xml:space="preserve"> </v>
      </c>
      <c r="AU20" s="47" t="str">
        <f ca="1">IF(ISBLANK(INDIRECT("U20"))," ",(INDIRECT("U20")))</f>
        <v xml:space="preserve"> </v>
      </c>
      <c r="AV20" s="47" t="str">
        <f ca="1">IF(ISBLANK(INDIRECT("V20"))," ",(INDIRECT("V20")))</f>
        <v xml:space="preserve"> </v>
      </c>
      <c r="AW20" s="47" t="str">
        <f ca="1">IF(ISBLANK(INDIRECT("W20"))," ",(INDIRECT("W20")))</f>
        <v xml:space="preserve"> </v>
      </c>
    </row>
    <row r="21" spans="1:49" ht="59.25" customHeight="1" x14ac:dyDescent="0.35">
      <c r="A21" s="145">
        <v>16</v>
      </c>
      <c r="B21" s="109"/>
      <c r="C21" s="109"/>
      <c r="D21" s="109"/>
      <c r="E21" s="109"/>
      <c r="F21" s="144"/>
      <c r="G21" s="109"/>
      <c r="H21" s="109"/>
      <c r="I21" s="144"/>
      <c r="J21" s="109"/>
      <c r="K21" s="109"/>
      <c r="L21" s="109"/>
      <c r="M21" s="109"/>
      <c r="N21" s="109"/>
      <c r="O21" s="109"/>
      <c r="P21" s="109"/>
      <c r="Q21" s="144"/>
      <c r="R21" s="144"/>
      <c r="S21" s="109"/>
      <c r="T21" s="109"/>
      <c r="U21" s="109"/>
      <c r="V21" s="109"/>
      <c r="W21" s="109"/>
      <c r="AB21" s="47" t="str">
        <f ca="1">IF(ISBLANK(INDIRECT("B21"))," ",(INDIRECT("B21")))</f>
        <v xml:space="preserve"> </v>
      </c>
      <c r="AC21" s="47" t="str">
        <f ca="1">IF(ISBLANK(INDIRECT("C21"))," ",(INDIRECT("C21")))</f>
        <v xml:space="preserve"> </v>
      </c>
      <c r="AD21" s="47" t="str">
        <f ca="1">IF(ISBLANK(INDIRECT("D21"))," ",(INDIRECT("D21")))</f>
        <v xml:space="preserve"> </v>
      </c>
      <c r="AE21" s="47" t="str">
        <f ca="1">IF(ISBLANK(INDIRECT("E21"))," ",(INDIRECT("E21")))</f>
        <v xml:space="preserve"> </v>
      </c>
      <c r="AF21" s="47" t="str">
        <f ca="1">IF(ISBLANK(INDIRECT("F21"))," ",(INDIRECT("F21")))</f>
        <v xml:space="preserve"> </v>
      </c>
      <c r="AG21" s="47" t="str">
        <f ca="1">IF(ISBLANK(INDIRECT("G21"))," ",(INDIRECT("G21")))</f>
        <v xml:space="preserve"> </v>
      </c>
      <c r="AH21" s="47" t="str">
        <f ca="1">IF(ISBLANK(INDIRECT("H21"))," ",(INDIRECT("H21")))</f>
        <v xml:space="preserve"> </v>
      </c>
      <c r="AI21" s="47" t="str">
        <f ca="1">IF(ISBLANK(INDIRECT("I21"))," ",(INDIRECT("I21")))</f>
        <v xml:space="preserve"> </v>
      </c>
      <c r="AJ21" s="47" t="str">
        <f ca="1">IF(ISBLANK(INDIRECT("J21"))," ",(INDIRECT("J21")))</f>
        <v xml:space="preserve"> </v>
      </c>
      <c r="AK21" s="47" t="str">
        <f ca="1">IF(ISBLANK(INDIRECT("K21"))," ",(INDIRECT("K21")))</f>
        <v xml:space="preserve"> </v>
      </c>
      <c r="AL21" s="47" t="str">
        <f ca="1">IF(ISBLANK(INDIRECT("L21"))," ",(INDIRECT("L21")))</f>
        <v xml:space="preserve"> </v>
      </c>
      <c r="AM21" s="47" t="str">
        <f ca="1">IF(ISBLANK(INDIRECT("M21"))," ",(INDIRECT("M21")))</f>
        <v xml:space="preserve"> </v>
      </c>
      <c r="AN21" s="47" t="str">
        <f ca="1">IF(ISBLANK(INDIRECT("N21"))," ",(INDIRECT("N21")))</f>
        <v xml:space="preserve"> </v>
      </c>
      <c r="AO21" s="47" t="str">
        <f ca="1">IF(ISBLANK(INDIRECT("O21"))," ",(INDIRECT("O21")))</f>
        <v xml:space="preserve"> </v>
      </c>
      <c r="AP21" s="47" t="str">
        <f ca="1">IF(ISBLANK(INDIRECT("P21"))," ",(INDIRECT("P21")))</f>
        <v xml:space="preserve"> </v>
      </c>
      <c r="AQ21" s="47" t="str">
        <f ca="1">IF(ISBLANK(INDIRECT("Q21"))," ",(INDIRECT("Q21")))</f>
        <v xml:space="preserve"> </v>
      </c>
      <c r="AR21" s="47" t="str">
        <f ca="1">IF(ISBLANK(INDIRECT("R21"))," ",(INDIRECT("R21")))</f>
        <v xml:space="preserve"> </v>
      </c>
      <c r="AS21" s="47" t="str">
        <f ca="1">IF(ISBLANK(INDIRECT("S21"))," ",(INDIRECT("S21")))</f>
        <v xml:space="preserve"> </v>
      </c>
      <c r="AT21" s="47" t="str">
        <f ca="1">IF(ISBLANK(INDIRECT("T21"))," ",(INDIRECT("T21")))</f>
        <v xml:space="preserve"> </v>
      </c>
      <c r="AU21" s="47" t="str">
        <f ca="1">IF(ISBLANK(INDIRECT("U21"))," ",(INDIRECT("U21")))</f>
        <v xml:space="preserve"> </v>
      </c>
      <c r="AV21" s="47" t="str">
        <f ca="1">IF(ISBLANK(INDIRECT("V21"))," ",(INDIRECT("V21")))</f>
        <v xml:space="preserve"> </v>
      </c>
      <c r="AW21" s="47" t="str">
        <f ca="1">IF(ISBLANK(INDIRECT("W21"))," ",(INDIRECT("W21")))</f>
        <v xml:space="preserve"> </v>
      </c>
    </row>
    <row r="22" spans="1:49" ht="59.25" customHeight="1" x14ac:dyDescent="0.35">
      <c r="A22" s="145">
        <v>17</v>
      </c>
      <c r="B22" s="109"/>
      <c r="C22" s="109"/>
      <c r="D22" s="109"/>
      <c r="E22" s="109"/>
      <c r="F22" s="144"/>
      <c r="G22" s="109"/>
      <c r="H22" s="109"/>
      <c r="I22" s="144"/>
      <c r="J22" s="109"/>
      <c r="K22" s="109"/>
      <c r="L22" s="109"/>
      <c r="M22" s="109"/>
      <c r="N22" s="109"/>
      <c r="O22" s="109"/>
      <c r="P22" s="109"/>
      <c r="Q22" s="144"/>
      <c r="R22" s="144"/>
      <c r="S22" s="109"/>
      <c r="T22" s="109"/>
      <c r="U22" s="109"/>
      <c r="V22" s="109"/>
      <c r="W22" s="109"/>
      <c r="AB22" s="47" t="str">
        <f ca="1">IF(ISBLANK(INDIRECT("B22"))," ",(INDIRECT("B22")))</f>
        <v xml:space="preserve"> </v>
      </c>
      <c r="AC22" s="47" t="str">
        <f ca="1">IF(ISBLANK(INDIRECT("C22"))," ",(INDIRECT("C22")))</f>
        <v xml:space="preserve"> </v>
      </c>
      <c r="AD22" s="47" t="str">
        <f ca="1">IF(ISBLANK(INDIRECT("D22"))," ",(INDIRECT("D22")))</f>
        <v xml:space="preserve"> </v>
      </c>
      <c r="AE22" s="47" t="str">
        <f ca="1">IF(ISBLANK(INDIRECT("E22"))," ",(INDIRECT("E22")))</f>
        <v xml:space="preserve"> </v>
      </c>
      <c r="AF22" s="47" t="str">
        <f ca="1">IF(ISBLANK(INDIRECT("F22"))," ",(INDIRECT("F22")))</f>
        <v xml:space="preserve"> </v>
      </c>
      <c r="AG22" s="47" t="str">
        <f ca="1">IF(ISBLANK(INDIRECT("G22"))," ",(INDIRECT("G22")))</f>
        <v xml:space="preserve"> </v>
      </c>
      <c r="AH22" s="47" t="str">
        <f ca="1">IF(ISBLANK(INDIRECT("H22"))," ",(INDIRECT("H22")))</f>
        <v xml:space="preserve"> </v>
      </c>
      <c r="AI22" s="47" t="str">
        <f ca="1">IF(ISBLANK(INDIRECT("I22"))," ",(INDIRECT("I22")))</f>
        <v xml:space="preserve"> </v>
      </c>
      <c r="AJ22" s="47" t="str">
        <f ca="1">IF(ISBLANK(INDIRECT("J22"))," ",(INDIRECT("J22")))</f>
        <v xml:space="preserve"> </v>
      </c>
      <c r="AK22" s="47" t="str">
        <f ca="1">IF(ISBLANK(INDIRECT("K22"))," ",(INDIRECT("K22")))</f>
        <v xml:space="preserve"> </v>
      </c>
      <c r="AL22" s="47" t="str">
        <f ca="1">IF(ISBLANK(INDIRECT("L22"))," ",(INDIRECT("L22")))</f>
        <v xml:space="preserve"> </v>
      </c>
      <c r="AM22" s="47" t="str">
        <f ca="1">IF(ISBLANK(INDIRECT("M22"))," ",(INDIRECT("M22")))</f>
        <v xml:space="preserve"> </v>
      </c>
      <c r="AN22" s="47" t="str">
        <f ca="1">IF(ISBLANK(INDIRECT("N22"))," ",(INDIRECT("N22")))</f>
        <v xml:space="preserve"> </v>
      </c>
      <c r="AO22" s="47" t="str">
        <f ca="1">IF(ISBLANK(INDIRECT("O22"))," ",(INDIRECT("O22")))</f>
        <v xml:space="preserve"> </v>
      </c>
      <c r="AP22" s="47" t="str">
        <f ca="1">IF(ISBLANK(INDIRECT("P22"))," ",(INDIRECT("P22")))</f>
        <v xml:space="preserve"> </v>
      </c>
      <c r="AQ22" s="47" t="str">
        <f ca="1">IF(ISBLANK(INDIRECT("Q22"))," ",(INDIRECT("Q22")))</f>
        <v xml:space="preserve"> </v>
      </c>
      <c r="AR22" s="47" t="str">
        <f ca="1">IF(ISBLANK(INDIRECT("R22"))," ",(INDIRECT("R22")))</f>
        <v xml:space="preserve"> </v>
      </c>
      <c r="AS22" s="47" t="str">
        <f ca="1">IF(ISBLANK(INDIRECT("S22"))," ",(INDIRECT("S22")))</f>
        <v xml:space="preserve"> </v>
      </c>
      <c r="AT22" s="47" t="str">
        <f ca="1">IF(ISBLANK(INDIRECT("T22"))," ",(INDIRECT("T22")))</f>
        <v xml:space="preserve"> </v>
      </c>
      <c r="AU22" s="47" t="str">
        <f ca="1">IF(ISBLANK(INDIRECT("U22"))," ",(INDIRECT("U22")))</f>
        <v xml:space="preserve"> </v>
      </c>
      <c r="AV22" s="47" t="str">
        <f ca="1">IF(ISBLANK(INDIRECT("V22"))," ",(INDIRECT("V22")))</f>
        <v xml:space="preserve"> </v>
      </c>
      <c r="AW22" s="47" t="str">
        <f ca="1">IF(ISBLANK(INDIRECT("W22"))," ",(INDIRECT("W22")))</f>
        <v xml:space="preserve"> </v>
      </c>
    </row>
    <row r="23" spans="1:49" ht="59.25" customHeight="1" x14ac:dyDescent="0.35">
      <c r="A23" s="145">
        <v>18</v>
      </c>
      <c r="B23" s="109"/>
      <c r="C23" s="109"/>
      <c r="D23" s="109"/>
      <c r="E23" s="109"/>
      <c r="F23" s="144"/>
      <c r="G23" s="109"/>
      <c r="H23" s="109"/>
      <c r="I23" s="144"/>
      <c r="J23" s="109"/>
      <c r="K23" s="109"/>
      <c r="L23" s="109"/>
      <c r="M23" s="109"/>
      <c r="N23" s="109"/>
      <c r="O23" s="109"/>
      <c r="P23" s="109"/>
      <c r="Q23" s="144"/>
      <c r="R23" s="144"/>
      <c r="S23" s="109"/>
      <c r="T23" s="109"/>
      <c r="U23" s="109"/>
      <c r="V23" s="109"/>
      <c r="W23" s="109"/>
      <c r="AB23" s="47" t="str">
        <f ca="1">IF(ISBLANK(INDIRECT("B23"))," ",(INDIRECT("B23")))</f>
        <v xml:space="preserve"> </v>
      </c>
      <c r="AC23" s="47" t="str">
        <f ca="1">IF(ISBLANK(INDIRECT("C23"))," ",(INDIRECT("C23")))</f>
        <v xml:space="preserve"> </v>
      </c>
      <c r="AD23" s="47" t="str">
        <f ca="1">IF(ISBLANK(INDIRECT("D23"))," ",(INDIRECT("D23")))</f>
        <v xml:space="preserve"> </v>
      </c>
      <c r="AE23" s="47" t="str">
        <f ca="1">IF(ISBLANK(INDIRECT("E23"))," ",(INDIRECT("E23")))</f>
        <v xml:space="preserve"> </v>
      </c>
      <c r="AF23" s="47" t="str">
        <f ca="1">IF(ISBLANK(INDIRECT("F23"))," ",(INDIRECT("F23")))</f>
        <v xml:space="preserve"> </v>
      </c>
      <c r="AG23" s="47" t="str">
        <f ca="1">IF(ISBLANK(INDIRECT("G23"))," ",(INDIRECT("G23")))</f>
        <v xml:space="preserve"> </v>
      </c>
      <c r="AH23" s="47" t="str">
        <f ca="1">IF(ISBLANK(INDIRECT("H23"))," ",(INDIRECT("H23")))</f>
        <v xml:space="preserve"> </v>
      </c>
      <c r="AI23" s="47" t="str">
        <f ca="1">IF(ISBLANK(INDIRECT("I23"))," ",(INDIRECT("I23")))</f>
        <v xml:space="preserve"> </v>
      </c>
      <c r="AJ23" s="47" t="str">
        <f ca="1">IF(ISBLANK(INDIRECT("J23"))," ",(INDIRECT("J23")))</f>
        <v xml:space="preserve"> </v>
      </c>
      <c r="AK23" s="47" t="str">
        <f ca="1">IF(ISBLANK(INDIRECT("K23"))," ",(INDIRECT("K23")))</f>
        <v xml:space="preserve"> </v>
      </c>
      <c r="AL23" s="47" t="str">
        <f ca="1">IF(ISBLANK(INDIRECT("L23"))," ",(INDIRECT("L23")))</f>
        <v xml:space="preserve"> </v>
      </c>
      <c r="AM23" s="47" t="str">
        <f ca="1">IF(ISBLANK(INDIRECT("M23"))," ",(INDIRECT("M23")))</f>
        <v xml:space="preserve"> </v>
      </c>
      <c r="AN23" s="47" t="str">
        <f ca="1">IF(ISBLANK(INDIRECT("N23"))," ",(INDIRECT("N23")))</f>
        <v xml:space="preserve"> </v>
      </c>
      <c r="AO23" s="47" t="str">
        <f ca="1">IF(ISBLANK(INDIRECT("O23"))," ",(INDIRECT("O23")))</f>
        <v xml:space="preserve"> </v>
      </c>
      <c r="AP23" s="47" t="str">
        <f ca="1">IF(ISBLANK(INDIRECT("P23"))," ",(INDIRECT("P23")))</f>
        <v xml:space="preserve"> </v>
      </c>
      <c r="AQ23" s="47" t="str">
        <f ca="1">IF(ISBLANK(INDIRECT("Q23"))," ",(INDIRECT("Q23")))</f>
        <v xml:space="preserve"> </v>
      </c>
      <c r="AR23" s="47" t="str">
        <f ca="1">IF(ISBLANK(INDIRECT("R23"))," ",(INDIRECT("R23")))</f>
        <v xml:space="preserve"> </v>
      </c>
      <c r="AS23" s="47" t="str">
        <f ca="1">IF(ISBLANK(INDIRECT("S23"))," ",(INDIRECT("S23")))</f>
        <v xml:space="preserve"> </v>
      </c>
      <c r="AT23" s="47" t="str">
        <f ca="1">IF(ISBLANK(INDIRECT("T23"))," ",(INDIRECT("T23")))</f>
        <v xml:space="preserve"> </v>
      </c>
      <c r="AU23" s="47" t="str">
        <f ca="1">IF(ISBLANK(INDIRECT("U23"))," ",(INDIRECT("U23")))</f>
        <v xml:space="preserve"> </v>
      </c>
      <c r="AV23" s="47" t="str">
        <f ca="1">IF(ISBLANK(INDIRECT("V23"))," ",(INDIRECT("V23")))</f>
        <v xml:space="preserve"> </v>
      </c>
      <c r="AW23" s="47" t="str">
        <f ca="1">IF(ISBLANK(INDIRECT("W23"))," ",(INDIRECT("W23")))</f>
        <v xml:space="preserve"> </v>
      </c>
    </row>
    <row r="24" spans="1:49" ht="59.25" customHeight="1" x14ac:dyDescent="0.35">
      <c r="A24" s="145">
        <v>19</v>
      </c>
      <c r="B24" s="109"/>
      <c r="C24" s="109"/>
      <c r="D24" s="109"/>
      <c r="E24" s="109"/>
      <c r="F24" s="144"/>
      <c r="G24" s="109"/>
      <c r="H24" s="109"/>
      <c r="I24" s="144"/>
      <c r="J24" s="109"/>
      <c r="K24" s="109"/>
      <c r="L24" s="109"/>
      <c r="M24" s="109"/>
      <c r="N24" s="109"/>
      <c r="O24" s="109"/>
      <c r="P24" s="109"/>
      <c r="Q24" s="144"/>
      <c r="R24" s="144"/>
      <c r="S24" s="109"/>
      <c r="T24" s="109"/>
      <c r="U24" s="109"/>
      <c r="V24" s="109"/>
      <c r="W24" s="109"/>
      <c r="AB24" s="47" t="str">
        <f ca="1">IF(ISBLANK(INDIRECT("B24"))," ",(INDIRECT("B24")))</f>
        <v xml:space="preserve"> </v>
      </c>
      <c r="AC24" s="47" t="str">
        <f ca="1">IF(ISBLANK(INDIRECT("C24"))," ",(INDIRECT("C24")))</f>
        <v xml:space="preserve"> </v>
      </c>
      <c r="AD24" s="47" t="str">
        <f ca="1">IF(ISBLANK(INDIRECT("D24"))," ",(INDIRECT("D24")))</f>
        <v xml:space="preserve"> </v>
      </c>
      <c r="AE24" s="47" t="str">
        <f ca="1">IF(ISBLANK(INDIRECT("E24"))," ",(INDIRECT("E24")))</f>
        <v xml:space="preserve"> </v>
      </c>
      <c r="AF24" s="47" t="str">
        <f ca="1">IF(ISBLANK(INDIRECT("F24"))," ",(INDIRECT("F24")))</f>
        <v xml:space="preserve"> </v>
      </c>
      <c r="AG24" s="47" t="str">
        <f ca="1">IF(ISBLANK(INDIRECT("G24"))," ",(INDIRECT("G24")))</f>
        <v xml:space="preserve"> </v>
      </c>
      <c r="AH24" s="47" t="str">
        <f ca="1">IF(ISBLANK(INDIRECT("H24"))," ",(INDIRECT("H24")))</f>
        <v xml:space="preserve"> </v>
      </c>
      <c r="AI24" s="47" t="str">
        <f ca="1">IF(ISBLANK(INDIRECT("I24"))," ",(INDIRECT("I24")))</f>
        <v xml:space="preserve"> </v>
      </c>
      <c r="AJ24" s="47" t="str">
        <f ca="1">IF(ISBLANK(INDIRECT("J24"))," ",(INDIRECT("J24")))</f>
        <v xml:space="preserve"> </v>
      </c>
      <c r="AK24" s="47" t="str">
        <f ca="1">IF(ISBLANK(INDIRECT("K24"))," ",(INDIRECT("K24")))</f>
        <v xml:space="preserve"> </v>
      </c>
      <c r="AL24" s="47" t="str">
        <f ca="1">IF(ISBLANK(INDIRECT("L24"))," ",(INDIRECT("L24")))</f>
        <v xml:space="preserve"> </v>
      </c>
      <c r="AM24" s="47" t="str">
        <f ca="1">IF(ISBLANK(INDIRECT("M24"))," ",(INDIRECT("M24")))</f>
        <v xml:space="preserve"> </v>
      </c>
      <c r="AN24" s="47" t="str">
        <f ca="1">IF(ISBLANK(INDIRECT("N24"))," ",(INDIRECT("N24")))</f>
        <v xml:space="preserve"> </v>
      </c>
      <c r="AO24" s="47" t="str">
        <f ca="1">IF(ISBLANK(INDIRECT("O24"))," ",(INDIRECT("O24")))</f>
        <v xml:space="preserve"> </v>
      </c>
      <c r="AP24" s="47" t="str">
        <f ca="1">IF(ISBLANK(INDIRECT("P24"))," ",(INDIRECT("P24")))</f>
        <v xml:space="preserve"> </v>
      </c>
      <c r="AQ24" s="47" t="str">
        <f ca="1">IF(ISBLANK(INDIRECT("Q24"))," ",(INDIRECT("Q24")))</f>
        <v xml:space="preserve"> </v>
      </c>
      <c r="AR24" s="47" t="str">
        <f ca="1">IF(ISBLANK(INDIRECT("R24"))," ",(INDIRECT("R24")))</f>
        <v xml:space="preserve"> </v>
      </c>
      <c r="AS24" s="47" t="str">
        <f ca="1">IF(ISBLANK(INDIRECT("S24"))," ",(INDIRECT("S24")))</f>
        <v xml:space="preserve"> </v>
      </c>
      <c r="AT24" s="47" t="str">
        <f ca="1">IF(ISBLANK(INDIRECT("T24"))," ",(INDIRECT("T24")))</f>
        <v xml:space="preserve"> </v>
      </c>
      <c r="AU24" s="47" t="str">
        <f ca="1">IF(ISBLANK(INDIRECT("U24"))," ",(INDIRECT("U24")))</f>
        <v xml:space="preserve"> </v>
      </c>
      <c r="AV24" s="47" t="str">
        <f ca="1">IF(ISBLANK(INDIRECT("V24"))," ",(INDIRECT("V24")))</f>
        <v xml:space="preserve"> </v>
      </c>
      <c r="AW24" s="47" t="str">
        <f ca="1">IF(ISBLANK(INDIRECT("W24"))," ",(INDIRECT("W24")))</f>
        <v xml:space="preserve"> </v>
      </c>
    </row>
    <row r="25" spans="1:49" ht="59.25" customHeight="1" x14ac:dyDescent="0.35">
      <c r="A25" s="145">
        <v>20</v>
      </c>
      <c r="B25" s="109"/>
      <c r="C25" s="109"/>
      <c r="D25" s="109"/>
      <c r="E25" s="109"/>
      <c r="F25" s="144"/>
      <c r="G25" s="109"/>
      <c r="H25" s="109"/>
      <c r="I25" s="144"/>
      <c r="J25" s="109"/>
      <c r="K25" s="109"/>
      <c r="L25" s="109"/>
      <c r="M25" s="109"/>
      <c r="N25" s="109"/>
      <c r="O25" s="109"/>
      <c r="P25" s="109"/>
      <c r="Q25" s="144"/>
      <c r="R25" s="144"/>
      <c r="S25" s="109"/>
      <c r="T25" s="109"/>
      <c r="U25" s="109"/>
      <c r="V25" s="109"/>
      <c r="W25" s="109"/>
      <c r="AB25" s="47" t="str">
        <f ca="1">IF(ISBLANK(INDIRECT("B25"))," ",(INDIRECT("B25")))</f>
        <v xml:space="preserve"> </v>
      </c>
      <c r="AC25" s="47" t="str">
        <f ca="1">IF(ISBLANK(INDIRECT("C25"))," ",(INDIRECT("C25")))</f>
        <v xml:space="preserve"> </v>
      </c>
      <c r="AD25" s="47" t="str">
        <f ca="1">IF(ISBLANK(INDIRECT("D25"))," ",(INDIRECT("D25")))</f>
        <v xml:space="preserve"> </v>
      </c>
      <c r="AE25" s="47" t="str">
        <f ca="1">IF(ISBLANK(INDIRECT("E25"))," ",(INDIRECT("E25")))</f>
        <v xml:space="preserve"> </v>
      </c>
      <c r="AF25" s="47" t="str">
        <f ca="1">IF(ISBLANK(INDIRECT("F25"))," ",(INDIRECT("F25")))</f>
        <v xml:space="preserve"> </v>
      </c>
      <c r="AG25" s="47" t="str">
        <f ca="1">IF(ISBLANK(INDIRECT("G25"))," ",(INDIRECT("G25")))</f>
        <v xml:space="preserve"> </v>
      </c>
      <c r="AH25" s="47" t="str">
        <f ca="1">IF(ISBLANK(INDIRECT("H25"))," ",(INDIRECT("H25")))</f>
        <v xml:space="preserve"> </v>
      </c>
      <c r="AI25" s="47" t="str">
        <f ca="1">IF(ISBLANK(INDIRECT("I25"))," ",(INDIRECT("I25")))</f>
        <v xml:space="preserve"> </v>
      </c>
      <c r="AJ25" s="47" t="str">
        <f ca="1">IF(ISBLANK(INDIRECT("J25"))," ",(INDIRECT("J25")))</f>
        <v xml:space="preserve"> </v>
      </c>
      <c r="AK25" s="47" t="str">
        <f ca="1">IF(ISBLANK(INDIRECT("K25"))," ",(INDIRECT("K25")))</f>
        <v xml:space="preserve"> </v>
      </c>
      <c r="AL25" s="47" t="str">
        <f ca="1">IF(ISBLANK(INDIRECT("L25"))," ",(INDIRECT("L25")))</f>
        <v xml:space="preserve"> </v>
      </c>
      <c r="AM25" s="47" t="str">
        <f ca="1">IF(ISBLANK(INDIRECT("M25"))," ",(INDIRECT("M25")))</f>
        <v xml:space="preserve"> </v>
      </c>
      <c r="AN25" s="47" t="str">
        <f ca="1">IF(ISBLANK(INDIRECT("N25"))," ",(INDIRECT("N25")))</f>
        <v xml:space="preserve"> </v>
      </c>
      <c r="AO25" s="47" t="str">
        <f ca="1">IF(ISBLANK(INDIRECT("O25"))," ",(INDIRECT("O25")))</f>
        <v xml:space="preserve"> </v>
      </c>
      <c r="AP25" s="47" t="str">
        <f ca="1">IF(ISBLANK(INDIRECT("P25"))," ",(INDIRECT("P25")))</f>
        <v xml:space="preserve"> </v>
      </c>
      <c r="AQ25" s="47" t="str">
        <f ca="1">IF(ISBLANK(INDIRECT("Q25"))," ",(INDIRECT("Q25")))</f>
        <v xml:space="preserve"> </v>
      </c>
      <c r="AR25" s="47" t="str">
        <f ca="1">IF(ISBLANK(INDIRECT("R25"))," ",(INDIRECT("R25")))</f>
        <v xml:space="preserve"> </v>
      </c>
      <c r="AS25" s="47" t="str">
        <f ca="1">IF(ISBLANK(INDIRECT("S25"))," ",(INDIRECT("S25")))</f>
        <v xml:space="preserve"> </v>
      </c>
      <c r="AT25" s="47" t="str">
        <f ca="1">IF(ISBLANK(INDIRECT("T25"))," ",(INDIRECT("T25")))</f>
        <v xml:space="preserve"> </v>
      </c>
      <c r="AU25" s="47" t="str">
        <f ca="1">IF(ISBLANK(INDIRECT("U25"))," ",(INDIRECT("U25")))</f>
        <v xml:space="preserve"> </v>
      </c>
      <c r="AV25" s="47" t="str">
        <f ca="1">IF(ISBLANK(INDIRECT("V25"))," ",(INDIRECT("V25")))</f>
        <v xml:space="preserve"> </v>
      </c>
      <c r="AW25" s="47" t="str">
        <f ca="1">IF(ISBLANK(INDIRECT("W25"))," ",(INDIRECT("W25")))</f>
        <v xml:space="preserve"> </v>
      </c>
    </row>
    <row r="26" spans="1:49" ht="59.25" customHeight="1" x14ac:dyDescent="0.35">
      <c r="A26" s="145">
        <v>21</v>
      </c>
      <c r="B26" s="109"/>
      <c r="C26" s="109"/>
      <c r="D26" s="109"/>
      <c r="E26" s="109"/>
      <c r="F26" s="144"/>
      <c r="G26" s="109"/>
      <c r="H26" s="109"/>
      <c r="I26" s="144"/>
      <c r="J26" s="109"/>
      <c r="K26" s="109"/>
      <c r="L26" s="109"/>
      <c r="M26" s="109"/>
      <c r="N26" s="109"/>
      <c r="O26" s="109"/>
      <c r="P26" s="109"/>
      <c r="Q26" s="144"/>
      <c r="R26" s="144"/>
      <c r="S26" s="109"/>
      <c r="T26" s="109"/>
      <c r="U26" s="109"/>
      <c r="V26" s="109"/>
      <c r="W26" s="109"/>
      <c r="AB26" s="47" t="str">
        <f ca="1">IF(ISBLANK(INDIRECT("B26"))," ",(INDIRECT("B26")))</f>
        <v xml:space="preserve"> </v>
      </c>
      <c r="AC26" s="47" t="str">
        <f ca="1">IF(ISBLANK(INDIRECT("C26"))," ",(INDIRECT("C26")))</f>
        <v xml:space="preserve"> </v>
      </c>
      <c r="AD26" s="47" t="str">
        <f ca="1">IF(ISBLANK(INDIRECT("D26"))," ",(INDIRECT("D26")))</f>
        <v xml:space="preserve"> </v>
      </c>
      <c r="AE26" s="47" t="str">
        <f ca="1">IF(ISBLANK(INDIRECT("E26"))," ",(INDIRECT("E26")))</f>
        <v xml:space="preserve"> </v>
      </c>
      <c r="AF26" s="47" t="str">
        <f ca="1">IF(ISBLANK(INDIRECT("F26"))," ",(INDIRECT("F26")))</f>
        <v xml:space="preserve"> </v>
      </c>
      <c r="AG26" s="47" t="str">
        <f ca="1">IF(ISBLANK(INDIRECT("G26"))," ",(INDIRECT("G26")))</f>
        <v xml:space="preserve"> </v>
      </c>
      <c r="AH26" s="47" t="str">
        <f ca="1">IF(ISBLANK(INDIRECT("H26"))," ",(INDIRECT("H26")))</f>
        <v xml:space="preserve"> </v>
      </c>
      <c r="AI26" s="47" t="str">
        <f ca="1">IF(ISBLANK(INDIRECT("I26"))," ",(INDIRECT("I26")))</f>
        <v xml:space="preserve"> </v>
      </c>
      <c r="AJ26" s="47" t="str">
        <f ca="1">IF(ISBLANK(INDIRECT("J26"))," ",(INDIRECT("J26")))</f>
        <v xml:space="preserve"> </v>
      </c>
      <c r="AK26" s="47" t="str">
        <f ca="1">IF(ISBLANK(INDIRECT("K26"))," ",(INDIRECT("K26")))</f>
        <v xml:space="preserve"> </v>
      </c>
      <c r="AL26" s="47" t="str">
        <f ca="1">IF(ISBLANK(INDIRECT("L26"))," ",(INDIRECT("L26")))</f>
        <v xml:space="preserve"> </v>
      </c>
      <c r="AM26" s="47" t="str">
        <f ca="1">IF(ISBLANK(INDIRECT("M26"))," ",(INDIRECT("M26")))</f>
        <v xml:space="preserve"> </v>
      </c>
      <c r="AN26" s="47" t="str">
        <f ca="1">IF(ISBLANK(INDIRECT("N26"))," ",(INDIRECT("N26")))</f>
        <v xml:space="preserve"> </v>
      </c>
      <c r="AO26" s="47" t="str">
        <f ca="1">IF(ISBLANK(INDIRECT("O26"))," ",(INDIRECT("O26")))</f>
        <v xml:space="preserve"> </v>
      </c>
      <c r="AP26" s="47" t="str">
        <f ca="1">IF(ISBLANK(INDIRECT("P26"))," ",(INDIRECT("P26")))</f>
        <v xml:space="preserve"> </v>
      </c>
      <c r="AQ26" s="47" t="str">
        <f ca="1">IF(ISBLANK(INDIRECT("Q26"))," ",(INDIRECT("Q26")))</f>
        <v xml:space="preserve"> </v>
      </c>
      <c r="AR26" s="47" t="str">
        <f ca="1">IF(ISBLANK(INDIRECT("R26"))," ",(INDIRECT("R26")))</f>
        <v xml:space="preserve"> </v>
      </c>
      <c r="AS26" s="47" t="str">
        <f ca="1">IF(ISBLANK(INDIRECT("S26"))," ",(INDIRECT("S26")))</f>
        <v xml:space="preserve"> </v>
      </c>
      <c r="AT26" s="47" t="str">
        <f ca="1">IF(ISBLANK(INDIRECT("T26"))," ",(INDIRECT("T26")))</f>
        <v xml:space="preserve"> </v>
      </c>
      <c r="AU26" s="47" t="str">
        <f ca="1">IF(ISBLANK(INDIRECT("U26"))," ",(INDIRECT("U26")))</f>
        <v xml:space="preserve"> </v>
      </c>
      <c r="AV26" s="47" t="str">
        <f ca="1">IF(ISBLANK(INDIRECT("V26"))," ",(INDIRECT("V26")))</f>
        <v xml:space="preserve"> </v>
      </c>
      <c r="AW26" s="47" t="str">
        <f ca="1">IF(ISBLANK(INDIRECT("W26"))," ",(INDIRECT("W26")))</f>
        <v xml:space="preserve"> </v>
      </c>
    </row>
    <row r="27" spans="1:49" ht="59.25" customHeight="1" x14ac:dyDescent="0.35">
      <c r="A27" s="145">
        <v>22</v>
      </c>
      <c r="B27" s="109"/>
      <c r="C27" s="109"/>
      <c r="D27" s="109"/>
      <c r="E27" s="109"/>
      <c r="F27" s="144"/>
      <c r="G27" s="109"/>
      <c r="H27" s="109"/>
      <c r="I27" s="144"/>
      <c r="J27" s="109"/>
      <c r="K27" s="109"/>
      <c r="L27" s="109"/>
      <c r="M27" s="109"/>
      <c r="N27" s="109"/>
      <c r="O27" s="109"/>
      <c r="P27" s="109"/>
      <c r="Q27" s="144"/>
      <c r="R27" s="144"/>
      <c r="S27" s="109"/>
      <c r="T27" s="109"/>
      <c r="U27" s="109"/>
      <c r="V27" s="109"/>
      <c r="W27" s="109"/>
      <c r="AB27" s="47" t="str">
        <f ca="1">IF(ISBLANK(INDIRECT("B27"))," ",(INDIRECT("B27")))</f>
        <v xml:space="preserve"> </v>
      </c>
      <c r="AC27" s="47" t="str">
        <f ca="1">IF(ISBLANK(INDIRECT("C27"))," ",(INDIRECT("C27")))</f>
        <v xml:space="preserve"> </v>
      </c>
      <c r="AD27" s="47" t="str">
        <f ca="1">IF(ISBLANK(INDIRECT("D27"))," ",(INDIRECT("D27")))</f>
        <v xml:space="preserve"> </v>
      </c>
      <c r="AE27" s="47" t="str">
        <f ca="1">IF(ISBLANK(INDIRECT("E27"))," ",(INDIRECT("E27")))</f>
        <v xml:space="preserve"> </v>
      </c>
      <c r="AF27" s="47" t="str">
        <f ca="1">IF(ISBLANK(INDIRECT("F27"))," ",(INDIRECT("F27")))</f>
        <v xml:space="preserve"> </v>
      </c>
      <c r="AG27" s="47" t="str">
        <f ca="1">IF(ISBLANK(INDIRECT("G27"))," ",(INDIRECT("G27")))</f>
        <v xml:space="preserve"> </v>
      </c>
      <c r="AH27" s="47" t="str">
        <f ca="1">IF(ISBLANK(INDIRECT("H27"))," ",(INDIRECT("H27")))</f>
        <v xml:space="preserve"> </v>
      </c>
      <c r="AI27" s="47" t="str">
        <f ca="1">IF(ISBLANK(INDIRECT("I27"))," ",(INDIRECT("I27")))</f>
        <v xml:space="preserve"> </v>
      </c>
      <c r="AJ27" s="47" t="str">
        <f ca="1">IF(ISBLANK(INDIRECT("J27"))," ",(INDIRECT("J27")))</f>
        <v xml:space="preserve"> </v>
      </c>
      <c r="AK27" s="47" t="str">
        <f ca="1">IF(ISBLANK(INDIRECT("K27"))," ",(INDIRECT("K27")))</f>
        <v xml:space="preserve"> </v>
      </c>
      <c r="AL27" s="47" t="str">
        <f ca="1">IF(ISBLANK(INDIRECT("L27"))," ",(INDIRECT("L27")))</f>
        <v xml:space="preserve"> </v>
      </c>
      <c r="AM27" s="47" t="str">
        <f ca="1">IF(ISBLANK(INDIRECT("M27"))," ",(INDIRECT("M27")))</f>
        <v xml:space="preserve"> </v>
      </c>
      <c r="AN27" s="47" t="str">
        <f ca="1">IF(ISBLANK(INDIRECT("N27"))," ",(INDIRECT("N27")))</f>
        <v xml:space="preserve"> </v>
      </c>
      <c r="AO27" s="47" t="str">
        <f ca="1">IF(ISBLANK(INDIRECT("O27"))," ",(INDIRECT("O27")))</f>
        <v xml:space="preserve"> </v>
      </c>
      <c r="AP27" s="47" t="str">
        <f ca="1">IF(ISBLANK(INDIRECT("P27"))," ",(INDIRECT("P27")))</f>
        <v xml:space="preserve"> </v>
      </c>
      <c r="AQ27" s="47" t="str">
        <f ca="1">IF(ISBLANK(INDIRECT("Q27"))," ",(INDIRECT("Q27")))</f>
        <v xml:space="preserve"> </v>
      </c>
      <c r="AR27" s="47" t="str">
        <f ca="1">IF(ISBLANK(INDIRECT("R27"))," ",(INDIRECT("R27")))</f>
        <v xml:space="preserve"> </v>
      </c>
      <c r="AS27" s="47" t="str">
        <f ca="1">IF(ISBLANK(INDIRECT("S27"))," ",(INDIRECT("S27")))</f>
        <v xml:space="preserve"> </v>
      </c>
      <c r="AT27" s="47" t="str">
        <f ca="1">IF(ISBLANK(INDIRECT("T27"))," ",(INDIRECT("T27")))</f>
        <v xml:space="preserve"> </v>
      </c>
      <c r="AU27" s="47" t="str">
        <f ca="1">IF(ISBLANK(INDIRECT("U27"))," ",(INDIRECT("U27")))</f>
        <v xml:space="preserve"> </v>
      </c>
      <c r="AV27" s="47" t="str">
        <f ca="1">IF(ISBLANK(INDIRECT("V27"))," ",(INDIRECT("V27")))</f>
        <v xml:space="preserve"> </v>
      </c>
      <c r="AW27" s="47" t="str">
        <f ca="1">IF(ISBLANK(INDIRECT("W27"))," ",(INDIRECT("W27")))</f>
        <v xml:space="preserve"> </v>
      </c>
    </row>
    <row r="28" spans="1:49" ht="59.25" customHeight="1" x14ac:dyDescent="0.35">
      <c r="A28" s="145">
        <v>23</v>
      </c>
      <c r="B28" s="109"/>
      <c r="C28" s="109"/>
      <c r="D28" s="109"/>
      <c r="E28" s="109"/>
      <c r="F28" s="144"/>
      <c r="G28" s="109"/>
      <c r="H28" s="109"/>
      <c r="I28" s="144"/>
      <c r="J28" s="109"/>
      <c r="K28" s="109"/>
      <c r="L28" s="109"/>
      <c r="M28" s="109"/>
      <c r="N28" s="109"/>
      <c r="O28" s="109"/>
      <c r="P28" s="109"/>
      <c r="Q28" s="144"/>
      <c r="R28" s="144"/>
      <c r="S28" s="109"/>
      <c r="T28" s="109"/>
      <c r="U28" s="109"/>
      <c r="V28" s="109"/>
      <c r="W28" s="109"/>
      <c r="AB28" s="47" t="str">
        <f ca="1">IF(ISBLANK(INDIRECT("B28"))," ",(INDIRECT("B28")))</f>
        <v xml:space="preserve"> </v>
      </c>
      <c r="AC28" s="47" t="str">
        <f ca="1">IF(ISBLANK(INDIRECT("C28"))," ",(INDIRECT("C28")))</f>
        <v xml:space="preserve"> </v>
      </c>
      <c r="AD28" s="47" t="str">
        <f ca="1">IF(ISBLANK(INDIRECT("D28"))," ",(INDIRECT("D28")))</f>
        <v xml:space="preserve"> </v>
      </c>
      <c r="AE28" s="47" t="str">
        <f ca="1">IF(ISBLANK(INDIRECT("E28"))," ",(INDIRECT("E28")))</f>
        <v xml:space="preserve"> </v>
      </c>
      <c r="AF28" s="47" t="str">
        <f ca="1">IF(ISBLANK(INDIRECT("F28"))," ",(INDIRECT("F28")))</f>
        <v xml:space="preserve"> </v>
      </c>
      <c r="AG28" s="47" t="str">
        <f ca="1">IF(ISBLANK(INDIRECT("G28"))," ",(INDIRECT("G28")))</f>
        <v xml:space="preserve"> </v>
      </c>
      <c r="AH28" s="47" t="str">
        <f ca="1">IF(ISBLANK(INDIRECT("H28"))," ",(INDIRECT("H28")))</f>
        <v xml:space="preserve"> </v>
      </c>
      <c r="AI28" s="47" t="str">
        <f ca="1">IF(ISBLANK(INDIRECT("I28"))," ",(INDIRECT("I28")))</f>
        <v xml:space="preserve"> </v>
      </c>
      <c r="AJ28" s="47" t="str">
        <f ca="1">IF(ISBLANK(INDIRECT("J28"))," ",(INDIRECT("J28")))</f>
        <v xml:space="preserve"> </v>
      </c>
      <c r="AK28" s="47" t="str">
        <f ca="1">IF(ISBLANK(INDIRECT("K28"))," ",(INDIRECT("K28")))</f>
        <v xml:space="preserve"> </v>
      </c>
      <c r="AL28" s="47" t="str">
        <f ca="1">IF(ISBLANK(INDIRECT("L28"))," ",(INDIRECT("L28")))</f>
        <v xml:space="preserve"> </v>
      </c>
      <c r="AM28" s="47" t="str">
        <f ca="1">IF(ISBLANK(INDIRECT("M28"))," ",(INDIRECT("M28")))</f>
        <v xml:space="preserve"> </v>
      </c>
      <c r="AN28" s="47" t="str">
        <f ca="1">IF(ISBLANK(INDIRECT("N28"))," ",(INDIRECT("N28")))</f>
        <v xml:space="preserve"> </v>
      </c>
      <c r="AO28" s="47" t="str">
        <f ca="1">IF(ISBLANK(INDIRECT("O28"))," ",(INDIRECT("O28")))</f>
        <v xml:space="preserve"> </v>
      </c>
      <c r="AP28" s="47" t="str">
        <f ca="1">IF(ISBLANK(INDIRECT("P28"))," ",(INDIRECT("P28")))</f>
        <v xml:space="preserve"> </v>
      </c>
      <c r="AQ28" s="47" t="str">
        <f ca="1">IF(ISBLANK(INDIRECT("Q28"))," ",(INDIRECT("Q28")))</f>
        <v xml:space="preserve"> </v>
      </c>
      <c r="AR28" s="47" t="str">
        <f ca="1">IF(ISBLANK(INDIRECT("R28"))," ",(INDIRECT("R28")))</f>
        <v xml:space="preserve"> </v>
      </c>
      <c r="AS28" s="47" t="str">
        <f ca="1">IF(ISBLANK(INDIRECT("S28"))," ",(INDIRECT("S28")))</f>
        <v xml:space="preserve"> </v>
      </c>
      <c r="AT28" s="47" t="str">
        <f ca="1">IF(ISBLANK(INDIRECT("T28"))," ",(INDIRECT("T28")))</f>
        <v xml:space="preserve"> </v>
      </c>
      <c r="AU28" s="47" t="str">
        <f ca="1">IF(ISBLANK(INDIRECT("U28"))," ",(INDIRECT("U28")))</f>
        <v xml:space="preserve"> </v>
      </c>
      <c r="AV28" s="47" t="str">
        <f ca="1">IF(ISBLANK(INDIRECT("V28"))," ",(INDIRECT("V28")))</f>
        <v xml:space="preserve"> </v>
      </c>
      <c r="AW28" s="47" t="str">
        <f ca="1">IF(ISBLANK(INDIRECT("W28"))," ",(INDIRECT("W28")))</f>
        <v xml:space="preserve"> </v>
      </c>
    </row>
    <row r="29" spans="1:49" ht="59.25" customHeight="1" x14ac:dyDescent="0.35">
      <c r="A29" s="145">
        <v>24</v>
      </c>
      <c r="B29" s="109"/>
      <c r="C29" s="109"/>
      <c r="D29" s="109"/>
      <c r="E29" s="109"/>
      <c r="F29" s="144"/>
      <c r="G29" s="109"/>
      <c r="H29" s="109"/>
      <c r="I29" s="144"/>
      <c r="J29" s="109"/>
      <c r="K29" s="109"/>
      <c r="L29" s="109"/>
      <c r="M29" s="109"/>
      <c r="N29" s="109"/>
      <c r="O29" s="109"/>
      <c r="P29" s="109"/>
      <c r="Q29" s="144"/>
      <c r="R29" s="144"/>
      <c r="S29" s="109"/>
      <c r="T29" s="109"/>
      <c r="U29" s="109"/>
      <c r="V29" s="109"/>
      <c r="W29" s="109"/>
      <c r="AB29" s="47" t="str">
        <f ca="1">IF(ISBLANK(INDIRECT("B29"))," ",(INDIRECT("B29")))</f>
        <v xml:space="preserve"> </v>
      </c>
      <c r="AC29" s="47" t="str">
        <f ca="1">IF(ISBLANK(INDIRECT("C29"))," ",(INDIRECT("C29")))</f>
        <v xml:space="preserve"> </v>
      </c>
      <c r="AD29" s="47" t="str">
        <f ca="1">IF(ISBLANK(INDIRECT("D29"))," ",(INDIRECT("D29")))</f>
        <v xml:space="preserve"> </v>
      </c>
      <c r="AE29" s="47" t="str">
        <f ca="1">IF(ISBLANK(INDIRECT("E29"))," ",(INDIRECT("E29")))</f>
        <v xml:space="preserve"> </v>
      </c>
      <c r="AF29" s="47" t="str">
        <f ca="1">IF(ISBLANK(INDIRECT("F29"))," ",(INDIRECT("F29")))</f>
        <v xml:space="preserve"> </v>
      </c>
      <c r="AG29" s="47" t="str">
        <f ca="1">IF(ISBLANK(INDIRECT("G29"))," ",(INDIRECT("G29")))</f>
        <v xml:space="preserve"> </v>
      </c>
      <c r="AH29" s="47" t="str">
        <f ca="1">IF(ISBLANK(INDIRECT("H29"))," ",(INDIRECT("H29")))</f>
        <v xml:space="preserve"> </v>
      </c>
      <c r="AI29" s="47" t="str">
        <f ca="1">IF(ISBLANK(INDIRECT("I29"))," ",(INDIRECT("I29")))</f>
        <v xml:space="preserve"> </v>
      </c>
      <c r="AJ29" s="47" t="str">
        <f ca="1">IF(ISBLANK(INDIRECT("J29"))," ",(INDIRECT("J29")))</f>
        <v xml:space="preserve"> </v>
      </c>
      <c r="AK29" s="47" t="str">
        <f ca="1">IF(ISBLANK(INDIRECT("K29"))," ",(INDIRECT("K29")))</f>
        <v xml:space="preserve"> </v>
      </c>
      <c r="AL29" s="47" t="str">
        <f ca="1">IF(ISBLANK(INDIRECT("L29"))," ",(INDIRECT("L29")))</f>
        <v xml:space="preserve"> </v>
      </c>
      <c r="AM29" s="47" t="str">
        <f ca="1">IF(ISBLANK(INDIRECT("M29"))," ",(INDIRECT("M29")))</f>
        <v xml:space="preserve"> </v>
      </c>
      <c r="AN29" s="47" t="str">
        <f ca="1">IF(ISBLANK(INDIRECT("N29"))," ",(INDIRECT("N29")))</f>
        <v xml:space="preserve"> </v>
      </c>
      <c r="AO29" s="47" t="str">
        <f ca="1">IF(ISBLANK(INDIRECT("O29"))," ",(INDIRECT("O29")))</f>
        <v xml:space="preserve"> </v>
      </c>
      <c r="AP29" s="47" t="str">
        <f ca="1">IF(ISBLANK(INDIRECT("P29"))," ",(INDIRECT("P29")))</f>
        <v xml:space="preserve"> </v>
      </c>
      <c r="AQ29" s="47" t="str">
        <f ca="1">IF(ISBLANK(INDIRECT("Q29"))," ",(INDIRECT("Q29")))</f>
        <v xml:space="preserve"> </v>
      </c>
      <c r="AR29" s="47" t="str">
        <f ca="1">IF(ISBLANK(INDIRECT("R29"))," ",(INDIRECT("R29")))</f>
        <v xml:space="preserve"> </v>
      </c>
      <c r="AS29" s="47" t="str">
        <f ca="1">IF(ISBLANK(INDIRECT("S29"))," ",(INDIRECT("S29")))</f>
        <v xml:space="preserve"> </v>
      </c>
      <c r="AT29" s="47" t="str">
        <f ca="1">IF(ISBLANK(INDIRECT("T29"))," ",(INDIRECT("T29")))</f>
        <v xml:space="preserve"> </v>
      </c>
      <c r="AU29" s="47" t="str">
        <f ca="1">IF(ISBLANK(INDIRECT("U29"))," ",(INDIRECT("U29")))</f>
        <v xml:space="preserve"> </v>
      </c>
      <c r="AV29" s="47" t="str">
        <f ca="1">IF(ISBLANK(INDIRECT("V29"))," ",(INDIRECT("V29")))</f>
        <v xml:space="preserve"> </v>
      </c>
      <c r="AW29" s="47" t="str">
        <f ca="1">IF(ISBLANK(INDIRECT("W29"))," ",(INDIRECT("W29")))</f>
        <v xml:space="preserve"> </v>
      </c>
    </row>
    <row r="30" spans="1:49" ht="59.25" customHeight="1" x14ac:dyDescent="0.35">
      <c r="A30" s="145">
        <v>25</v>
      </c>
      <c r="B30" s="109"/>
      <c r="C30" s="109"/>
      <c r="D30" s="109"/>
      <c r="E30" s="109"/>
      <c r="F30" s="144"/>
      <c r="G30" s="109"/>
      <c r="H30" s="109"/>
      <c r="I30" s="144"/>
      <c r="J30" s="109"/>
      <c r="K30" s="109"/>
      <c r="L30" s="109"/>
      <c r="M30" s="109"/>
      <c r="N30" s="109"/>
      <c r="O30" s="109"/>
      <c r="P30" s="109"/>
      <c r="Q30" s="144"/>
      <c r="R30" s="144"/>
      <c r="S30" s="109"/>
      <c r="T30" s="109"/>
      <c r="U30" s="109"/>
      <c r="V30" s="109"/>
      <c r="W30" s="109"/>
      <c r="AB30" s="47" t="str">
        <f ca="1">IF(ISBLANK(INDIRECT("B30"))," ",(INDIRECT("B30")))</f>
        <v xml:space="preserve"> </v>
      </c>
      <c r="AC30" s="47" t="str">
        <f ca="1">IF(ISBLANK(INDIRECT("C30"))," ",(INDIRECT("C30")))</f>
        <v xml:space="preserve"> </v>
      </c>
      <c r="AD30" s="47" t="str">
        <f ca="1">IF(ISBLANK(INDIRECT("D30"))," ",(INDIRECT("D30")))</f>
        <v xml:space="preserve"> </v>
      </c>
      <c r="AE30" s="47" t="str">
        <f ca="1">IF(ISBLANK(INDIRECT("E30"))," ",(INDIRECT("E30")))</f>
        <v xml:space="preserve"> </v>
      </c>
      <c r="AF30" s="47" t="str">
        <f ca="1">IF(ISBLANK(INDIRECT("F30"))," ",(INDIRECT("F30")))</f>
        <v xml:space="preserve"> </v>
      </c>
      <c r="AG30" s="47" t="str">
        <f ca="1">IF(ISBLANK(INDIRECT("G30"))," ",(INDIRECT("G30")))</f>
        <v xml:space="preserve"> </v>
      </c>
      <c r="AH30" s="47" t="str">
        <f ca="1">IF(ISBLANK(INDIRECT("H30"))," ",(INDIRECT("H30")))</f>
        <v xml:space="preserve"> </v>
      </c>
      <c r="AI30" s="47" t="str">
        <f ca="1">IF(ISBLANK(INDIRECT("I30"))," ",(INDIRECT("I30")))</f>
        <v xml:space="preserve"> </v>
      </c>
      <c r="AJ30" s="47" t="str">
        <f ca="1">IF(ISBLANK(INDIRECT("J30"))," ",(INDIRECT("J30")))</f>
        <v xml:space="preserve"> </v>
      </c>
      <c r="AK30" s="47" t="str">
        <f ca="1">IF(ISBLANK(INDIRECT("K30"))," ",(INDIRECT("K30")))</f>
        <v xml:space="preserve"> </v>
      </c>
      <c r="AL30" s="47" t="str">
        <f ca="1">IF(ISBLANK(INDIRECT("L30"))," ",(INDIRECT("L30")))</f>
        <v xml:space="preserve"> </v>
      </c>
      <c r="AM30" s="47" t="str">
        <f ca="1">IF(ISBLANK(INDIRECT("M30"))," ",(INDIRECT("M30")))</f>
        <v xml:space="preserve"> </v>
      </c>
      <c r="AN30" s="47" t="str">
        <f ca="1">IF(ISBLANK(INDIRECT("N30"))," ",(INDIRECT("N30")))</f>
        <v xml:space="preserve"> </v>
      </c>
      <c r="AO30" s="47" t="str">
        <f ca="1">IF(ISBLANK(INDIRECT("O30"))," ",(INDIRECT("O30")))</f>
        <v xml:space="preserve"> </v>
      </c>
      <c r="AP30" s="47" t="str">
        <f ca="1">IF(ISBLANK(INDIRECT("P30"))," ",(INDIRECT("P30")))</f>
        <v xml:space="preserve"> </v>
      </c>
      <c r="AQ30" s="47" t="str">
        <f ca="1">IF(ISBLANK(INDIRECT("Q30"))," ",(INDIRECT("Q30")))</f>
        <v xml:space="preserve"> </v>
      </c>
      <c r="AR30" s="47" t="str">
        <f ca="1">IF(ISBLANK(INDIRECT("R30"))," ",(INDIRECT("R30")))</f>
        <v xml:space="preserve"> </v>
      </c>
      <c r="AS30" s="47" t="str">
        <f ca="1">IF(ISBLANK(INDIRECT("S30"))," ",(INDIRECT("S30")))</f>
        <v xml:space="preserve"> </v>
      </c>
      <c r="AT30" s="47" t="str">
        <f ca="1">IF(ISBLANK(INDIRECT("T30"))," ",(INDIRECT("T30")))</f>
        <v xml:space="preserve"> </v>
      </c>
      <c r="AU30" s="47" t="str">
        <f ca="1">IF(ISBLANK(INDIRECT("U30"))," ",(INDIRECT("U30")))</f>
        <v xml:space="preserve"> </v>
      </c>
      <c r="AV30" s="47" t="str">
        <f ca="1">IF(ISBLANK(INDIRECT("V30"))," ",(INDIRECT("V30")))</f>
        <v xml:space="preserve"> </v>
      </c>
      <c r="AW30" s="47" t="str">
        <f ca="1">IF(ISBLANK(INDIRECT("W30"))," ",(INDIRECT("W30")))</f>
        <v xml:space="preserve"> </v>
      </c>
    </row>
    <row r="31" spans="1:49" ht="59.25" customHeight="1" x14ac:dyDescent="0.35">
      <c r="A31" s="145">
        <v>26</v>
      </c>
      <c r="B31" s="109"/>
      <c r="C31" s="109"/>
      <c r="D31" s="109"/>
      <c r="E31" s="109"/>
      <c r="F31" s="144"/>
      <c r="G31" s="109"/>
      <c r="H31" s="109"/>
      <c r="I31" s="144"/>
      <c r="J31" s="109"/>
      <c r="K31" s="109"/>
      <c r="L31" s="109"/>
      <c r="M31" s="109"/>
      <c r="N31" s="109"/>
      <c r="O31" s="109"/>
      <c r="P31" s="109"/>
      <c r="Q31" s="144"/>
      <c r="R31" s="144"/>
      <c r="S31" s="109"/>
      <c r="T31" s="109"/>
      <c r="U31" s="109"/>
      <c r="V31" s="109"/>
      <c r="W31" s="109"/>
      <c r="AB31" s="47" t="str">
        <f ca="1">IF(ISBLANK(INDIRECT("B31"))," ",(INDIRECT("B31")))</f>
        <v xml:space="preserve"> </v>
      </c>
      <c r="AC31" s="47" t="str">
        <f ca="1">IF(ISBLANK(INDIRECT("C31"))," ",(INDIRECT("C31")))</f>
        <v xml:space="preserve"> </v>
      </c>
      <c r="AD31" s="47" t="str">
        <f ca="1">IF(ISBLANK(INDIRECT("D31"))," ",(INDIRECT("D31")))</f>
        <v xml:space="preserve"> </v>
      </c>
      <c r="AE31" s="47" t="str">
        <f ca="1">IF(ISBLANK(INDIRECT("E31"))," ",(INDIRECT("E31")))</f>
        <v xml:space="preserve"> </v>
      </c>
      <c r="AF31" s="47" t="str">
        <f ca="1">IF(ISBLANK(INDIRECT("F31"))," ",(INDIRECT("F31")))</f>
        <v xml:space="preserve"> </v>
      </c>
      <c r="AG31" s="47" t="str">
        <f ca="1">IF(ISBLANK(INDIRECT("G31"))," ",(INDIRECT("G31")))</f>
        <v xml:space="preserve"> </v>
      </c>
      <c r="AH31" s="47" t="str">
        <f ca="1">IF(ISBLANK(INDIRECT("H31"))," ",(INDIRECT("H31")))</f>
        <v xml:space="preserve"> </v>
      </c>
      <c r="AI31" s="47" t="str">
        <f ca="1">IF(ISBLANK(INDIRECT("I31"))," ",(INDIRECT("I31")))</f>
        <v xml:space="preserve"> </v>
      </c>
      <c r="AJ31" s="47" t="str">
        <f ca="1">IF(ISBLANK(INDIRECT("J31"))," ",(INDIRECT("J31")))</f>
        <v xml:space="preserve"> </v>
      </c>
      <c r="AK31" s="47" t="str">
        <f ca="1">IF(ISBLANK(INDIRECT("K31"))," ",(INDIRECT("K31")))</f>
        <v xml:space="preserve"> </v>
      </c>
      <c r="AL31" s="47" t="str">
        <f ca="1">IF(ISBLANK(INDIRECT("L31"))," ",(INDIRECT("L31")))</f>
        <v xml:space="preserve"> </v>
      </c>
      <c r="AM31" s="47" t="str">
        <f ca="1">IF(ISBLANK(INDIRECT("M31"))," ",(INDIRECT("M31")))</f>
        <v xml:space="preserve"> </v>
      </c>
      <c r="AN31" s="47" t="str">
        <f ca="1">IF(ISBLANK(INDIRECT("N31"))," ",(INDIRECT("N31")))</f>
        <v xml:space="preserve"> </v>
      </c>
      <c r="AO31" s="47" t="str">
        <f ca="1">IF(ISBLANK(INDIRECT("O31"))," ",(INDIRECT("O31")))</f>
        <v xml:space="preserve"> </v>
      </c>
      <c r="AP31" s="47" t="str">
        <f ca="1">IF(ISBLANK(INDIRECT("P31"))," ",(INDIRECT("P31")))</f>
        <v xml:space="preserve"> </v>
      </c>
      <c r="AQ31" s="47" t="str">
        <f ca="1">IF(ISBLANK(INDIRECT("Q31"))," ",(INDIRECT("Q31")))</f>
        <v xml:space="preserve"> </v>
      </c>
      <c r="AR31" s="47" t="str">
        <f ca="1">IF(ISBLANK(INDIRECT("R31"))," ",(INDIRECT("R31")))</f>
        <v xml:space="preserve"> </v>
      </c>
      <c r="AS31" s="47" t="str">
        <f ca="1">IF(ISBLANK(INDIRECT("S31"))," ",(INDIRECT("S31")))</f>
        <v xml:space="preserve"> </v>
      </c>
      <c r="AT31" s="47" t="str">
        <f ca="1">IF(ISBLANK(INDIRECT("T31"))," ",(INDIRECT("T31")))</f>
        <v xml:space="preserve"> </v>
      </c>
      <c r="AU31" s="47" t="str">
        <f ca="1">IF(ISBLANK(INDIRECT("U31"))," ",(INDIRECT("U31")))</f>
        <v xml:space="preserve"> </v>
      </c>
      <c r="AV31" s="47" t="str">
        <f ca="1">IF(ISBLANK(INDIRECT("V31"))," ",(INDIRECT("V31")))</f>
        <v xml:space="preserve"> </v>
      </c>
      <c r="AW31" s="47" t="str">
        <f ca="1">IF(ISBLANK(INDIRECT("W31"))," ",(INDIRECT("W31")))</f>
        <v xml:space="preserve"> </v>
      </c>
    </row>
    <row r="32" spans="1:49" ht="59.25" customHeight="1" x14ac:dyDescent="0.35">
      <c r="A32" s="145">
        <v>27</v>
      </c>
      <c r="B32" s="109"/>
      <c r="C32" s="109"/>
      <c r="D32" s="109"/>
      <c r="E32" s="109"/>
      <c r="F32" s="144"/>
      <c r="G32" s="109"/>
      <c r="H32" s="109"/>
      <c r="I32" s="144"/>
      <c r="J32" s="109"/>
      <c r="K32" s="109"/>
      <c r="L32" s="109"/>
      <c r="M32" s="109"/>
      <c r="N32" s="109"/>
      <c r="O32" s="109"/>
      <c r="P32" s="109"/>
      <c r="Q32" s="144"/>
      <c r="R32" s="144"/>
      <c r="S32" s="109"/>
      <c r="T32" s="109"/>
      <c r="U32" s="109"/>
      <c r="V32" s="109"/>
      <c r="W32" s="109"/>
      <c r="AB32" s="47" t="str">
        <f ca="1">IF(ISBLANK(INDIRECT("B32"))," ",(INDIRECT("B32")))</f>
        <v xml:space="preserve"> </v>
      </c>
      <c r="AC32" s="47" t="str">
        <f ca="1">IF(ISBLANK(INDIRECT("C32"))," ",(INDIRECT("C32")))</f>
        <v xml:space="preserve"> </v>
      </c>
      <c r="AD32" s="47" t="str">
        <f ca="1">IF(ISBLANK(INDIRECT("D32"))," ",(INDIRECT("D32")))</f>
        <v xml:space="preserve"> </v>
      </c>
      <c r="AE32" s="47" t="str">
        <f ca="1">IF(ISBLANK(INDIRECT("E32"))," ",(INDIRECT("E32")))</f>
        <v xml:space="preserve"> </v>
      </c>
      <c r="AF32" s="47" t="str">
        <f ca="1">IF(ISBLANK(INDIRECT("F32"))," ",(INDIRECT("F32")))</f>
        <v xml:space="preserve"> </v>
      </c>
      <c r="AG32" s="47" t="str">
        <f ca="1">IF(ISBLANK(INDIRECT("G32"))," ",(INDIRECT("G32")))</f>
        <v xml:space="preserve"> </v>
      </c>
      <c r="AH32" s="47" t="str">
        <f ca="1">IF(ISBLANK(INDIRECT("H32"))," ",(INDIRECT("H32")))</f>
        <v xml:space="preserve"> </v>
      </c>
      <c r="AI32" s="47" t="str">
        <f ca="1">IF(ISBLANK(INDIRECT("I32"))," ",(INDIRECT("I32")))</f>
        <v xml:space="preserve"> </v>
      </c>
      <c r="AJ32" s="47" t="str">
        <f ca="1">IF(ISBLANK(INDIRECT("J32"))," ",(INDIRECT("J32")))</f>
        <v xml:space="preserve"> </v>
      </c>
      <c r="AK32" s="47" t="str">
        <f ca="1">IF(ISBLANK(INDIRECT("K32"))," ",(INDIRECT("K32")))</f>
        <v xml:space="preserve"> </v>
      </c>
      <c r="AL32" s="47" t="str">
        <f ca="1">IF(ISBLANK(INDIRECT("L32"))," ",(INDIRECT("L32")))</f>
        <v xml:space="preserve"> </v>
      </c>
      <c r="AM32" s="47" t="str">
        <f ca="1">IF(ISBLANK(INDIRECT("M32"))," ",(INDIRECT("M32")))</f>
        <v xml:space="preserve"> </v>
      </c>
      <c r="AN32" s="47" t="str">
        <f ca="1">IF(ISBLANK(INDIRECT("N32"))," ",(INDIRECT("N32")))</f>
        <v xml:space="preserve"> </v>
      </c>
      <c r="AO32" s="47" t="str">
        <f ca="1">IF(ISBLANK(INDIRECT("O32"))," ",(INDIRECT("O32")))</f>
        <v xml:space="preserve"> </v>
      </c>
      <c r="AP32" s="47" t="str">
        <f ca="1">IF(ISBLANK(INDIRECT("P32"))," ",(INDIRECT("P32")))</f>
        <v xml:space="preserve"> </v>
      </c>
      <c r="AQ32" s="47" t="str">
        <f ca="1">IF(ISBLANK(INDIRECT("Q32"))," ",(INDIRECT("Q32")))</f>
        <v xml:space="preserve"> </v>
      </c>
      <c r="AR32" s="47" t="str">
        <f ca="1">IF(ISBLANK(INDIRECT("R32"))," ",(INDIRECT("R32")))</f>
        <v xml:space="preserve"> </v>
      </c>
      <c r="AS32" s="47" t="str">
        <f ca="1">IF(ISBLANK(INDIRECT("S32"))," ",(INDIRECT("S32")))</f>
        <v xml:space="preserve"> </v>
      </c>
      <c r="AT32" s="47" t="str">
        <f ca="1">IF(ISBLANK(INDIRECT("T32"))," ",(INDIRECT("T32")))</f>
        <v xml:space="preserve"> </v>
      </c>
      <c r="AU32" s="47" t="str">
        <f ca="1">IF(ISBLANK(INDIRECT("U32"))," ",(INDIRECT("U32")))</f>
        <v xml:space="preserve"> </v>
      </c>
      <c r="AV32" s="47" t="str">
        <f ca="1">IF(ISBLANK(INDIRECT("V32"))," ",(INDIRECT("V32")))</f>
        <v xml:space="preserve"> </v>
      </c>
      <c r="AW32" s="47" t="str">
        <f ca="1">IF(ISBLANK(INDIRECT("W32"))," ",(INDIRECT("W32")))</f>
        <v xml:space="preserve"> </v>
      </c>
    </row>
    <row r="33" spans="1:49" ht="59.25" customHeight="1" x14ac:dyDescent="0.35">
      <c r="A33" s="145">
        <v>28</v>
      </c>
      <c r="B33" s="109"/>
      <c r="C33" s="109"/>
      <c r="D33" s="109"/>
      <c r="E33" s="109"/>
      <c r="F33" s="144"/>
      <c r="G33" s="109"/>
      <c r="H33" s="109"/>
      <c r="I33" s="144"/>
      <c r="J33" s="109"/>
      <c r="K33" s="109"/>
      <c r="L33" s="109"/>
      <c r="M33" s="109"/>
      <c r="N33" s="109"/>
      <c r="O33" s="109"/>
      <c r="P33" s="109"/>
      <c r="Q33" s="144"/>
      <c r="R33" s="144"/>
      <c r="S33" s="109"/>
      <c r="T33" s="109"/>
      <c r="U33" s="109"/>
      <c r="V33" s="109"/>
      <c r="W33" s="109"/>
      <c r="AB33" s="47" t="str">
        <f ca="1">IF(ISBLANK(INDIRECT("B33"))," ",(INDIRECT("B33")))</f>
        <v xml:space="preserve"> </v>
      </c>
      <c r="AC33" s="47" t="str">
        <f ca="1">IF(ISBLANK(INDIRECT("C33"))," ",(INDIRECT("C33")))</f>
        <v xml:space="preserve"> </v>
      </c>
      <c r="AD33" s="47" t="str">
        <f ca="1">IF(ISBLANK(INDIRECT("D33"))," ",(INDIRECT("D33")))</f>
        <v xml:space="preserve"> </v>
      </c>
      <c r="AE33" s="47" t="str">
        <f ca="1">IF(ISBLANK(INDIRECT("E33"))," ",(INDIRECT("E33")))</f>
        <v xml:space="preserve"> </v>
      </c>
      <c r="AF33" s="47" t="str">
        <f ca="1">IF(ISBLANK(INDIRECT("F33"))," ",(INDIRECT("F33")))</f>
        <v xml:space="preserve"> </v>
      </c>
      <c r="AG33" s="47" t="str">
        <f ca="1">IF(ISBLANK(INDIRECT("G33"))," ",(INDIRECT("G33")))</f>
        <v xml:space="preserve"> </v>
      </c>
      <c r="AH33" s="47" t="str">
        <f ca="1">IF(ISBLANK(INDIRECT("H33"))," ",(INDIRECT("H33")))</f>
        <v xml:space="preserve"> </v>
      </c>
      <c r="AI33" s="47" t="str">
        <f ca="1">IF(ISBLANK(INDIRECT("I33"))," ",(INDIRECT("I33")))</f>
        <v xml:space="preserve"> </v>
      </c>
      <c r="AJ33" s="47" t="str">
        <f ca="1">IF(ISBLANK(INDIRECT("J33"))," ",(INDIRECT("J33")))</f>
        <v xml:space="preserve"> </v>
      </c>
      <c r="AK33" s="47" t="str">
        <f ca="1">IF(ISBLANK(INDIRECT("K33"))," ",(INDIRECT("K33")))</f>
        <v xml:space="preserve"> </v>
      </c>
      <c r="AL33" s="47" t="str">
        <f ca="1">IF(ISBLANK(INDIRECT("L33"))," ",(INDIRECT("L33")))</f>
        <v xml:space="preserve"> </v>
      </c>
      <c r="AM33" s="47" t="str">
        <f ca="1">IF(ISBLANK(INDIRECT("M33"))," ",(INDIRECT("M33")))</f>
        <v xml:space="preserve"> </v>
      </c>
      <c r="AN33" s="47" t="str">
        <f ca="1">IF(ISBLANK(INDIRECT("N33"))," ",(INDIRECT("N33")))</f>
        <v xml:space="preserve"> </v>
      </c>
      <c r="AO33" s="47" t="str">
        <f ca="1">IF(ISBLANK(INDIRECT("O33"))," ",(INDIRECT("O33")))</f>
        <v xml:space="preserve"> </v>
      </c>
      <c r="AP33" s="47" t="str">
        <f ca="1">IF(ISBLANK(INDIRECT("P33"))," ",(INDIRECT("P33")))</f>
        <v xml:space="preserve"> </v>
      </c>
      <c r="AQ33" s="47" t="str">
        <f ca="1">IF(ISBLANK(INDIRECT("Q33"))," ",(INDIRECT("Q33")))</f>
        <v xml:space="preserve"> </v>
      </c>
      <c r="AR33" s="47" t="str">
        <f ca="1">IF(ISBLANK(INDIRECT("R33"))," ",(INDIRECT("R33")))</f>
        <v xml:space="preserve"> </v>
      </c>
      <c r="AS33" s="47" t="str">
        <f ca="1">IF(ISBLANK(INDIRECT("S33"))," ",(INDIRECT("S33")))</f>
        <v xml:space="preserve"> </v>
      </c>
      <c r="AT33" s="47" t="str">
        <f ca="1">IF(ISBLANK(INDIRECT("T33"))," ",(INDIRECT("T33")))</f>
        <v xml:space="preserve"> </v>
      </c>
      <c r="AU33" s="47" t="str">
        <f ca="1">IF(ISBLANK(INDIRECT("U33"))," ",(INDIRECT("U33")))</f>
        <v xml:space="preserve"> </v>
      </c>
      <c r="AV33" s="47" t="str">
        <f ca="1">IF(ISBLANK(INDIRECT("V33"))," ",(INDIRECT("V33")))</f>
        <v xml:space="preserve"> </v>
      </c>
      <c r="AW33" s="47" t="str">
        <f ca="1">IF(ISBLANK(INDIRECT("W33"))," ",(INDIRECT("W33")))</f>
        <v xml:space="preserve"> </v>
      </c>
    </row>
    <row r="34" spans="1:49" ht="59.25" customHeight="1" x14ac:dyDescent="0.35">
      <c r="A34" s="145">
        <v>29</v>
      </c>
      <c r="B34" s="109"/>
      <c r="C34" s="109"/>
      <c r="D34" s="109"/>
      <c r="E34" s="109"/>
      <c r="F34" s="144"/>
      <c r="G34" s="109"/>
      <c r="H34" s="109"/>
      <c r="I34" s="144"/>
      <c r="J34" s="109"/>
      <c r="K34" s="109"/>
      <c r="L34" s="109"/>
      <c r="M34" s="109"/>
      <c r="N34" s="109"/>
      <c r="O34" s="109"/>
      <c r="P34" s="109"/>
      <c r="Q34" s="144"/>
      <c r="R34" s="144"/>
      <c r="S34" s="109"/>
      <c r="T34" s="109"/>
      <c r="U34" s="109"/>
      <c r="V34" s="109"/>
      <c r="W34" s="109"/>
      <c r="AB34" s="47" t="str">
        <f ca="1">IF(ISBLANK(INDIRECT("B34"))," ",(INDIRECT("B34")))</f>
        <v xml:space="preserve"> </v>
      </c>
      <c r="AC34" s="47" t="str">
        <f ca="1">IF(ISBLANK(INDIRECT("C34"))," ",(INDIRECT("C34")))</f>
        <v xml:space="preserve"> </v>
      </c>
      <c r="AD34" s="47" t="str">
        <f ca="1">IF(ISBLANK(INDIRECT("D34"))," ",(INDIRECT("D34")))</f>
        <v xml:space="preserve"> </v>
      </c>
      <c r="AE34" s="47" t="str">
        <f ca="1">IF(ISBLANK(INDIRECT("E34"))," ",(INDIRECT("E34")))</f>
        <v xml:space="preserve"> </v>
      </c>
      <c r="AF34" s="47" t="str">
        <f ca="1">IF(ISBLANK(INDIRECT("F34"))," ",(INDIRECT("F34")))</f>
        <v xml:space="preserve"> </v>
      </c>
      <c r="AG34" s="47" t="str">
        <f ca="1">IF(ISBLANK(INDIRECT("G34"))," ",(INDIRECT("G34")))</f>
        <v xml:space="preserve"> </v>
      </c>
      <c r="AH34" s="47" t="str">
        <f ca="1">IF(ISBLANK(INDIRECT("H34"))," ",(INDIRECT("H34")))</f>
        <v xml:space="preserve"> </v>
      </c>
      <c r="AI34" s="47" t="str">
        <f ca="1">IF(ISBLANK(INDIRECT("I34"))," ",(INDIRECT("I34")))</f>
        <v xml:space="preserve"> </v>
      </c>
      <c r="AJ34" s="47" t="str">
        <f ca="1">IF(ISBLANK(INDIRECT("J34"))," ",(INDIRECT("J34")))</f>
        <v xml:space="preserve"> </v>
      </c>
      <c r="AK34" s="47" t="str">
        <f ca="1">IF(ISBLANK(INDIRECT("K34"))," ",(INDIRECT("K34")))</f>
        <v xml:space="preserve"> </v>
      </c>
      <c r="AL34" s="47" t="str">
        <f ca="1">IF(ISBLANK(INDIRECT("L34"))," ",(INDIRECT("L34")))</f>
        <v xml:space="preserve"> </v>
      </c>
      <c r="AM34" s="47" t="str">
        <f ca="1">IF(ISBLANK(INDIRECT("M34"))," ",(INDIRECT("M34")))</f>
        <v xml:space="preserve"> </v>
      </c>
      <c r="AN34" s="47" t="str">
        <f ca="1">IF(ISBLANK(INDIRECT("N34"))," ",(INDIRECT("N34")))</f>
        <v xml:space="preserve"> </v>
      </c>
      <c r="AO34" s="47" t="str">
        <f ca="1">IF(ISBLANK(INDIRECT("O34"))," ",(INDIRECT("O34")))</f>
        <v xml:space="preserve"> </v>
      </c>
      <c r="AP34" s="47" t="str">
        <f ca="1">IF(ISBLANK(INDIRECT("P34"))," ",(INDIRECT("P34")))</f>
        <v xml:space="preserve"> </v>
      </c>
      <c r="AQ34" s="47" t="str">
        <f ca="1">IF(ISBLANK(INDIRECT("Q34"))," ",(INDIRECT("Q34")))</f>
        <v xml:space="preserve"> </v>
      </c>
      <c r="AR34" s="47" t="str">
        <f ca="1">IF(ISBLANK(INDIRECT("R34"))," ",(INDIRECT("R34")))</f>
        <v xml:space="preserve"> </v>
      </c>
      <c r="AS34" s="47" t="str">
        <f ca="1">IF(ISBLANK(INDIRECT("S34"))," ",(INDIRECT("S34")))</f>
        <v xml:space="preserve"> </v>
      </c>
      <c r="AT34" s="47" t="str">
        <f ca="1">IF(ISBLANK(INDIRECT("T34"))," ",(INDIRECT("T34")))</f>
        <v xml:space="preserve"> </v>
      </c>
      <c r="AU34" s="47" t="str">
        <f ca="1">IF(ISBLANK(INDIRECT("U34"))," ",(INDIRECT("U34")))</f>
        <v xml:space="preserve"> </v>
      </c>
      <c r="AV34" s="47" t="str">
        <f ca="1">IF(ISBLANK(INDIRECT("V34"))," ",(INDIRECT("V34")))</f>
        <v xml:space="preserve"> </v>
      </c>
      <c r="AW34" s="47" t="str">
        <f ca="1">IF(ISBLANK(INDIRECT("W34"))," ",(INDIRECT("W34")))</f>
        <v xml:space="preserve"> </v>
      </c>
    </row>
    <row r="35" spans="1:49" ht="59.25" customHeight="1" x14ac:dyDescent="0.35">
      <c r="A35" s="145">
        <v>30</v>
      </c>
      <c r="B35" s="109"/>
      <c r="C35" s="109"/>
      <c r="D35" s="109"/>
      <c r="E35" s="109"/>
      <c r="F35" s="144"/>
      <c r="G35" s="109"/>
      <c r="H35" s="109"/>
      <c r="I35" s="144"/>
      <c r="J35" s="109"/>
      <c r="K35" s="109"/>
      <c r="L35" s="109"/>
      <c r="M35" s="109"/>
      <c r="N35" s="109"/>
      <c r="O35" s="109"/>
      <c r="P35" s="109"/>
      <c r="Q35" s="144"/>
      <c r="R35" s="144"/>
      <c r="S35" s="109"/>
      <c r="T35" s="109"/>
      <c r="U35" s="109"/>
      <c r="V35" s="109"/>
      <c r="W35" s="109"/>
      <c r="AB35" s="47" t="str">
        <f ca="1">IF(ISBLANK(INDIRECT("B35"))," ",(INDIRECT("B35")))</f>
        <v xml:space="preserve"> </v>
      </c>
      <c r="AC35" s="47" t="str">
        <f ca="1">IF(ISBLANK(INDIRECT("C35"))," ",(INDIRECT("C35")))</f>
        <v xml:space="preserve"> </v>
      </c>
      <c r="AD35" s="47" t="str">
        <f ca="1">IF(ISBLANK(INDIRECT("D35"))," ",(INDIRECT("D35")))</f>
        <v xml:space="preserve"> </v>
      </c>
      <c r="AE35" s="47" t="str">
        <f ca="1">IF(ISBLANK(INDIRECT("E35"))," ",(INDIRECT("E35")))</f>
        <v xml:space="preserve"> </v>
      </c>
      <c r="AF35" s="47" t="str">
        <f ca="1">IF(ISBLANK(INDIRECT("F35"))," ",(INDIRECT("F35")))</f>
        <v xml:space="preserve"> </v>
      </c>
      <c r="AG35" s="47" t="str">
        <f ca="1">IF(ISBLANK(INDIRECT("G35"))," ",(INDIRECT("G35")))</f>
        <v xml:space="preserve"> </v>
      </c>
      <c r="AH35" s="47" t="str">
        <f ca="1">IF(ISBLANK(INDIRECT("H35"))," ",(INDIRECT("H35")))</f>
        <v xml:space="preserve"> </v>
      </c>
      <c r="AI35" s="47" t="str">
        <f ca="1">IF(ISBLANK(INDIRECT("I35"))," ",(INDIRECT("I35")))</f>
        <v xml:space="preserve"> </v>
      </c>
      <c r="AJ35" s="47" t="str">
        <f ca="1">IF(ISBLANK(INDIRECT("J35"))," ",(INDIRECT("J35")))</f>
        <v xml:space="preserve"> </v>
      </c>
      <c r="AK35" s="47" t="str">
        <f ca="1">IF(ISBLANK(INDIRECT("K35"))," ",(INDIRECT("K35")))</f>
        <v xml:space="preserve"> </v>
      </c>
      <c r="AL35" s="47" t="str">
        <f ca="1">IF(ISBLANK(INDIRECT("L35"))," ",(INDIRECT("L35")))</f>
        <v xml:space="preserve"> </v>
      </c>
      <c r="AM35" s="47" t="str">
        <f ca="1">IF(ISBLANK(INDIRECT("M35"))," ",(INDIRECT("M35")))</f>
        <v xml:space="preserve"> </v>
      </c>
      <c r="AN35" s="47" t="str">
        <f ca="1">IF(ISBLANK(INDIRECT("N35"))," ",(INDIRECT("N35")))</f>
        <v xml:space="preserve"> </v>
      </c>
      <c r="AO35" s="47" t="str">
        <f ca="1">IF(ISBLANK(INDIRECT("O35"))," ",(INDIRECT("O35")))</f>
        <v xml:space="preserve"> </v>
      </c>
      <c r="AP35" s="47" t="str">
        <f ca="1">IF(ISBLANK(INDIRECT("P35"))," ",(INDIRECT("P35")))</f>
        <v xml:space="preserve"> </v>
      </c>
      <c r="AQ35" s="47" t="str">
        <f ca="1">IF(ISBLANK(INDIRECT("Q35"))," ",(INDIRECT("Q35")))</f>
        <v xml:space="preserve"> </v>
      </c>
      <c r="AR35" s="47" t="str">
        <f ca="1">IF(ISBLANK(INDIRECT("R35"))," ",(INDIRECT("R35")))</f>
        <v xml:space="preserve"> </v>
      </c>
      <c r="AS35" s="47" t="str">
        <f ca="1">IF(ISBLANK(INDIRECT("S35"))," ",(INDIRECT("S35")))</f>
        <v xml:space="preserve"> </v>
      </c>
      <c r="AT35" s="47" t="str">
        <f ca="1">IF(ISBLANK(INDIRECT("T35"))," ",(INDIRECT("T35")))</f>
        <v xml:space="preserve"> </v>
      </c>
      <c r="AU35" s="47" t="str">
        <f ca="1">IF(ISBLANK(INDIRECT("U35"))," ",(INDIRECT("U35")))</f>
        <v xml:space="preserve"> </v>
      </c>
      <c r="AV35" s="47" t="str">
        <f ca="1">IF(ISBLANK(INDIRECT("V35"))," ",(INDIRECT("V35")))</f>
        <v xml:space="preserve"> </v>
      </c>
      <c r="AW35" s="47" t="str">
        <f ca="1">IF(ISBLANK(INDIRECT("W35"))," ",(INDIRECT("W35")))</f>
        <v xml:space="preserve"> </v>
      </c>
    </row>
    <row r="36" spans="1:49" ht="59.25" customHeight="1" x14ac:dyDescent="0.35">
      <c r="A36" s="145">
        <v>31</v>
      </c>
      <c r="B36" s="109"/>
      <c r="C36" s="109"/>
      <c r="D36" s="109"/>
      <c r="E36" s="109"/>
      <c r="F36" s="144"/>
      <c r="G36" s="109"/>
      <c r="H36" s="109"/>
      <c r="I36" s="144"/>
      <c r="J36" s="109"/>
      <c r="K36" s="109"/>
      <c r="L36" s="109"/>
      <c r="M36" s="109"/>
      <c r="N36" s="109"/>
      <c r="O36" s="109"/>
      <c r="P36" s="109"/>
      <c r="Q36" s="144"/>
      <c r="R36" s="144"/>
      <c r="S36" s="109"/>
      <c r="T36" s="109"/>
      <c r="U36" s="109"/>
      <c r="V36" s="109"/>
      <c r="W36" s="109"/>
      <c r="AB36" s="47" t="str">
        <f ca="1">IF(ISBLANK(INDIRECT("B36"))," ",(INDIRECT("B36")))</f>
        <v xml:space="preserve"> </v>
      </c>
      <c r="AC36" s="47" t="str">
        <f ca="1">IF(ISBLANK(INDIRECT("C36"))," ",(INDIRECT("C36")))</f>
        <v xml:space="preserve"> </v>
      </c>
      <c r="AD36" s="47" t="str">
        <f ca="1">IF(ISBLANK(INDIRECT("D36"))," ",(INDIRECT("D36")))</f>
        <v xml:space="preserve"> </v>
      </c>
      <c r="AE36" s="47" t="str">
        <f ca="1">IF(ISBLANK(INDIRECT("E36"))," ",(INDIRECT("E36")))</f>
        <v xml:space="preserve"> </v>
      </c>
      <c r="AF36" s="47" t="str">
        <f ca="1">IF(ISBLANK(INDIRECT("F36"))," ",(INDIRECT("F36")))</f>
        <v xml:space="preserve"> </v>
      </c>
      <c r="AG36" s="47" t="str">
        <f ca="1">IF(ISBLANK(INDIRECT("G36"))," ",(INDIRECT("G36")))</f>
        <v xml:space="preserve"> </v>
      </c>
      <c r="AH36" s="47" t="str">
        <f ca="1">IF(ISBLANK(INDIRECT("H36"))," ",(INDIRECT("H36")))</f>
        <v xml:space="preserve"> </v>
      </c>
      <c r="AI36" s="47" t="str">
        <f ca="1">IF(ISBLANK(INDIRECT("I36"))," ",(INDIRECT("I36")))</f>
        <v xml:space="preserve"> </v>
      </c>
      <c r="AJ36" s="47" t="str">
        <f ca="1">IF(ISBLANK(INDIRECT("J36"))," ",(INDIRECT("J36")))</f>
        <v xml:space="preserve"> </v>
      </c>
      <c r="AK36" s="47" t="str">
        <f ca="1">IF(ISBLANK(INDIRECT("K36"))," ",(INDIRECT("K36")))</f>
        <v xml:space="preserve"> </v>
      </c>
      <c r="AL36" s="47" t="str">
        <f ca="1">IF(ISBLANK(INDIRECT("L36"))," ",(INDIRECT("L36")))</f>
        <v xml:space="preserve"> </v>
      </c>
      <c r="AM36" s="47" t="str">
        <f ca="1">IF(ISBLANK(INDIRECT("M36"))," ",(INDIRECT("M36")))</f>
        <v xml:space="preserve"> </v>
      </c>
      <c r="AN36" s="47" t="str">
        <f ca="1">IF(ISBLANK(INDIRECT("N36"))," ",(INDIRECT("N36")))</f>
        <v xml:space="preserve"> </v>
      </c>
      <c r="AO36" s="47" t="str">
        <f ca="1">IF(ISBLANK(INDIRECT("O36"))," ",(INDIRECT("O36")))</f>
        <v xml:space="preserve"> </v>
      </c>
      <c r="AP36" s="47" t="str">
        <f ca="1">IF(ISBLANK(INDIRECT("P36"))," ",(INDIRECT("P36")))</f>
        <v xml:space="preserve"> </v>
      </c>
      <c r="AQ36" s="47" t="str">
        <f ca="1">IF(ISBLANK(INDIRECT("Q36"))," ",(INDIRECT("Q36")))</f>
        <v xml:space="preserve"> </v>
      </c>
      <c r="AR36" s="47" t="str">
        <f ca="1">IF(ISBLANK(INDIRECT("R36"))," ",(INDIRECT("R36")))</f>
        <v xml:space="preserve"> </v>
      </c>
      <c r="AS36" s="47" t="str">
        <f ca="1">IF(ISBLANK(INDIRECT("S36"))," ",(INDIRECT("S36")))</f>
        <v xml:space="preserve"> </v>
      </c>
      <c r="AT36" s="47" t="str">
        <f ca="1">IF(ISBLANK(INDIRECT("T36"))," ",(INDIRECT("T36")))</f>
        <v xml:space="preserve"> </v>
      </c>
      <c r="AU36" s="47" t="str">
        <f ca="1">IF(ISBLANK(INDIRECT("U36"))," ",(INDIRECT("U36")))</f>
        <v xml:space="preserve"> </v>
      </c>
      <c r="AV36" s="47" t="str">
        <f ca="1">IF(ISBLANK(INDIRECT("V36"))," ",(INDIRECT("V36")))</f>
        <v xml:space="preserve"> </v>
      </c>
      <c r="AW36" s="47" t="str">
        <f ca="1">IF(ISBLANK(INDIRECT("W36"))," ",(INDIRECT("W36")))</f>
        <v xml:space="preserve"> </v>
      </c>
    </row>
    <row r="37" spans="1:49" ht="59.25" customHeight="1" x14ac:dyDescent="0.35">
      <c r="A37" s="145">
        <v>32</v>
      </c>
      <c r="B37" s="109"/>
      <c r="C37" s="109"/>
      <c r="D37" s="109"/>
      <c r="E37" s="109"/>
      <c r="F37" s="144"/>
      <c r="G37" s="109"/>
      <c r="H37" s="109"/>
      <c r="I37" s="144"/>
      <c r="J37" s="109"/>
      <c r="K37" s="109"/>
      <c r="L37" s="109"/>
      <c r="M37" s="109"/>
      <c r="N37" s="109"/>
      <c r="O37" s="109"/>
      <c r="P37" s="109"/>
      <c r="Q37" s="144"/>
      <c r="R37" s="144"/>
      <c r="S37" s="109"/>
      <c r="T37" s="109"/>
      <c r="U37" s="109"/>
      <c r="V37" s="109"/>
      <c r="W37" s="109"/>
      <c r="AB37" s="47" t="str">
        <f ca="1">IF(ISBLANK(INDIRECT("B37"))," ",(INDIRECT("B37")))</f>
        <v xml:space="preserve"> </v>
      </c>
      <c r="AC37" s="47" t="str">
        <f ca="1">IF(ISBLANK(INDIRECT("C37"))," ",(INDIRECT("C37")))</f>
        <v xml:space="preserve"> </v>
      </c>
      <c r="AD37" s="47" t="str">
        <f ca="1">IF(ISBLANK(INDIRECT("D37"))," ",(INDIRECT("D37")))</f>
        <v xml:space="preserve"> </v>
      </c>
      <c r="AE37" s="47" t="str">
        <f ca="1">IF(ISBLANK(INDIRECT("E37"))," ",(INDIRECT("E37")))</f>
        <v xml:space="preserve"> </v>
      </c>
      <c r="AF37" s="47" t="str">
        <f ca="1">IF(ISBLANK(INDIRECT("F37"))," ",(INDIRECT("F37")))</f>
        <v xml:space="preserve"> </v>
      </c>
      <c r="AG37" s="47" t="str">
        <f ca="1">IF(ISBLANK(INDIRECT("G37"))," ",(INDIRECT("G37")))</f>
        <v xml:space="preserve"> </v>
      </c>
      <c r="AH37" s="47" t="str">
        <f ca="1">IF(ISBLANK(INDIRECT("H37"))," ",(INDIRECT("H37")))</f>
        <v xml:space="preserve"> </v>
      </c>
      <c r="AI37" s="47" t="str">
        <f ca="1">IF(ISBLANK(INDIRECT("I37"))," ",(INDIRECT("I37")))</f>
        <v xml:space="preserve"> </v>
      </c>
      <c r="AJ37" s="47" t="str">
        <f ca="1">IF(ISBLANK(INDIRECT("J37"))," ",(INDIRECT("J37")))</f>
        <v xml:space="preserve"> </v>
      </c>
      <c r="AK37" s="47" t="str">
        <f ca="1">IF(ISBLANK(INDIRECT("K37"))," ",(INDIRECT("K37")))</f>
        <v xml:space="preserve"> </v>
      </c>
      <c r="AL37" s="47" t="str">
        <f ca="1">IF(ISBLANK(INDIRECT("L37"))," ",(INDIRECT("L37")))</f>
        <v xml:space="preserve"> </v>
      </c>
      <c r="AM37" s="47" t="str">
        <f ca="1">IF(ISBLANK(INDIRECT("M37"))," ",(INDIRECT("M37")))</f>
        <v xml:space="preserve"> </v>
      </c>
      <c r="AN37" s="47" t="str">
        <f ca="1">IF(ISBLANK(INDIRECT("N37"))," ",(INDIRECT("N37")))</f>
        <v xml:space="preserve"> </v>
      </c>
      <c r="AO37" s="47" t="str">
        <f ca="1">IF(ISBLANK(INDIRECT("O37"))," ",(INDIRECT("O37")))</f>
        <v xml:space="preserve"> </v>
      </c>
      <c r="AP37" s="47" t="str">
        <f ca="1">IF(ISBLANK(INDIRECT("P37"))," ",(INDIRECT("P37")))</f>
        <v xml:space="preserve"> </v>
      </c>
      <c r="AQ37" s="47" t="str">
        <f ca="1">IF(ISBLANK(INDIRECT("Q37"))," ",(INDIRECT("Q37")))</f>
        <v xml:space="preserve"> </v>
      </c>
      <c r="AR37" s="47" t="str">
        <f ca="1">IF(ISBLANK(INDIRECT("R37"))," ",(INDIRECT("R37")))</f>
        <v xml:space="preserve"> </v>
      </c>
      <c r="AS37" s="47" t="str">
        <f ca="1">IF(ISBLANK(INDIRECT("S37"))," ",(INDIRECT("S37")))</f>
        <v xml:space="preserve"> </v>
      </c>
      <c r="AT37" s="47" t="str">
        <f ca="1">IF(ISBLANK(INDIRECT("T37"))," ",(INDIRECT("T37")))</f>
        <v xml:space="preserve"> </v>
      </c>
      <c r="AU37" s="47" t="str">
        <f ca="1">IF(ISBLANK(INDIRECT("U37"))," ",(INDIRECT("U37")))</f>
        <v xml:space="preserve"> </v>
      </c>
      <c r="AV37" s="47" t="str">
        <f ca="1">IF(ISBLANK(INDIRECT("V37"))," ",(INDIRECT("V37")))</f>
        <v xml:space="preserve"> </v>
      </c>
      <c r="AW37" s="47" t="str">
        <f ca="1">IF(ISBLANK(INDIRECT("W37"))," ",(INDIRECT("W37")))</f>
        <v xml:space="preserve"> </v>
      </c>
    </row>
    <row r="38" spans="1:49" ht="59.25" customHeight="1" x14ac:dyDescent="0.35">
      <c r="A38" s="145">
        <v>33</v>
      </c>
      <c r="B38" s="109"/>
      <c r="C38" s="109"/>
      <c r="D38" s="109"/>
      <c r="E38" s="109"/>
      <c r="F38" s="144"/>
      <c r="G38" s="109"/>
      <c r="H38" s="109"/>
      <c r="I38" s="144"/>
      <c r="J38" s="109"/>
      <c r="K38" s="109"/>
      <c r="L38" s="109"/>
      <c r="M38" s="109"/>
      <c r="N38" s="109"/>
      <c r="O38" s="109"/>
      <c r="P38" s="109"/>
      <c r="Q38" s="144"/>
      <c r="R38" s="144"/>
      <c r="S38" s="109"/>
      <c r="T38" s="109"/>
      <c r="U38" s="109"/>
      <c r="V38" s="109"/>
      <c r="W38" s="109"/>
      <c r="AB38" s="47" t="str">
        <f ca="1">IF(ISBLANK(INDIRECT("B38"))," ",(INDIRECT("B38")))</f>
        <v xml:space="preserve"> </v>
      </c>
      <c r="AC38" s="47" t="str">
        <f ca="1">IF(ISBLANK(INDIRECT("C38"))," ",(INDIRECT("C38")))</f>
        <v xml:space="preserve"> </v>
      </c>
      <c r="AD38" s="47" t="str">
        <f ca="1">IF(ISBLANK(INDIRECT("D38"))," ",(INDIRECT("D38")))</f>
        <v xml:space="preserve"> </v>
      </c>
      <c r="AE38" s="47" t="str">
        <f ca="1">IF(ISBLANK(INDIRECT("E38"))," ",(INDIRECT("E38")))</f>
        <v xml:space="preserve"> </v>
      </c>
      <c r="AF38" s="47" t="str">
        <f ca="1">IF(ISBLANK(INDIRECT("F38"))," ",(INDIRECT("F38")))</f>
        <v xml:space="preserve"> </v>
      </c>
      <c r="AG38" s="47" t="str">
        <f ca="1">IF(ISBLANK(INDIRECT("G38"))," ",(INDIRECT("G38")))</f>
        <v xml:space="preserve"> </v>
      </c>
      <c r="AH38" s="47" t="str">
        <f ca="1">IF(ISBLANK(INDIRECT("H38"))," ",(INDIRECT("H38")))</f>
        <v xml:space="preserve"> </v>
      </c>
      <c r="AI38" s="47" t="str">
        <f ca="1">IF(ISBLANK(INDIRECT("I38"))," ",(INDIRECT("I38")))</f>
        <v xml:space="preserve"> </v>
      </c>
      <c r="AJ38" s="47" t="str">
        <f ca="1">IF(ISBLANK(INDIRECT("J38"))," ",(INDIRECT("J38")))</f>
        <v xml:space="preserve"> </v>
      </c>
      <c r="AK38" s="47" t="str">
        <f ca="1">IF(ISBLANK(INDIRECT("K38"))," ",(INDIRECT("K38")))</f>
        <v xml:space="preserve"> </v>
      </c>
      <c r="AL38" s="47" t="str">
        <f ca="1">IF(ISBLANK(INDIRECT("L38"))," ",(INDIRECT("L38")))</f>
        <v xml:space="preserve"> </v>
      </c>
      <c r="AM38" s="47" t="str">
        <f ca="1">IF(ISBLANK(INDIRECT("M38"))," ",(INDIRECT("M38")))</f>
        <v xml:space="preserve"> </v>
      </c>
      <c r="AN38" s="47" t="str">
        <f ca="1">IF(ISBLANK(INDIRECT("N38"))," ",(INDIRECT("N38")))</f>
        <v xml:space="preserve"> </v>
      </c>
      <c r="AO38" s="47" t="str">
        <f ca="1">IF(ISBLANK(INDIRECT("O38"))," ",(INDIRECT("O38")))</f>
        <v xml:space="preserve"> </v>
      </c>
      <c r="AP38" s="47" t="str">
        <f ca="1">IF(ISBLANK(INDIRECT("P38"))," ",(INDIRECT("P38")))</f>
        <v xml:space="preserve"> </v>
      </c>
      <c r="AQ38" s="47" t="str">
        <f ca="1">IF(ISBLANK(INDIRECT("Q38"))," ",(INDIRECT("Q38")))</f>
        <v xml:space="preserve"> </v>
      </c>
      <c r="AR38" s="47" t="str">
        <f ca="1">IF(ISBLANK(INDIRECT("R38"))," ",(INDIRECT("R38")))</f>
        <v xml:space="preserve"> </v>
      </c>
      <c r="AS38" s="47" t="str">
        <f ca="1">IF(ISBLANK(INDIRECT("S38"))," ",(INDIRECT("S38")))</f>
        <v xml:space="preserve"> </v>
      </c>
      <c r="AT38" s="47" t="str">
        <f ca="1">IF(ISBLANK(INDIRECT("T38"))," ",(INDIRECT("T38")))</f>
        <v xml:space="preserve"> </v>
      </c>
      <c r="AU38" s="47" t="str">
        <f ca="1">IF(ISBLANK(INDIRECT("U38"))," ",(INDIRECT("U38")))</f>
        <v xml:space="preserve"> </v>
      </c>
      <c r="AV38" s="47" t="str">
        <f ca="1">IF(ISBLANK(INDIRECT("V38"))," ",(INDIRECT("V38")))</f>
        <v xml:space="preserve"> </v>
      </c>
      <c r="AW38" s="47" t="str">
        <f ca="1">IF(ISBLANK(INDIRECT("W38"))," ",(INDIRECT("W38")))</f>
        <v xml:space="preserve"> </v>
      </c>
    </row>
    <row r="39" spans="1:49" ht="59.25" customHeight="1" x14ac:dyDescent="0.35">
      <c r="A39" s="145">
        <v>34</v>
      </c>
      <c r="B39" s="109"/>
      <c r="C39" s="109"/>
      <c r="D39" s="109"/>
      <c r="E39" s="109"/>
      <c r="F39" s="144"/>
      <c r="G39" s="109"/>
      <c r="H39" s="109"/>
      <c r="I39" s="144"/>
      <c r="J39" s="109"/>
      <c r="K39" s="109"/>
      <c r="L39" s="109"/>
      <c r="M39" s="109"/>
      <c r="N39" s="109"/>
      <c r="O39" s="109"/>
      <c r="P39" s="109"/>
      <c r="Q39" s="144"/>
      <c r="R39" s="144"/>
      <c r="S39" s="109"/>
      <c r="T39" s="109"/>
      <c r="U39" s="109"/>
      <c r="V39" s="109"/>
      <c r="W39" s="109"/>
      <c r="AB39" s="47" t="str">
        <f ca="1">IF(ISBLANK(INDIRECT("B39"))," ",(INDIRECT("B39")))</f>
        <v xml:space="preserve"> </v>
      </c>
      <c r="AC39" s="47" t="str">
        <f ca="1">IF(ISBLANK(INDIRECT("C39"))," ",(INDIRECT("C39")))</f>
        <v xml:space="preserve"> </v>
      </c>
      <c r="AD39" s="47" t="str">
        <f ca="1">IF(ISBLANK(INDIRECT("D39"))," ",(INDIRECT("D39")))</f>
        <v xml:space="preserve"> </v>
      </c>
      <c r="AE39" s="47" t="str">
        <f ca="1">IF(ISBLANK(INDIRECT("E39"))," ",(INDIRECT("E39")))</f>
        <v xml:space="preserve"> </v>
      </c>
      <c r="AF39" s="47" t="str">
        <f ca="1">IF(ISBLANK(INDIRECT("F39"))," ",(INDIRECT("F39")))</f>
        <v xml:space="preserve"> </v>
      </c>
      <c r="AG39" s="47" t="str">
        <f ca="1">IF(ISBLANK(INDIRECT("G39"))," ",(INDIRECT("G39")))</f>
        <v xml:space="preserve"> </v>
      </c>
      <c r="AH39" s="47" t="str">
        <f ca="1">IF(ISBLANK(INDIRECT("H39"))," ",(INDIRECT("H39")))</f>
        <v xml:space="preserve"> </v>
      </c>
      <c r="AI39" s="47" t="str">
        <f ca="1">IF(ISBLANK(INDIRECT("I39"))," ",(INDIRECT("I39")))</f>
        <v xml:space="preserve"> </v>
      </c>
      <c r="AJ39" s="47" t="str">
        <f ca="1">IF(ISBLANK(INDIRECT("J39"))," ",(INDIRECT("J39")))</f>
        <v xml:space="preserve"> </v>
      </c>
      <c r="AK39" s="47" t="str">
        <f ca="1">IF(ISBLANK(INDIRECT("K39"))," ",(INDIRECT("K39")))</f>
        <v xml:space="preserve"> </v>
      </c>
      <c r="AL39" s="47" t="str">
        <f ca="1">IF(ISBLANK(INDIRECT("L39"))," ",(INDIRECT("L39")))</f>
        <v xml:space="preserve"> </v>
      </c>
      <c r="AM39" s="47" t="str">
        <f ca="1">IF(ISBLANK(INDIRECT("M39"))," ",(INDIRECT("M39")))</f>
        <v xml:space="preserve"> </v>
      </c>
      <c r="AN39" s="47" t="str">
        <f ca="1">IF(ISBLANK(INDIRECT("N39"))," ",(INDIRECT("N39")))</f>
        <v xml:space="preserve"> </v>
      </c>
      <c r="AO39" s="47" t="str">
        <f ca="1">IF(ISBLANK(INDIRECT("O39"))," ",(INDIRECT("O39")))</f>
        <v xml:space="preserve"> </v>
      </c>
      <c r="AP39" s="47" t="str">
        <f ca="1">IF(ISBLANK(INDIRECT("P39"))," ",(INDIRECT("P39")))</f>
        <v xml:space="preserve"> </v>
      </c>
      <c r="AQ39" s="47" t="str">
        <f ca="1">IF(ISBLANK(INDIRECT("Q39"))," ",(INDIRECT("Q39")))</f>
        <v xml:space="preserve"> </v>
      </c>
      <c r="AR39" s="47" t="str">
        <f ca="1">IF(ISBLANK(INDIRECT("R39"))," ",(INDIRECT("R39")))</f>
        <v xml:space="preserve"> </v>
      </c>
      <c r="AS39" s="47" t="str">
        <f ca="1">IF(ISBLANK(INDIRECT("S39"))," ",(INDIRECT("S39")))</f>
        <v xml:space="preserve"> </v>
      </c>
      <c r="AT39" s="47" t="str">
        <f ca="1">IF(ISBLANK(INDIRECT("T39"))," ",(INDIRECT("T39")))</f>
        <v xml:space="preserve"> </v>
      </c>
      <c r="AU39" s="47" t="str">
        <f ca="1">IF(ISBLANK(INDIRECT("U39"))," ",(INDIRECT("U39")))</f>
        <v xml:space="preserve"> </v>
      </c>
      <c r="AV39" s="47" t="str">
        <f ca="1">IF(ISBLANK(INDIRECT("V39"))," ",(INDIRECT("V39")))</f>
        <v xml:space="preserve"> </v>
      </c>
      <c r="AW39" s="47" t="str">
        <f ca="1">IF(ISBLANK(INDIRECT("W39"))," ",(INDIRECT("W39")))</f>
        <v xml:space="preserve"> </v>
      </c>
    </row>
    <row r="40" spans="1:49" ht="59.25" customHeight="1" x14ac:dyDescent="0.35">
      <c r="A40" s="145">
        <v>35</v>
      </c>
      <c r="B40" s="109"/>
      <c r="C40" s="109"/>
      <c r="D40" s="109"/>
      <c r="E40" s="109"/>
      <c r="F40" s="144"/>
      <c r="G40" s="109"/>
      <c r="H40" s="109"/>
      <c r="I40" s="144"/>
      <c r="J40" s="109"/>
      <c r="K40" s="109"/>
      <c r="L40" s="109"/>
      <c r="M40" s="109"/>
      <c r="N40" s="109"/>
      <c r="O40" s="109"/>
      <c r="P40" s="109"/>
      <c r="Q40" s="144"/>
      <c r="R40" s="144"/>
      <c r="S40" s="109"/>
      <c r="T40" s="109"/>
      <c r="U40" s="109"/>
      <c r="V40" s="109"/>
      <c r="W40" s="109"/>
      <c r="AB40" s="47" t="str">
        <f ca="1">IF(ISBLANK(INDIRECT("B40"))," ",(INDIRECT("B40")))</f>
        <v xml:space="preserve"> </v>
      </c>
      <c r="AC40" s="47" t="str">
        <f ca="1">IF(ISBLANK(INDIRECT("C40"))," ",(INDIRECT("C40")))</f>
        <v xml:space="preserve"> </v>
      </c>
      <c r="AD40" s="47" t="str">
        <f ca="1">IF(ISBLANK(INDIRECT("D40"))," ",(INDIRECT("D40")))</f>
        <v xml:space="preserve"> </v>
      </c>
      <c r="AE40" s="47" t="str">
        <f ca="1">IF(ISBLANK(INDIRECT("E40"))," ",(INDIRECT("E40")))</f>
        <v xml:space="preserve"> </v>
      </c>
      <c r="AF40" s="47" t="str">
        <f ca="1">IF(ISBLANK(INDIRECT("F40"))," ",(INDIRECT("F40")))</f>
        <v xml:space="preserve"> </v>
      </c>
      <c r="AG40" s="47" t="str">
        <f ca="1">IF(ISBLANK(INDIRECT("G40"))," ",(INDIRECT("G40")))</f>
        <v xml:space="preserve"> </v>
      </c>
      <c r="AH40" s="47" t="str">
        <f ca="1">IF(ISBLANK(INDIRECT("H40"))," ",(INDIRECT("H40")))</f>
        <v xml:space="preserve"> </v>
      </c>
      <c r="AI40" s="47" t="str">
        <f ca="1">IF(ISBLANK(INDIRECT("I40"))," ",(INDIRECT("I40")))</f>
        <v xml:space="preserve"> </v>
      </c>
      <c r="AJ40" s="47" t="str">
        <f ca="1">IF(ISBLANK(INDIRECT("J40"))," ",(INDIRECT("J40")))</f>
        <v xml:space="preserve"> </v>
      </c>
      <c r="AK40" s="47" t="str">
        <f ca="1">IF(ISBLANK(INDIRECT("K40"))," ",(INDIRECT("K40")))</f>
        <v xml:space="preserve"> </v>
      </c>
      <c r="AL40" s="47" t="str">
        <f ca="1">IF(ISBLANK(INDIRECT("L40"))," ",(INDIRECT("L40")))</f>
        <v xml:space="preserve"> </v>
      </c>
      <c r="AM40" s="47" t="str">
        <f ca="1">IF(ISBLANK(INDIRECT("M40"))," ",(INDIRECT("M40")))</f>
        <v xml:space="preserve"> </v>
      </c>
      <c r="AN40" s="47" t="str">
        <f ca="1">IF(ISBLANK(INDIRECT("N40"))," ",(INDIRECT("N40")))</f>
        <v xml:space="preserve"> </v>
      </c>
      <c r="AO40" s="47" t="str">
        <f ca="1">IF(ISBLANK(INDIRECT("O40"))," ",(INDIRECT("O40")))</f>
        <v xml:space="preserve"> </v>
      </c>
      <c r="AP40" s="47" t="str">
        <f ca="1">IF(ISBLANK(INDIRECT("P40"))," ",(INDIRECT("P40")))</f>
        <v xml:space="preserve"> </v>
      </c>
      <c r="AQ40" s="47" t="str">
        <f ca="1">IF(ISBLANK(INDIRECT("Q40"))," ",(INDIRECT("Q40")))</f>
        <v xml:space="preserve"> </v>
      </c>
      <c r="AR40" s="47" t="str">
        <f ca="1">IF(ISBLANK(INDIRECT("R40"))," ",(INDIRECT("R40")))</f>
        <v xml:space="preserve"> </v>
      </c>
      <c r="AS40" s="47" t="str">
        <f ca="1">IF(ISBLANK(INDIRECT("S40"))," ",(INDIRECT("S40")))</f>
        <v xml:space="preserve"> </v>
      </c>
      <c r="AT40" s="47" t="str">
        <f ca="1">IF(ISBLANK(INDIRECT("T40"))," ",(INDIRECT("T40")))</f>
        <v xml:space="preserve"> </v>
      </c>
      <c r="AU40" s="47" t="str">
        <f ca="1">IF(ISBLANK(INDIRECT("U40"))," ",(INDIRECT("U40")))</f>
        <v xml:space="preserve"> </v>
      </c>
      <c r="AV40" s="47" t="str">
        <f ca="1">IF(ISBLANK(INDIRECT("V40"))," ",(INDIRECT("V40")))</f>
        <v xml:space="preserve"> </v>
      </c>
      <c r="AW40" s="47" t="str">
        <f ca="1">IF(ISBLANK(INDIRECT("W40"))," ",(INDIRECT("W40")))</f>
        <v xml:space="preserve"> </v>
      </c>
    </row>
    <row r="41" spans="1:49" ht="59.25" customHeight="1" x14ac:dyDescent="0.35">
      <c r="A41" s="145">
        <v>36</v>
      </c>
      <c r="B41" s="109"/>
      <c r="C41" s="109"/>
      <c r="D41" s="109"/>
      <c r="E41" s="109"/>
      <c r="F41" s="144"/>
      <c r="G41" s="109"/>
      <c r="H41" s="109"/>
      <c r="I41" s="144"/>
      <c r="J41" s="109"/>
      <c r="K41" s="109"/>
      <c r="L41" s="109"/>
      <c r="M41" s="109"/>
      <c r="N41" s="109"/>
      <c r="O41" s="109"/>
      <c r="P41" s="109"/>
      <c r="Q41" s="144"/>
      <c r="R41" s="144"/>
      <c r="S41" s="109"/>
      <c r="T41" s="109"/>
      <c r="U41" s="109"/>
      <c r="V41" s="109"/>
      <c r="W41" s="109"/>
      <c r="AB41" s="47" t="str">
        <f ca="1">IF(ISBLANK(INDIRECT("B41"))," ",(INDIRECT("B41")))</f>
        <v xml:space="preserve"> </v>
      </c>
      <c r="AC41" s="47" t="str">
        <f ca="1">IF(ISBLANK(INDIRECT("C41"))," ",(INDIRECT("C41")))</f>
        <v xml:space="preserve"> </v>
      </c>
      <c r="AD41" s="47" t="str">
        <f ca="1">IF(ISBLANK(INDIRECT("D41"))," ",(INDIRECT("D41")))</f>
        <v xml:space="preserve"> </v>
      </c>
      <c r="AE41" s="47" t="str">
        <f ca="1">IF(ISBLANK(INDIRECT("E41"))," ",(INDIRECT("E41")))</f>
        <v xml:space="preserve"> </v>
      </c>
      <c r="AF41" s="47" t="str">
        <f ca="1">IF(ISBLANK(INDIRECT("F41"))," ",(INDIRECT("F41")))</f>
        <v xml:space="preserve"> </v>
      </c>
      <c r="AG41" s="47" t="str">
        <f ca="1">IF(ISBLANK(INDIRECT("G41"))," ",(INDIRECT("G41")))</f>
        <v xml:space="preserve"> </v>
      </c>
      <c r="AH41" s="47" t="str">
        <f ca="1">IF(ISBLANK(INDIRECT("H41"))," ",(INDIRECT("H41")))</f>
        <v xml:space="preserve"> </v>
      </c>
      <c r="AI41" s="47" t="str">
        <f ca="1">IF(ISBLANK(INDIRECT("I41"))," ",(INDIRECT("I41")))</f>
        <v xml:space="preserve"> </v>
      </c>
      <c r="AJ41" s="47" t="str">
        <f ca="1">IF(ISBLANK(INDIRECT("J41"))," ",(INDIRECT("J41")))</f>
        <v xml:space="preserve"> </v>
      </c>
      <c r="AK41" s="47" t="str">
        <f ca="1">IF(ISBLANK(INDIRECT("K41"))," ",(INDIRECT("K41")))</f>
        <v xml:space="preserve"> </v>
      </c>
      <c r="AL41" s="47" t="str">
        <f ca="1">IF(ISBLANK(INDIRECT("L41"))," ",(INDIRECT("L41")))</f>
        <v xml:space="preserve"> </v>
      </c>
      <c r="AM41" s="47" t="str">
        <f ca="1">IF(ISBLANK(INDIRECT("M41"))," ",(INDIRECT("M41")))</f>
        <v xml:space="preserve"> </v>
      </c>
      <c r="AN41" s="47" t="str">
        <f ca="1">IF(ISBLANK(INDIRECT("N41"))," ",(INDIRECT("N41")))</f>
        <v xml:space="preserve"> </v>
      </c>
      <c r="AO41" s="47" t="str">
        <f ca="1">IF(ISBLANK(INDIRECT("O41"))," ",(INDIRECT("O41")))</f>
        <v xml:space="preserve"> </v>
      </c>
      <c r="AP41" s="47" t="str">
        <f ca="1">IF(ISBLANK(INDIRECT("P41"))," ",(INDIRECT("P41")))</f>
        <v xml:space="preserve"> </v>
      </c>
      <c r="AQ41" s="47" t="str">
        <f ca="1">IF(ISBLANK(INDIRECT("Q41"))," ",(INDIRECT("Q41")))</f>
        <v xml:space="preserve"> </v>
      </c>
      <c r="AR41" s="47" t="str">
        <f ca="1">IF(ISBLANK(INDIRECT("R41"))," ",(INDIRECT("R41")))</f>
        <v xml:space="preserve"> </v>
      </c>
      <c r="AS41" s="47" t="str">
        <f ca="1">IF(ISBLANK(INDIRECT("S41"))," ",(INDIRECT("S41")))</f>
        <v xml:space="preserve"> </v>
      </c>
      <c r="AT41" s="47" t="str">
        <f ca="1">IF(ISBLANK(INDIRECT("T41"))," ",(INDIRECT("T41")))</f>
        <v xml:space="preserve"> </v>
      </c>
      <c r="AU41" s="47" t="str">
        <f ca="1">IF(ISBLANK(INDIRECT("U41"))," ",(INDIRECT("U41")))</f>
        <v xml:space="preserve"> </v>
      </c>
      <c r="AV41" s="47" t="str">
        <f ca="1">IF(ISBLANK(INDIRECT("V41"))," ",(INDIRECT("V41")))</f>
        <v xml:space="preserve"> </v>
      </c>
      <c r="AW41" s="47" t="str">
        <f ca="1">IF(ISBLANK(INDIRECT("W41"))," ",(INDIRECT("W41")))</f>
        <v xml:space="preserve"> </v>
      </c>
    </row>
    <row r="42" spans="1:49" ht="59.25" customHeight="1" x14ac:dyDescent="0.35">
      <c r="A42" s="145">
        <v>37</v>
      </c>
      <c r="B42" s="109"/>
      <c r="C42" s="109"/>
      <c r="D42" s="109"/>
      <c r="E42" s="109"/>
      <c r="F42" s="144"/>
      <c r="G42" s="109"/>
      <c r="H42" s="109"/>
      <c r="I42" s="144"/>
      <c r="J42" s="109"/>
      <c r="K42" s="109"/>
      <c r="L42" s="109"/>
      <c r="M42" s="109"/>
      <c r="N42" s="109"/>
      <c r="O42" s="109"/>
      <c r="P42" s="109"/>
      <c r="Q42" s="144"/>
      <c r="R42" s="144"/>
      <c r="S42" s="109"/>
      <c r="T42" s="109"/>
      <c r="U42" s="109"/>
      <c r="V42" s="109"/>
      <c r="W42" s="109"/>
      <c r="AB42" s="47" t="str">
        <f ca="1">IF(ISBLANK(INDIRECT("B42"))," ",(INDIRECT("B42")))</f>
        <v xml:space="preserve"> </v>
      </c>
      <c r="AC42" s="47" t="str">
        <f ca="1">IF(ISBLANK(INDIRECT("C42"))," ",(INDIRECT("C42")))</f>
        <v xml:space="preserve"> </v>
      </c>
      <c r="AD42" s="47" t="str">
        <f ca="1">IF(ISBLANK(INDIRECT("D42"))," ",(INDIRECT("D42")))</f>
        <v xml:space="preserve"> </v>
      </c>
      <c r="AE42" s="47" t="str">
        <f ca="1">IF(ISBLANK(INDIRECT("E42"))," ",(INDIRECT("E42")))</f>
        <v xml:space="preserve"> </v>
      </c>
      <c r="AF42" s="47" t="str">
        <f ca="1">IF(ISBLANK(INDIRECT("F42"))," ",(INDIRECT("F42")))</f>
        <v xml:space="preserve"> </v>
      </c>
      <c r="AG42" s="47" t="str">
        <f ca="1">IF(ISBLANK(INDIRECT("G42"))," ",(INDIRECT("G42")))</f>
        <v xml:space="preserve"> </v>
      </c>
      <c r="AH42" s="47" t="str">
        <f ca="1">IF(ISBLANK(INDIRECT("H42"))," ",(INDIRECT("H42")))</f>
        <v xml:space="preserve"> </v>
      </c>
      <c r="AI42" s="47" t="str">
        <f ca="1">IF(ISBLANK(INDIRECT("I42"))," ",(INDIRECT("I42")))</f>
        <v xml:space="preserve"> </v>
      </c>
      <c r="AJ42" s="47" t="str">
        <f ca="1">IF(ISBLANK(INDIRECT("J42"))," ",(INDIRECT("J42")))</f>
        <v xml:space="preserve"> </v>
      </c>
      <c r="AK42" s="47" t="str">
        <f ca="1">IF(ISBLANK(INDIRECT("K42"))," ",(INDIRECT("K42")))</f>
        <v xml:space="preserve"> </v>
      </c>
      <c r="AL42" s="47" t="str">
        <f ca="1">IF(ISBLANK(INDIRECT("L42"))," ",(INDIRECT("L42")))</f>
        <v xml:space="preserve"> </v>
      </c>
      <c r="AM42" s="47" t="str">
        <f ca="1">IF(ISBLANK(INDIRECT("M42"))," ",(INDIRECT("M42")))</f>
        <v xml:space="preserve"> </v>
      </c>
      <c r="AN42" s="47" t="str">
        <f ca="1">IF(ISBLANK(INDIRECT("N42"))," ",(INDIRECT("N42")))</f>
        <v xml:space="preserve"> </v>
      </c>
      <c r="AO42" s="47" t="str">
        <f ca="1">IF(ISBLANK(INDIRECT("O42"))," ",(INDIRECT("O42")))</f>
        <v xml:space="preserve"> </v>
      </c>
      <c r="AP42" s="47" t="str">
        <f ca="1">IF(ISBLANK(INDIRECT("P42"))," ",(INDIRECT("P42")))</f>
        <v xml:space="preserve"> </v>
      </c>
      <c r="AQ42" s="47" t="str">
        <f ca="1">IF(ISBLANK(INDIRECT("Q42"))," ",(INDIRECT("Q42")))</f>
        <v xml:space="preserve"> </v>
      </c>
      <c r="AR42" s="47" t="str">
        <f ca="1">IF(ISBLANK(INDIRECT("R42"))," ",(INDIRECT("R42")))</f>
        <v xml:space="preserve"> </v>
      </c>
      <c r="AS42" s="47" t="str">
        <f ca="1">IF(ISBLANK(INDIRECT("S42"))," ",(INDIRECT("S42")))</f>
        <v xml:space="preserve"> </v>
      </c>
      <c r="AT42" s="47" t="str">
        <f ca="1">IF(ISBLANK(INDIRECT("T42"))," ",(INDIRECT("T42")))</f>
        <v xml:space="preserve"> </v>
      </c>
      <c r="AU42" s="47" t="str">
        <f ca="1">IF(ISBLANK(INDIRECT("U42"))," ",(INDIRECT("U42")))</f>
        <v xml:space="preserve"> </v>
      </c>
      <c r="AV42" s="47" t="str">
        <f ca="1">IF(ISBLANK(INDIRECT("V42"))," ",(INDIRECT("V42")))</f>
        <v xml:space="preserve"> </v>
      </c>
      <c r="AW42" s="47" t="str">
        <f ca="1">IF(ISBLANK(INDIRECT("W42"))," ",(INDIRECT("W42")))</f>
        <v xml:space="preserve"> </v>
      </c>
    </row>
    <row r="43" spans="1:49" ht="59.25" customHeight="1" x14ac:dyDescent="0.35">
      <c r="A43" s="145">
        <v>38</v>
      </c>
      <c r="B43" s="109"/>
      <c r="C43" s="109"/>
      <c r="D43" s="109"/>
      <c r="E43" s="109"/>
      <c r="F43" s="144"/>
      <c r="G43" s="109"/>
      <c r="H43" s="109"/>
      <c r="I43" s="144"/>
      <c r="J43" s="109"/>
      <c r="K43" s="109"/>
      <c r="L43" s="109"/>
      <c r="M43" s="109"/>
      <c r="N43" s="109"/>
      <c r="O43" s="109"/>
      <c r="P43" s="109"/>
      <c r="Q43" s="144"/>
      <c r="R43" s="144"/>
      <c r="S43" s="109"/>
      <c r="T43" s="109"/>
      <c r="U43" s="109"/>
      <c r="V43" s="109"/>
      <c r="W43" s="109"/>
      <c r="AB43" s="47" t="str">
        <f ca="1">IF(ISBLANK(INDIRECT("B43"))," ",(INDIRECT("B43")))</f>
        <v xml:space="preserve"> </v>
      </c>
      <c r="AC43" s="47" t="str">
        <f ca="1">IF(ISBLANK(INDIRECT("C43"))," ",(INDIRECT("C43")))</f>
        <v xml:space="preserve"> </v>
      </c>
      <c r="AD43" s="47" t="str">
        <f ca="1">IF(ISBLANK(INDIRECT("D43"))," ",(INDIRECT("D43")))</f>
        <v xml:space="preserve"> </v>
      </c>
      <c r="AE43" s="47" t="str">
        <f ca="1">IF(ISBLANK(INDIRECT("E43"))," ",(INDIRECT("E43")))</f>
        <v xml:space="preserve"> </v>
      </c>
      <c r="AF43" s="47" t="str">
        <f ca="1">IF(ISBLANK(INDIRECT("F43"))," ",(INDIRECT("F43")))</f>
        <v xml:space="preserve"> </v>
      </c>
      <c r="AG43" s="47" t="str">
        <f ca="1">IF(ISBLANK(INDIRECT("G43"))," ",(INDIRECT("G43")))</f>
        <v xml:space="preserve"> </v>
      </c>
      <c r="AH43" s="47" t="str">
        <f ca="1">IF(ISBLANK(INDIRECT("H43"))," ",(INDIRECT("H43")))</f>
        <v xml:space="preserve"> </v>
      </c>
      <c r="AI43" s="47" t="str">
        <f ca="1">IF(ISBLANK(INDIRECT("I43"))," ",(INDIRECT("I43")))</f>
        <v xml:space="preserve"> </v>
      </c>
      <c r="AJ43" s="47" t="str">
        <f ca="1">IF(ISBLANK(INDIRECT("J43"))," ",(INDIRECT("J43")))</f>
        <v xml:space="preserve"> </v>
      </c>
      <c r="AK43" s="47" t="str">
        <f ca="1">IF(ISBLANK(INDIRECT("K43"))," ",(INDIRECT("K43")))</f>
        <v xml:space="preserve"> </v>
      </c>
      <c r="AL43" s="47" t="str">
        <f ca="1">IF(ISBLANK(INDIRECT("L43"))," ",(INDIRECT("L43")))</f>
        <v xml:space="preserve"> </v>
      </c>
      <c r="AM43" s="47" t="str">
        <f ca="1">IF(ISBLANK(INDIRECT("M43"))," ",(INDIRECT("M43")))</f>
        <v xml:space="preserve"> </v>
      </c>
      <c r="AN43" s="47" t="str">
        <f ca="1">IF(ISBLANK(INDIRECT("N43"))," ",(INDIRECT("N43")))</f>
        <v xml:space="preserve"> </v>
      </c>
      <c r="AO43" s="47" t="str">
        <f ca="1">IF(ISBLANK(INDIRECT("O43"))," ",(INDIRECT("O43")))</f>
        <v xml:space="preserve"> </v>
      </c>
      <c r="AP43" s="47" t="str">
        <f ca="1">IF(ISBLANK(INDIRECT("P43"))," ",(INDIRECT("P43")))</f>
        <v xml:space="preserve"> </v>
      </c>
      <c r="AQ43" s="47" t="str">
        <f ca="1">IF(ISBLANK(INDIRECT("Q43"))," ",(INDIRECT("Q43")))</f>
        <v xml:space="preserve"> </v>
      </c>
      <c r="AR43" s="47" t="str">
        <f ca="1">IF(ISBLANK(INDIRECT("R43"))," ",(INDIRECT("R43")))</f>
        <v xml:space="preserve"> </v>
      </c>
      <c r="AS43" s="47" t="str">
        <f ca="1">IF(ISBLANK(INDIRECT("S43"))," ",(INDIRECT("S43")))</f>
        <v xml:space="preserve"> </v>
      </c>
      <c r="AT43" s="47" t="str">
        <f ca="1">IF(ISBLANK(INDIRECT("T43"))," ",(INDIRECT("T43")))</f>
        <v xml:space="preserve"> </v>
      </c>
      <c r="AU43" s="47" t="str">
        <f ca="1">IF(ISBLANK(INDIRECT("U43"))," ",(INDIRECT("U43")))</f>
        <v xml:space="preserve"> </v>
      </c>
      <c r="AV43" s="47" t="str">
        <f ca="1">IF(ISBLANK(INDIRECT("V43"))," ",(INDIRECT("V43")))</f>
        <v xml:space="preserve"> </v>
      </c>
      <c r="AW43" s="47" t="str">
        <f ca="1">IF(ISBLANK(INDIRECT("W43"))," ",(INDIRECT("W43")))</f>
        <v xml:space="preserve"> </v>
      </c>
    </row>
    <row r="44" spans="1:49" ht="59.25" customHeight="1" x14ac:dyDescent="0.35">
      <c r="A44" s="145">
        <v>39</v>
      </c>
      <c r="B44" s="109"/>
      <c r="C44" s="109"/>
      <c r="D44" s="109"/>
      <c r="E44" s="109"/>
      <c r="F44" s="144"/>
      <c r="G44" s="109"/>
      <c r="H44" s="109"/>
      <c r="I44" s="144"/>
      <c r="J44" s="109"/>
      <c r="K44" s="109"/>
      <c r="L44" s="109"/>
      <c r="M44" s="109"/>
      <c r="N44" s="109"/>
      <c r="O44" s="109"/>
      <c r="P44" s="109"/>
      <c r="Q44" s="144"/>
      <c r="R44" s="144"/>
      <c r="S44" s="109"/>
      <c r="T44" s="109"/>
      <c r="U44" s="109"/>
      <c r="V44" s="109"/>
      <c r="W44" s="109"/>
      <c r="AB44" s="47" t="str">
        <f ca="1">IF(ISBLANK(INDIRECT("B44"))," ",(INDIRECT("B44")))</f>
        <v xml:space="preserve"> </v>
      </c>
      <c r="AC44" s="47" t="str">
        <f ca="1">IF(ISBLANK(INDIRECT("C44"))," ",(INDIRECT("C44")))</f>
        <v xml:space="preserve"> </v>
      </c>
      <c r="AD44" s="47" t="str">
        <f ca="1">IF(ISBLANK(INDIRECT("D44"))," ",(INDIRECT("D44")))</f>
        <v xml:space="preserve"> </v>
      </c>
      <c r="AE44" s="47" t="str">
        <f ca="1">IF(ISBLANK(INDIRECT("E44"))," ",(INDIRECT("E44")))</f>
        <v xml:space="preserve"> </v>
      </c>
      <c r="AF44" s="47" t="str">
        <f ca="1">IF(ISBLANK(INDIRECT("F44"))," ",(INDIRECT("F44")))</f>
        <v xml:space="preserve"> </v>
      </c>
      <c r="AG44" s="47" t="str">
        <f ca="1">IF(ISBLANK(INDIRECT("G44"))," ",(INDIRECT("G44")))</f>
        <v xml:space="preserve"> </v>
      </c>
      <c r="AH44" s="47" t="str">
        <f ca="1">IF(ISBLANK(INDIRECT("H44"))," ",(INDIRECT("H44")))</f>
        <v xml:space="preserve"> </v>
      </c>
      <c r="AI44" s="47" t="str">
        <f ca="1">IF(ISBLANK(INDIRECT("I44"))," ",(INDIRECT("I44")))</f>
        <v xml:space="preserve"> </v>
      </c>
      <c r="AJ44" s="47" t="str">
        <f ca="1">IF(ISBLANK(INDIRECT("J44"))," ",(INDIRECT("J44")))</f>
        <v xml:space="preserve"> </v>
      </c>
      <c r="AK44" s="47" t="str">
        <f ca="1">IF(ISBLANK(INDIRECT("K44"))," ",(INDIRECT("K44")))</f>
        <v xml:space="preserve"> </v>
      </c>
      <c r="AL44" s="47" t="str">
        <f ca="1">IF(ISBLANK(INDIRECT("L44"))," ",(INDIRECT("L44")))</f>
        <v xml:space="preserve"> </v>
      </c>
      <c r="AM44" s="47" t="str">
        <f ca="1">IF(ISBLANK(INDIRECT("M44"))," ",(INDIRECT("M44")))</f>
        <v xml:space="preserve"> </v>
      </c>
      <c r="AN44" s="47" t="str">
        <f ca="1">IF(ISBLANK(INDIRECT("N44"))," ",(INDIRECT("N44")))</f>
        <v xml:space="preserve"> </v>
      </c>
      <c r="AO44" s="47" t="str">
        <f ca="1">IF(ISBLANK(INDIRECT("O44"))," ",(INDIRECT("O44")))</f>
        <v xml:space="preserve"> </v>
      </c>
      <c r="AP44" s="47" t="str">
        <f ca="1">IF(ISBLANK(INDIRECT("P44"))," ",(INDIRECT("P44")))</f>
        <v xml:space="preserve"> </v>
      </c>
      <c r="AQ44" s="47" t="str">
        <f ca="1">IF(ISBLANK(INDIRECT("Q44"))," ",(INDIRECT("Q44")))</f>
        <v xml:space="preserve"> </v>
      </c>
      <c r="AR44" s="47" t="str">
        <f ca="1">IF(ISBLANK(INDIRECT("R44"))," ",(INDIRECT("R44")))</f>
        <v xml:space="preserve"> </v>
      </c>
      <c r="AS44" s="47" t="str">
        <f ca="1">IF(ISBLANK(INDIRECT("S44"))," ",(INDIRECT("S44")))</f>
        <v xml:space="preserve"> </v>
      </c>
      <c r="AT44" s="47" t="str">
        <f ca="1">IF(ISBLANK(INDIRECT("T44"))," ",(INDIRECT("T44")))</f>
        <v xml:space="preserve"> </v>
      </c>
      <c r="AU44" s="47" t="str">
        <f ca="1">IF(ISBLANK(INDIRECT("U44"))," ",(INDIRECT("U44")))</f>
        <v xml:space="preserve"> </v>
      </c>
      <c r="AV44" s="47" t="str">
        <f ca="1">IF(ISBLANK(INDIRECT("V44"))," ",(INDIRECT("V44")))</f>
        <v xml:space="preserve"> </v>
      </c>
      <c r="AW44" s="47" t="str">
        <f ca="1">IF(ISBLANK(INDIRECT("W44"))," ",(INDIRECT("W44")))</f>
        <v xml:space="preserve"> </v>
      </c>
    </row>
    <row r="45" spans="1:49" ht="59.25" customHeight="1" x14ac:dyDescent="0.35">
      <c r="A45" s="145">
        <v>40</v>
      </c>
      <c r="B45" s="109"/>
      <c r="C45" s="109"/>
      <c r="D45" s="109"/>
      <c r="E45" s="109"/>
      <c r="F45" s="144"/>
      <c r="G45" s="109"/>
      <c r="H45" s="109"/>
      <c r="I45" s="144"/>
      <c r="J45" s="109"/>
      <c r="K45" s="109"/>
      <c r="L45" s="109"/>
      <c r="M45" s="109"/>
      <c r="N45" s="109"/>
      <c r="O45" s="109"/>
      <c r="P45" s="109"/>
      <c r="Q45" s="144"/>
      <c r="R45" s="144"/>
      <c r="S45" s="109"/>
      <c r="T45" s="109"/>
      <c r="U45" s="109"/>
      <c r="V45" s="109"/>
      <c r="W45" s="109"/>
      <c r="AB45" s="47" t="str">
        <f ca="1">IF(ISBLANK(INDIRECT("B45"))," ",(INDIRECT("B45")))</f>
        <v xml:space="preserve"> </v>
      </c>
      <c r="AC45" s="47" t="str">
        <f ca="1">IF(ISBLANK(INDIRECT("C45"))," ",(INDIRECT("C45")))</f>
        <v xml:space="preserve"> </v>
      </c>
      <c r="AD45" s="47" t="str">
        <f ca="1">IF(ISBLANK(INDIRECT("D45"))," ",(INDIRECT("D45")))</f>
        <v xml:space="preserve"> </v>
      </c>
      <c r="AE45" s="47" t="str">
        <f ca="1">IF(ISBLANK(INDIRECT("E45"))," ",(INDIRECT("E45")))</f>
        <v xml:space="preserve"> </v>
      </c>
      <c r="AF45" s="47" t="str">
        <f ca="1">IF(ISBLANK(INDIRECT("F45"))," ",(INDIRECT("F45")))</f>
        <v xml:space="preserve"> </v>
      </c>
      <c r="AG45" s="47" t="str">
        <f ca="1">IF(ISBLANK(INDIRECT("G45"))," ",(INDIRECT("G45")))</f>
        <v xml:space="preserve"> </v>
      </c>
      <c r="AH45" s="47" t="str">
        <f ca="1">IF(ISBLANK(INDIRECT("H45"))," ",(INDIRECT("H45")))</f>
        <v xml:space="preserve"> </v>
      </c>
      <c r="AI45" s="47" t="str">
        <f ca="1">IF(ISBLANK(INDIRECT("I45"))," ",(INDIRECT("I45")))</f>
        <v xml:space="preserve"> </v>
      </c>
      <c r="AJ45" s="47" t="str">
        <f ca="1">IF(ISBLANK(INDIRECT("J45"))," ",(INDIRECT("J45")))</f>
        <v xml:space="preserve"> </v>
      </c>
      <c r="AK45" s="47" t="str">
        <f ca="1">IF(ISBLANK(INDIRECT("K45"))," ",(INDIRECT("K45")))</f>
        <v xml:space="preserve"> </v>
      </c>
      <c r="AL45" s="47" t="str">
        <f ca="1">IF(ISBLANK(INDIRECT("L45"))," ",(INDIRECT("L45")))</f>
        <v xml:space="preserve"> </v>
      </c>
      <c r="AM45" s="47" t="str">
        <f ca="1">IF(ISBLANK(INDIRECT("M45"))," ",(INDIRECT("M45")))</f>
        <v xml:space="preserve"> </v>
      </c>
      <c r="AN45" s="47" t="str">
        <f ca="1">IF(ISBLANK(INDIRECT("N45"))," ",(INDIRECT("N45")))</f>
        <v xml:space="preserve"> </v>
      </c>
      <c r="AO45" s="47" t="str">
        <f ca="1">IF(ISBLANK(INDIRECT("O45"))," ",(INDIRECT("O45")))</f>
        <v xml:space="preserve"> </v>
      </c>
      <c r="AP45" s="47" t="str">
        <f ca="1">IF(ISBLANK(INDIRECT("P45"))," ",(INDIRECT("P45")))</f>
        <v xml:space="preserve"> </v>
      </c>
      <c r="AQ45" s="47" t="str">
        <f ca="1">IF(ISBLANK(INDIRECT("Q45"))," ",(INDIRECT("Q45")))</f>
        <v xml:space="preserve"> </v>
      </c>
      <c r="AR45" s="47" t="str">
        <f ca="1">IF(ISBLANK(INDIRECT("R45"))," ",(INDIRECT("R45")))</f>
        <v xml:space="preserve"> </v>
      </c>
      <c r="AS45" s="47" t="str">
        <f ca="1">IF(ISBLANK(INDIRECT("S45"))," ",(INDIRECT("S45")))</f>
        <v xml:space="preserve"> </v>
      </c>
      <c r="AT45" s="47" t="str">
        <f ca="1">IF(ISBLANK(INDIRECT("T45"))," ",(INDIRECT("T45")))</f>
        <v xml:space="preserve"> </v>
      </c>
      <c r="AU45" s="47" t="str">
        <f ca="1">IF(ISBLANK(INDIRECT("U45"))," ",(INDIRECT("U45")))</f>
        <v xml:space="preserve"> </v>
      </c>
      <c r="AV45" s="47" t="str">
        <f ca="1">IF(ISBLANK(INDIRECT("V45"))," ",(INDIRECT("V45")))</f>
        <v xml:space="preserve"> </v>
      </c>
      <c r="AW45" s="47" t="str">
        <f ca="1">IF(ISBLANK(INDIRECT("W45"))," ",(INDIRECT("W45")))</f>
        <v xml:space="preserve"> </v>
      </c>
    </row>
    <row r="46" spans="1:49" ht="59.25" customHeight="1" x14ac:dyDescent="0.35">
      <c r="A46" s="145">
        <v>41</v>
      </c>
      <c r="B46" s="109"/>
      <c r="C46" s="109"/>
      <c r="D46" s="109"/>
      <c r="E46" s="109"/>
      <c r="F46" s="144"/>
      <c r="G46" s="109"/>
      <c r="H46" s="109"/>
      <c r="I46" s="144"/>
      <c r="J46" s="109"/>
      <c r="K46" s="109"/>
      <c r="L46" s="109"/>
      <c r="M46" s="109"/>
      <c r="N46" s="109"/>
      <c r="O46" s="109"/>
      <c r="P46" s="109"/>
      <c r="Q46" s="144"/>
      <c r="R46" s="144"/>
      <c r="S46" s="109"/>
      <c r="T46" s="109"/>
      <c r="U46" s="109"/>
      <c r="V46" s="109"/>
      <c r="W46" s="109"/>
      <c r="AB46" s="47" t="str">
        <f ca="1">IF(ISBLANK(INDIRECT("B46"))," ",(INDIRECT("B46")))</f>
        <v xml:space="preserve"> </v>
      </c>
      <c r="AC46" s="47" t="str">
        <f ca="1">IF(ISBLANK(INDIRECT("C46"))," ",(INDIRECT("C46")))</f>
        <v xml:space="preserve"> </v>
      </c>
      <c r="AD46" s="47" t="str">
        <f ca="1">IF(ISBLANK(INDIRECT("D46"))," ",(INDIRECT("D46")))</f>
        <v xml:space="preserve"> </v>
      </c>
      <c r="AE46" s="47" t="str">
        <f ca="1">IF(ISBLANK(INDIRECT("E46"))," ",(INDIRECT("E46")))</f>
        <v xml:space="preserve"> </v>
      </c>
      <c r="AF46" s="47" t="str">
        <f ca="1">IF(ISBLANK(INDIRECT("F46"))," ",(INDIRECT("F46")))</f>
        <v xml:space="preserve"> </v>
      </c>
      <c r="AG46" s="47" t="str">
        <f ca="1">IF(ISBLANK(INDIRECT("G46"))," ",(INDIRECT("G46")))</f>
        <v xml:space="preserve"> </v>
      </c>
      <c r="AH46" s="47" t="str">
        <f ca="1">IF(ISBLANK(INDIRECT("H46"))," ",(INDIRECT("H46")))</f>
        <v xml:space="preserve"> </v>
      </c>
      <c r="AI46" s="47" t="str">
        <f ca="1">IF(ISBLANK(INDIRECT("I46"))," ",(INDIRECT("I46")))</f>
        <v xml:space="preserve"> </v>
      </c>
      <c r="AJ46" s="47" t="str">
        <f ca="1">IF(ISBLANK(INDIRECT("J46"))," ",(INDIRECT("J46")))</f>
        <v xml:space="preserve"> </v>
      </c>
      <c r="AK46" s="47" t="str">
        <f ca="1">IF(ISBLANK(INDIRECT("K46"))," ",(INDIRECT("K46")))</f>
        <v xml:space="preserve"> </v>
      </c>
      <c r="AL46" s="47" t="str">
        <f ca="1">IF(ISBLANK(INDIRECT("L46"))," ",(INDIRECT("L46")))</f>
        <v xml:space="preserve"> </v>
      </c>
      <c r="AM46" s="47" t="str">
        <f ca="1">IF(ISBLANK(INDIRECT("M46"))," ",(INDIRECT("M46")))</f>
        <v xml:space="preserve"> </v>
      </c>
      <c r="AN46" s="47" t="str">
        <f ca="1">IF(ISBLANK(INDIRECT("N46"))," ",(INDIRECT("N46")))</f>
        <v xml:space="preserve"> </v>
      </c>
      <c r="AO46" s="47" t="str">
        <f ca="1">IF(ISBLANK(INDIRECT("O46"))," ",(INDIRECT("O46")))</f>
        <v xml:space="preserve"> </v>
      </c>
      <c r="AP46" s="47" t="str">
        <f ca="1">IF(ISBLANK(INDIRECT("P46"))," ",(INDIRECT("P46")))</f>
        <v xml:space="preserve"> </v>
      </c>
      <c r="AQ46" s="47" t="str">
        <f ca="1">IF(ISBLANK(INDIRECT("Q46"))," ",(INDIRECT("Q46")))</f>
        <v xml:space="preserve"> </v>
      </c>
      <c r="AR46" s="47" t="str">
        <f ca="1">IF(ISBLANK(INDIRECT("R46"))," ",(INDIRECT("R46")))</f>
        <v xml:space="preserve"> </v>
      </c>
      <c r="AS46" s="47" t="str">
        <f ca="1">IF(ISBLANK(INDIRECT("S46"))," ",(INDIRECT("S46")))</f>
        <v xml:space="preserve"> </v>
      </c>
      <c r="AT46" s="47" t="str">
        <f ca="1">IF(ISBLANK(INDIRECT("T46"))," ",(INDIRECT("T46")))</f>
        <v xml:space="preserve"> </v>
      </c>
      <c r="AU46" s="47" t="str">
        <f ca="1">IF(ISBLANK(INDIRECT("U46"))," ",(INDIRECT("U46")))</f>
        <v xml:space="preserve"> </v>
      </c>
      <c r="AV46" s="47" t="str">
        <f ca="1">IF(ISBLANK(INDIRECT("V46"))," ",(INDIRECT("V46")))</f>
        <v xml:space="preserve"> </v>
      </c>
      <c r="AW46" s="47" t="str">
        <f ca="1">IF(ISBLANK(INDIRECT("W46"))," ",(INDIRECT("W46")))</f>
        <v xml:space="preserve"> </v>
      </c>
    </row>
    <row r="47" spans="1:49" ht="59.25" customHeight="1" x14ac:dyDescent="0.35">
      <c r="A47" s="145">
        <v>42</v>
      </c>
      <c r="B47" s="109"/>
      <c r="C47" s="109"/>
      <c r="D47" s="109"/>
      <c r="E47" s="109"/>
      <c r="F47" s="144"/>
      <c r="G47" s="109"/>
      <c r="H47" s="109"/>
      <c r="I47" s="144"/>
      <c r="J47" s="109"/>
      <c r="K47" s="109"/>
      <c r="L47" s="109"/>
      <c r="M47" s="109"/>
      <c r="N47" s="109"/>
      <c r="O47" s="109"/>
      <c r="P47" s="109"/>
      <c r="Q47" s="144"/>
      <c r="R47" s="144"/>
      <c r="S47" s="109"/>
      <c r="T47" s="109"/>
      <c r="U47" s="109"/>
      <c r="V47" s="109"/>
      <c r="W47" s="109"/>
      <c r="AB47" s="47" t="str">
        <f ca="1">IF(ISBLANK(INDIRECT("B47"))," ",(INDIRECT("B47")))</f>
        <v xml:space="preserve"> </v>
      </c>
      <c r="AC47" s="47" t="str">
        <f ca="1">IF(ISBLANK(INDIRECT("C47"))," ",(INDIRECT("C47")))</f>
        <v xml:space="preserve"> </v>
      </c>
      <c r="AD47" s="47" t="str">
        <f ca="1">IF(ISBLANK(INDIRECT("D47"))," ",(INDIRECT("D47")))</f>
        <v xml:space="preserve"> </v>
      </c>
      <c r="AE47" s="47" t="str">
        <f ca="1">IF(ISBLANK(INDIRECT("E47"))," ",(INDIRECT("E47")))</f>
        <v xml:space="preserve"> </v>
      </c>
      <c r="AF47" s="47" t="str">
        <f ca="1">IF(ISBLANK(INDIRECT("F47"))," ",(INDIRECT("F47")))</f>
        <v xml:space="preserve"> </v>
      </c>
      <c r="AG47" s="47" t="str">
        <f ca="1">IF(ISBLANK(INDIRECT("G47"))," ",(INDIRECT("G47")))</f>
        <v xml:space="preserve"> </v>
      </c>
      <c r="AH47" s="47" t="str">
        <f ca="1">IF(ISBLANK(INDIRECT("H47"))," ",(INDIRECT("H47")))</f>
        <v xml:space="preserve"> </v>
      </c>
      <c r="AI47" s="47" t="str">
        <f ca="1">IF(ISBLANK(INDIRECT("I47"))," ",(INDIRECT("I47")))</f>
        <v xml:space="preserve"> </v>
      </c>
      <c r="AJ47" s="47" t="str">
        <f ca="1">IF(ISBLANK(INDIRECT("J47"))," ",(INDIRECT("J47")))</f>
        <v xml:space="preserve"> </v>
      </c>
      <c r="AK47" s="47" t="str">
        <f ca="1">IF(ISBLANK(INDIRECT("K47"))," ",(INDIRECT("K47")))</f>
        <v xml:space="preserve"> </v>
      </c>
      <c r="AL47" s="47" t="str">
        <f ca="1">IF(ISBLANK(INDIRECT("L47"))," ",(INDIRECT("L47")))</f>
        <v xml:space="preserve"> </v>
      </c>
      <c r="AM47" s="47" t="str">
        <f ca="1">IF(ISBLANK(INDIRECT("M47"))," ",(INDIRECT("M47")))</f>
        <v xml:space="preserve"> </v>
      </c>
      <c r="AN47" s="47" t="str">
        <f ca="1">IF(ISBLANK(INDIRECT("N47"))," ",(INDIRECT("N47")))</f>
        <v xml:space="preserve"> </v>
      </c>
      <c r="AO47" s="47" t="str">
        <f ca="1">IF(ISBLANK(INDIRECT("O47"))," ",(INDIRECT("O47")))</f>
        <v xml:space="preserve"> </v>
      </c>
      <c r="AP47" s="47" t="str">
        <f ca="1">IF(ISBLANK(INDIRECT("P47"))," ",(INDIRECT("P47")))</f>
        <v xml:space="preserve"> </v>
      </c>
      <c r="AQ47" s="47" t="str">
        <f ca="1">IF(ISBLANK(INDIRECT("Q47"))," ",(INDIRECT("Q47")))</f>
        <v xml:space="preserve"> </v>
      </c>
      <c r="AR47" s="47" t="str">
        <f ca="1">IF(ISBLANK(INDIRECT("R47"))," ",(INDIRECT("R47")))</f>
        <v xml:space="preserve"> </v>
      </c>
      <c r="AS47" s="47" t="str">
        <f ca="1">IF(ISBLANK(INDIRECT("S47"))," ",(INDIRECT("S47")))</f>
        <v xml:space="preserve"> </v>
      </c>
      <c r="AT47" s="47" t="str">
        <f ca="1">IF(ISBLANK(INDIRECT("T47"))," ",(INDIRECT("T47")))</f>
        <v xml:space="preserve"> </v>
      </c>
      <c r="AU47" s="47" t="str">
        <f ca="1">IF(ISBLANK(INDIRECT("U47"))," ",(INDIRECT("U47")))</f>
        <v xml:space="preserve"> </v>
      </c>
      <c r="AV47" s="47" t="str">
        <f ca="1">IF(ISBLANK(INDIRECT("V47"))," ",(INDIRECT("V47")))</f>
        <v xml:space="preserve"> </v>
      </c>
      <c r="AW47" s="47" t="str">
        <f ca="1">IF(ISBLANK(INDIRECT("W47"))," ",(INDIRECT("W47")))</f>
        <v xml:space="preserve"> </v>
      </c>
    </row>
    <row r="48" spans="1:49" ht="59.25" customHeight="1" x14ac:dyDescent="0.35">
      <c r="A48" s="145">
        <v>43</v>
      </c>
      <c r="B48" s="109"/>
      <c r="C48" s="109"/>
      <c r="D48" s="109"/>
      <c r="E48" s="109"/>
      <c r="F48" s="144"/>
      <c r="G48" s="109"/>
      <c r="H48" s="109"/>
      <c r="I48" s="144"/>
      <c r="J48" s="109"/>
      <c r="K48" s="109"/>
      <c r="L48" s="109"/>
      <c r="M48" s="109"/>
      <c r="N48" s="109"/>
      <c r="O48" s="109"/>
      <c r="P48" s="109"/>
      <c r="Q48" s="144"/>
      <c r="R48" s="144"/>
      <c r="S48" s="109"/>
      <c r="T48" s="109"/>
      <c r="U48" s="109"/>
      <c r="V48" s="109"/>
      <c r="W48" s="109"/>
      <c r="AB48" s="47" t="str">
        <f ca="1">IF(ISBLANK(INDIRECT("B48"))," ",(INDIRECT("B48")))</f>
        <v xml:space="preserve"> </v>
      </c>
      <c r="AC48" s="47" t="str">
        <f ca="1">IF(ISBLANK(INDIRECT("C48"))," ",(INDIRECT("C48")))</f>
        <v xml:space="preserve"> </v>
      </c>
      <c r="AD48" s="47" t="str">
        <f ca="1">IF(ISBLANK(INDIRECT("D48"))," ",(INDIRECT("D48")))</f>
        <v xml:space="preserve"> </v>
      </c>
      <c r="AE48" s="47" t="str">
        <f ca="1">IF(ISBLANK(INDIRECT("E48"))," ",(INDIRECT("E48")))</f>
        <v xml:space="preserve"> </v>
      </c>
      <c r="AF48" s="47" t="str">
        <f ca="1">IF(ISBLANK(INDIRECT("F48"))," ",(INDIRECT("F48")))</f>
        <v xml:space="preserve"> </v>
      </c>
      <c r="AG48" s="47" t="str">
        <f ca="1">IF(ISBLANK(INDIRECT("G48"))," ",(INDIRECT("G48")))</f>
        <v xml:space="preserve"> </v>
      </c>
      <c r="AH48" s="47" t="str">
        <f ca="1">IF(ISBLANK(INDIRECT("H48"))," ",(INDIRECT("H48")))</f>
        <v xml:space="preserve"> </v>
      </c>
      <c r="AI48" s="47" t="str">
        <f ca="1">IF(ISBLANK(INDIRECT("I48"))," ",(INDIRECT("I48")))</f>
        <v xml:space="preserve"> </v>
      </c>
      <c r="AJ48" s="47" t="str">
        <f ca="1">IF(ISBLANK(INDIRECT("J48"))," ",(INDIRECT("J48")))</f>
        <v xml:space="preserve"> </v>
      </c>
      <c r="AK48" s="47" t="str">
        <f ca="1">IF(ISBLANK(INDIRECT("K48"))," ",(INDIRECT("K48")))</f>
        <v xml:space="preserve"> </v>
      </c>
      <c r="AL48" s="47" t="str">
        <f ca="1">IF(ISBLANK(INDIRECT("L48"))," ",(INDIRECT("L48")))</f>
        <v xml:space="preserve"> </v>
      </c>
      <c r="AM48" s="47" t="str">
        <f ca="1">IF(ISBLANK(INDIRECT("M48"))," ",(INDIRECT("M48")))</f>
        <v xml:space="preserve"> </v>
      </c>
      <c r="AN48" s="47" t="str">
        <f ca="1">IF(ISBLANK(INDIRECT("N48"))," ",(INDIRECT("N48")))</f>
        <v xml:space="preserve"> </v>
      </c>
      <c r="AO48" s="47" t="str">
        <f ca="1">IF(ISBLANK(INDIRECT("O48"))," ",(INDIRECT("O48")))</f>
        <v xml:space="preserve"> </v>
      </c>
      <c r="AP48" s="47" t="str">
        <f ca="1">IF(ISBLANK(INDIRECT("P48"))," ",(INDIRECT("P48")))</f>
        <v xml:space="preserve"> </v>
      </c>
      <c r="AQ48" s="47" t="str">
        <f ca="1">IF(ISBLANK(INDIRECT("Q48"))," ",(INDIRECT("Q48")))</f>
        <v xml:space="preserve"> </v>
      </c>
      <c r="AR48" s="47" t="str">
        <f ca="1">IF(ISBLANK(INDIRECT("R48"))," ",(INDIRECT("R48")))</f>
        <v xml:space="preserve"> </v>
      </c>
      <c r="AS48" s="47" t="str">
        <f ca="1">IF(ISBLANK(INDIRECT("S48"))," ",(INDIRECT("S48")))</f>
        <v xml:space="preserve"> </v>
      </c>
      <c r="AT48" s="47" t="str">
        <f ca="1">IF(ISBLANK(INDIRECT("T48"))," ",(INDIRECT("T48")))</f>
        <v xml:space="preserve"> </v>
      </c>
      <c r="AU48" s="47" t="str">
        <f ca="1">IF(ISBLANK(INDIRECT("U48"))," ",(INDIRECT("U48")))</f>
        <v xml:space="preserve"> </v>
      </c>
      <c r="AV48" s="47" t="str">
        <f ca="1">IF(ISBLANK(INDIRECT("V48"))," ",(INDIRECT("V48")))</f>
        <v xml:space="preserve"> </v>
      </c>
      <c r="AW48" s="47" t="str">
        <f ca="1">IF(ISBLANK(INDIRECT("W48"))," ",(INDIRECT("W48")))</f>
        <v xml:space="preserve"> </v>
      </c>
    </row>
    <row r="49" spans="1:49" ht="59.25" customHeight="1" x14ac:dyDescent="0.35">
      <c r="A49" s="145">
        <v>44</v>
      </c>
      <c r="B49" s="109"/>
      <c r="C49" s="109"/>
      <c r="D49" s="109"/>
      <c r="E49" s="109"/>
      <c r="F49" s="144"/>
      <c r="G49" s="109"/>
      <c r="H49" s="109"/>
      <c r="I49" s="144"/>
      <c r="J49" s="109"/>
      <c r="K49" s="109"/>
      <c r="L49" s="109"/>
      <c r="M49" s="109"/>
      <c r="N49" s="109"/>
      <c r="O49" s="109"/>
      <c r="P49" s="109"/>
      <c r="Q49" s="144"/>
      <c r="R49" s="144"/>
      <c r="S49" s="109"/>
      <c r="T49" s="109"/>
      <c r="U49" s="109"/>
      <c r="V49" s="109"/>
      <c r="W49" s="109"/>
      <c r="AB49" s="47" t="str">
        <f ca="1">IF(ISBLANK(INDIRECT("B49"))," ",(INDIRECT("B49")))</f>
        <v xml:space="preserve"> </v>
      </c>
      <c r="AC49" s="47" t="str">
        <f ca="1">IF(ISBLANK(INDIRECT("C49"))," ",(INDIRECT("C49")))</f>
        <v xml:space="preserve"> </v>
      </c>
      <c r="AD49" s="47" t="str">
        <f ca="1">IF(ISBLANK(INDIRECT("D49"))," ",(INDIRECT("D49")))</f>
        <v xml:space="preserve"> </v>
      </c>
      <c r="AE49" s="47" t="str">
        <f ca="1">IF(ISBLANK(INDIRECT("E49"))," ",(INDIRECT("E49")))</f>
        <v xml:space="preserve"> </v>
      </c>
      <c r="AF49" s="47" t="str">
        <f ca="1">IF(ISBLANK(INDIRECT("F49"))," ",(INDIRECT("F49")))</f>
        <v xml:space="preserve"> </v>
      </c>
      <c r="AG49" s="47" t="str">
        <f ca="1">IF(ISBLANK(INDIRECT("G49"))," ",(INDIRECT("G49")))</f>
        <v xml:space="preserve"> </v>
      </c>
      <c r="AH49" s="47" t="str">
        <f ca="1">IF(ISBLANK(INDIRECT("H49"))," ",(INDIRECT("H49")))</f>
        <v xml:space="preserve"> </v>
      </c>
      <c r="AI49" s="47" t="str">
        <f ca="1">IF(ISBLANK(INDIRECT("I49"))," ",(INDIRECT("I49")))</f>
        <v xml:space="preserve"> </v>
      </c>
      <c r="AJ49" s="47" t="str">
        <f ca="1">IF(ISBLANK(INDIRECT("J49"))," ",(INDIRECT("J49")))</f>
        <v xml:space="preserve"> </v>
      </c>
      <c r="AK49" s="47" t="str">
        <f ca="1">IF(ISBLANK(INDIRECT("K49"))," ",(INDIRECT("K49")))</f>
        <v xml:space="preserve"> </v>
      </c>
      <c r="AL49" s="47" t="str">
        <f ca="1">IF(ISBLANK(INDIRECT("L49"))," ",(INDIRECT("L49")))</f>
        <v xml:space="preserve"> </v>
      </c>
      <c r="AM49" s="47" t="str">
        <f ca="1">IF(ISBLANK(INDIRECT("M49"))," ",(INDIRECT("M49")))</f>
        <v xml:space="preserve"> </v>
      </c>
      <c r="AN49" s="47" t="str">
        <f ca="1">IF(ISBLANK(INDIRECT("N49"))," ",(INDIRECT("N49")))</f>
        <v xml:space="preserve"> </v>
      </c>
      <c r="AO49" s="47" t="str">
        <f ca="1">IF(ISBLANK(INDIRECT("O49"))," ",(INDIRECT("O49")))</f>
        <v xml:space="preserve"> </v>
      </c>
      <c r="AP49" s="47" t="str">
        <f ca="1">IF(ISBLANK(INDIRECT("P49"))," ",(INDIRECT("P49")))</f>
        <v xml:space="preserve"> </v>
      </c>
      <c r="AQ49" s="47" t="str">
        <f ca="1">IF(ISBLANK(INDIRECT("Q49"))," ",(INDIRECT("Q49")))</f>
        <v xml:space="preserve"> </v>
      </c>
      <c r="AR49" s="47" t="str">
        <f ca="1">IF(ISBLANK(INDIRECT("R49"))," ",(INDIRECT("R49")))</f>
        <v xml:space="preserve"> </v>
      </c>
      <c r="AS49" s="47" t="str">
        <f ca="1">IF(ISBLANK(INDIRECT("S49"))," ",(INDIRECT("S49")))</f>
        <v xml:space="preserve"> </v>
      </c>
      <c r="AT49" s="47" t="str">
        <f ca="1">IF(ISBLANK(INDIRECT("T49"))," ",(INDIRECT("T49")))</f>
        <v xml:space="preserve"> </v>
      </c>
      <c r="AU49" s="47" t="str">
        <f ca="1">IF(ISBLANK(INDIRECT("U49"))," ",(INDIRECT("U49")))</f>
        <v xml:space="preserve"> </v>
      </c>
      <c r="AV49" s="47" t="str">
        <f ca="1">IF(ISBLANK(INDIRECT("V49"))," ",(INDIRECT("V49")))</f>
        <v xml:space="preserve"> </v>
      </c>
      <c r="AW49" s="47" t="str">
        <f ca="1">IF(ISBLANK(INDIRECT("W49"))," ",(INDIRECT("W49")))</f>
        <v xml:space="preserve"> </v>
      </c>
    </row>
    <row r="50" spans="1:49" ht="59.25" customHeight="1" x14ac:dyDescent="0.35">
      <c r="A50" s="145">
        <v>45</v>
      </c>
      <c r="B50" s="109"/>
      <c r="C50" s="109"/>
      <c r="D50" s="109"/>
      <c r="E50" s="109"/>
      <c r="F50" s="144"/>
      <c r="G50" s="109"/>
      <c r="H50" s="109"/>
      <c r="I50" s="144"/>
      <c r="J50" s="109"/>
      <c r="K50" s="109"/>
      <c r="L50" s="109"/>
      <c r="M50" s="109"/>
      <c r="N50" s="109"/>
      <c r="O50" s="109"/>
      <c r="P50" s="109"/>
      <c r="Q50" s="144"/>
      <c r="R50" s="144"/>
      <c r="S50" s="109"/>
      <c r="T50" s="109"/>
      <c r="U50" s="109"/>
      <c r="V50" s="109"/>
      <c r="W50" s="109"/>
      <c r="AB50" s="47" t="str">
        <f ca="1">IF(ISBLANK(INDIRECT("B50"))," ",(INDIRECT("B50")))</f>
        <v xml:space="preserve"> </v>
      </c>
      <c r="AC50" s="47" t="str">
        <f ca="1">IF(ISBLANK(INDIRECT("C50"))," ",(INDIRECT("C50")))</f>
        <v xml:space="preserve"> </v>
      </c>
      <c r="AD50" s="47" t="str">
        <f ca="1">IF(ISBLANK(INDIRECT("D50"))," ",(INDIRECT("D50")))</f>
        <v xml:space="preserve"> </v>
      </c>
      <c r="AE50" s="47" t="str">
        <f ca="1">IF(ISBLANK(INDIRECT("E50"))," ",(INDIRECT("E50")))</f>
        <v xml:space="preserve"> </v>
      </c>
      <c r="AF50" s="47" t="str">
        <f ca="1">IF(ISBLANK(INDIRECT("F50"))," ",(INDIRECT("F50")))</f>
        <v xml:space="preserve"> </v>
      </c>
      <c r="AG50" s="47" t="str">
        <f ca="1">IF(ISBLANK(INDIRECT("G50"))," ",(INDIRECT("G50")))</f>
        <v xml:space="preserve"> </v>
      </c>
      <c r="AH50" s="47" t="str">
        <f ca="1">IF(ISBLANK(INDIRECT("H50"))," ",(INDIRECT("H50")))</f>
        <v xml:space="preserve"> </v>
      </c>
      <c r="AI50" s="47" t="str">
        <f ca="1">IF(ISBLANK(INDIRECT("I50"))," ",(INDIRECT("I50")))</f>
        <v xml:space="preserve"> </v>
      </c>
      <c r="AJ50" s="47" t="str">
        <f ca="1">IF(ISBLANK(INDIRECT("J50"))," ",(INDIRECT("J50")))</f>
        <v xml:space="preserve"> </v>
      </c>
      <c r="AK50" s="47" t="str">
        <f ca="1">IF(ISBLANK(INDIRECT("K50"))," ",(INDIRECT("K50")))</f>
        <v xml:space="preserve"> </v>
      </c>
      <c r="AL50" s="47" t="str">
        <f ca="1">IF(ISBLANK(INDIRECT("L50"))," ",(INDIRECT("L50")))</f>
        <v xml:space="preserve"> </v>
      </c>
      <c r="AM50" s="47" t="str">
        <f ca="1">IF(ISBLANK(INDIRECT("M50"))," ",(INDIRECT("M50")))</f>
        <v xml:space="preserve"> </v>
      </c>
      <c r="AN50" s="47" t="str">
        <f ca="1">IF(ISBLANK(INDIRECT("N50"))," ",(INDIRECT("N50")))</f>
        <v xml:space="preserve"> </v>
      </c>
      <c r="AO50" s="47" t="str">
        <f ca="1">IF(ISBLANK(INDIRECT("O50"))," ",(INDIRECT("O50")))</f>
        <v xml:space="preserve"> </v>
      </c>
      <c r="AP50" s="47" t="str">
        <f ca="1">IF(ISBLANK(INDIRECT("P50"))," ",(INDIRECT("P50")))</f>
        <v xml:space="preserve"> </v>
      </c>
      <c r="AQ50" s="47" t="str">
        <f ca="1">IF(ISBLANK(INDIRECT("Q50"))," ",(INDIRECT("Q50")))</f>
        <v xml:space="preserve"> </v>
      </c>
      <c r="AR50" s="47" t="str">
        <f ca="1">IF(ISBLANK(INDIRECT("R50"))," ",(INDIRECT("R50")))</f>
        <v xml:space="preserve"> </v>
      </c>
      <c r="AS50" s="47" t="str">
        <f ca="1">IF(ISBLANK(INDIRECT("S50"))," ",(INDIRECT("S50")))</f>
        <v xml:space="preserve"> </v>
      </c>
      <c r="AT50" s="47" t="str">
        <f ca="1">IF(ISBLANK(INDIRECT("T50"))," ",(INDIRECT("T50")))</f>
        <v xml:space="preserve"> </v>
      </c>
      <c r="AU50" s="47" t="str">
        <f ca="1">IF(ISBLANK(INDIRECT("U50"))," ",(INDIRECT("U50")))</f>
        <v xml:space="preserve"> </v>
      </c>
      <c r="AV50" s="47" t="str">
        <f ca="1">IF(ISBLANK(INDIRECT("V50"))," ",(INDIRECT("V50")))</f>
        <v xml:space="preserve"> </v>
      </c>
      <c r="AW50" s="47" t="str">
        <f ca="1">IF(ISBLANK(INDIRECT("W50"))," ",(INDIRECT("W50")))</f>
        <v xml:space="preserve"> </v>
      </c>
    </row>
    <row r="51" spans="1:49" ht="59.25" customHeight="1" x14ac:dyDescent="0.35">
      <c r="A51" s="145">
        <v>46</v>
      </c>
      <c r="B51" s="109"/>
      <c r="C51" s="109"/>
      <c r="D51" s="109"/>
      <c r="E51" s="109"/>
      <c r="F51" s="144"/>
      <c r="G51" s="109"/>
      <c r="H51" s="109"/>
      <c r="I51" s="144"/>
      <c r="J51" s="109"/>
      <c r="K51" s="109"/>
      <c r="L51" s="109"/>
      <c r="M51" s="109"/>
      <c r="N51" s="109"/>
      <c r="O51" s="109"/>
      <c r="P51" s="109"/>
      <c r="Q51" s="144"/>
      <c r="R51" s="144"/>
      <c r="S51" s="109"/>
      <c r="T51" s="109"/>
      <c r="U51" s="109"/>
      <c r="V51" s="109"/>
      <c r="W51" s="109"/>
      <c r="AB51" s="47" t="str">
        <f ca="1">IF(ISBLANK(INDIRECT("B51"))," ",(INDIRECT("B51")))</f>
        <v xml:space="preserve"> </v>
      </c>
      <c r="AC51" s="47" t="str">
        <f ca="1">IF(ISBLANK(INDIRECT("C51"))," ",(INDIRECT("C51")))</f>
        <v xml:space="preserve"> </v>
      </c>
      <c r="AD51" s="47" t="str">
        <f ca="1">IF(ISBLANK(INDIRECT("D51"))," ",(INDIRECT("D51")))</f>
        <v xml:space="preserve"> </v>
      </c>
      <c r="AE51" s="47" t="str">
        <f ca="1">IF(ISBLANK(INDIRECT("E51"))," ",(INDIRECT("E51")))</f>
        <v xml:space="preserve"> </v>
      </c>
      <c r="AF51" s="47" t="str">
        <f ca="1">IF(ISBLANK(INDIRECT("F51"))," ",(INDIRECT("F51")))</f>
        <v xml:space="preserve"> </v>
      </c>
      <c r="AG51" s="47" t="str">
        <f ca="1">IF(ISBLANK(INDIRECT("G51"))," ",(INDIRECT("G51")))</f>
        <v xml:space="preserve"> </v>
      </c>
      <c r="AH51" s="47" t="str">
        <f ca="1">IF(ISBLANK(INDIRECT("H51"))," ",(INDIRECT("H51")))</f>
        <v xml:space="preserve"> </v>
      </c>
      <c r="AI51" s="47" t="str">
        <f ca="1">IF(ISBLANK(INDIRECT("I51"))," ",(INDIRECT("I51")))</f>
        <v xml:space="preserve"> </v>
      </c>
      <c r="AJ51" s="47" t="str">
        <f ca="1">IF(ISBLANK(INDIRECT("J51"))," ",(INDIRECT("J51")))</f>
        <v xml:space="preserve"> </v>
      </c>
      <c r="AK51" s="47" t="str">
        <f ca="1">IF(ISBLANK(INDIRECT("K51"))," ",(INDIRECT("K51")))</f>
        <v xml:space="preserve"> </v>
      </c>
      <c r="AL51" s="47" t="str">
        <f ca="1">IF(ISBLANK(INDIRECT("L51"))," ",(INDIRECT("L51")))</f>
        <v xml:space="preserve"> </v>
      </c>
      <c r="AM51" s="47" t="str">
        <f ca="1">IF(ISBLANK(INDIRECT("M51"))," ",(INDIRECT("M51")))</f>
        <v xml:space="preserve"> </v>
      </c>
      <c r="AN51" s="47" t="str">
        <f ca="1">IF(ISBLANK(INDIRECT("N51"))," ",(INDIRECT("N51")))</f>
        <v xml:space="preserve"> </v>
      </c>
      <c r="AO51" s="47" t="str">
        <f ca="1">IF(ISBLANK(INDIRECT("O51"))," ",(INDIRECT("O51")))</f>
        <v xml:space="preserve"> </v>
      </c>
      <c r="AP51" s="47" t="str">
        <f ca="1">IF(ISBLANK(INDIRECT("P51"))," ",(INDIRECT("P51")))</f>
        <v xml:space="preserve"> </v>
      </c>
      <c r="AQ51" s="47" t="str">
        <f ca="1">IF(ISBLANK(INDIRECT("Q51"))," ",(INDIRECT("Q51")))</f>
        <v xml:space="preserve"> </v>
      </c>
      <c r="AR51" s="47" t="str">
        <f ca="1">IF(ISBLANK(INDIRECT("R51"))," ",(INDIRECT("R51")))</f>
        <v xml:space="preserve"> </v>
      </c>
      <c r="AS51" s="47" t="str">
        <f ca="1">IF(ISBLANK(INDIRECT("S51"))," ",(INDIRECT("S51")))</f>
        <v xml:space="preserve"> </v>
      </c>
      <c r="AT51" s="47" t="str">
        <f ca="1">IF(ISBLANK(INDIRECT("T51"))," ",(INDIRECT("T51")))</f>
        <v xml:space="preserve"> </v>
      </c>
      <c r="AU51" s="47" t="str">
        <f ca="1">IF(ISBLANK(INDIRECT("U51"))," ",(INDIRECT("U51")))</f>
        <v xml:space="preserve"> </v>
      </c>
      <c r="AV51" s="47" t="str">
        <f ca="1">IF(ISBLANK(INDIRECT("V51"))," ",(INDIRECT("V51")))</f>
        <v xml:space="preserve"> </v>
      </c>
      <c r="AW51" s="47" t="str">
        <f ca="1">IF(ISBLANK(INDIRECT("W51"))," ",(INDIRECT("W51")))</f>
        <v xml:space="preserve"> </v>
      </c>
    </row>
    <row r="52" spans="1:49" ht="59.25" customHeight="1" x14ac:dyDescent="0.35">
      <c r="A52" s="145">
        <v>47</v>
      </c>
      <c r="B52" s="109"/>
      <c r="C52" s="109"/>
      <c r="D52" s="109"/>
      <c r="E52" s="109"/>
      <c r="F52" s="144"/>
      <c r="G52" s="109"/>
      <c r="H52" s="109"/>
      <c r="I52" s="144"/>
      <c r="J52" s="109"/>
      <c r="K52" s="109"/>
      <c r="L52" s="109"/>
      <c r="M52" s="109"/>
      <c r="N52" s="109"/>
      <c r="O52" s="109"/>
      <c r="P52" s="109"/>
      <c r="Q52" s="144"/>
      <c r="R52" s="144"/>
      <c r="S52" s="109"/>
      <c r="T52" s="109"/>
      <c r="U52" s="109"/>
      <c r="V52" s="109"/>
      <c r="W52" s="109"/>
      <c r="AB52" s="47" t="str">
        <f ca="1">IF(ISBLANK(INDIRECT("B52"))," ",(INDIRECT("B52")))</f>
        <v xml:space="preserve"> </v>
      </c>
      <c r="AC52" s="47" t="str">
        <f ca="1">IF(ISBLANK(INDIRECT("C52"))," ",(INDIRECT("C52")))</f>
        <v xml:space="preserve"> </v>
      </c>
      <c r="AD52" s="47" t="str">
        <f ca="1">IF(ISBLANK(INDIRECT("D52"))," ",(INDIRECT("D52")))</f>
        <v xml:space="preserve"> </v>
      </c>
      <c r="AE52" s="47" t="str">
        <f ca="1">IF(ISBLANK(INDIRECT("E52"))," ",(INDIRECT("E52")))</f>
        <v xml:space="preserve"> </v>
      </c>
      <c r="AF52" s="47" t="str">
        <f ca="1">IF(ISBLANK(INDIRECT("F52"))," ",(INDIRECT("F52")))</f>
        <v xml:space="preserve"> </v>
      </c>
      <c r="AG52" s="47" t="str">
        <f ca="1">IF(ISBLANK(INDIRECT("G52"))," ",(INDIRECT("G52")))</f>
        <v xml:space="preserve"> </v>
      </c>
      <c r="AH52" s="47" t="str">
        <f ca="1">IF(ISBLANK(INDIRECT("H52"))," ",(INDIRECT("H52")))</f>
        <v xml:space="preserve"> </v>
      </c>
      <c r="AI52" s="47" t="str">
        <f ca="1">IF(ISBLANK(INDIRECT("I52"))," ",(INDIRECT("I52")))</f>
        <v xml:space="preserve"> </v>
      </c>
      <c r="AJ52" s="47" t="str">
        <f ca="1">IF(ISBLANK(INDIRECT("J52"))," ",(INDIRECT("J52")))</f>
        <v xml:space="preserve"> </v>
      </c>
      <c r="AK52" s="47" t="str">
        <f ca="1">IF(ISBLANK(INDIRECT("K52"))," ",(INDIRECT("K52")))</f>
        <v xml:space="preserve"> </v>
      </c>
      <c r="AL52" s="47" t="str">
        <f ca="1">IF(ISBLANK(INDIRECT("L52"))," ",(INDIRECT("L52")))</f>
        <v xml:space="preserve"> </v>
      </c>
      <c r="AM52" s="47" t="str">
        <f ca="1">IF(ISBLANK(INDIRECT("M52"))," ",(INDIRECT("M52")))</f>
        <v xml:space="preserve"> </v>
      </c>
      <c r="AN52" s="47" t="str">
        <f ca="1">IF(ISBLANK(INDIRECT("N52"))," ",(INDIRECT("N52")))</f>
        <v xml:space="preserve"> </v>
      </c>
      <c r="AO52" s="47" t="str">
        <f ca="1">IF(ISBLANK(INDIRECT("O52"))," ",(INDIRECT("O52")))</f>
        <v xml:space="preserve"> </v>
      </c>
      <c r="AP52" s="47" t="str">
        <f ca="1">IF(ISBLANK(INDIRECT("P52"))," ",(INDIRECT("P52")))</f>
        <v xml:space="preserve"> </v>
      </c>
      <c r="AQ52" s="47" t="str">
        <f ca="1">IF(ISBLANK(INDIRECT("Q52"))," ",(INDIRECT("Q52")))</f>
        <v xml:space="preserve"> </v>
      </c>
      <c r="AR52" s="47" t="str">
        <f ca="1">IF(ISBLANK(INDIRECT("R52"))," ",(INDIRECT("R52")))</f>
        <v xml:space="preserve"> </v>
      </c>
      <c r="AS52" s="47" t="str">
        <f ca="1">IF(ISBLANK(INDIRECT("S52"))," ",(INDIRECT("S52")))</f>
        <v xml:space="preserve"> </v>
      </c>
      <c r="AT52" s="47" t="str">
        <f ca="1">IF(ISBLANK(INDIRECT("T52"))," ",(INDIRECT("T52")))</f>
        <v xml:space="preserve"> </v>
      </c>
      <c r="AU52" s="47" t="str">
        <f ca="1">IF(ISBLANK(INDIRECT("U52"))," ",(INDIRECT("U52")))</f>
        <v xml:space="preserve"> </v>
      </c>
      <c r="AV52" s="47" t="str">
        <f ca="1">IF(ISBLANK(INDIRECT("V52"))," ",(INDIRECT("V52")))</f>
        <v xml:space="preserve"> </v>
      </c>
      <c r="AW52" s="47" t="str">
        <f ca="1">IF(ISBLANK(INDIRECT("W52"))," ",(INDIRECT("W52")))</f>
        <v xml:space="preserve"> </v>
      </c>
    </row>
    <row r="53" spans="1:49" ht="59.25" customHeight="1" x14ac:dyDescent="0.35">
      <c r="A53" s="145">
        <v>48</v>
      </c>
      <c r="B53" s="109"/>
      <c r="C53" s="109"/>
      <c r="D53" s="109"/>
      <c r="E53" s="109"/>
      <c r="F53" s="144"/>
      <c r="G53" s="109"/>
      <c r="H53" s="109"/>
      <c r="I53" s="144"/>
      <c r="J53" s="109"/>
      <c r="K53" s="109"/>
      <c r="L53" s="109"/>
      <c r="M53" s="109"/>
      <c r="N53" s="109"/>
      <c r="O53" s="109"/>
      <c r="P53" s="109"/>
      <c r="Q53" s="144"/>
      <c r="R53" s="144"/>
      <c r="S53" s="109"/>
      <c r="T53" s="109"/>
      <c r="U53" s="109"/>
      <c r="V53" s="109"/>
      <c r="W53" s="109"/>
      <c r="AB53" s="47" t="str">
        <f ca="1">IF(ISBLANK(INDIRECT("B53"))," ",(INDIRECT("B53")))</f>
        <v xml:space="preserve"> </v>
      </c>
      <c r="AC53" s="47" t="str">
        <f ca="1">IF(ISBLANK(INDIRECT("C53"))," ",(INDIRECT("C53")))</f>
        <v xml:space="preserve"> </v>
      </c>
      <c r="AD53" s="47" t="str">
        <f ca="1">IF(ISBLANK(INDIRECT("D53"))," ",(INDIRECT("D53")))</f>
        <v xml:space="preserve"> </v>
      </c>
      <c r="AE53" s="47" t="str">
        <f ca="1">IF(ISBLANK(INDIRECT("E53"))," ",(INDIRECT("E53")))</f>
        <v xml:space="preserve"> </v>
      </c>
      <c r="AF53" s="47" t="str">
        <f ca="1">IF(ISBLANK(INDIRECT("F53"))," ",(INDIRECT("F53")))</f>
        <v xml:space="preserve"> </v>
      </c>
      <c r="AG53" s="47" t="str">
        <f ca="1">IF(ISBLANK(INDIRECT("G53"))," ",(INDIRECT("G53")))</f>
        <v xml:space="preserve"> </v>
      </c>
      <c r="AH53" s="47" t="str">
        <f ca="1">IF(ISBLANK(INDIRECT("H53"))," ",(INDIRECT("H53")))</f>
        <v xml:space="preserve"> </v>
      </c>
      <c r="AI53" s="47" t="str">
        <f ca="1">IF(ISBLANK(INDIRECT("I53"))," ",(INDIRECT("I53")))</f>
        <v xml:space="preserve"> </v>
      </c>
      <c r="AJ53" s="47" t="str">
        <f ca="1">IF(ISBLANK(INDIRECT("J53"))," ",(INDIRECT("J53")))</f>
        <v xml:space="preserve"> </v>
      </c>
      <c r="AK53" s="47" t="str">
        <f ca="1">IF(ISBLANK(INDIRECT("K53"))," ",(INDIRECT("K53")))</f>
        <v xml:space="preserve"> </v>
      </c>
      <c r="AL53" s="47" t="str">
        <f ca="1">IF(ISBLANK(INDIRECT("L53"))," ",(INDIRECT("L53")))</f>
        <v xml:space="preserve"> </v>
      </c>
      <c r="AM53" s="47" t="str">
        <f ca="1">IF(ISBLANK(INDIRECT("M53"))," ",(INDIRECT("M53")))</f>
        <v xml:space="preserve"> </v>
      </c>
      <c r="AN53" s="47" t="str">
        <f ca="1">IF(ISBLANK(INDIRECT("N53"))," ",(INDIRECT("N53")))</f>
        <v xml:space="preserve"> </v>
      </c>
      <c r="AO53" s="47" t="str">
        <f ca="1">IF(ISBLANK(INDIRECT("O53"))," ",(INDIRECT("O53")))</f>
        <v xml:space="preserve"> </v>
      </c>
      <c r="AP53" s="47" t="str">
        <f ca="1">IF(ISBLANK(INDIRECT("P53"))," ",(INDIRECT("P53")))</f>
        <v xml:space="preserve"> </v>
      </c>
      <c r="AQ53" s="47" t="str">
        <f ca="1">IF(ISBLANK(INDIRECT("Q53"))," ",(INDIRECT("Q53")))</f>
        <v xml:space="preserve"> </v>
      </c>
      <c r="AR53" s="47" t="str">
        <f ca="1">IF(ISBLANK(INDIRECT("R53"))," ",(INDIRECT("R53")))</f>
        <v xml:space="preserve"> </v>
      </c>
      <c r="AS53" s="47" t="str">
        <f ca="1">IF(ISBLANK(INDIRECT("S53"))," ",(INDIRECT("S53")))</f>
        <v xml:space="preserve"> </v>
      </c>
      <c r="AT53" s="47" t="str">
        <f ca="1">IF(ISBLANK(INDIRECT("T53"))," ",(INDIRECT("T53")))</f>
        <v xml:space="preserve"> </v>
      </c>
      <c r="AU53" s="47" t="str">
        <f ca="1">IF(ISBLANK(INDIRECT("U53"))," ",(INDIRECT("U53")))</f>
        <v xml:space="preserve"> </v>
      </c>
      <c r="AV53" s="47" t="str">
        <f ca="1">IF(ISBLANK(INDIRECT("V53"))," ",(INDIRECT("V53")))</f>
        <v xml:space="preserve"> </v>
      </c>
      <c r="AW53" s="47" t="str">
        <f ca="1">IF(ISBLANK(INDIRECT("W53"))," ",(INDIRECT("W53")))</f>
        <v xml:space="preserve"> </v>
      </c>
    </row>
    <row r="54" spans="1:49" ht="59.25" customHeight="1" x14ac:dyDescent="0.35">
      <c r="A54" s="145">
        <v>49</v>
      </c>
      <c r="B54" s="109"/>
      <c r="C54" s="109"/>
      <c r="D54" s="109"/>
      <c r="E54" s="109"/>
      <c r="F54" s="144"/>
      <c r="G54" s="109"/>
      <c r="H54" s="109"/>
      <c r="I54" s="144"/>
      <c r="J54" s="109"/>
      <c r="K54" s="109"/>
      <c r="L54" s="109"/>
      <c r="M54" s="109"/>
      <c r="N54" s="109"/>
      <c r="O54" s="109"/>
      <c r="P54" s="109"/>
      <c r="Q54" s="144"/>
      <c r="R54" s="144"/>
      <c r="S54" s="109"/>
      <c r="T54" s="109"/>
      <c r="U54" s="109"/>
      <c r="V54" s="109"/>
      <c r="W54" s="109"/>
      <c r="AB54" s="47" t="str">
        <f ca="1">IF(ISBLANK(INDIRECT("B54"))," ",(INDIRECT("B54")))</f>
        <v xml:space="preserve"> </v>
      </c>
      <c r="AC54" s="47" t="str">
        <f ca="1">IF(ISBLANK(INDIRECT("C54"))," ",(INDIRECT("C54")))</f>
        <v xml:space="preserve"> </v>
      </c>
      <c r="AD54" s="47" t="str">
        <f ca="1">IF(ISBLANK(INDIRECT("D54"))," ",(INDIRECT("D54")))</f>
        <v xml:space="preserve"> </v>
      </c>
      <c r="AE54" s="47" t="str">
        <f ca="1">IF(ISBLANK(INDIRECT("E54"))," ",(INDIRECT("E54")))</f>
        <v xml:space="preserve"> </v>
      </c>
      <c r="AF54" s="47" t="str">
        <f ca="1">IF(ISBLANK(INDIRECT("F54"))," ",(INDIRECT("F54")))</f>
        <v xml:space="preserve"> </v>
      </c>
      <c r="AG54" s="47" t="str">
        <f ca="1">IF(ISBLANK(INDIRECT("G54"))," ",(INDIRECT("G54")))</f>
        <v xml:space="preserve"> </v>
      </c>
      <c r="AH54" s="47" t="str">
        <f ca="1">IF(ISBLANK(INDIRECT("H54"))," ",(INDIRECT("H54")))</f>
        <v xml:space="preserve"> </v>
      </c>
      <c r="AI54" s="47" t="str">
        <f ca="1">IF(ISBLANK(INDIRECT("I54"))," ",(INDIRECT("I54")))</f>
        <v xml:space="preserve"> </v>
      </c>
      <c r="AJ54" s="47" t="str">
        <f ca="1">IF(ISBLANK(INDIRECT("J54"))," ",(INDIRECT("J54")))</f>
        <v xml:space="preserve"> </v>
      </c>
      <c r="AK54" s="47" t="str">
        <f ca="1">IF(ISBLANK(INDIRECT("K54"))," ",(INDIRECT("K54")))</f>
        <v xml:space="preserve"> </v>
      </c>
      <c r="AL54" s="47" t="str">
        <f ca="1">IF(ISBLANK(INDIRECT("L54"))," ",(INDIRECT("L54")))</f>
        <v xml:space="preserve"> </v>
      </c>
      <c r="AM54" s="47" t="str">
        <f ca="1">IF(ISBLANK(INDIRECT("M54"))," ",(INDIRECT("M54")))</f>
        <v xml:space="preserve"> </v>
      </c>
      <c r="AN54" s="47" t="str">
        <f ca="1">IF(ISBLANK(INDIRECT("N54"))," ",(INDIRECT("N54")))</f>
        <v xml:space="preserve"> </v>
      </c>
      <c r="AO54" s="47" t="str">
        <f ca="1">IF(ISBLANK(INDIRECT("O54"))," ",(INDIRECT("O54")))</f>
        <v xml:space="preserve"> </v>
      </c>
      <c r="AP54" s="47" t="str">
        <f ca="1">IF(ISBLANK(INDIRECT("P54"))," ",(INDIRECT("P54")))</f>
        <v xml:space="preserve"> </v>
      </c>
      <c r="AQ54" s="47" t="str">
        <f ca="1">IF(ISBLANK(INDIRECT("Q54"))," ",(INDIRECT("Q54")))</f>
        <v xml:space="preserve"> </v>
      </c>
      <c r="AR54" s="47" t="str">
        <f ca="1">IF(ISBLANK(INDIRECT("R54"))," ",(INDIRECT("R54")))</f>
        <v xml:space="preserve"> </v>
      </c>
      <c r="AS54" s="47" t="str">
        <f ca="1">IF(ISBLANK(INDIRECT("S54"))," ",(INDIRECT("S54")))</f>
        <v xml:space="preserve"> </v>
      </c>
      <c r="AT54" s="47" t="str">
        <f ca="1">IF(ISBLANK(INDIRECT("T54"))," ",(INDIRECT("T54")))</f>
        <v xml:space="preserve"> </v>
      </c>
      <c r="AU54" s="47" t="str">
        <f ca="1">IF(ISBLANK(INDIRECT("U54"))," ",(INDIRECT("U54")))</f>
        <v xml:space="preserve"> </v>
      </c>
      <c r="AV54" s="47" t="str">
        <f ca="1">IF(ISBLANK(INDIRECT("V54"))," ",(INDIRECT("V54")))</f>
        <v xml:space="preserve"> </v>
      </c>
      <c r="AW54" s="47" t="str">
        <f ca="1">IF(ISBLANK(INDIRECT("W54"))," ",(INDIRECT("W54")))</f>
        <v xml:space="preserve"> </v>
      </c>
    </row>
    <row r="55" spans="1:49" ht="59.25" customHeight="1" x14ac:dyDescent="0.35">
      <c r="A55" s="145">
        <v>50</v>
      </c>
      <c r="B55" s="109"/>
      <c r="C55" s="109"/>
      <c r="D55" s="109"/>
      <c r="E55" s="109"/>
      <c r="F55" s="144"/>
      <c r="G55" s="109"/>
      <c r="H55" s="109"/>
      <c r="I55" s="144"/>
      <c r="J55" s="109"/>
      <c r="K55" s="109"/>
      <c r="L55" s="109"/>
      <c r="M55" s="109"/>
      <c r="N55" s="109"/>
      <c r="O55" s="109"/>
      <c r="P55" s="109"/>
      <c r="Q55" s="144"/>
      <c r="R55" s="144"/>
      <c r="S55" s="109"/>
      <c r="T55" s="109"/>
      <c r="U55" s="109"/>
      <c r="V55" s="109"/>
      <c r="W55" s="109"/>
      <c r="AB55" s="47" t="str">
        <f ca="1">IF(ISBLANK(INDIRECT("B55"))," ",(INDIRECT("B55")))</f>
        <v xml:space="preserve"> </v>
      </c>
      <c r="AC55" s="47" t="str">
        <f ca="1">IF(ISBLANK(INDIRECT("C55"))," ",(INDIRECT("C55")))</f>
        <v xml:space="preserve"> </v>
      </c>
      <c r="AD55" s="47" t="str">
        <f ca="1">IF(ISBLANK(INDIRECT("D55"))," ",(INDIRECT("D55")))</f>
        <v xml:space="preserve"> </v>
      </c>
      <c r="AE55" s="47" t="str">
        <f ca="1">IF(ISBLANK(INDIRECT("E55"))," ",(INDIRECT("E55")))</f>
        <v xml:space="preserve"> </v>
      </c>
      <c r="AF55" s="47" t="str">
        <f ca="1">IF(ISBLANK(INDIRECT("F55"))," ",(INDIRECT("F55")))</f>
        <v xml:space="preserve"> </v>
      </c>
      <c r="AG55" s="47" t="str">
        <f ca="1">IF(ISBLANK(INDIRECT("G55"))," ",(INDIRECT("G55")))</f>
        <v xml:space="preserve"> </v>
      </c>
      <c r="AH55" s="47" t="str">
        <f ca="1">IF(ISBLANK(INDIRECT("H55"))," ",(INDIRECT("H55")))</f>
        <v xml:space="preserve"> </v>
      </c>
      <c r="AI55" s="47" t="str">
        <f ca="1">IF(ISBLANK(INDIRECT("I55"))," ",(INDIRECT("I55")))</f>
        <v xml:space="preserve"> </v>
      </c>
      <c r="AJ55" s="47" t="str">
        <f ca="1">IF(ISBLANK(INDIRECT("J55"))," ",(INDIRECT("J55")))</f>
        <v xml:space="preserve"> </v>
      </c>
      <c r="AK55" s="47" t="str">
        <f ca="1">IF(ISBLANK(INDIRECT("K55"))," ",(INDIRECT("K55")))</f>
        <v xml:space="preserve"> </v>
      </c>
      <c r="AL55" s="47" t="str">
        <f ca="1">IF(ISBLANK(INDIRECT("L55"))," ",(INDIRECT("L55")))</f>
        <v xml:space="preserve"> </v>
      </c>
      <c r="AM55" s="47" t="str">
        <f ca="1">IF(ISBLANK(INDIRECT("M55"))," ",(INDIRECT("M55")))</f>
        <v xml:space="preserve"> </v>
      </c>
      <c r="AN55" s="47" t="str">
        <f ca="1">IF(ISBLANK(INDIRECT("N55"))," ",(INDIRECT("N55")))</f>
        <v xml:space="preserve"> </v>
      </c>
      <c r="AO55" s="47" t="str">
        <f ca="1">IF(ISBLANK(INDIRECT("O55"))," ",(INDIRECT("O55")))</f>
        <v xml:space="preserve"> </v>
      </c>
      <c r="AP55" s="47" t="str">
        <f ca="1">IF(ISBLANK(INDIRECT("P55"))," ",(INDIRECT("P55")))</f>
        <v xml:space="preserve"> </v>
      </c>
      <c r="AQ55" s="47" t="str">
        <f ca="1">IF(ISBLANK(INDIRECT("Q55"))," ",(INDIRECT("Q55")))</f>
        <v xml:space="preserve"> </v>
      </c>
      <c r="AR55" s="47" t="str">
        <f ca="1">IF(ISBLANK(INDIRECT("R55"))," ",(INDIRECT("R55")))</f>
        <v xml:space="preserve"> </v>
      </c>
      <c r="AS55" s="47" t="str">
        <f ca="1">IF(ISBLANK(INDIRECT("S55"))," ",(INDIRECT("S55")))</f>
        <v xml:space="preserve"> </v>
      </c>
      <c r="AT55" s="47" t="str">
        <f ca="1">IF(ISBLANK(INDIRECT("T55"))," ",(INDIRECT("T55")))</f>
        <v xml:space="preserve"> </v>
      </c>
      <c r="AU55" s="47" t="str">
        <f ca="1">IF(ISBLANK(INDIRECT("U55"))," ",(INDIRECT("U55")))</f>
        <v xml:space="preserve"> </v>
      </c>
      <c r="AV55" s="47" t="str">
        <f ca="1">IF(ISBLANK(INDIRECT("V55"))," ",(INDIRECT("V55")))</f>
        <v xml:space="preserve"> </v>
      </c>
      <c r="AW55" s="47" t="str">
        <f ca="1">IF(ISBLANK(INDIRECT("W55"))," ",(INDIRECT("W55")))</f>
        <v xml:space="preserve"> </v>
      </c>
    </row>
    <row r="56" spans="1:49" hidden="1" x14ac:dyDescent="0.35"/>
    <row r="57" spans="1:49" hidden="1" x14ac:dyDescent="0.35"/>
    <row r="58" spans="1:49" hidden="1" x14ac:dyDescent="0.35"/>
    <row r="59" spans="1:49" hidden="1" x14ac:dyDescent="0.35"/>
    <row r="60" spans="1:49" hidden="1" x14ac:dyDescent="0.35"/>
    <row r="61" spans="1:49" hidden="1" x14ac:dyDescent="0.35"/>
    <row r="62" spans="1:49" hidden="1" x14ac:dyDescent="0.35"/>
    <row r="63" spans="1:49" hidden="1" x14ac:dyDescent="0.35">
      <c r="O63" s="154"/>
    </row>
    <row r="64" spans="1:49" hidden="1" x14ac:dyDescent="0.35">
      <c r="G64" t="s">
        <v>618</v>
      </c>
      <c r="M64" s="154" t="s">
        <v>82</v>
      </c>
      <c r="O64" s="188" t="s">
        <v>82</v>
      </c>
      <c r="U64" s="154" t="s">
        <v>82</v>
      </c>
    </row>
    <row r="65" spans="7:21" hidden="1" x14ac:dyDescent="0.35">
      <c r="G65" s="154" t="s">
        <v>82</v>
      </c>
      <c r="M65" s="154" t="s">
        <v>7</v>
      </c>
      <c r="O65" s="188" t="s">
        <v>602</v>
      </c>
      <c r="U65" s="154" t="s">
        <v>260</v>
      </c>
    </row>
    <row r="66" spans="7:21" hidden="1" x14ac:dyDescent="0.35">
      <c r="G66" s="154" t="s">
        <v>626</v>
      </c>
      <c r="M66" s="154" t="s">
        <v>9</v>
      </c>
      <c r="O66" s="188" t="s">
        <v>16</v>
      </c>
      <c r="U66" s="154" t="s">
        <v>273</v>
      </c>
    </row>
    <row r="67" spans="7:21" hidden="1" x14ac:dyDescent="0.35">
      <c r="G67" s="154" t="s">
        <v>624</v>
      </c>
      <c r="M67" s="154" t="s">
        <v>11</v>
      </c>
      <c r="O67" s="188" t="s">
        <v>14</v>
      </c>
      <c r="U67" s="154" t="s">
        <v>254</v>
      </c>
    </row>
    <row r="68" spans="7:21" hidden="1" x14ac:dyDescent="0.35">
      <c r="G68" s="154" t="s">
        <v>22</v>
      </c>
      <c r="M68" s="154" t="s">
        <v>13</v>
      </c>
      <c r="O68" s="188" t="s">
        <v>603</v>
      </c>
      <c r="U68" s="154" t="s">
        <v>253</v>
      </c>
    </row>
    <row r="69" spans="7:21" hidden="1" x14ac:dyDescent="0.35">
      <c r="G69" s="154" t="s">
        <v>957</v>
      </c>
      <c r="M69" s="154" t="s">
        <v>90</v>
      </c>
      <c r="O69" s="188" t="s">
        <v>604</v>
      </c>
      <c r="U69" s="154" t="s">
        <v>289</v>
      </c>
    </row>
    <row r="70" spans="7:21" hidden="1" x14ac:dyDescent="0.35">
      <c r="G70" s="154" t="s">
        <v>633</v>
      </c>
      <c r="O70" s="188" t="s">
        <v>85</v>
      </c>
      <c r="U70" s="154" t="s">
        <v>295</v>
      </c>
    </row>
    <row r="71" spans="7:21" hidden="1" x14ac:dyDescent="0.35">
      <c r="G71" s="154" t="s">
        <v>23</v>
      </c>
      <c r="O71" s="188" t="s">
        <v>86</v>
      </c>
      <c r="U71" s="154" t="s">
        <v>296</v>
      </c>
    </row>
    <row r="72" spans="7:21" hidden="1" x14ac:dyDescent="0.35">
      <c r="G72" s="154" t="s">
        <v>217</v>
      </c>
      <c r="O72" s="188" t="s">
        <v>84</v>
      </c>
      <c r="U72" s="154" t="s">
        <v>275</v>
      </c>
    </row>
    <row r="73" spans="7:21" hidden="1" x14ac:dyDescent="0.35">
      <c r="G73" s="154" t="s">
        <v>638</v>
      </c>
      <c r="O73" s="188" t="s">
        <v>19</v>
      </c>
      <c r="U73" s="154" t="s">
        <v>277</v>
      </c>
    </row>
    <row r="74" spans="7:21" hidden="1" x14ac:dyDescent="0.35">
      <c r="G74" s="154" t="s">
        <v>24</v>
      </c>
      <c r="O74" s="188" t="s">
        <v>605</v>
      </c>
      <c r="U74" s="154" t="s">
        <v>288</v>
      </c>
    </row>
    <row r="75" spans="7:21" hidden="1" x14ac:dyDescent="0.35">
      <c r="G75" s="154" t="s">
        <v>25</v>
      </c>
      <c r="O75" s="188" t="s">
        <v>89</v>
      </c>
      <c r="U75" s="154" t="s">
        <v>280</v>
      </c>
    </row>
    <row r="76" spans="7:21" hidden="1" x14ac:dyDescent="0.35">
      <c r="G76" s="154" t="s">
        <v>958</v>
      </c>
      <c r="O76" s="188" t="s">
        <v>87</v>
      </c>
      <c r="U76" s="154" t="s">
        <v>261</v>
      </c>
    </row>
    <row r="77" spans="7:21" hidden="1" x14ac:dyDescent="0.35">
      <c r="G77" s="154" t="s">
        <v>223</v>
      </c>
      <c r="O77" s="188" t="s">
        <v>88</v>
      </c>
      <c r="U77" s="154" t="s">
        <v>250</v>
      </c>
    </row>
    <row r="78" spans="7:21" hidden="1" x14ac:dyDescent="0.35">
      <c r="G78" s="154" t="s">
        <v>26</v>
      </c>
      <c r="O78" s="188" t="s">
        <v>606</v>
      </c>
      <c r="U78" s="154" t="s">
        <v>281</v>
      </c>
    </row>
    <row r="79" spans="7:21" hidden="1" x14ac:dyDescent="0.35">
      <c r="G79" s="154" t="s">
        <v>27</v>
      </c>
      <c r="U79" s="154" t="s">
        <v>263</v>
      </c>
    </row>
    <row r="80" spans="7:21" hidden="1" x14ac:dyDescent="0.35">
      <c r="G80" s="154" t="s">
        <v>959</v>
      </c>
      <c r="U80" s="154" t="s">
        <v>258</v>
      </c>
    </row>
    <row r="81" spans="7:21" hidden="1" x14ac:dyDescent="0.35">
      <c r="G81" s="154" t="s">
        <v>960</v>
      </c>
      <c r="U81" s="154" t="s">
        <v>287</v>
      </c>
    </row>
    <row r="82" spans="7:21" hidden="1" x14ac:dyDescent="0.35">
      <c r="G82" s="154" t="s">
        <v>28</v>
      </c>
      <c r="U82" s="154" t="s">
        <v>307</v>
      </c>
    </row>
    <row r="83" spans="7:21" hidden="1" x14ac:dyDescent="0.35">
      <c r="G83" s="154" t="s">
        <v>29</v>
      </c>
      <c r="U83" s="154" t="s">
        <v>265</v>
      </c>
    </row>
    <row r="84" spans="7:21" hidden="1" x14ac:dyDescent="0.35">
      <c r="G84" s="154" t="s">
        <v>961</v>
      </c>
      <c r="U84" s="154" t="s">
        <v>294</v>
      </c>
    </row>
    <row r="85" spans="7:21" hidden="1" x14ac:dyDescent="0.35">
      <c r="G85" s="154" t="s">
        <v>658</v>
      </c>
      <c r="U85" s="154" t="s">
        <v>278</v>
      </c>
    </row>
    <row r="86" spans="7:21" hidden="1" x14ac:dyDescent="0.35">
      <c r="G86" s="154" t="s">
        <v>660</v>
      </c>
      <c r="U86" s="154" t="s">
        <v>259</v>
      </c>
    </row>
    <row r="87" spans="7:21" hidden="1" x14ac:dyDescent="0.35">
      <c r="G87" s="154" t="s">
        <v>662</v>
      </c>
      <c r="U87" s="154" t="s">
        <v>285</v>
      </c>
    </row>
    <row r="88" spans="7:21" hidden="1" x14ac:dyDescent="0.35">
      <c r="G88" s="154" t="s">
        <v>962</v>
      </c>
      <c r="U88" s="154" t="s">
        <v>266</v>
      </c>
    </row>
    <row r="89" spans="7:21" hidden="1" x14ac:dyDescent="0.35">
      <c r="G89" s="154" t="s">
        <v>651</v>
      </c>
      <c r="U89" s="154" t="s">
        <v>267</v>
      </c>
    </row>
    <row r="90" spans="7:21" hidden="1" x14ac:dyDescent="0.35">
      <c r="G90" s="154" t="s">
        <v>665</v>
      </c>
      <c r="U90" s="154" t="s">
        <v>292</v>
      </c>
    </row>
    <row r="91" spans="7:21" hidden="1" x14ac:dyDescent="0.35">
      <c r="G91" s="154" t="s">
        <v>963</v>
      </c>
      <c r="U91" s="154" t="s">
        <v>293</v>
      </c>
    </row>
    <row r="92" spans="7:21" hidden="1" x14ac:dyDescent="0.35">
      <c r="G92" s="154" t="s">
        <v>964</v>
      </c>
      <c r="U92" s="154" t="s">
        <v>271</v>
      </c>
    </row>
    <row r="93" spans="7:21" hidden="1" x14ac:dyDescent="0.35">
      <c r="G93" s="154" t="s">
        <v>668</v>
      </c>
      <c r="U93" s="154" t="s">
        <v>290</v>
      </c>
    </row>
    <row r="94" spans="7:21" hidden="1" x14ac:dyDescent="0.35">
      <c r="G94" s="154" t="s">
        <v>30</v>
      </c>
      <c r="U94" s="154" t="s">
        <v>279</v>
      </c>
    </row>
    <row r="95" spans="7:21" hidden="1" x14ac:dyDescent="0.35">
      <c r="G95" s="154" t="s">
        <v>806</v>
      </c>
      <c r="U95" s="154" t="s">
        <v>255</v>
      </c>
    </row>
    <row r="96" spans="7:21" hidden="1" x14ac:dyDescent="0.35">
      <c r="G96" s="154" t="s">
        <v>965</v>
      </c>
      <c r="U96" s="154" t="s">
        <v>257</v>
      </c>
    </row>
    <row r="97" spans="7:21" hidden="1" x14ac:dyDescent="0.35">
      <c r="G97" s="154" t="s">
        <v>966</v>
      </c>
      <c r="U97" s="154" t="s">
        <v>291</v>
      </c>
    </row>
    <row r="98" spans="7:21" hidden="1" x14ac:dyDescent="0.35">
      <c r="G98" s="154" t="s">
        <v>678</v>
      </c>
      <c r="U98" s="154" t="s">
        <v>256</v>
      </c>
    </row>
    <row r="99" spans="7:21" hidden="1" x14ac:dyDescent="0.35">
      <c r="G99" s="154" t="s">
        <v>680</v>
      </c>
      <c r="U99" s="154" t="s">
        <v>276</v>
      </c>
    </row>
    <row r="100" spans="7:21" hidden="1" x14ac:dyDescent="0.35">
      <c r="G100" s="154" t="s">
        <v>31</v>
      </c>
      <c r="U100" s="154" t="s">
        <v>251</v>
      </c>
    </row>
    <row r="101" spans="7:21" hidden="1" x14ac:dyDescent="0.35">
      <c r="G101" s="154" t="s">
        <v>32</v>
      </c>
      <c r="U101" s="154" t="s">
        <v>270</v>
      </c>
    </row>
    <row r="102" spans="7:21" hidden="1" x14ac:dyDescent="0.35">
      <c r="G102" s="154" t="s">
        <v>967</v>
      </c>
      <c r="U102" s="154" t="s">
        <v>274</v>
      </c>
    </row>
    <row r="103" spans="7:21" hidden="1" x14ac:dyDescent="0.35">
      <c r="G103" s="154" t="s">
        <v>225</v>
      </c>
      <c r="U103" s="154" t="s">
        <v>282</v>
      </c>
    </row>
    <row r="104" spans="7:21" hidden="1" x14ac:dyDescent="0.35">
      <c r="G104" s="154" t="s">
        <v>226</v>
      </c>
      <c r="U104" s="154" t="s">
        <v>252</v>
      </c>
    </row>
    <row r="105" spans="7:21" hidden="1" x14ac:dyDescent="0.35">
      <c r="G105" s="154" t="s">
        <v>968</v>
      </c>
      <c r="U105" s="154" t="s">
        <v>286</v>
      </c>
    </row>
    <row r="106" spans="7:21" hidden="1" x14ac:dyDescent="0.35">
      <c r="G106" s="154" t="s">
        <v>969</v>
      </c>
      <c r="U106" s="154" t="s">
        <v>249</v>
      </c>
    </row>
    <row r="107" spans="7:21" hidden="1" x14ac:dyDescent="0.35">
      <c r="G107" s="154" t="s">
        <v>685</v>
      </c>
      <c r="U107" s="154" t="s">
        <v>268</v>
      </c>
    </row>
    <row r="108" spans="7:21" hidden="1" x14ac:dyDescent="0.35">
      <c r="G108" s="154" t="s">
        <v>33</v>
      </c>
      <c r="U108" s="154" t="s">
        <v>269</v>
      </c>
    </row>
    <row r="109" spans="7:21" hidden="1" x14ac:dyDescent="0.35">
      <c r="G109" s="154" t="s">
        <v>693</v>
      </c>
      <c r="U109" s="154" t="s">
        <v>262</v>
      </c>
    </row>
    <row r="110" spans="7:21" hidden="1" x14ac:dyDescent="0.35">
      <c r="G110" s="154" t="s">
        <v>696</v>
      </c>
      <c r="U110" s="154" t="s">
        <v>272</v>
      </c>
    </row>
    <row r="111" spans="7:21" hidden="1" x14ac:dyDescent="0.35">
      <c r="G111" s="154" t="s">
        <v>34</v>
      </c>
      <c r="U111" s="154" t="s">
        <v>264</v>
      </c>
    </row>
    <row r="112" spans="7:21" hidden="1" x14ac:dyDescent="0.35">
      <c r="G112" s="154" t="s">
        <v>970</v>
      </c>
      <c r="U112" s="154" t="s">
        <v>283</v>
      </c>
    </row>
    <row r="113" spans="7:21" hidden="1" x14ac:dyDescent="0.35">
      <c r="G113" s="154" t="s">
        <v>35</v>
      </c>
      <c r="U113" s="154" t="s">
        <v>284</v>
      </c>
    </row>
    <row r="114" spans="7:21" hidden="1" x14ac:dyDescent="0.35">
      <c r="G114" s="154" t="s">
        <v>36</v>
      </c>
    </row>
    <row r="115" spans="7:21" hidden="1" x14ac:dyDescent="0.35">
      <c r="G115" s="154" t="s">
        <v>698</v>
      </c>
    </row>
    <row r="116" spans="7:21" hidden="1" x14ac:dyDescent="0.35">
      <c r="G116" s="154" t="s">
        <v>700</v>
      </c>
    </row>
    <row r="117" spans="7:21" hidden="1" x14ac:dyDescent="0.35">
      <c r="G117" s="154" t="s">
        <v>703</v>
      </c>
    </row>
    <row r="118" spans="7:21" hidden="1" x14ac:dyDescent="0.35">
      <c r="G118" s="154" t="s">
        <v>690</v>
      </c>
    </row>
    <row r="119" spans="7:21" hidden="1" x14ac:dyDescent="0.35">
      <c r="G119" s="154" t="s">
        <v>37</v>
      </c>
    </row>
    <row r="120" spans="7:21" hidden="1" x14ac:dyDescent="0.35">
      <c r="G120" s="154" t="s">
        <v>971</v>
      </c>
    </row>
    <row r="121" spans="7:21" hidden="1" x14ac:dyDescent="0.35">
      <c r="G121" s="154" t="s">
        <v>38</v>
      </c>
    </row>
    <row r="122" spans="7:21" hidden="1" x14ac:dyDescent="0.35">
      <c r="G122" s="154" t="s">
        <v>706</v>
      </c>
    </row>
    <row r="123" spans="7:21" hidden="1" x14ac:dyDescent="0.35">
      <c r="G123" s="154" t="s">
        <v>707</v>
      </c>
    </row>
    <row r="124" spans="7:21" hidden="1" x14ac:dyDescent="0.35">
      <c r="G124" s="154" t="s">
        <v>708</v>
      </c>
    </row>
    <row r="125" spans="7:21" hidden="1" x14ac:dyDescent="0.35">
      <c r="G125" s="154" t="s">
        <v>39</v>
      </c>
    </row>
    <row r="126" spans="7:21" hidden="1" x14ac:dyDescent="0.35">
      <c r="G126" s="154" t="s">
        <v>709</v>
      </c>
    </row>
    <row r="127" spans="7:21" hidden="1" x14ac:dyDescent="0.35">
      <c r="G127" s="154" t="s">
        <v>710</v>
      </c>
    </row>
    <row r="128" spans="7:21" hidden="1" x14ac:dyDescent="0.35">
      <c r="G128" s="154" t="s">
        <v>711</v>
      </c>
    </row>
    <row r="129" spans="7:7" hidden="1" x14ac:dyDescent="0.35">
      <c r="G129" s="154" t="s">
        <v>712</v>
      </c>
    </row>
    <row r="130" spans="7:7" hidden="1" x14ac:dyDescent="0.35">
      <c r="G130" s="154" t="s">
        <v>713</v>
      </c>
    </row>
    <row r="131" spans="7:7" hidden="1" x14ac:dyDescent="0.35">
      <c r="G131" s="154" t="s">
        <v>227</v>
      </c>
    </row>
    <row r="132" spans="7:7" hidden="1" x14ac:dyDescent="0.35">
      <c r="G132" s="154" t="s">
        <v>714</v>
      </c>
    </row>
    <row r="133" spans="7:7" hidden="1" x14ac:dyDescent="0.35">
      <c r="G133" s="154" t="s">
        <v>972</v>
      </c>
    </row>
    <row r="134" spans="7:7" hidden="1" x14ac:dyDescent="0.35">
      <c r="G134" s="154" t="s">
        <v>973</v>
      </c>
    </row>
    <row r="135" spans="7:7" hidden="1" x14ac:dyDescent="0.35">
      <c r="G135" s="154" t="s">
        <v>715</v>
      </c>
    </row>
    <row r="136" spans="7:7" hidden="1" x14ac:dyDescent="0.35">
      <c r="G136" s="154" t="s">
        <v>716</v>
      </c>
    </row>
    <row r="137" spans="7:7" hidden="1" x14ac:dyDescent="0.35">
      <c r="G137" s="154" t="s">
        <v>228</v>
      </c>
    </row>
    <row r="138" spans="7:7" hidden="1" x14ac:dyDescent="0.35">
      <c r="G138" s="154" t="s">
        <v>229</v>
      </c>
    </row>
    <row r="139" spans="7:7" hidden="1" x14ac:dyDescent="0.35">
      <c r="G139" s="154" t="s">
        <v>718</v>
      </c>
    </row>
    <row r="140" spans="7:7" hidden="1" x14ac:dyDescent="0.35">
      <c r="G140" s="154" t="s">
        <v>719</v>
      </c>
    </row>
    <row r="141" spans="7:7" hidden="1" x14ac:dyDescent="0.35">
      <c r="G141" s="154" t="s">
        <v>717</v>
      </c>
    </row>
    <row r="142" spans="7:7" hidden="1" x14ac:dyDescent="0.35">
      <c r="G142" s="154" t="s">
        <v>230</v>
      </c>
    </row>
    <row r="143" spans="7:7" hidden="1" x14ac:dyDescent="0.35">
      <c r="G143" s="154" t="s">
        <v>720</v>
      </c>
    </row>
    <row r="144" spans="7:7" hidden="1" x14ac:dyDescent="0.35">
      <c r="G144" s="154" t="s">
        <v>721</v>
      </c>
    </row>
    <row r="145" spans="7:7" hidden="1" x14ac:dyDescent="0.35">
      <c r="G145" s="154" t="s">
        <v>231</v>
      </c>
    </row>
    <row r="146" spans="7:7" hidden="1" x14ac:dyDescent="0.35">
      <c r="G146" s="154" t="s">
        <v>722</v>
      </c>
    </row>
    <row r="147" spans="7:7" hidden="1" x14ac:dyDescent="0.35">
      <c r="G147" s="154" t="s">
        <v>723</v>
      </c>
    </row>
    <row r="148" spans="7:7" hidden="1" x14ac:dyDescent="0.35">
      <c r="G148" s="154" t="s">
        <v>724</v>
      </c>
    </row>
    <row r="149" spans="7:7" hidden="1" x14ac:dyDescent="0.35">
      <c r="G149" s="154" t="s">
        <v>725</v>
      </c>
    </row>
    <row r="150" spans="7:7" hidden="1" x14ac:dyDescent="0.35">
      <c r="G150" s="154" t="s">
        <v>726</v>
      </c>
    </row>
    <row r="151" spans="7:7" hidden="1" x14ac:dyDescent="0.35">
      <c r="G151" s="154" t="s">
        <v>974</v>
      </c>
    </row>
    <row r="152" spans="7:7" hidden="1" x14ac:dyDescent="0.35">
      <c r="G152" s="154" t="s">
        <v>40</v>
      </c>
    </row>
    <row r="153" spans="7:7" hidden="1" x14ac:dyDescent="0.35">
      <c r="G153" s="154" t="s">
        <v>41</v>
      </c>
    </row>
    <row r="154" spans="7:7" hidden="1" x14ac:dyDescent="0.35">
      <c r="G154" s="154" t="s">
        <v>975</v>
      </c>
    </row>
    <row r="155" spans="7:7" hidden="1" x14ac:dyDescent="0.35">
      <c r="G155" s="154" t="s">
        <v>42</v>
      </c>
    </row>
    <row r="156" spans="7:7" hidden="1" x14ac:dyDescent="0.35">
      <c r="G156" s="154" t="s">
        <v>43</v>
      </c>
    </row>
    <row r="157" spans="7:7" hidden="1" x14ac:dyDescent="0.35">
      <c r="G157" s="154" t="s">
        <v>44</v>
      </c>
    </row>
    <row r="158" spans="7:7" hidden="1" x14ac:dyDescent="0.35">
      <c r="G158" s="154" t="s">
        <v>45</v>
      </c>
    </row>
    <row r="159" spans="7:7" hidden="1" x14ac:dyDescent="0.35">
      <c r="G159" s="154" t="s">
        <v>728</v>
      </c>
    </row>
    <row r="160" spans="7:7" hidden="1" x14ac:dyDescent="0.35">
      <c r="G160" s="154" t="s">
        <v>232</v>
      </c>
    </row>
    <row r="161" spans="7:7" hidden="1" x14ac:dyDescent="0.35">
      <c r="G161" s="154" t="s">
        <v>46</v>
      </c>
    </row>
    <row r="162" spans="7:7" hidden="1" x14ac:dyDescent="0.35">
      <c r="G162" s="154" t="s">
        <v>727</v>
      </c>
    </row>
    <row r="163" spans="7:7" hidden="1" x14ac:dyDescent="0.35">
      <c r="G163" s="154" t="s">
        <v>976</v>
      </c>
    </row>
    <row r="164" spans="7:7" hidden="1" x14ac:dyDescent="0.35">
      <c r="G164" s="154" t="s">
        <v>977</v>
      </c>
    </row>
    <row r="165" spans="7:7" hidden="1" x14ac:dyDescent="0.35">
      <c r="G165" s="154" t="s">
        <v>729</v>
      </c>
    </row>
    <row r="166" spans="7:7" hidden="1" x14ac:dyDescent="0.35">
      <c r="G166" s="154" t="s">
        <v>978</v>
      </c>
    </row>
    <row r="167" spans="7:7" hidden="1" x14ac:dyDescent="0.35">
      <c r="G167" s="154" t="s">
        <v>47</v>
      </c>
    </row>
    <row r="168" spans="7:7" hidden="1" x14ac:dyDescent="0.35">
      <c r="G168" s="154" t="s">
        <v>979</v>
      </c>
    </row>
    <row r="169" spans="7:7" hidden="1" x14ac:dyDescent="0.35">
      <c r="G169" s="154" t="s">
        <v>980</v>
      </c>
    </row>
    <row r="170" spans="7:7" hidden="1" x14ac:dyDescent="0.35">
      <c r="G170" s="154" t="s">
        <v>981</v>
      </c>
    </row>
    <row r="171" spans="7:7" hidden="1" x14ac:dyDescent="0.35">
      <c r="G171" s="154" t="s">
        <v>982</v>
      </c>
    </row>
    <row r="172" spans="7:7" hidden="1" x14ac:dyDescent="0.35">
      <c r="G172" s="154" t="s">
        <v>983</v>
      </c>
    </row>
    <row r="173" spans="7:7" hidden="1" x14ac:dyDescent="0.35">
      <c r="G173" s="154" t="s">
        <v>48</v>
      </c>
    </row>
    <row r="174" spans="7:7" hidden="1" x14ac:dyDescent="0.35">
      <c r="G174" s="154" t="s">
        <v>49</v>
      </c>
    </row>
    <row r="175" spans="7:7" hidden="1" x14ac:dyDescent="0.35">
      <c r="G175" s="154" t="s">
        <v>984</v>
      </c>
    </row>
    <row r="176" spans="7:7" hidden="1" x14ac:dyDescent="0.35">
      <c r="G176" s="154" t="s">
        <v>985</v>
      </c>
    </row>
    <row r="177" spans="7:7" hidden="1" x14ac:dyDescent="0.35">
      <c r="G177" s="154" t="s">
        <v>733</v>
      </c>
    </row>
    <row r="178" spans="7:7" hidden="1" x14ac:dyDescent="0.35">
      <c r="G178" s="154" t="s">
        <v>50</v>
      </c>
    </row>
    <row r="179" spans="7:7" hidden="1" x14ac:dyDescent="0.35">
      <c r="G179" s="154" t="s">
        <v>51</v>
      </c>
    </row>
    <row r="180" spans="7:7" hidden="1" x14ac:dyDescent="0.35">
      <c r="G180" s="154" t="s">
        <v>730</v>
      </c>
    </row>
    <row r="181" spans="7:7" hidden="1" x14ac:dyDescent="0.35">
      <c r="G181" s="154" t="s">
        <v>731</v>
      </c>
    </row>
    <row r="182" spans="7:7" hidden="1" x14ac:dyDescent="0.35">
      <c r="G182" s="154" t="s">
        <v>986</v>
      </c>
    </row>
    <row r="183" spans="7:7" hidden="1" x14ac:dyDescent="0.35">
      <c r="G183" s="154" t="s">
        <v>732</v>
      </c>
    </row>
    <row r="184" spans="7:7" hidden="1" x14ac:dyDescent="0.35">
      <c r="G184" s="154" t="s">
        <v>52</v>
      </c>
    </row>
    <row r="185" spans="7:7" hidden="1" x14ac:dyDescent="0.35">
      <c r="G185" s="154" t="s">
        <v>735</v>
      </c>
    </row>
    <row r="186" spans="7:7" hidden="1" x14ac:dyDescent="0.35">
      <c r="G186" s="154" t="s">
        <v>736</v>
      </c>
    </row>
    <row r="187" spans="7:7" hidden="1" x14ac:dyDescent="0.35">
      <c r="G187" s="154" t="s">
        <v>53</v>
      </c>
    </row>
    <row r="188" spans="7:7" hidden="1" x14ac:dyDescent="0.35">
      <c r="G188" s="154" t="s">
        <v>54</v>
      </c>
    </row>
    <row r="189" spans="7:7" hidden="1" x14ac:dyDescent="0.35">
      <c r="G189" s="154" t="s">
        <v>55</v>
      </c>
    </row>
    <row r="190" spans="7:7" hidden="1" x14ac:dyDescent="0.35">
      <c r="G190" s="154" t="s">
        <v>738</v>
      </c>
    </row>
    <row r="191" spans="7:7" hidden="1" x14ac:dyDescent="0.35">
      <c r="G191" s="154" t="s">
        <v>739</v>
      </c>
    </row>
    <row r="192" spans="7:7" hidden="1" x14ac:dyDescent="0.35">
      <c r="G192" s="154" t="s">
        <v>737</v>
      </c>
    </row>
    <row r="193" spans="7:7" hidden="1" x14ac:dyDescent="0.35">
      <c r="G193" s="154" t="s">
        <v>987</v>
      </c>
    </row>
    <row r="194" spans="7:7" hidden="1" x14ac:dyDescent="0.35">
      <c r="G194" s="154" t="s">
        <v>740</v>
      </c>
    </row>
    <row r="195" spans="7:7" hidden="1" x14ac:dyDescent="0.35">
      <c r="G195" s="154" t="s">
        <v>56</v>
      </c>
    </row>
    <row r="196" spans="7:7" hidden="1" x14ac:dyDescent="0.35">
      <c r="G196" s="154" t="s">
        <v>57</v>
      </c>
    </row>
    <row r="197" spans="7:7" hidden="1" x14ac:dyDescent="0.35">
      <c r="G197" s="154" t="s">
        <v>988</v>
      </c>
    </row>
    <row r="198" spans="7:7" hidden="1" x14ac:dyDescent="0.35">
      <c r="G198" s="154" t="s">
        <v>989</v>
      </c>
    </row>
    <row r="199" spans="7:7" hidden="1" x14ac:dyDescent="0.35">
      <c r="G199" s="154" t="s">
        <v>58</v>
      </c>
    </row>
    <row r="200" spans="7:7" hidden="1" x14ac:dyDescent="0.35">
      <c r="G200" s="154" t="s">
        <v>734</v>
      </c>
    </row>
    <row r="201" spans="7:7" hidden="1" x14ac:dyDescent="0.35">
      <c r="G201" s="154" t="s">
        <v>741</v>
      </c>
    </row>
    <row r="202" spans="7:7" hidden="1" x14ac:dyDescent="0.35">
      <c r="G202" s="154" t="s">
        <v>990</v>
      </c>
    </row>
    <row r="203" spans="7:7" hidden="1" x14ac:dyDescent="0.35">
      <c r="G203" s="154" t="s">
        <v>59</v>
      </c>
    </row>
    <row r="204" spans="7:7" hidden="1" x14ac:dyDescent="0.35">
      <c r="G204" s="154" t="s">
        <v>742</v>
      </c>
    </row>
    <row r="205" spans="7:7" hidden="1" x14ac:dyDescent="0.35">
      <c r="G205" s="154" t="s">
        <v>60</v>
      </c>
    </row>
    <row r="206" spans="7:7" hidden="1" x14ac:dyDescent="0.35">
      <c r="G206" s="154" t="s">
        <v>233</v>
      </c>
    </row>
    <row r="207" spans="7:7" hidden="1" x14ac:dyDescent="0.35">
      <c r="G207" s="154" t="s">
        <v>748</v>
      </c>
    </row>
    <row r="208" spans="7:7" hidden="1" x14ac:dyDescent="0.35">
      <c r="G208" s="154" t="s">
        <v>61</v>
      </c>
    </row>
    <row r="209" spans="7:7" hidden="1" x14ac:dyDescent="0.35">
      <c r="G209" s="154" t="s">
        <v>62</v>
      </c>
    </row>
    <row r="210" spans="7:7" hidden="1" x14ac:dyDescent="0.35">
      <c r="G210" s="154" t="s">
        <v>743</v>
      </c>
    </row>
    <row r="211" spans="7:7" hidden="1" x14ac:dyDescent="0.35">
      <c r="G211" s="154" t="s">
        <v>744</v>
      </c>
    </row>
    <row r="212" spans="7:7" hidden="1" x14ac:dyDescent="0.35">
      <c r="G212" s="154" t="s">
        <v>745</v>
      </c>
    </row>
    <row r="213" spans="7:7" hidden="1" x14ac:dyDescent="0.35">
      <c r="G213" s="154" t="s">
        <v>991</v>
      </c>
    </row>
    <row r="214" spans="7:7" hidden="1" x14ac:dyDescent="0.35">
      <c r="G214" s="154" t="s">
        <v>746</v>
      </c>
    </row>
    <row r="215" spans="7:7" hidden="1" x14ac:dyDescent="0.35">
      <c r="G215" s="154" t="s">
        <v>747</v>
      </c>
    </row>
    <row r="216" spans="7:7" hidden="1" x14ac:dyDescent="0.35">
      <c r="G216" s="154" t="s">
        <v>992</v>
      </c>
    </row>
    <row r="217" spans="7:7" hidden="1" x14ac:dyDescent="0.35">
      <c r="G217" s="154" t="s">
        <v>749</v>
      </c>
    </row>
    <row r="218" spans="7:7" hidden="1" x14ac:dyDescent="0.35">
      <c r="G218" s="154" t="s">
        <v>750</v>
      </c>
    </row>
    <row r="219" spans="7:7" hidden="1" x14ac:dyDescent="0.35">
      <c r="G219" s="154" t="s">
        <v>751</v>
      </c>
    </row>
    <row r="220" spans="7:7" hidden="1" x14ac:dyDescent="0.35">
      <c r="G220" s="154" t="s">
        <v>752</v>
      </c>
    </row>
    <row r="221" spans="7:7" hidden="1" x14ac:dyDescent="0.35">
      <c r="G221" s="154" t="s">
        <v>63</v>
      </c>
    </row>
    <row r="222" spans="7:7" hidden="1" x14ac:dyDescent="0.35">
      <c r="G222" s="154" t="s">
        <v>753</v>
      </c>
    </row>
    <row r="223" spans="7:7" hidden="1" x14ac:dyDescent="0.35">
      <c r="G223" s="154" t="s">
        <v>993</v>
      </c>
    </row>
    <row r="224" spans="7:7" hidden="1" x14ac:dyDescent="0.35">
      <c r="G224" s="154" t="s">
        <v>754</v>
      </c>
    </row>
    <row r="225" spans="7:7" hidden="1" x14ac:dyDescent="0.35">
      <c r="G225" s="154" t="s">
        <v>755</v>
      </c>
    </row>
    <row r="226" spans="7:7" hidden="1" x14ac:dyDescent="0.35">
      <c r="G226" s="154" t="s">
        <v>756</v>
      </c>
    </row>
    <row r="227" spans="7:7" hidden="1" x14ac:dyDescent="0.35">
      <c r="G227" s="154" t="s">
        <v>234</v>
      </c>
    </row>
    <row r="228" spans="7:7" hidden="1" x14ac:dyDescent="0.35">
      <c r="G228" s="154" t="s">
        <v>994</v>
      </c>
    </row>
    <row r="229" spans="7:7" hidden="1" x14ac:dyDescent="0.35">
      <c r="G229" s="154" t="s">
        <v>995</v>
      </c>
    </row>
    <row r="230" spans="7:7" hidden="1" x14ac:dyDescent="0.35">
      <c r="G230" s="154" t="s">
        <v>996</v>
      </c>
    </row>
    <row r="231" spans="7:7" hidden="1" x14ac:dyDescent="0.35">
      <c r="G231" s="154" t="s">
        <v>64</v>
      </c>
    </row>
    <row r="232" spans="7:7" hidden="1" x14ac:dyDescent="0.35">
      <c r="G232" s="154" t="s">
        <v>65</v>
      </c>
    </row>
    <row r="233" spans="7:7" hidden="1" x14ac:dyDescent="0.35">
      <c r="G233" s="154" t="s">
        <v>997</v>
      </c>
    </row>
    <row r="234" spans="7:7" hidden="1" x14ac:dyDescent="0.35">
      <c r="G234" s="154" t="s">
        <v>66</v>
      </c>
    </row>
    <row r="235" spans="7:7" hidden="1" x14ac:dyDescent="0.35">
      <c r="G235" s="154" t="s">
        <v>998</v>
      </c>
    </row>
    <row r="236" spans="7:7" hidden="1" x14ac:dyDescent="0.35">
      <c r="G236" s="154" t="s">
        <v>67</v>
      </c>
    </row>
    <row r="237" spans="7:7" hidden="1" x14ac:dyDescent="0.35">
      <c r="G237" s="154" t="s">
        <v>68</v>
      </c>
    </row>
    <row r="238" spans="7:7" hidden="1" x14ac:dyDescent="0.35">
      <c r="G238" s="154" t="s">
        <v>757</v>
      </c>
    </row>
    <row r="239" spans="7:7" hidden="1" x14ac:dyDescent="0.35">
      <c r="G239" s="154" t="s">
        <v>999</v>
      </c>
    </row>
    <row r="240" spans="7:7" hidden="1" x14ac:dyDescent="0.35">
      <c r="G240" s="154" t="s">
        <v>1000</v>
      </c>
    </row>
    <row r="241" spans="7:7" hidden="1" x14ac:dyDescent="0.35">
      <c r="G241" s="154" t="s">
        <v>1001</v>
      </c>
    </row>
    <row r="242" spans="7:7" hidden="1" x14ac:dyDescent="0.35">
      <c r="G242" s="154" t="s">
        <v>758</v>
      </c>
    </row>
    <row r="243" spans="7:7" hidden="1" x14ac:dyDescent="0.35">
      <c r="G243" s="154" t="s">
        <v>759</v>
      </c>
    </row>
    <row r="244" spans="7:7" hidden="1" x14ac:dyDescent="0.35">
      <c r="G244" s="154" t="s">
        <v>235</v>
      </c>
    </row>
    <row r="245" spans="7:7" hidden="1" x14ac:dyDescent="0.35">
      <c r="G245" s="154" t="s">
        <v>760</v>
      </c>
    </row>
    <row r="246" spans="7:7" hidden="1" x14ac:dyDescent="0.35">
      <c r="G246" s="154" t="s">
        <v>236</v>
      </c>
    </row>
    <row r="247" spans="7:7" hidden="1" x14ac:dyDescent="0.35">
      <c r="G247" s="154" t="s">
        <v>237</v>
      </c>
    </row>
    <row r="248" spans="7:7" hidden="1" x14ac:dyDescent="0.35">
      <c r="G248" s="154" t="s">
        <v>761</v>
      </c>
    </row>
    <row r="249" spans="7:7" hidden="1" x14ac:dyDescent="0.35">
      <c r="G249" s="154" t="s">
        <v>69</v>
      </c>
    </row>
    <row r="250" spans="7:7" hidden="1" x14ac:dyDescent="0.35">
      <c r="G250" s="154" t="s">
        <v>762</v>
      </c>
    </row>
    <row r="251" spans="7:7" hidden="1" x14ac:dyDescent="0.35">
      <c r="G251" s="154" t="s">
        <v>238</v>
      </c>
    </row>
    <row r="252" spans="7:7" hidden="1" x14ac:dyDescent="0.35">
      <c r="G252" s="154" t="s">
        <v>1002</v>
      </c>
    </row>
    <row r="253" spans="7:7" hidden="1" x14ac:dyDescent="0.35">
      <c r="G253" s="154" t="s">
        <v>1003</v>
      </c>
    </row>
    <row r="254" spans="7:7" hidden="1" x14ac:dyDescent="0.35">
      <c r="G254" s="154" t="s">
        <v>1004</v>
      </c>
    </row>
    <row r="255" spans="7:7" hidden="1" x14ac:dyDescent="0.35">
      <c r="G255" s="154" t="s">
        <v>1005</v>
      </c>
    </row>
    <row r="256" spans="7:7" hidden="1" x14ac:dyDescent="0.35">
      <c r="G256" s="154" t="s">
        <v>764</v>
      </c>
    </row>
    <row r="257" spans="7:7" hidden="1" x14ac:dyDescent="0.35">
      <c r="G257" s="154" t="s">
        <v>1006</v>
      </c>
    </row>
    <row r="258" spans="7:7" hidden="1" x14ac:dyDescent="0.35">
      <c r="G258" s="154" t="s">
        <v>1007</v>
      </c>
    </row>
    <row r="259" spans="7:7" hidden="1" x14ac:dyDescent="0.35">
      <c r="G259" s="154" t="s">
        <v>1008</v>
      </c>
    </row>
    <row r="260" spans="7:7" hidden="1" x14ac:dyDescent="0.35">
      <c r="G260" s="154" t="s">
        <v>70</v>
      </c>
    </row>
    <row r="261" spans="7:7" hidden="1" x14ac:dyDescent="0.35">
      <c r="G261" s="154" t="s">
        <v>1009</v>
      </c>
    </row>
    <row r="262" spans="7:7" hidden="1" x14ac:dyDescent="0.35">
      <c r="G262" s="154" t="s">
        <v>1010</v>
      </c>
    </row>
    <row r="263" spans="7:7" hidden="1" x14ac:dyDescent="0.35">
      <c r="G263" s="154" t="s">
        <v>1011</v>
      </c>
    </row>
    <row r="264" spans="7:7" hidden="1" x14ac:dyDescent="0.35">
      <c r="G264" s="154" t="s">
        <v>765</v>
      </c>
    </row>
    <row r="265" spans="7:7" hidden="1" x14ac:dyDescent="0.35">
      <c r="G265" s="154" t="s">
        <v>766</v>
      </c>
    </row>
    <row r="266" spans="7:7" hidden="1" x14ac:dyDescent="0.35">
      <c r="G266" s="154" t="s">
        <v>767</v>
      </c>
    </row>
    <row r="267" spans="7:7" hidden="1" x14ac:dyDescent="0.35">
      <c r="G267" s="154" t="s">
        <v>768</v>
      </c>
    </row>
    <row r="268" spans="7:7" hidden="1" x14ac:dyDescent="0.35">
      <c r="G268" s="154" t="s">
        <v>763</v>
      </c>
    </row>
    <row r="269" spans="7:7" hidden="1" x14ac:dyDescent="0.35">
      <c r="G269" s="154" t="s">
        <v>1012</v>
      </c>
    </row>
    <row r="270" spans="7:7" hidden="1" x14ac:dyDescent="0.35">
      <c r="G270" s="154" t="s">
        <v>239</v>
      </c>
    </row>
    <row r="271" spans="7:7" hidden="1" x14ac:dyDescent="0.35">
      <c r="G271" s="154" t="s">
        <v>769</v>
      </c>
    </row>
    <row r="272" spans="7:7" hidden="1" x14ac:dyDescent="0.35">
      <c r="G272" s="154" t="s">
        <v>770</v>
      </c>
    </row>
    <row r="273" spans="7:7" hidden="1" x14ac:dyDescent="0.35">
      <c r="G273" s="154" t="s">
        <v>1013</v>
      </c>
    </row>
    <row r="274" spans="7:7" hidden="1" x14ac:dyDescent="0.35">
      <c r="G274" s="154" t="s">
        <v>1014</v>
      </c>
    </row>
    <row r="275" spans="7:7" hidden="1" x14ac:dyDescent="0.35">
      <c r="G275" s="154" t="s">
        <v>771</v>
      </c>
    </row>
    <row r="276" spans="7:7" hidden="1" x14ac:dyDescent="0.35">
      <c r="G276" s="154" t="s">
        <v>71</v>
      </c>
    </row>
    <row r="277" spans="7:7" hidden="1" x14ac:dyDescent="0.35">
      <c r="G277" s="154" t="s">
        <v>1015</v>
      </c>
    </row>
    <row r="278" spans="7:7" hidden="1" x14ac:dyDescent="0.35">
      <c r="G278" s="154" t="s">
        <v>240</v>
      </c>
    </row>
    <row r="279" spans="7:7" hidden="1" x14ac:dyDescent="0.35">
      <c r="G279" s="154" t="s">
        <v>72</v>
      </c>
    </row>
    <row r="280" spans="7:7" hidden="1" x14ac:dyDescent="0.35">
      <c r="G280" s="154" t="s">
        <v>241</v>
      </c>
    </row>
    <row r="281" spans="7:7" hidden="1" x14ac:dyDescent="0.35">
      <c r="G281" s="154" t="s">
        <v>1016</v>
      </c>
    </row>
    <row r="282" spans="7:7" hidden="1" x14ac:dyDescent="0.35">
      <c r="G282" s="154" t="s">
        <v>1017</v>
      </c>
    </row>
    <row r="283" spans="7:7" hidden="1" x14ac:dyDescent="0.35">
      <c r="G283" s="154" t="s">
        <v>1018</v>
      </c>
    </row>
    <row r="284" spans="7:7" hidden="1" x14ac:dyDescent="0.35">
      <c r="G284" s="154" t="s">
        <v>73</v>
      </c>
    </row>
    <row r="285" spans="7:7" hidden="1" x14ac:dyDescent="0.35">
      <c r="G285" s="154" t="s">
        <v>74</v>
      </c>
    </row>
    <row r="286" spans="7:7" hidden="1" x14ac:dyDescent="0.35">
      <c r="G286" s="154" t="s">
        <v>75</v>
      </c>
    </row>
    <row r="287" spans="7:7" hidden="1" x14ac:dyDescent="0.35">
      <c r="G287" s="154" t="s">
        <v>1019</v>
      </c>
    </row>
    <row r="288" spans="7:7" hidden="1" x14ac:dyDescent="0.35">
      <c r="G288" s="154" t="s">
        <v>76</v>
      </c>
    </row>
    <row r="289" spans="7:7" hidden="1" x14ac:dyDescent="0.35">
      <c r="G289" s="154" t="s">
        <v>772</v>
      </c>
    </row>
    <row r="290" spans="7:7" hidden="1" x14ac:dyDescent="0.35">
      <c r="G290" s="154" t="s">
        <v>242</v>
      </c>
    </row>
    <row r="291" spans="7:7" hidden="1" x14ac:dyDescent="0.35">
      <c r="G291" s="154" t="s">
        <v>773</v>
      </c>
    </row>
    <row r="292" spans="7:7" hidden="1" x14ac:dyDescent="0.35">
      <c r="G292" s="154" t="s">
        <v>77</v>
      </c>
    </row>
    <row r="293" spans="7:7" hidden="1" x14ac:dyDescent="0.35">
      <c r="G293" s="154" t="s">
        <v>243</v>
      </c>
    </row>
    <row r="294" spans="7:7" hidden="1" x14ac:dyDescent="0.35">
      <c r="G294" s="154" t="s">
        <v>78</v>
      </c>
    </row>
    <row r="295" spans="7:7" hidden="1" x14ac:dyDescent="0.35">
      <c r="G295" s="154" t="s">
        <v>244</v>
      </c>
    </row>
    <row r="296" spans="7:7" hidden="1" x14ac:dyDescent="0.35">
      <c r="G296" s="154" t="s">
        <v>774</v>
      </c>
    </row>
    <row r="297" spans="7:7" hidden="1" x14ac:dyDescent="0.35">
      <c r="G297" s="154" t="s">
        <v>79</v>
      </c>
    </row>
    <row r="298" spans="7:7" hidden="1" x14ac:dyDescent="0.35">
      <c r="G298" s="154" t="s">
        <v>1020</v>
      </c>
    </row>
    <row r="299" spans="7:7" hidden="1" x14ac:dyDescent="0.35">
      <c r="G299" s="154" t="s">
        <v>1021</v>
      </c>
    </row>
    <row r="300" spans="7:7" hidden="1" x14ac:dyDescent="0.35">
      <c r="G300" s="154" t="s">
        <v>775</v>
      </c>
    </row>
    <row r="301" spans="7:7" hidden="1" x14ac:dyDescent="0.35">
      <c r="G301" s="154" t="s">
        <v>776</v>
      </c>
    </row>
    <row r="302" spans="7:7" hidden="1" x14ac:dyDescent="0.35">
      <c r="G302" s="154" t="s">
        <v>1022</v>
      </c>
    </row>
    <row r="303" spans="7:7" hidden="1" x14ac:dyDescent="0.35">
      <c r="G303" s="154" t="s">
        <v>777</v>
      </c>
    </row>
    <row r="304" spans="7:7" hidden="1" x14ac:dyDescent="0.35">
      <c r="G304" s="154" t="s">
        <v>778</v>
      </c>
    </row>
    <row r="305" spans="7:7" hidden="1" x14ac:dyDescent="0.35">
      <c r="G305" s="154" t="s">
        <v>780</v>
      </c>
    </row>
    <row r="306" spans="7:7" hidden="1" x14ac:dyDescent="0.35">
      <c r="G306" s="154" t="s">
        <v>781</v>
      </c>
    </row>
    <row r="307" spans="7:7" hidden="1" x14ac:dyDescent="0.35">
      <c r="G307" s="154" t="s">
        <v>779</v>
      </c>
    </row>
    <row r="308" spans="7:7" hidden="1" x14ac:dyDescent="0.35">
      <c r="G308" s="154" t="s">
        <v>782</v>
      </c>
    </row>
    <row r="309" spans="7:7" hidden="1" x14ac:dyDescent="0.35">
      <c r="G309" s="154" t="s">
        <v>1023</v>
      </c>
    </row>
    <row r="310" spans="7:7" hidden="1" x14ac:dyDescent="0.35">
      <c r="G310" s="154" t="s">
        <v>80</v>
      </c>
    </row>
    <row r="311" spans="7:7" hidden="1" x14ac:dyDescent="0.35">
      <c r="G311" s="154" t="s">
        <v>1024</v>
      </c>
    </row>
    <row r="312" spans="7:7" hidden="1" x14ac:dyDescent="0.35">
      <c r="G312" s="154" t="s">
        <v>1025</v>
      </c>
    </row>
    <row r="313" spans="7:7" hidden="1" x14ac:dyDescent="0.35">
      <c r="G313" s="154" t="s">
        <v>783</v>
      </c>
    </row>
    <row r="314" spans="7:7" hidden="1" x14ac:dyDescent="0.35">
      <c r="G314" s="154" t="s">
        <v>784</v>
      </c>
    </row>
    <row r="315" spans="7:7" hidden="1" x14ac:dyDescent="0.35">
      <c r="G315" s="154" t="s">
        <v>785</v>
      </c>
    </row>
    <row r="316" spans="7:7" hidden="1" x14ac:dyDescent="0.35">
      <c r="G316" s="154" t="s">
        <v>786</v>
      </c>
    </row>
    <row r="317" spans="7:7" hidden="1" x14ac:dyDescent="0.35">
      <c r="G317" s="154" t="s">
        <v>787</v>
      </c>
    </row>
    <row r="318" spans="7:7" hidden="1" x14ac:dyDescent="0.35">
      <c r="G318" s="154" t="s">
        <v>81</v>
      </c>
    </row>
    <row r="319" spans="7:7" hidden="1" x14ac:dyDescent="0.35">
      <c r="G319" s="154" t="s">
        <v>788</v>
      </c>
    </row>
    <row r="320" spans="7:7" hidden="1" x14ac:dyDescent="0.35">
      <c r="G320" s="154" t="s">
        <v>787</v>
      </c>
    </row>
    <row r="321" spans="7:7" hidden="1" x14ac:dyDescent="0.35">
      <c r="G321" s="154" t="s">
        <v>81</v>
      </c>
    </row>
    <row r="322" spans="7:7" hidden="1" x14ac:dyDescent="0.35">
      <c r="G322" s="154" t="s">
        <v>788</v>
      </c>
    </row>
  </sheetData>
  <sheetProtection algorithmName="SHA-512" hashValue="GOd6ecr6K7wqK4VvO8tBEZc+NRLCut7CqUAMUnmbsy/g3aURWdUql9F1d5TqFZjRLt2F1G5F07Ocag476JMT7Q==" saltValue="xDkeeODJd+AHAJSv1SXXwg==" spinCount="100000" sheet="1" formatCells="0" formatColumns="0" formatRows="0" sort="0" autoFilter="0" pivotTables="0"/>
  <autoFilter ref="A5:W5"/>
  <mergeCells count="12">
    <mergeCell ref="I3:S3"/>
    <mergeCell ref="U3:V3"/>
    <mergeCell ref="A3:A4"/>
    <mergeCell ref="W3:W4"/>
    <mergeCell ref="T3:T4"/>
    <mergeCell ref="B3:B4"/>
    <mergeCell ref="C3:C4"/>
    <mergeCell ref="D3:D4"/>
    <mergeCell ref="E3:E4"/>
    <mergeCell ref="F3:F4"/>
    <mergeCell ref="G3:G4"/>
    <mergeCell ref="H3:H4"/>
  </mergeCells>
  <dataValidations count="4">
    <dataValidation type="list" allowBlank="1" showInputMessage="1" showErrorMessage="1" sqref="G6:G55 J6:J55">
      <formula1>$G$65:$G$322</formula1>
    </dataValidation>
    <dataValidation type="list" allowBlank="1" showInputMessage="1" showErrorMessage="1" sqref="M6:M55">
      <formula1>$M$64:$M$69</formula1>
    </dataValidation>
    <dataValidation type="list" allowBlank="1" showInputMessage="1" showErrorMessage="1" sqref="O6:O55">
      <formula1>$O$64:$O$78</formula1>
    </dataValidation>
    <dataValidation type="list" allowBlank="1" showInputMessage="1" showErrorMessage="1" sqref="U6:U55">
      <formula1>$U$64:$U$113</formula1>
    </dataValidation>
  </dataValidations>
  <pageMargins left="0.39370078740157483" right="0.39370078740157483" top="1.1811023622047245" bottom="0.47244094488188981" header="0.31496062992125984" footer="0.27559055118110237"/>
  <pageSetup paperSize="9" orientation="landscape" r:id="rId1"/>
  <headerFooter>
    <oddFooter>&amp;C(Таблиця 11) Сторінка &amp;P із &amp;N</oddFooter>
  </headerFooter>
  <colBreaks count="3" manualBreakCount="3">
    <brk id="8" max="9" man="1"/>
    <brk id="14" max="9" man="1"/>
    <brk id="20" max="9"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Лист11"/>
  <dimension ref="A1:DM57"/>
  <sheetViews>
    <sheetView showGridLines="0" topLeftCell="A2" zoomScale="70" zoomScaleNormal="70" zoomScaleSheetLayoutView="85" workbookViewId="0">
      <selection activeCell="A2" sqref="A2"/>
    </sheetView>
  </sheetViews>
  <sheetFormatPr defaultColWidth="0" defaultRowHeight="15" customHeight="1" zeroHeight="1" x14ac:dyDescent="0.35"/>
  <cols>
    <col min="1" max="1" width="4.81640625" customWidth="1"/>
    <col min="2" max="2" width="97.81640625" customWidth="1"/>
    <col min="3" max="3" width="10.453125" style="307" customWidth="1"/>
    <col min="4" max="4" width="126.1796875" customWidth="1"/>
    <col min="5" max="27" width="9.81640625" hidden="1" customWidth="1"/>
    <col min="28" max="28" width="8.54296875" hidden="1" customWidth="1"/>
    <col min="29" max="30" width="12.54296875" hidden="1" customWidth="1"/>
    <col min="31" max="117" width="8.54296875" hidden="1" customWidth="1"/>
    <col min="118" max="16384" width="9.1796875" hidden="1"/>
  </cols>
  <sheetData>
    <row r="1" spans="1:31" ht="15" hidden="1" customHeight="1" x14ac:dyDescent="0.35"/>
    <row r="2" spans="1:31" ht="14.5" x14ac:dyDescent="0.35">
      <c r="A2" s="249"/>
      <c r="B2" s="286"/>
      <c r="C2" s="308"/>
      <c r="D2" s="84"/>
      <c r="AB2" s="153" t="str">
        <f ca="1">IF(ISBLANK(INDIRECT("B2"))," ",(INDIRECT("B2")))</f>
        <v xml:space="preserve"> </v>
      </c>
      <c r="AC2" s="99" t="str">
        <f ca="1">IF(ISBLANK(INDIRECT("C2"))," ",(INDIRECT("C2")))</f>
        <v xml:space="preserve"> </v>
      </c>
      <c r="AD2" s="99" t="str">
        <f ca="1">IF(ISBLANK(INDIRECT("D2"))," ",(INDIRECT("D2")))</f>
        <v xml:space="preserve"> </v>
      </c>
    </row>
    <row r="3" spans="1:31" ht="6" customHeight="1" x14ac:dyDescent="0.35">
      <c r="A3" s="44"/>
      <c r="B3" s="44"/>
      <c r="C3" s="309"/>
      <c r="D3" s="96"/>
      <c r="AB3" s="153" t="str">
        <f ca="1">IF(ISBLANK(INDIRECT("B3"))," ",(INDIRECT("B3")))</f>
        <v xml:space="preserve"> </v>
      </c>
      <c r="AC3" s="99" t="str">
        <f ca="1">IF(ISBLANK(INDIRECT("C3"))," ",(INDIRECT("C3")))</f>
        <v xml:space="preserve"> </v>
      </c>
      <c r="AD3" s="99" t="str">
        <f ca="1">IF(ISBLANK(INDIRECT("D3"))," ",(INDIRECT("D3")))</f>
        <v xml:space="preserve"> </v>
      </c>
    </row>
    <row r="4" spans="1:31" ht="31.5" customHeight="1" x14ac:dyDescent="0.35">
      <c r="A4" s="146" t="s">
        <v>125</v>
      </c>
      <c r="B4" s="246" t="s">
        <v>956</v>
      </c>
      <c r="C4" s="310" t="s">
        <v>145</v>
      </c>
      <c r="D4" s="246" t="s">
        <v>586</v>
      </c>
      <c r="AB4" s="153" t="str">
        <f ca="1">IF(ISBLANK(INDIRECT("B4"))," ",(INDIRECT("B4")))</f>
        <v>Таблиця/Запитання</v>
      </c>
      <c r="AC4" s="153" t="str">
        <f ca="1">IF(ISBLANK(INDIRECT("C4"))," ",(INDIRECT("C4")))</f>
        <v>Відповідь (так/ні)</v>
      </c>
      <c r="AD4" s="153" t="str">
        <f ca="1">IF(ISBLANK(INDIRECT("D4"))," ",(INDIRECT("D4")))</f>
        <v>Опис (зазначається у випадку відповіді "так")</v>
      </c>
      <c r="AE4" s="154"/>
    </row>
    <row r="5" spans="1:31" ht="14.5" x14ac:dyDescent="0.35">
      <c r="A5" s="246"/>
      <c r="B5" s="287" t="str">
        <f>'Анкета (зміст)'!A34</f>
        <v>12. Інформація щодо реального або потенційного конфлікту інтересів</v>
      </c>
      <c r="C5" s="310"/>
      <c r="D5" s="246"/>
      <c r="AB5" s="153" t="str">
        <f ca="1">IF(ISBLANK(INDIRECT("B5"))," ",(INDIRECT("B5")))</f>
        <v>12. Інформація щодо реального або потенційного конфлікту інтересів</v>
      </c>
      <c r="AC5" s="153" t="str">
        <f ca="1">IF(ISBLANK(INDIRECT("C5"))," ",(INDIRECT("C5")))</f>
        <v xml:space="preserve"> </v>
      </c>
      <c r="AD5" s="153" t="str">
        <f ca="1">IF(ISBLANK(INDIRECT("D5"))," ",(INDIRECT("D5")))</f>
        <v xml:space="preserve"> </v>
      </c>
      <c r="AE5" s="154"/>
    </row>
    <row r="6" spans="1:31" ht="85.5" customHeight="1" x14ac:dyDescent="0.35">
      <c r="A6" s="178">
        <v>1</v>
      </c>
      <c r="B6" s="179" t="s">
        <v>1171</v>
      </c>
      <c r="C6" s="140"/>
      <c r="D6" s="137"/>
      <c r="AB6" s="99" t="str">
        <f ca="1">IF(ISBLANK(INDIRECT("B6"))," ",(INDIRECT("B6")))</f>
        <v>Чи маєте Ви (Ваші асоційовані особи) або юридичні особи, з якими Ви (Ваші асоційовані особи) перебуваєте в трудових відносинах, або в яких Ви (Ваші асоційовані особи) є керівником, головним бухгалтером, ключовою особою або власником істотної участі/контролером, зобов’язання майнового характеру перед заявником/надавачем фінансових послуг/надавачем фінансових платіжних послуг, до якого Вас обрано керівником, головним бухгалтером, ключовою особою, його материнською та/або дочірніми компаніями?  Якщо так, то надайте пояснення</v>
      </c>
      <c r="AC6" s="99" t="str">
        <f ca="1">IF(ISBLANK(INDIRECT("C6"))," ",(INDIRECT("C6")))</f>
        <v xml:space="preserve"> </v>
      </c>
      <c r="AD6" s="99" t="str">
        <f ca="1">IF(ISBLANK(INDIRECT("D6"))," ",(INDIRECT("D6")))</f>
        <v xml:space="preserve"> </v>
      </c>
    </row>
    <row r="7" spans="1:31" ht="55.5" customHeight="1" x14ac:dyDescent="0.35">
      <c r="A7" s="174">
        <v>2</v>
      </c>
      <c r="B7" s="179" t="s">
        <v>1172</v>
      </c>
      <c r="C7" s="140"/>
      <c r="D7" s="137"/>
      <c r="AB7" s="99" t="str">
        <f ca="1">IF(ISBLANK(INDIRECT("B7"))," ",(INDIRECT("B7")))</f>
        <v>Чи володієте Ви (Ваші асоційовані особи) прямо або опосередковано часткою/акціями/є членом заявника/надавача фінансових послуг/надавача фінансових платіжних послуг, до якого Вас обрано керівником, головним бухгалтером, ключовою особою, його материнської та/або дочірніх компаній?  Якщо так, то надайте пояснення</v>
      </c>
      <c r="AC7" s="99" t="str">
        <f ca="1">IF(ISBLANK(INDIRECT("C7"))," ",(INDIRECT("C7")))</f>
        <v xml:space="preserve"> </v>
      </c>
      <c r="AD7" s="99" t="str">
        <f ca="1">IF(ISBLANK(INDIRECT("D7"))," ",(INDIRECT("D7")))</f>
        <v xml:space="preserve"> </v>
      </c>
    </row>
    <row r="8" spans="1:31" ht="63" customHeight="1" x14ac:dyDescent="0.35">
      <c r="A8" s="178">
        <v>3</v>
      </c>
      <c r="B8" s="179" t="s">
        <v>1173</v>
      </c>
      <c r="C8" s="140"/>
      <c r="D8" s="137"/>
      <c r="AB8" s="99" t="str">
        <f ca="1">IF(ISBLANK(INDIRECT("B8"))," ",(INDIRECT("B8")))</f>
        <v>Чи є Ви (Ваші асоційовані особи) учасниками, працівниками, консультантами тощо юридичної особи, яка перебуває в ділових відносинах із заявником/надавачем фінансових послуг/надавачем фінансових платіжних послуг, до якого Вас обрано керівником, головним бухгалтером, ключовою особою?  Якщо так, то надайте пояснення</v>
      </c>
      <c r="AC8" s="99" t="str">
        <f ca="1">IF(ISBLANK(INDIRECT("C8"))," ",(INDIRECT("C8")))</f>
        <v xml:space="preserve"> </v>
      </c>
      <c r="AD8" s="99" t="str">
        <f ca="1">IF(ISBLANK(INDIRECT("D8"))," ",(INDIRECT("D8")))</f>
        <v xml:space="preserve"> </v>
      </c>
    </row>
    <row r="9" spans="1:31" ht="64.5" customHeight="1" x14ac:dyDescent="0.35">
      <c r="A9" s="178">
        <v>4</v>
      </c>
      <c r="B9" s="179" t="s">
        <v>1174</v>
      </c>
      <c r="C9" s="140"/>
      <c r="D9" s="137"/>
      <c r="AB9" s="99" t="str">
        <f ca="1">IF(ISBLANK(INDIRECT("B9"))," ",(INDIRECT("B9")))</f>
        <v>Чи берете Ви (Ваші асоційовані особи) участь у будь-якій іншій діяльності, що конкурує в будь-якій формі з інтересами заявника/надавача фінансових послуг/надавача фінансових платіжних послуг, до якого Вас обрано керівником, головним бухгалтером, ключовою особою?  Якщо так, то надайте пояснення</v>
      </c>
      <c r="AC9" s="99" t="str">
        <f ca="1">IF(ISBLANK(INDIRECT("C9"))," ",(INDIRECT("C9")))</f>
        <v xml:space="preserve"> </v>
      </c>
      <c r="AD9" s="99" t="str">
        <f ca="1">IF(ISBLANK(INDIRECT("D9"))," ",(INDIRECT("D9")))</f>
        <v xml:space="preserve"> </v>
      </c>
    </row>
    <row r="10" spans="1:31" ht="64.5" customHeight="1" x14ac:dyDescent="0.35">
      <c r="A10" s="178">
        <v>5</v>
      </c>
      <c r="B10" s="179" t="s">
        <v>1175</v>
      </c>
      <c r="C10" s="140"/>
      <c r="D10" s="137"/>
      <c r="AB10" s="99" t="str">
        <f ca="1">IF(ISBLANK(INDIRECT("B10"))," ",(INDIRECT("B10")))</f>
        <v>Чи маєте Ви (Ваші асоційовані особи) інші майнові або немайнові інтереси, які можуть призвести до конфлікту інтересів під час обіймання Вами посади керівника, головного бухгалтера, ключової особи заявника/надавача фінансових послуг/надавача фінансових платіжних послуг, на яку Вас  обрано (призначено)? Якщо так, то надайте пояснення</v>
      </c>
      <c r="AC10" s="99" t="str">
        <f ca="1">IF(ISBLANK(INDIRECT("C10"))," ",(INDIRECT("C10")))</f>
        <v xml:space="preserve"> </v>
      </c>
      <c r="AD10" s="99" t="str">
        <f ca="1">IF(ISBLANK(INDIRECT("D10"))," ",(INDIRECT("D10")))</f>
        <v xml:space="preserve"> </v>
      </c>
    </row>
    <row r="11" spans="1:31" ht="43.5" customHeight="1" x14ac:dyDescent="0.35">
      <c r="A11" s="178">
        <v>6</v>
      </c>
      <c r="B11" s="179" t="s">
        <v>1176</v>
      </c>
      <c r="C11" s="140"/>
      <c r="D11" s="137"/>
      <c r="AB11" s="99" t="str">
        <f ca="1">IF(ISBLANK(INDIRECT("B11"))," ",(INDIRECT("B11")))</f>
        <v>Чи порушуються Вами вимоги статті 26 Закону України “Про запобігання корупції”? Якщо так, то надайте пояснення</v>
      </c>
      <c r="AC11" s="99" t="str">
        <f ca="1">IF(ISBLANK(INDIRECT("C11"))," ",(INDIRECT("C11")))</f>
        <v xml:space="preserve"> </v>
      </c>
      <c r="AD11" s="99" t="str">
        <f ca="1">IF(ISBLANK(INDIRECT("D11"))," ",(INDIRECT("D11")))</f>
        <v xml:space="preserve"> </v>
      </c>
    </row>
    <row r="12" spans="1:31" ht="54.75" customHeight="1" x14ac:dyDescent="0.35">
      <c r="A12" s="178">
        <v>7</v>
      </c>
      <c r="B12" s="179" t="s">
        <v>1177</v>
      </c>
      <c r="C12" s="140"/>
      <c r="D12" s="137"/>
      <c r="AB12" s="99" t="str">
        <f ca="1">IF(ISBLANK(INDIRECT("B12"))," ",(INDIRECT("B12")))</f>
        <v>Чи порушуються Вами (Вашими родичами першого ступеня споріднення) вимоги статті 65 Закону України “Про Національний банк України”? Якщо так, то надайте пояснення</v>
      </c>
      <c r="AC12" s="99" t="str">
        <f ca="1">IF(ISBLANK(INDIRECT("C12"))," ",(INDIRECT("C12")))</f>
        <v xml:space="preserve"> </v>
      </c>
      <c r="AD12" s="99" t="str">
        <f ca="1">IF(ISBLANK(INDIRECT("D12"))," ",(INDIRECT("D12")))</f>
        <v xml:space="preserve"> </v>
      </c>
    </row>
    <row r="13" spans="1:31" ht="24" customHeight="1" x14ac:dyDescent="0.35">
      <c r="A13" s="178">
        <v>8</v>
      </c>
      <c r="B13" s="179" t="s">
        <v>1027</v>
      </c>
      <c r="C13" s="311" t="s">
        <v>82</v>
      </c>
      <c r="D13" s="137"/>
      <c r="AB13" s="99" t="str">
        <f ca="1">IF(ISBLANK(INDIRECT("B13"))," ",(INDIRECT("B13")))</f>
        <v>У який спосіб будуть урегульовані реальні або потенційні конфлікти інтересів у разі їх наявності?</v>
      </c>
      <c r="AC13" s="99" t="str">
        <f ca="1">IF(ISBLANK(INDIRECT("C13"))," ",(INDIRECT("C13")))</f>
        <v>-</v>
      </c>
      <c r="AD13" s="99" t="str">
        <f ca="1">IF(ISBLANK(INDIRECT("D13"))," ",(INDIRECT("D13")))</f>
        <v xml:space="preserve"> </v>
      </c>
    </row>
    <row r="14" spans="1:31" ht="14.5" x14ac:dyDescent="0.35">
      <c r="A14" s="246"/>
      <c r="B14" s="287" t="str">
        <f>'Анкета (зміст)'!A36</f>
        <v xml:space="preserve">13. Інформація щодо наявності/відсутності достатнього часу для виконання своїх обов’язків </v>
      </c>
      <c r="C14" s="310"/>
      <c r="D14" s="246"/>
      <c r="AB14" s="99"/>
      <c r="AC14" s="99" t="str">
        <f ca="1">IF(ISBLANK(INDIRECT("C14"))," ",(INDIRECT("C14")))</f>
        <v xml:space="preserve"> </v>
      </c>
      <c r="AD14" s="99" t="str">
        <f ca="1">IF(ISBLANK(INDIRECT("D14"))," ",(INDIRECT("D14")))</f>
        <v xml:space="preserve"> </v>
      </c>
      <c r="AE14" s="154"/>
    </row>
    <row r="15" spans="1:31" ht="55.5" customHeight="1" x14ac:dyDescent="0.35">
      <c r="A15" s="174">
        <v>1</v>
      </c>
      <c r="B15" s="179" t="s">
        <v>940</v>
      </c>
      <c r="C15" s="140"/>
      <c r="D15" s="137"/>
      <c r="AB15" s="99"/>
      <c r="AC15" s="99" t="str">
        <f ca="1">IF(ISBLANK(INDIRECT("C15"))," ",(INDIRECT("C15")))</f>
        <v xml:space="preserve"> </v>
      </c>
      <c r="AD15" s="99" t="str">
        <f ca="1">IF(ISBLANK(INDIRECT("D15"))," ",(INDIRECT("D15")))</f>
        <v xml:space="preserve"> </v>
      </c>
    </row>
    <row r="16" spans="1:31" ht="55.5" customHeight="1" x14ac:dyDescent="0.35">
      <c r="A16" s="174">
        <v>2</v>
      </c>
      <c r="B16" s="179" t="s">
        <v>941</v>
      </c>
      <c r="C16" s="311" t="s">
        <v>82</v>
      </c>
      <c r="D16" s="137"/>
      <c r="AB16" s="99"/>
      <c r="AC16" s="99" t="str">
        <f ca="1">IF(ISBLANK(INDIRECT("C16"))," ",(INDIRECT("C16")))</f>
        <v>-</v>
      </c>
      <c r="AD16" s="99" t="str">
        <f ca="1">IF(ISBLANK(INDIRECT("D16"))," ",(INDIRECT("D16")))</f>
        <v xml:space="preserve"> </v>
      </c>
    </row>
    <row r="17" spans="1:31" ht="63.75" customHeight="1" x14ac:dyDescent="0.35">
      <c r="A17" s="174">
        <v>3</v>
      </c>
      <c r="B17" s="179" t="s">
        <v>942</v>
      </c>
      <c r="C17" s="140"/>
      <c r="D17" s="137"/>
      <c r="AB17" s="99"/>
      <c r="AC17" s="99" t="str">
        <f ca="1">IF(ISBLANK(INDIRECT("C17"))," ",(INDIRECT("C17")))</f>
        <v xml:space="preserve"> </v>
      </c>
      <c r="AD17" s="99" t="str">
        <f ca="1">IF(ISBLANK(INDIRECT("D17"))," ",(INDIRECT("D17")))</f>
        <v xml:space="preserve"> </v>
      </c>
    </row>
    <row r="18" spans="1:31" ht="14.5" x14ac:dyDescent="0.35">
      <c r="A18" s="246"/>
      <c r="B18" s="287" t="str">
        <f>'Анкета (зміст)'!A38</f>
        <v>14. Інформація щодо відповідності особи вимогам щодо професійної придатності</v>
      </c>
      <c r="C18" s="310"/>
      <c r="D18" s="246"/>
      <c r="AB18" s="99"/>
      <c r="AC18" s="99" t="str">
        <f ca="1">IF(ISBLANK(INDIRECT("C18"))," ",(INDIRECT("C18")))</f>
        <v xml:space="preserve"> </v>
      </c>
      <c r="AD18" s="99" t="str">
        <f ca="1">IF(ISBLANK(INDIRECT("D18"))," ",(INDIRECT("D18")))</f>
        <v xml:space="preserve"> </v>
      </c>
      <c r="AE18" s="154"/>
    </row>
    <row r="19" spans="1:31" ht="104.25" customHeight="1" x14ac:dyDescent="0.35">
      <c r="A19" s="174">
        <v>1</v>
      </c>
      <c r="B19" s="179" t="s">
        <v>945</v>
      </c>
      <c r="C19" s="312" t="s">
        <v>82</v>
      </c>
      <c r="D19" s="137"/>
      <c r="AB19" s="99"/>
      <c r="AC19" s="99" t="str">
        <f ca="1">IF(ISBLANK(INDIRECT("C19"))," ",(INDIRECT("C19")))</f>
        <v>-</v>
      </c>
      <c r="AD19" s="99" t="str">
        <f ca="1">IF(ISBLANK(INDIRECT("D19"))," ",(INDIRECT("D19")))</f>
        <v xml:space="preserve"> </v>
      </c>
    </row>
    <row r="20" spans="1:31" ht="55.5" customHeight="1" x14ac:dyDescent="0.35">
      <c r="A20" s="174">
        <v>2</v>
      </c>
      <c r="B20" s="179" t="s">
        <v>1028</v>
      </c>
      <c r="C20" s="311" t="s">
        <v>82</v>
      </c>
      <c r="D20" s="137"/>
      <c r="AB20" s="99"/>
      <c r="AC20" s="99" t="str">
        <f ca="1">IF(ISBLANK(INDIRECT("C20"))," ",(INDIRECT("C20")))</f>
        <v>-</v>
      </c>
      <c r="AD20" s="99" t="str">
        <f ca="1">IF(ISBLANK(INDIRECT("D20"))," ",(INDIRECT("D20")))</f>
        <v xml:space="preserve"> </v>
      </c>
    </row>
    <row r="21" spans="1:31" ht="14.5" x14ac:dyDescent="0.35">
      <c r="A21" s="246"/>
      <c r="B21" s="287" t="str">
        <f>'Анкета (зміст)'!A40</f>
        <v>15. Інформація щодо дотримання закону та публічного порядку</v>
      </c>
      <c r="C21" s="310"/>
      <c r="D21" s="246"/>
      <c r="AB21" s="99"/>
      <c r="AC21" s="99" t="str">
        <f ca="1">IF(ISBLANK(INDIRECT("C21"))," ",(INDIRECT("C21")))</f>
        <v xml:space="preserve"> </v>
      </c>
      <c r="AD21" s="99" t="str">
        <f ca="1">IF(ISBLANK(INDIRECT("D21"))," ",(INDIRECT("D21")))</f>
        <v xml:space="preserve"> </v>
      </c>
      <c r="AE21" s="154"/>
    </row>
    <row r="22" spans="1:31" ht="72" customHeight="1" x14ac:dyDescent="0.35">
      <c r="A22" s="174">
        <v>1</v>
      </c>
      <c r="B22" s="179" t="s">
        <v>1029</v>
      </c>
      <c r="C22" s="140"/>
      <c r="D22" s="137"/>
      <c r="AB22" s="99"/>
      <c r="AC22" s="99" t="str">
        <f ca="1">IF(ISBLANK(INDIRECT("C22"))," ",(INDIRECT("C22")))</f>
        <v xml:space="preserve"> </v>
      </c>
      <c r="AD22" s="99" t="str">
        <f ca="1">IF(ISBLANK(INDIRECT("D22"))," ",(INDIRECT("D22")))</f>
        <v xml:space="preserve"> </v>
      </c>
    </row>
    <row r="23" spans="1:31" ht="55.5" customHeight="1" x14ac:dyDescent="0.35">
      <c r="A23" s="174">
        <v>2</v>
      </c>
      <c r="B23" s="179" t="s">
        <v>843</v>
      </c>
      <c r="C23" s="140"/>
      <c r="D23" s="137"/>
      <c r="AB23" s="99"/>
      <c r="AC23" s="99" t="str">
        <f ca="1">IF(ISBLANK(INDIRECT("C23"))," ",(INDIRECT("C23")))</f>
        <v xml:space="preserve"> </v>
      </c>
      <c r="AD23" s="99" t="str">
        <f ca="1">IF(ISBLANK(INDIRECT("D23"))," ",(INDIRECT("D23")))</f>
        <v xml:space="preserve"> </v>
      </c>
    </row>
    <row r="24" spans="1:31" ht="55.5" customHeight="1" x14ac:dyDescent="0.35">
      <c r="A24" s="174">
        <v>3</v>
      </c>
      <c r="B24" s="179" t="s">
        <v>844</v>
      </c>
      <c r="C24" s="140"/>
      <c r="D24" s="137"/>
      <c r="AB24" s="99"/>
      <c r="AC24" s="99" t="str">
        <f ca="1">IF(ISBLANK(INDIRECT("C24"))," ",(INDIRECT("C24")))</f>
        <v xml:space="preserve"> </v>
      </c>
      <c r="AD24" s="99" t="str">
        <f ca="1">IF(ISBLANK(INDIRECT("D24"))," ",(INDIRECT("D24")))</f>
        <v xml:space="preserve"> </v>
      </c>
    </row>
    <row r="25" spans="1:31" ht="55.5" customHeight="1" x14ac:dyDescent="0.35">
      <c r="A25" s="174">
        <v>4</v>
      </c>
      <c r="B25" s="179" t="s">
        <v>185</v>
      </c>
      <c r="C25" s="140"/>
      <c r="D25" s="137"/>
      <c r="AB25" s="99"/>
      <c r="AC25" s="99" t="str">
        <f ca="1">IF(ISBLANK(INDIRECT("C25"))," ",(INDIRECT("C25")))</f>
        <v xml:space="preserve"> </v>
      </c>
      <c r="AD25" s="99" t="str">
        <f ca="1">IF(ISBLANK(INDIRECT("D25"))," ",(INDIRECT("D25")))</f>
        <v xml:space="preserve"> </v>
      </c>
    </row>
    <row r="26" spans="1:31" ht="55.5" customHeight="1" x14ac:dyDescent="0.35">
      <c r="A26" s="174">
        <v>5</v>
      </c>
      <c r="B26" s="179" t="s">
        <v>845</v>
      </c>
      <c r="C26" s="140"/>
      <c r="D26" s="137"/>
      <c r="AB26" s="99"/>
      <c r="AC26" s="99" t="str">
        <f ca="1">IF(ISBLANK(INDIRECT("C26"))," ",(INDIRECT("C26")))</f>
        <v xml:space="preserve"> </v>
      </c>
      <c r="AD26" s="99" t="str">
        <f ca="1">IF(ISBLANK(INDIRECT("D26"))," ",(INDIRECT("D26")))</f>
        <v xml:space="preserve"> </v>
      </c>
    </row>
    <row r="27" spans="1:31" ht="55.5" customHeight="1" x14ac:dyDescent="0.35">
      <c r="A27" s="174">
        <v>6</v>
      </c>
      <c r="B27" s="179" t="s">
        <v>846</v>
      </c>
      <c r="C27" s="140"/>
      <c r="D27" s="137"/>
      <c r="AB27" s="99"/>
      <c r="AC27" s="99" t="str">
        <f ca="1">IF(ISBLANK(INDIRECT("C27"))," ",(INDIRECT("C27")))</f>
        <v xml:space="preserve"> </v>
      </c>
      <c r="AD27" s="99" t="str">
        <f ca="1">IF(ISBLANK(INDIRECT("D27"))," ",(INDIRECT("D27")))</f>
        <v xml:space="preserve"> </v>
      </c>
    </row>
    <row r="28" spans="1:31" ht="55.5" customHeight="1" x14ac:dyDescent="0.35">
      <c r="A28" s="174">
        <v>7</v>
      </c>
      <c r="B28" s="179" t="s">
        <v>946</v>
      </c>
      <c r="C28" s="140"/>
      <c r="D28" s="137"/>
      <c r="AB28" s="99"/>
      <c r="AC28" s="99" t="str">
        <f ca="1">IF(ISBLANK(INDIRECT("C28"))," ",(INDIRECT("C28")))</f>
        <v xml:space="preserve"> </v>
      </c>
      <c r="AD28" s="99" t="str">
        <f ca="1">IF(ISBLANK(INDIRECT("D28"))," ",(INDIRECT("D28")))</f>
        <v xml:space="preserve"> </v>
      </c>
    </row>
    <row r="29" spans="1:31" ht="14.5" x14ac:dyDescent="0.35">
      <c r="A29" s="246"/>
      <c r="B29" s="287" t="str">
        <f>'Анкета (зміст)'!A41</f>
        <v>16. Інформація щодо виконання фінансових зобов’язань</v>
      </c>
      <c r="C29" s="310"/>
      <c r="D29" s="246"/>
      <c r="AB29" s="99"/>
      <c r="AC29" s="99" t="str">
        <f ca="1">IF(ISBLANK(INDIRECT("C29"))," ",(INDIRECT("C29")))</f>
        <v xml:space="preserve"> </v>
      </c>
      <c r="AD29" s="99" t="str">
        <f ca="1">IF(ISBLANK(INDIRECT("D29"))," ",(INDIRECT("D29")))</f>
        <v xml:space="preserve"> </v>
      </c>
      <c r="AE29" s="154"/>
    </row>
    <row r="30" spans="1:31" ht="45.75" customHeight="1" x14ac:dyDescent="0.35">
      <c r="A30" s="174">
        <v>1</v>
      </c>
      <c r="B30" s="179" t="s">
        <v>847</v>
      </c>
      <c r="C30" s="140"/>
      <c r="D30" s="137"/>
      <c r="AB30" s="99"/>
      <c r="AC30" s="99" t="str">
        <f ca="1">IF(ISBLANK(INDIRECT("C30"))," ",(INDIRECT("C30")))</f>
        <v xml:space="preserve"> </v>
      </c>
      <c r="AD30" s="99" t="str">
        <f ca="1">IF(ISBLANK(INDIRECT("D30"))," ",(INDIRECT("D30")))</f>
        <v xml:space="preserve"> </v>
      </c>
    </row>
    <row r="31" spans="1:31" ht="14.5" x14ac:dyDescent="0.35">
      <c r="A31" s="174">
        <v>2</v>
      </c>
      <c r="B31" s="179" t="s">
        <v>848</v>
      </c>
      <c r="C31" s="140"/>
      <c r="D31" s="137"/>
      <c r="AB31" s="99"/>
      <c r="AC31" s="99" t="str">
        <f ca="1">IF(ISBLANK(INDIRECT("C31"))," ",(INDIRECT("C31")))</f>
        <v xml:space="preserve"> </v>
      </c>
      <c r="AD31" s="99" t="str">
        <f ca="1">IF(ISBLANK(INDIRECT("D31"))," ",(INDIRECT("D31")))</f>
        <v xml:space="preserve"> </v>
      </c>
    </row>
    <row r="32" spans="1:31" ht="26" x14ac:dyDescent="0.35">
      <c r="A32" s="174">
        <v>3</v>
      </c>
      <c r="B32" s="179" t="s">
        <v>849</v>
      </c>
      <c r="C32" s="140"/>
      <c r="D32" s="137"/>
      <c r="AB32" s="99"/>
      <c r="AC32" s="99" t="str">
        <f ca="1">IF(ISBLANK(INDIRECT("C32"))," ",(INDIRECT("C32")))</f>
        <v xml:space="preserve"> </v>
      </c>
      <c r="AD32" s="99" t="str">
        <f ca="1">IF(ISBLANK(INDIRECT("D32"))," ",(INDIRECT("D32")))</f>
        <v xml:space="preserve"> </v>
      </c>
    </row>
    <row r="33" spans="1:31" ht="14.5" x14ac:dyDescent="0.35">
      <c r="A33" s="174">
        <v>4</v>
      </c>
      <c r="B33" s="179" t="s">
        <v>848</v>
      </c>
      <c r="C33" s="140"/>
      <c r="D33" s="137"/>
      <c r="AB33" s="99"/>
      <c r="AC33" s="99" t="str">
        <f ca="1">IF(ISBLANK(INDIRECT("C33"))," ",(INDIRECT("C33")))</f>
        <v xml:space="preserve"> </v>
      </c>
      <c r="AD33" s="99" t="str">
        <f ca="1">IF(ISBLANK(INDIRECT("D33"))," ",(INDIRECT("D33")))</f>
        <v xml:space="preserve"> </v>
      </c>
    </row>
    <row r="34" spans="1:31" ht="114" customHeight="1" x14ac:dyDescent="0.35">
      <c r="A34" s="174">
        <v>5</v>
      </c>
      <c r="B34" s="179" t="s">
        <v>1030</v>
      </c>
      <c r="C34" s="140"/>
      <c r="D34" s="137"/>
      <c r="AB34" s="99"/>
      <c r="AC34" s="99" t="str">
        <f ca="1">IF(ISBLANK(INDIRECT("C34"))," ",(INDIRECT("C34")))</f>
        <v xml:space="preserve"> </v>
      </c>
      <c r="AD34" s="99" t="str">
        <f ca="1">IF(ISBLANK(INDIRECT("D34"))," ",(INDIRECT("D34")))</f>
        <v xml:space="preserve"> </v>
      </c>
    </row>
    <row r="35" spans="1:31" ht="14.5" x14ac:dyDescent="0.35">
      <c r="A35" s="174">
        <v>6</v>
      </c>
      <c r="B35" s="179" t="s">
        <v>850</v>
      </c>
      <c r="C35" s="140"/>
      <c r="D35" s="137"/>
      <c r="AB35" s="99"/>
      <c r="AC35" s="99" t="str">
        <f ca="1">IF(ISBLANK(INDIRECT("C35"))," ",(INDIRECT("C35")))</f>
        <v xml:space="preserve"> </v>
      </c>
      <c r="AD35" s="99" t="str">
        <f ca="1">IF(ISBLANK(INDIRECT("D35"))," ",(INDIRECT("D35")))</f>
        <v xml:space="preserve"> </v>
      </c>
    </row>
    <row r="36" spans="1:31" ht="14.5" x14ac:dyDescent="0.35">
      <c r="A36" s="174">
        <v>7</v>
      </c>
      <c r="B36" s="179" t="s">
        <v>851</v>
      </c>
      <c r="C36" s="140"/>
      <c r="D36" s="137"/>
      <c r="AB36" s="99"/>
      <c r="AC36" s="99" t="str">
        <f ca="1">IF(ISBLANK(INDIRECT("C36"))," ",(INDIRECT("C36")))</f>
        <v xml:space="preserve"> </v>
      </c>
      <c r="AD36" s="99" t="str">
        <f ca="1">IF(ISBLANK(INDIRECT("D36"))," ",(INDIRECT("D36")))</f>
        <v xml:space="preserve"> </v>
      </c>
    </row>
    <row r="37" spans="1:31" ht="14.5" x14ac:dyDescent="0.35">
      <c r="A37" s="246"/>
      <c r="B37" s="287" t="str">
        <f>'Анкета (зміст)'!A42</f>
        <v>17. Інформація, пов’язана з професійною діяльністю</v>
      </c>
      <c r="C37" s="310"/>
      <c r="D37" s="246"/>
      <c r="AB37" s="99"/>
      <c r="AC37" s="99" t="str">
        <f ca="1">IF(ISBLANK(INDIRECT("C37"))," ",(INDIRECT("C37")))</f>
        <v xml:space="preserve"> </v>
      </c>
      <c r="AD37" s="99" t="str">
        <f ca="1">IF(ISBLANK(INDIRECT("D37"))," ",(INDIRECT("D37")))</f>
        <v xml:space="preserve"> </v>
      </c>
      <c r="AE37" s="154"/>
    </row>
    <row r="38" spans="1:31" ht="55.5" customHeight="1" x14ac:dyDescent="0.35">
      <c r="A38" s="174">
        <v>1</v>
      </c>
      <c r="B38" s="179" t="s">
        <v>852</v>
      </c>
      <c r="C38" s="140"/>
      <c r="D38" s="137"/>
      <c r="AB38" s="99"/>
      <c r="AC38" s="99" t="str">
        <f ca="1">IF(ISBLANK(INDIRECT("C38"))," ",(INDIRECT("C38")))</f>
        <v xml:space="preserve"> </v>
      </c>
      <c r="AD38" s="99" t="str">
        <f ca="1">IF(ISBLANK(INDIRECT("D38"))," ",(INDIRECT("D38")))</f>
        <v xml:space="preserve"> </v>
      </c>
    </row>
    <row r="39" spans="1:31" ht="75.75" customHeight="1" x14ac:dyDescent="0.35">
      <c r="A39" s="174">
        <v>2</v>
      </c>
      <c r="B39" s="179" t="s">
        <v>1031</v>
      </c>
      <c r="C39" s="140"/>
      <c r="D39" s="137"/>
      <c r="AB39" s="99"/>
      <c r="AC39" s="99" t="str">
        <f ca="1">IF(ISBLANK(INDIRECT("C39"))," ",(INDIRECT("C39")))</f>
        <v xml:space="preserve"> </v>
      </c>
      <c r="AD39" s="99" t="str">
        <f ca="1">IF(ISBLANK(INDIRECT("D39"))," ",(INDIRECT("D39")))</f>
        <v xml:space="preserve"> </v>
      </c>
    </row>
    <row r="40" spans="1:31" ht="75.75" customHeight="1" x14ac:dyDescent="0.35">
      <c r="A40" s="174">
        <v>3</v>
      </c>
      <c r="B40" s="179" t="s">
        <v>853</v>
      </c>
      <c r="C40" s="140"/>
      <c r="D40" s="137"/>
      <c r="AB40" s="99"/>
      <c r="AC40" s="99" t="str">
        <f ca="1">IF(ISBLANK(INDIRECT("C40"))," ",(INDIRECT("C40")))</f>
        <v xml:space="preserve"> </v>
      </c>
      <c r="AD40" s="99" t="str">
        <f ca="1">IF(ISBLANK(INDIRECT("D40"))," ",(INDIRECT("D40")))</f>
        <v xml:space="preserve"> </v>
      </c>
    </row>
    <row r="41" spans="1:31" ht="14.5" x14ac:dyDescent="0.35">
      <c r="A41" s="174">
        <v>4</v>
      </c>
      <c r="B41" s="179" t="s">
        <v>1032</v>
      </c>
      <c r="C41" s="140"/>
      <c r="D41" s="137"/>
      <c r="AB41" s="99"/>
      <c r="AC41" s="99" t="str">
        <f ca="1">IF(ISBLANK(INDIRECT("C41"))," ",(INDIRECT("C41")))</f>
        <v xml:space="preserve"> </v>
      </c>
      <c r="AD41" s="99" t="str">
        <f ca="1">IF(ISBLANK(INDIRECT("D41"))," ",(INDIRECT("D41")))</f>
        <v xml:space="preserve"> </v>
      </c>
    </row>
    <row r="42" spans="1:31" ht="55.5" customHeight="1" x14ac:dyDescent="0.35">
      <c r="A42" s="174">
        <v>5</v>
      </c>
      <c r="B42" s="179" t="s">
        <v>854</v>
      </c>
      <c r="C42" s="140"/>
      <c r="D42" s="137"/>
      <c r="AB42" s="99"/>
      <c r="AC42" s="99" t="str">
        <f ca="1">IF(ISBLANK(INDIRECT("C42"))," ",(INDIRECT("C42")))</f>
        <v xml:space="preserve"> </v>
      </c>
      <c r="AD42" s="99" t="str">
        <f ca="1">IF(ISBLANK(INDIRECT("D42"))," ",(INDIRECT("D42")))</f>
        <v xml:space="preserve"> </v>
      </c>
    </row>
    <row r="43" spans="1:31" ht="14.5" x14ac:dyDescent="0.35">
      <c r="A43" s="246"/>
      <c r="B43" s="287" t="str">
        <f>'Анкета (зміст)'!A43</f>
        <v>18. Інформація щодо обіймання посад або володіння істотною участю у фінансових установах</v>
      </c>
      <c r="C43" s="310"/>
      <c r="D43" s="246"/>
      <c r="AB43" s="99"/>
      <c r="AC43" s="99" t="str">
        <f ca="1">IF(ISBLANK(INDIRECT("C43"))," ",(INDIRECT("C43")))</f>
        <v xml:space="preserve"> </v>
      </c>
      <c r="AD43" s="99" t="str">
        <f ca="1">IF(ISBLANK(INDIRECT("D43"))," ",(INDIRECT("D43")))</f>
        <v xml:space="preserve"> </v>
      </c>
      <c r="AE43" s="154"/>
    </row>
    <row r="44" spans="1:31" ht="299.25" customHeight="1" x14ac:dyDescent="0.35">
      <c r="A44" s="174">
        <v>1</v>
      </c>
      <c r="B44" s="179" t="s">
        <v>1033</v>
      </c>
      <c r="C44" s="140"/>
      <c r="D44" s="137"/>
      <c r="AB44" s="99"/>
      <c r="AC44" s="99" t="str">
        <f ca="1">IF(ISBLANK(INDIRECT("C44"))," ",(INDIRECT("C44")))</f>
        <v xml:space="preserve"> </v>
      </c>
      <c r="AD44" s="99" t="str">
        <f ca="1">IF(ISBLANK(INDIRECT("D44"))," ",(INDIRECT("D44")))</f>
        <v xml:space="preserve"> </v>
      </c>
    </row>
    <row r="45" spans="1:31" ht="309" customHeight="1" x14ac:dyDescent="0.35">
      <c r="A45" s="174">
        <v>2</v>
      </c>
      <c r="B45" s="179" t="s">
        <v>1034</v>
      </c>
      <c r="C45" s="140"/>
      <c r="D45" s="137"/>
      <c r="AB45" s="99"/>
      <c r="AC45" s="99" t="str">
        <f ca="1">IF(ISBLANK(INDIRECT("C45"))," ",(INDIRECT("C45")))</f>
        <v xml:space="preserve"> </v>
      </c>
      <c r="AD45" s="99" t="str">
        <f ca="1">IF(ISBLANK(INDIRECT("D45"))," ",(INDIRECT("D45")))</f>
        <v xml:space="preserve"> </v>
      </c>
    </row>
    <row r="46" spans="1:31" ht="296.25" customHeight="1" x14ac:dyDescent="0.35">
      <c r="A46" s="174">
        <v>3</v>
      </c>
      <c r="B46" s="179" t="s">
        <v>1035</v>
      </c>
      <c r="C46" s="140"/>
      <c r="D46" s="137"/>
      <c r="AB46" s="99"/>
      <c r="AC46" s="99" t="str">
        <f ca="1">IF(ISBLANK(INDIRECT("C46"))," ",(INDIRECT("C46")))</f>
        <v xml:space="preserve"> </v>
      </c>
      <c r="AD46" s="99" t="str">
        <f ca="1">IF(ISBLANK(INDIRECT("D46"))," ",(INDIRECT("D46")))</f>
        <v xml:space="preserve"> </v>
      </c>
    </row>
    <row r="47" spans="1:31" ht="55.5" customHeight="1" x14ac:dyDescent="0.35">
      <c r="A47" s="174">
        <v>4</v>
      </c>
      <c r="B47" s="179" t="s">
        <v>855</v>
      </c>
      <c r="C47" s="140"/>
      <c r="D47" s="137"/>
      <c r="AB47" s="99"/>
      <c r="AC47" s="99" t="str">
        <f ca="1">IF(ISBLANK(INDIRECT("C47"))," ",(INDIRECT("C47")))</f>
        <v xml:space="preserve"> </v>
      </c>
      <c r="AD47" s="99" t="str">
        <f ca="1">IF(ISBLANK(INDIRECT("D47"))," ",(INDIRECT("D47")))</f>
        <v xml:space="preserve"> </v>
      </c>
    </row>
    <row r="48" spans="1:31" ht="14.5" x14ac:dyDescent="0.35">
      <c r="A48" s="304"/>
      <c r="B48" s="287" t="str">
        <f>'Анкета (зміст)'!A44</f>
        <v>19. Інформація, пов’язана з функціонуванням платіжних систем</v>
      </c>
      <c r="C48" s="310"/>
      <c r="D48" s="304"/>
      <c r="AB48" s="99"/>
      <c r="AC48" s="99" t="str">
        <f ca="1">IF(ISBLANK(INDIRECT("C48"))," ",(INDIRECT("C48")))</f>
        <v xml:space="preserve"> </v>
      </c>
      <c r="AD48" s="99" t="str">
        <f ca="1">IF(ISBLANK(INDIRECT("D48"))," ",(INDIRECT("D48")))</f>
        <v xml:space="preserve"> </v>
      </c>
      <c r="AE48" s="154"/>
    </row>
    <row r="49" spans="1:31" ht="90.75" customHeight="1" x14ac:dyDescent="0.35">
      <c r="A49" s="174">
        <v>1</v>
      </c>
      <c r="B49" s="179" t="s">
        <v>1036</v>
      </c>
      <c r="C49" s="140"/>
      <c r="D49" s="137"/>
      <c r="AB49" s="99"/>
      <c r="AC49" s="99" t="str">
        <f ca="1">IF(ISBLANK(INDIRECT("C49"))," ",(INDIRECT("C49")))</f>
        <v xml:space="preserve"> </v>
      </c>
      <c r="AD49" s="99" t="str">
        <f ca="1">IF(ISBLANK(INDIRECT("D49"))," ",(INDIRECT("D49")))</f>
        <v xml:space="preserve"> </v>
      </c>
    </row>
    <row r="50" spans="1:31" ht="112.5" customHeight="1" x14ac:dyDescent="0.35">
      <c r="A50" s="174">
        <v>2</v>
      </c>
      <c r="B50" s="179" t="s">
        <v>1037</v>
      </c>
      <c r="C50" s="140"/>
      <c r="D50" s="137"/>
      <c r="AB50" s="99"/>
      <c r="AC50" s="99" t="str">
        <f ca="1">IF(ISBLANK(INDIRECT("C50"))," ",(INDIRECT("C50")))</f>
        <v xml:space="preserve"> </v>
      </c>
      <c r="AD50" s="99" t="str">
        <f ca="1">IF(ISBLANK(INDIRECT("D50"))," ",(INDIRECT("D50")))</f>
        <v xml:space="preserve"> </v>
      </c>
    </row>
    <row r="51" spans="1:31" ht="116.25" customHeight="1" x14ac:dyDescent="0.35">
      <c r="A51" s="174">
        <v>3</v>
      </c>
      <c r="B51" s="179" t="s">
        <v>953</v>
      </c>
      <c r="C51" s="140"/>
      <c r="D51" s="137"/>
      <c r="AB51" s="99"/>
      <c r="AC51" s="99" t="str">
        <f ca="1">IF(ISBLANK(INDIRECT("C51"))," ",(INDIRECT("C51")))</f>
        <v xml:space="preserve"> </v>
      </c>
      <c r="AD51" s="99" t="str">
        <f ca="1">IF(ISBLANK(INDIRECT("D51"))," ",(INDIRECT("D51")))</f>
        <v xml:space="preserve"> </v>
      </c>
    </row>
    <row r="52" spans="1:31" ht="14.5" x14ac:dyDescent="0.35">
      <c r="A52" s="246"/>
      <c r="B52" s="287" t="str">
        <f>'Анкета (зміст)'!A45</f>
        <v>20.  Інформація щодо вчинення правопорушень</v>
      </c>
      <c r="C52" s="310"/>
      <c r="D52" s="246"/>
      <c r="AB52" s="99"/>
      <c r="AC52" s="99" t="str">
        <f ca="1">IF(ISBLANK(INDIRECT("C52"))," ",(INDIRECT("C52")))</f>
        <v xml:space="preserve"> </v>
      </c>
      <c r="AD52" s="99" t="str">
        <f ca="1">IF(ISBLANK(INDIRECT("D52"))," ",(INDIRECT("D52")))</f>
        <v xml:space="preserve"> </v>
      </c>
      <c r="AE52" s="154"/>
    </row>
    <row r="53" spans="1:31" ht="55.5" customHeight="1" x14ac:dyDescent="0.35">
      <c r="A53" s="174">
        <v>1</v>
      </c>
      <c r="B53" s="179" t="s">
        <v>856</v>
      </c>
      <c r="C53" s="140"/>
      <c r="D53" s="137"/>
      <c r="AB53" s="99"/>
      <c r="AC53" s="99" t="str">
        <f ca="1">IF(ISBLANK(INDIRECT("C53"))," ",(INDIRECT("C53")))</f>
        <v xml:space="preserve"> </v>
      </c>
      <c r="AD53" s="99" t="str">
        <f ca="1">IF(ISBLANK(INDIRECT("D53"))," ",(INDIRECT("D53")))</f>
        <v xml:space="preserve"> </v>
      </c>
    </row>
    <row r="54" spans="1:31" ht="14.5" x14ac:dyDescent="0.35">
      <c r="A54" s="246"/>
      <c r="B54" s="287" t="str">
        <f>'Анкета (зміст)'!A46</f>
        <v>21. Інша інформація щодо ділової репутації</v>
      </c>
      <c r="C54" s="310"/>
      <c r="D54" s="246"/>
      <c r="AB54" s="99"/>
      <c r="AC54" s="99" t="str">
        <f ca="1">IF(ISBLANK(INDIRECT("C54"))," ",(INDIRECT("C54")))</f>
        <v xml:space="preserve"> </v>
      </c>
      <c r="AD54" s="99" t="str">
        <f ca="1">IF(ISBLANK(INDIRECT("D54"))," ",(INDIRECT("D54")))</f>
        <v xml:space="preserve"> </v>
      </c>
      <c r="AE54" s="154"/>
    </row>
    <row r="55" spans="1:31" ht="76.5" customHeight="1" x14ac:dyDescent="0.35">
      <c r="A55" s="174">
        <v>1</v>
      </c>
      <c r="B55" s="179" t="s">
        <v>857</v>
      </c>
      <c r="C55" s="140"/>
      <c r="D55" s="137"/>
      <c r="AB55" s="99"/>
      <c r="AC55" s="99" t="str">
        <f ca="1">IF(ISBLANK(INDIRECT("C55"))," ",(INDIRECT("C55")))</f>
        <v xml:space="preserve"> </v>
      </c>
      <c r="AD55" s="99" t="str">
        <f ca="1">IF(ISBLANK(INDIRECT("D55"))," ",(INDIRECT("D55")))</f>
        <v xml:space="preserve"> </v>
      </c>
    </row>
    <row r="56" spans="1:31" ht="55.5" customHeight="1" x14ac:dyDescent="0.35">
      <c r="A56" s="174">
        <v>2</v>
      </c>
      <c r="B56" s="179" t="s">
        <v>858</v>
      </c>
      <c r="C56" s="140"/>
      <c r="D56" s="137"/>
      <c r="AB56" s="99"/>
      <c r="AC56" s="99" t="str">
        <f ca="1">IF(ISBLANK(INDIRECT("C56"))," ",(INDIRECT("C56")))</f>
        <v xml:space="preserve"> </v>
      </c>
      <c r="AD56" s="99" t="str">
        <f ca="1">IF(ISBLANK(INDIRECT("D56"))," ",(INDIRECT("D56")))</f>
        <v xml:space="preserve"> </v>
      </c>
    </row>
    <row r="57" spans="1:31" ht="14.5" x14ac:dyDescent="0.35">
      <c r="A57" s="174">
        <v>3</v>
      </c>
      <c r="B57" s="179" t="s">
        <v>1038</v>
      </c>
      <c r="C57" s="140"/>
      <c r="D57" s="137"/>
      <c r="AB57" s="99"/>
      <c r="AC57" s="99" t="str">
        <f ca="1">IF(ISBLANK(INDIRECT("C57"))," ",(INDIRECT("C57")))</f>
        <v xml:space="preserve"> </v>
      </c>
      <c r="AD57" s="99" t="str">
        <f ca="1">IF(ISBLANK(INDIRECT("D57"))," ",(INDIRECT("D57")))</f>
        <v xml:space="preserve"> </v>
      </c>
    </row>
  </sheetData>
  <sheetProtection algorithmName="SHA-512" hashValue="CndjEPen8Udx34ibwSynEKZv3qOGaMRduhAUFMpfRot1VTqKLxIj0qz3f/d3k+1s8737i7LVtb/GO3yo7OpyOg==" saltValue="3MSMdUNMvwaBRgh3jOiNOA==" spinCount="100000" sheet="1" formatCells="0" formatColumns="0" formatRows="0" sort="0" autoFilter="0" pivotTables="0"/>
  <dataValidations count="1">
    <dataValidation type="list" allowBlank="1" showInputMessage="1" showErrorMessage="1" sqref="C55:C57 C6:C12 C17 C15 C22:C28 C38:C42 C30:C36 C53 C44:C47 C49:C51">
      <formula1>"Так,Ні"</formula1>
    </dataValidation>
  </dataValidations>
  <pageMargins left="0.39370078740157483" right="0.39370078740157483" top="1.1811023622047243" bottom="0.47244094488188976" header="0.31496062992125984" footer="0.27559055118110237"/>
  <pageSetup paperSize="9" orientation="landscape" r:id="rId1"/>
  <headerFooter>
    <oddFooter>&amp;C(Таблиця 13) Сторінка &amp;P із &amp;N</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4">
    <tabColor theme="9" tint="0.39997558519241921"/>
    <outlinePr summaryBelow="0" summaryRight="0"/>
  </sheetPr>
  <dimension ref="A1:AK773"/>
  <sheetViews>
    <sheetView showGridLines="0" zoomScaleNormal="100" zoomScaleSheetLayoutView="85" workbookViewId="0">
      <selection activeCell="A774" sqref="A774:XFD1048576"/>
    </sheetView>
  </sheetViews>
  <sheetFormatPr defaultColWidth="0" defaultRowHeight="14.5" zeroHeight="1" x14ac:dyDescent="0.35"/>
  <cols>
    <col min="1" max="1" width="4" customWidth="1"/>
    <col min="2" max="2" width="6.453125" customWidth="1"/>
    <col min="3" max="12" width="6.54296875" customWidth="1"/>
    <col min="13" max="13" width="6.453125" customWidth="1"/>
    <col min="14" max="14" width="9.1796875" customWidth="1"/>
    <col min="15" max="20" width="6.54296875" customWidth="1"/>
    <col min="21" max="21" width="8" customWidth="1"/>
    <col min="22" max="27" width="10.453125" customWidth="1"/>
    <col min="28" max="35" width="10.453125" hidden="1" customWidth="1"/>
    <col min="36" max="37" width="11" hidden="1" customWidth="1"/>
    <col min="38" max="16384" width="8.7265625" hidden="1"/>
  </cols>
  <sheetData>
    <row r="1" spans="1:36" ht="68.400000000000006" customHeight="1" x14ac:dyDescent="0.35">
      <c r="A1" s="37"/>
      <c r="B1" s="611" t="s">
        <v>320</v>
      </c>
      <c r="C1" s="612"/>
      <c r="D1" s="613"/>
      <c r="E1" s="4"/>
      <c r="F1" s="4"/>
      <c r="G1" s="197"/>
      <c r="H1" s="197"/>
      <c r="I1" s="557" t="s">
        <v>1287</v>
      </c>
      <c r="J1" s="557"/>
      <c r="K1" s="557"/>
      <c r="L1" s="557"/>
      <c r="M1" s="557"/>
      <c r="N1" s="557"/>
      <c r="O1" s="557"/>
      <c r="P1" s="557"/>
      <c r="Q1" s="557"/>
      <c r="R1" s="557"/>
      <c r="S1" s="557"/>
      <c r="T1" s="557"/>
      <c r="U1" s="557"/>
    </row>
    <row r="2" spans="1:36" ht="58.5" customHeight="1" x14ac:dyDescent="0.35">
      <c r="A2" s="37"/>
      <c r="B2" s="614"/>
      <c r="C2" s="615"/>
      <c r="D2" s="616"/>
      <c r="E2" s="559" t="s">
        <v>926</v>
      </c>
      <c r="F2" s="559"/>
      <c r="G2" s="559"/>
      <c r="H2" s="559"/>
      <c r="I2" s="559"/>
      <c r="J2" s="559"/>
      <c r="K2" s="559"/>
      <c r="L2" s="559"/>
      <c r="M2" s="559"/>
      <c r="N2" s="559"/>
      <c r="O2" s="559"/>
      <c r="P2" s="559"/>
      <c r="Q2" s="559"/>
      <c r="R2" s="559"/>
      <c r="S2" s="559"/>
      <c r="T2" s="559"/>
      <c r="U2" s="559"/>
    </row>
    <row r="3" spans="1:36" ht="3" customHeight="1" x14ac:dyDescent="0.35">
      <c r="A3" s="37"/>
      <c r="B3" s="614"/>
      <c r="C3" s="615"/>
      <c r="D3" s="616"/>
      <c r="E3" s="87"/>
      <c r="F3" s="87"/>
      <c r="G3" s="87"/>
      <c r="H3" s="87"/>
      <c r="I3" s="87"/>
      <c r="J3" s="87"/>
      <c r="K3" s="87"/>
      <c r="L3" s="87"/>
      <c r="M3" s="87"/>
      <c r="N3" s="87"/>
      <c r="O3" s="87"/>
      <c r="P3" s="87"/>
      <c r="Q3" s="87"/>
      <c r="R3" s="87"/>
      <c r="S3" s="87"/>
      <c r="T3" s="87"/>
      <c r="U3" s="87"/>
    </row>
    <row r="4" spans="1:36" ht="20.25" customHeight="1" x14ac:dyDescent="0.35">
      <c r="A4" s="37"/>
      <c r="B4" s="614"/>
      <c r="C4" s="615"/>
      <c r="D4" s="616"/>
      <c r="E4" s="562" t="str">
        <f ca="1">'Анкета (зміст)'!D3&amp;", "&amp;'Анкета (зміст)'!E3</f>
        <v xml:space="preserve"> ,  </v>
      </c>
      <c r="F4" s="562"/>
      <c r="G4" s="562"/>
      <c r="H4" s="562"/>
      <c r="I4" s="562"/>
      <c r="J4" s="562"/>
      <c r="K4" s="562"/>
      <c r="L4" s="562"/>
      <c r="M4" s="562"/>
      <c r="N4" s="562"/>
      <c r="O4" s="562"/>
      <c r="P4" s="562"/>
      <c r="Q4" s="562"/>
      <c r="R4" s="562"/>
      <c r="S4" s="562"/>
      <c r="T4" s="562"/>
      <c r="U4" s="562"/>
    </row>
    <row r="5" spans="1:36" ht="15" customHeight="1" x14ac:dyDescent="0.35">
      <c r="A5" s="37"/>
      <c r="B5" s="617"/>
      <c r="C5" s="618"/>
      <c r="D5" s="619"/>
      <c r="E5" s="563" t="s">
        <v>928</v>
      </c>
      <c r="F5" s="563"/>
      <c r="G5" s="563"/>
      <c r="H5" s="563"/>
      <c r="I5" s="563"/>
      <c r="J5" s="563"/>
      <c r="K5" s="563"/>
      <c r="L5" s="563"/>
      <c r="M5" s="563"/>
      <c r="N5" s="563"/>
      <c r="O5" s="563"/>
      <c r="P5" s="563"/>
      <c r="Q5" s="563"/>
      <c r="R5" s="563"/>
      <c r="S5" s="563"/>
      <c r="T5" s="563"/>
      <c r="U5" s="563"/>
    </row>
    <row r="6" spans="1:36" x14ac:dyDescent="0.35">
      <c r="A6" s="198"/>
      <c r="B6" s="199"/>
      <c r="C6" s="200"/>
      <c r="D6" s="200"/>
    </row>
    <row r="7" spans="1:36" ht="30" customHeight="1" x14ac:dyDescent="0.35">
      <c r="A7" s="534" t="str">
        <f>'Анкета (зміст)'!A19</f>
        <v>І. Інформація про керівника, головного бухгалтера, ключову особу заявника/надавача фінансових послуг/надавача фінансових платіжних послуг/надавача обмежених платіжних послуг</v>
      </c>
      <c r="B7" s="558"/>
      <c r="C7" s="558"/>
      <c r="D7" s="558"/>
      <c r="E7" s="558"/>
      <c r="F7" s="558"/>
      <c r="G7" s="558"/>
      <c r="H7" s="558"/>
      <c r="I7" s="558"/>
      <c r="J7" s="558"/>
      <c r="K7" s="558"/>
      <c r="L7" s="558"/>
      <c r="M7" s="558"/>
      <c r="N7" s="558"/>
      <c r="O7" s="558"/>
      <c r="P7" s="558"/>
      <c r="Q7" s="558"/>
      <c r="R7" s="558"/>
      <c r="S7" s="558"/>
      <c r="T7" s="558"/>
      <c r="U7" s="558"/>
    </row>
    <row r="8" spans="1:36" x14ac:dyDescent="0.35">
      <c r="A8" s="534" t="str">
        <f>'Анкета (зміст)'!A20</f>
        <v>1. Загальна інформація</v>
      </c>
      <c r="B8" s="558"/>
      <c r="C8" s="558"/>
      <c r="D8" s="558"/>
      <c r="E8" s="558"/>
      <c r="F8" s="558"/>
      <c r="G8" s="558"/>
      <c r="H8" s="558"/>
      <c r="I8" s="558"/>
      <c r="J8" s="558"/>
      <c r="K8" s="558"/>
      <c r="L8" s="558"/>
      <c r="M8" s="558"/>
      <c r="N8" s="558"/>
      <c r="O8" s="558"/>
      <c r="P8" s="558"/>
      <c r="Q8" s="558"/>
      <c r="R8" s="558"/>
      <c r="S8" s="558"/>
      <c r="T8" s="558"/>
      <c r="U8" s="558"/>
      <c r="AJ8" t="s">
        <v>601</v>
      </c>
    </row>
    <row r="9" spans="1:36" x14ac:dyDescent="0.35">
      <c r="A9" s="198"/>
      <c r="B9" s="201"/>
      <c r="C9" s="201"/>
      <c r="D9" s="201"/>
      <c r="E9" s="201"/>
      <c r="F9" s="201"/>
      <c r="G9" s="201"/>
      <c r="H9" s="201"/>
      <c r="I9" s="201"/>
      <c r="J9" s="201"/>
      <c r="K9" s="201"/>
      <c r="L9" s="200"/>
      <c r="M9" s="202"/>
      <c r="N9" s="200"/>
      <c r="O9" s="200"/>
      <c r="P9" s="200"/>
      <c r="Q9" s="202"/>
      <c r="R9" s="200"/>
      <c r="S9" s="202"/>
      <c r="T9" s="202"/>
      <c r="U9" s="203" t="s">
        <v>359</v>
      </c>
    </row>
    <row r="10" spans="1:36" ht="28.5" customHeight="1" x14ac:dyDescent="0.35">
      <c r="A10" s="204" t="s">
        <v>125</v>
      </c>
      <c r="B10" s="551" t="s">
        <v>152</v>
      </c>
      <c r="C10" s="551"/>
      <c r="D10" s="551"/>
      <c r="E10" s="551"/>
      <c r="F10" s="551" t="s">
        <v>153</v>
      </c>
      <c r="G10" s="551"/>
      <c r="H10" s="551"/>
      <c r="I10" s="551"/>
      <c r="J10" s="551"/>
      <c r="K10" s="551"/>
      <c r="L10" s="551"/>
      <c r="M10" s="551"/>
      <c r="N10" s="551"/>
      <c r="O10" s="551"/>
      <c r="P10" s="551"/>
      <c r="Q10" s="551"/>
      <c r="R10" s="551"/>
      <c r="S10" s="551"/>
      <c r="T10" s="551"/>
      <c r="U10" s="551"/>
      <c r="AJ10" t="s">
        <v>600</v>
      </c>
    </row>
    <row r="11" spans="1:36" ht="11.25" customHeight="1" x14ac:dyDescent="0.35">
      <c r="A11" s="204">
        <v>1</v>
      </c>
      <c r="B11" s="553">
        <v>2</v>
      </c>
      <c r="C11" s="553"/>
      <c r="D11" s="553"/>
      <c r="E11" s="553"/>
      <c r="F11" s="553">
        <v>3</v>
      </c>
      <c r="G11" s="553"/>
      <c r="H11" s="553"/>
      <c r="I11" s="553"/>
      <c r="J11" s="553"/>
      <c r="K11" s="553"/>
      <c r="L11" s="553"/>
      <c r="M11" s="553"/>
      <c r="N11" s="553"/>
      <c r="O11" s="553"/>
      <c r="P11" s="553"/>
      <c r="Q11" s="553"/>
      <c r="R11" s="553"/>
      <c r="S11" s="553"/>
      <c r="T11" s="553"/>
      <c r="U11" s="553"/>
    </row>
    <row r="12" spans="1:36" x14ac:dyDescent="0.35">
      <c r="A12" s="205">
        <v>1</v>
      </c>
      <c r="B12" s="532" t="s">
        <v>3</v>
      </c>
      <c r="C12" s="532"/>
      <c r="D12" s="532"/>
      <c r="E12" s="532"/>
      <c r="F12" s="532" t="str">
        <f ca="1">'1'!DB6</f>
        <v xml:space="preserve"> </v>
      </c>
      <c r="G12" s="532"/>
      <c r="H12" s="532"/>
      <c r="I12" s="532"/>
      <c r="J12" s="532"/>
      <c r="K12" s="532"/>
      <c r="L12" s="532"/>
      <c r="M12" s="532"/>
      <c r="N12" s="532"/>
      <c r="O12" s="532"/>
      <c r="P12" s="532"/>
      <c r="Q12" s="532"/>
      <c r="R12" s="532"/>
      <c r="S12" s="532"/>
      <c r="T12" s="532"/>
      <c r="U12" s="532"/>
    </row>
    <row r="13" spans="1:36" ht="26.25" customHeight="1" x14ac:dyDescent="0.35">
      <c r="A13" s="205">
        <v>2</v>
      </c>
      <c r="B13" s="532" t="s">
        <v>824</v>
      </c>
      <c r="C13" s="532"/>
      <c r="D13" s="532"/>
      <c r="E13" s="532"/>
      <c r="F13" s="532" t="str">
        <f ca="1">CONCATENATE('1'!DC6," ",'1'!DD6)</f>
        <v xml:space="preserve">   </v>
      </c>
      <c r="G13" s="532"/>
      <c r="H13" s="532"/>
      <c r="I13" s="532"/>
      <c r="J13" s="532"/>
      <c r="K13" s="532"/>
      <c r="L13" s="532"/>
      <c r="M13" s="532"/>
      <c r="N13" s="532"/>
      <c r="O13" s="532"/>
      <c r="P13" s="532"/>
      <c r="Q13" s="532"/>
      <c r="R13" s="532"/>
      <c r="S13" s="532"/>
      <c r="T13" s="532"/>
      <c r="U13" s="532"/>
      <c r="AJ13" t="s">
        <v>805</v>
      </c>
    </row>
    <row r="14" spans="1:36" ht="27" customHeight="1" x14ac:dyDescent="0.35">
      <c r="A14" s="205">
        <v>3</v>
      </c>
      <c r="B14" s="532" t="s">
        <v>825</v>
      </c>
      <c r="C14" s="532"/>
      <c r="D14" s="532"/>
      <c r="E14" s="532"/>
      <c r="F14" s="532" t="str">
        <f ca="1">'1'!DE6</f>
        <v xml:space="preserve"> </v>
      </c>
      <c r="G14" s="532"/>
      <c r="H14" s="532"/>
      <c r="I14" s="532"/>
      <c r="J14" s="532"/>
      <c r="K14" s="532"/>
      <c r="L14" s="532"/>
      <c r="M14" s="532"/>
      <c r="N14" s="532"/>
      <c r="O14" s="532"/>
      <c r="P14" s="532"/>
      <c r="Q14" s="532"/>
      <c r="R14" s="532"/>
      <c r="S14" s="532"/>
      <c r="T14" s="532"/>
      <c r="U14" s="532"/>
      <c r="AJ14" t="s">
        <v>596</v>
      </c>
    </row>
    <row r="15" spans="1:36" ht="25.5" customHeight="1" x14ac:dyDescent="0.35">
      <c r="A15" s="205">
        <v>4</v>
      </c>
      <c r="B15" s="532" t="s">
        <v>360</v>
      </c>
      <c r="C15" s="532"/>
      <c r="D15" s="532"/>
      <c r="E15" s="532"/>
      <c r="F15" s="532" t="str">
        <f ca="1">IF(CONCATENATE('1'!$DH$6,", ",'1'!$DI$6,". ",'1'!$DJ$6,", ",'1'!$DK$6,".",'1'!$DL$6,", ",'1'!$DM$6)=AJ15,"",CONCATENATE('1'!$DH$6,", ",'1'!$DI$6,". ",'1'!$DJ$6,", ",'1'!$DK$6,".",'1'!$DL$6,", ",'1'!$DM$6))</f>
        <v/>
      </c>
      <c r="G15" s="532"/>
      <c r="H15" s="532"/>
      <c r="I15" s="532"/>
      <c r="J15" s="532"/>
      <c r="K15" s="532"/>
      <c r="L15" s="532"/>
      <c r="M15" s="532"/>
      <c r="N15" s="532"/>
      <c r="O15" s="532"/>
      <c r="P15" s="532"/>
      <c r="Q15" s="532"/>
      <c r="R15" s="532"/>
      <c r="S15" s="532"/>
      <c r="T15" s="532"/>
      <c r="U15" s="532"/>
      <c r="AJ15" t="s">
        <v>567</v>
      </c>
    </row>
    <row r="16" spans="1:36" ht="13.5" customHeight="1" x14ac:dyDescent="0.35">
      <c r="A16" s="205">
        <v>5</v>
      </c>
      <c r="B16" s="532" t="s">
        <v>361</v>
      </c>
      <c r="C16" s="532"/>
      <c r="D16" s="532"/>
      <c r="E16" s="532"/>
      <c r="F16" s="586" t="str">
        <f ca="1">'1'!DN6</f>
        <v xml:space="preserve"> </v>
      </c>
      <c r="G16" s="586"/>
      <c r="H16" s="586"/>
      <c r="I16" s="586"/>
      <c r="J16" s="586"/>
      <c r="K16" s="586"/>
      <c r="L16" s="586"/>
      <c r="M16" s="586"/>
      <c r="N16" s="586"/>
      <c r="O16" s="586"/>
      <c r="P16" s="586"/>
      <c r="Q16" s="586"/>
      <c r="R16" s="586"/>
      <c r="S16" s="586"/>
      <c r="T16" s="586"/>
      <c r="U16" s="586"/>
    </row>
    <row r="17" spans="1:36" x14ac:dyDescent="0.35">
      <c r="A17" s="540">
        <v>6</v>
      </c>
      <c r="B17" s="532" t="s">
        <v>154</v>
      </c>
      <c r="C17" s="532"/>
      <c r="D17" s="532"/>
      <c r="E17" s="527"/>
      <c r="F17" s="579" t="str">
        <f ca="1">IF(CONCATENATE('1'!$EO$6," ",'1'!$EP$6," (",'1'!$EQ$6," ",'1'!$ER$6,") , ",'1'!$ES$6," обл., ",'1'!$ET$6," р-н, ",'1'!$EU$6," ",'1'!$EV$6,", ",'1'!$EW$6," ",'1'!$EX$6,", буд.",'1'!$EY$6,", кв./оф.",'1'!$EZ$6)=$AJ$17,"",IF(CONCATENATE('1'!$EO$6," ",'1'!$EP$6," (",'1'!$EQ$6," ",'1'!$ER$6,") , ",'1'!$ES$6," обл., ",'1'!$ET$6," р-н, ",'1'!$EU$6," ",'1'!$EV$6,", ",'1'!$EW$6," ",'1'!$EX$6,", буд.",'1'!$EY$6,", кв./оф.",'1'!$EZ$6)=$AJ$21,"",CONCATENATE('1'!$EO$6," ",'1'!$EP$6," (",'1'!$EQ$6," ",'1'!$ER$6,") , ",'1'!$ES$6," обл., ",'1'!$ET$6," р-н, ",'1'!$EU$6," ",'1'!$EV$6,", ",'1'!$EW$6," ",'1'!$EX$6,", буд.",'1'!$EY$6,", кв./оф.",'1'!$EZ$6)))</f>
        <v/>
      </c>
      <c r="G17" s="580"/>
      <c r="H17" s="580"/>
      <c r="I17" s="580"/>
      <c r="J17" s="580"/>
      <c r="K17" s="580"/>
      <c r="L17" s="580"/>
      <c r="M17" s="580"/>
      <c r="N17" s="580"/>
      <c r="O17" s="580"/>
      <c r="P17" s="580"/>
      <c r="Q17" s="580"/>
      <c r="R17" s="580"/>
      <c r="S17" s="580"/>
      <c r="T17" s="580"/>
      <c r="U17" s="581"/>
      <c r="AJ17" t="s">
        <v>610</v>
      </c>
    </row>
    <row r="18" spans="1:36" x14ac:dyDescent="0.35">
      <c r="A18" s="540"/>
      <c r="B18" s="532"/>
      <c r="C18" s="532"/>
      <c r="D18" s="532"/>
      <c r="E18" s="527"/>
      <c r="F18" s="579" t="str">
        <f ca="1">'1'!$FA$6</f>
        <v xml:space="preserve"> </v>
      </c>
      <c r="G18" s="580"/>
      <c r="H18" s="580"/>
      <c r="I18" s="580"/>
      <c r="J18" s="580"/>
      <c r="K18" s="580"/>
      <c r="L18" s="580"/>
      <c r="M18" s="580"/>
      <c r="N18" s="580"/>
      <c r="O18" s="580"/>
      <c r="P18" s="580"/>
      <c r="Q18" s="580"/>
      <c r="R18" s="580"/>
      <c r="S18" s="580"/>
      <c r="T18" s="580"/>
      <c r="U18" s="581"/>
    </row>
    <row r="19" spans="1:36" ht="15" customHeight="1" x14ac:dyDescent="0.35">
      <c r="A19" s="540"/>
      <c r="B19" s="532"/>
      <c r="C19" s="532"/>
      <c r="D19" s="532"/>
      <c r="E19" s="527"/>
      <c r="F19" s="579" t="str">
        <f ca="1">IF(CONCATENATE('1'!$FB$6," ",'1'!$FC$6," (",'1'!$FD$6," ",'1'!$FE$6,") , ",'1'!$FF$6," обл., ",'1'!$FG$6," р-н, ",'1'!$FH$6," ",'1'!$FI$6,", ",'1'!$FJ$6," ",'1'!$FK$6,", буд.",'1'!$FL$6,", кв./оф.",'1'!$FM$6)=$AJ$17,"",IF(CONCATENATE('1'!$FB$6," ",'1'!$FC$6," (",'1'!$FD$6," ",'1'!$FE$6,") , ",'1'!$FF$6," обл., ",'1'!$FG$6," р-н, ",'1'!$FH$6," ",'1'!$FI$6,", ",'1'!$FJ$6," ",'1'!$FK$6,", буд.",'1'!$FL$6,", кв./оф.",'1'!$FM$6)=$AJ$21,"-",CONCATENATE('1'!$FB$6," ",'1'!$FC$6," (",'1'!$FD$6," ",'1'!$FE$6,") , ",'1'!$FF$6," обл., ",'1'!$FG$6," р-н, ",'1'!$FH$6," ",'1'!$FI$6,", ",'1'!$FJ$6," ",'1'!$FK$6,", буд.",'1'!$FL$6,", кв./оф.",'1'!$FM$6)))</f>
        <v/>
      </c>
      <c r="G19" s="580"/>
      <c r="H19" s="580"/>
      <c r="I19" s="580"/>
      <c r="J19" s="580"/>
      <c r="K19" s="580"/>
      <c r="L19" s="580"/>
      <c r="M19" s="580"/>
      <c r="N19" s="580"/>
      <c r="O19" s="580"/>
      <c r="P19" s="580"/>
      <c r="Q19" s="580"/>
      <c r="R19" s="580"/>
      <c r="S19" s="580"/>
      <c r="T19" s="580"/>
      <c r="U19" s="581"/>
    </row>
    <row r="20" spans="1:36" x14ac:dyDescent="0.35">
      <c r="A20" s="540"/>
      <c r="B20" s="532"/>
      <c r="C20" s="532"/>
      <c r="D20" s="532"/>
      <c r="E20" s="527"/>
      <c r="F20" s="582" t="str">
        <f ca="1">'1'!$FN$6</f>
        <v xml:space="preserve"> </v>
      </c>
      <c r="G20" s="583"/>
      <c r="H20" s="583"/>
      <c r="I20" s="583"/>
      <c r="J20" s="583"/>
      <c r="K20" s="583"/>
      <c r="L20" s="583"/>
      <c r="M20" s="583"/>
      <c r="N20" s="583"/>
      <c r="O20" s="583"/>
      <c r="P20" s="583"/>
      <c r="Q20" s="583"/>
      <c r="R20" s="583"/>
      <c r="S20" s="583"/>
      <c r="T20" s="583"/>
      <c r="U20" s="584"/>
      <c r="AJ20" t="s">
        <v>420</v>
      </c>
    </row>
    <row r="21" spans="1:36" x14ac:dyDescent="0.35">
      <c r="A21" s="540">
        <v>7</v>
      </c>
      <c r="B21" s="532" t="s">
        <v>155</v>
      </c>
      <c r="C21" s="532"/>
      <c r="D21" s="532"/>
      <c r="E21" s="527"/>
      <c r="F21" s="579" t="str">
        <f ca="1">IF(CONCATENATE('1'!$FO$6," ",'1'!$FP$6," (",'1'!$FQ$6," ",'1'!$FR$6,") , ",'1'!$FS$6," обл., ",'1'!$FT$6," р-н, ",'1'!$FU$6," ",'1'!$FV$6,", ",'1'!$FW$6," ",'1'!$FX$6,", буд.",'1'!$FY$6,", кв./оф.",'1'!$FZ$6)=$AJ$17,"",IF(CONCATENATE('1'!$FO$6," ",'1'!$FP$6," (",'1'!$FQ$6," ",'1'!$FR$6,") , ",'1'!$FS$6," обл., ",'1'!$FT$6," р-н, ",'1'!$FU$6," ",'1'!$FV$6,", ",'1'!$FW$6," ",'1'!$FX$6,", буд.",'1'!$FY$6,", кв./оф.",'1'!$FZ$6)=$AJ$21,"-",CONCATENATE('1'!$FO$6," ",'1'!$FP$6," (",'1'!$FQ$6," ",'1'!$FR$6,") , ",'1'!$FS$6," обл., ",'1'!$FT$6," р-н, ",'1'!$FU$6," ",'1'!$FV$6,", ",'1'!$FW$6," ",'1'!$FX$6,", буд.",'1'!$FY$6,", кв./оф.",'1'!$FZ$6)))</f>
        <v/>
      </c>
      <c r="G21" s="580"/>
      <c r="H21" s="580"/>
      <c r="I21" s="580"/>
      <c r="J21" s="580"/>
      <c r="K21" s="580"/>
      <c r="L21" s="580"/>
      <c r="M21" s="580"/>
      <c r="N21" s="580"/>
      <c r="O21" s="580"/>
      <c r="P21" s="580"/>
      <c r="Q21" s="580"/>
      <c r="R21" s="580"/>
      <c r="S21" s="580"/>
      <c r="T21" s="580"/>
      <c r="U21" s="581"/>
      <c r="AJ21" t="s">
        <v>609</v>
      </c>
    </row>
    <row r="22" spans="1:36" ht="15.75" customHeight="1" x14ac:dyDescent="0.35">
      <c r="A22" s="540"/>
      <c r="B22" s="532"/>
      <c r="C22" s="532"/>
      <c r="D22" s="532"/>
      <c r="E22" s="527"/>
      <c r="F22" s="579" t="str">
        <f ca="1">'1'!$GA$6</f>
        <v xml:space="preserve"> </v>
      </c>
      <c r="G22" s="580"/>
      <c r="H22" s="580"/>
      <c r="I22" s="580"/>
      <c r="J22" s="580"/>
      <c r="K22" s="580"/>
      <c r="L22" s="580"/>
      <c r="M22" s="580"/>
      <c r="N22" s="580"/>
      <c r="O22" s="580"/>
      <c r="P22" s="580"/>
      <c r="Q22" s="580"/>
      <c r="R22" s="580"/>
      <c r="S22" s="580"/>
      <c r="T22" s="580"/>
      <c r="U22" s="581"/>
      <c r="AJ22" t="s">
        <v>82</v>
      </c>
    </row>
    <row r="23" spans="1:36" ht="14.25" customHeight="1" x14ac:dyDescent="0.35">
      <c r="A23" s="540"/>
      <c r="B23" s="532"/>
      <c r="C23" s="532"/>
      <c r="D23" s="532"/>
      <c r="E23" s="527"/>
      <c r="F23" s="579" t="str">
        <f ca="1">IF(CONCATENATE('1'!$GB$6," ",'1'!$GC$6," (",'1'!$GD$6," ",'1'!$GE$6,") , ",'1'!$GF$6," обл., ",'1'!$GG$6," р-н, ",'1'!$GH$6," ",'1'!$GI$6,", ",'1'!$GJ$6," ",'1'!$GK$6,", буд.",'1'!$GL$6,", кв./оф.",'1'!$GM$6)=$AJ$17,"",IF(CONCATENATE('1'!$GB$6," ",'1'!$GC$6," (",'1'!$GD$6," ",'1'!$GE$6,") , ",'1'!$GF$6," обл., ",'1'!$GG$6," р-н, ",'1'!$GH$6," ",'1'!$GI$6,", ",'1'!$GJ$6," ",'1'!$GK$6,", буд.",'1'!$GL$6,", кв./оф.",'1'!$GM$6)=$AJ$21,"-",CONCATENATE('1'!$GB$6," ",'1'!$GC$6," (",'1'!$GD$6," ",'1'!$GE$6,") , ",'1'!$GF$6," обл., ",'1'!$GG$6," р-н, ",'1'!$GH$6," ",'1'!$GI$6,", ",'1'!$GJ$6," ",'1'!$GK$6,", буд.",'1'!$GL$6,", кв./оф.",'1'!$GM$6)))</f>
        <v/>
      </c>
      <c r="G23" s="580"/>
      <c r="H23" s="580"/>
      <c r="I23" s="580"/>
      <c r="J23" s="580"/>
      <c r="K23" s="580"/>
      <c r="L23" s="580"/>
      <c r="M23" s="580"/>
      <c r="N23" s="580"/>
      <c r="O23" s="580"/>
      <c r="P23" s="580"/>
      <c r="Q23" s="580"/>
      <c r="R23" s="580"/>
      <c r="S23" s="580"/>
      <c r="T23" s="580"/>
      <c r="U23" s="581"/>
      <c r="AJ23" t="s">
        <v>323</v>
      </c>
    </row>
    <row r="24" spans="1:36" ht="15.75" customHeight="1" x14ac:dyDescent="0.35">
      <c r="A24" s="540"/>
      <c r="B24" s="532"/>
      <c r="C24" s="532"/>
      <c r="D24" s="532"/>
      <c r="E24" s="527"/>
      <c r="F24" s="582" t="str">
        <f ca="1">'1'!$GN$6</f>
        <v xml:space="preserve"> </v>
      </c>
      <c r="G24" s="583"/>
      <c r="H24" s="583"/>
      <c r="I24" s="583"/>
      <c r="J24" s="583"/>
      <c r="K24" s="583"/>
      <c r="L24" s="583"/>
      <c r="M24" s="583"/>
      <c r="N24" s="583"/>
      <c r="O24" s="583"/>
      <c r="P24" s="583"/>
      <c r="Q24" s="583"/>
      <c r="R24" s="583"/>
      <c r="S24" s="583"/>
      <c r="T24" s="583"/>
      <c r="U24" s="584"/>
    </row>
    <row r="25" spans="1:36" x14ac:dyDescent="0.35">
      <c r="A25" s="540">
        <v>8</v>
      </c>
      <c r="B25" s="532" t="s">
        <v>156</v>
      </c>
      <c r="C25" s="532"/>
      <c r="D25" s="532"/>
      <c r="E25" s="527"/>
      <c r="F25" s="579" t="str">
        <f ca="1">IF(CONCATENATE('1'!$DO$6," ",'1'!$DP$6," (",'1'!$DQ$6," ",'1'!$DR$6,") , ",'1'!$DS$6," обл., ",'1'!$DT$6," р-н, ",'1'!$DU$6," ",'1'!$DV$6,", ",'1'!$DW$6," ",'1'!$DX$6,", буд.",'1'!$DY$6,", кв./оф.",'1'!$DZ$6)=$AJ$17,"",IF(CONCATENATE('1'!$DO$6," ",'1'!$DP$6," (",'1'!$DQ$6," ",'1'!$DR$6,") , ",'1'!$DS$6," обл., ",'1'!$DT$6," р-н, ",'1'!$DU$6," ",'1'!$DV$6,", ",'1'!$DW$6," ",'1'!$DX$6,", буд.",'1'!$DY$6,", кв./оф.",'1'!$DZ$6)=$AJ$21,"-",CONCATENATE('1'!$DO$6," ",'1'!$DP$6," (",'1'!$DQ$6," ",'1'!$DR$6,") , ",'1'!$DS$6," обл., ",'1'!$DT$6," р-н, ",'1'!$DU$6," ",'1'!$DV$6,", ",'1'!$DW$6," ",'1'!$DX$6,", буд.",'1'!$DY$6,", кв./оф.",'1'!$DZ$6)))</f>
        <v/>
      </c>
      <c r="G25" s="580"/>
      <c r="H25" s="580"/>
      <c r="I25" s="580"/>
      <c r="J25" s="580"/>
      <c r="K25" s="580"/>
      <c r="L25" s="580"/>
      <c r="M25" s="580"/>
      <c r="N25" s="580"/>
      <c r="O25" s="580"/>
      <c r="P25" s="580"/>
      <c r="Q25" s="580"/>
      <c r="R25" s="580"/>
      <c r="S25" s="580"/>
      <c r="T25" s="580"/>
      <c r="U25" s="581"/>
      <c r="AJ25" t="s">
        <v>610</v>
      </c>
    </row>
    <row r="26" spans="1:36" x14ac:dyDescent="0.35">
      <c r="A26" s="540"/>
      <c r="B26" s="532"/>
      <c r="C26" s="532"/>
      <c r="D26" s="532"/>
      <c r="E26" s="527"/>
      <c r="F26" s="579" t="str">
        <f ca="1">'1'!$EA$6</f>
        <v xml:space="preserve"> </v>
      </c>
      <c r="G26" s="580"/>
      <c r="H26" s="580"/>
      <c r="I26" s="580"/>
      <c r="J26" s="580"/>
      <c r="K26" s="580"/>
      <c r="L26" s="580"/>
      <c r="M26" s="580"/>
      <c r="N26" s="580"/>
      <c r="O26" s="580"/>
      <c r="P26" s="580"/>
      <c r="Q26" s="580"/>
      <c r="R26" s="580"/>
      <c r="S26" s="580"/>
      <c r="T26" s="580"/>
      <c r="U26" s="581"/>
      <c r="AJ26" t="s">
        <v>567</v>
      </c>
    </row>
    <row r="27" spans="1:36" ht="16.5" customHeight="1" x14ac:dyDescent="0.35">
      <c r="A27" s="540"/>
      <c r="B27" s="532"/>
      <c r="C27" s="532"/>
      <c r="D27" s="532"/>
      <c r="E27" s="527"/>
      <c r="F27" s="579" t="str">
        <f ca="1">IF(CONCATENATE('1'!$EB$6," ",'1'!$EC$6," (",'1'!$ED$6," ",'1'!$EE$6,") , ",'1'!$EF$6," обл., ",'1'!$EG$6," р-н, ",'1'!$EH$6," ",'1'!$EI$6,", ",'1'!$EJ$6," ",'1'!$EK$6,", буд.",'1'!$EL$6,", кв./оф.",'1'!$EM$6)=$AJ$17,"",IF(CONCATENATE('1'!$EB$6," ",'1'!$EC$6," (",'1'!$ED$6," ",'1'!$EE$6,") , ",'1'!$EF$6," обл., ",'1'!$EG$6," р-н, ",'1'!$EH$6," ",'1'!$EI$6,", ",'1'!$EJ$6," ",'1'!$EK$6,", буд.",'1'!$EL$6,", кв./оф.",'1'!$EM$6)=$AJ$21,"-",CONCATENATE('1'!$EB$6," ",'1'!$EC$6," (",'1'!$ED$6," ",'1'!$EE$6,") , ",'1'!$EF$6," обл., ",'1'!$EG$6," р-н, ",'1'!$EH$6," ",'1'!$EI$6,", ",'1'!$EJ$6," ",'1'!$EK$6,", буд.",'1'!$EL$6,", кв./оф.",'1'!$EM$6)))</f>
        <v/>
      </c>
      <c r="G27" s="580"/>
      <c r="H27" s="580"/>
      <c r="I27" s="580"/>
      <c r="J27" s="580"/>
      <c r="K27" s="580"/>
      <c r="L27" s="580"/>
      <c r="M27" s="580"/>
      <c r="N27" s="580"/>
      <c r="O27" s="580"/>
      <c r="P27" s="580"/>
      <c r="Q27" s="580"/>
      <c r="R27" s="580"/>
      <c r="S27" s="580"/>
      <c r="T27" s="580"/>
      <c r="U27" s="581"/>
      <c r="AJ27" t="s">
        <v>82</v>
      </c>
    </row>
    <row r="28" spans="1:36" x14ac:dyDescent="0.35">
      <c r="A28" s="540"/>
      <c r="B28" s="532"/>
      <c r="C28" s="532"/>
      <c r="D28" s="532"/>
      <c r="E28" s="527"/>
      <c r="F28" s="582" t="str">
        <f ca="1">'1'!$EN$6</f>
        <v xml:space="preserve"> </v>
      </c>
      <c r="G28" s="583"/>
      <c r="H28" s="583"/>
      <c r="I28" s="583"/>
      <c r="J28" s="583"/>
      <c r="K28" s="583"/>
      <c r="L28" s="583"/>
      <c r="M28" s="583"/>
      <c r="N28" s="583"/>
      <c r="O28" s="583"/>
      <c r="P28" s="583"/>
      <c r="Q28" s="583"/>
      <c r="R28" s="583"/>
      <c r="S28" s="583"/>
      <c r="T28" s="583"/>
      <c r="U28" s="584"/>
    </row>
    <row r="29" spans="1:36" ht="27.75" customHeight="1" x14ac:dyDescent="0.35">
      <c r="A29" s="205">
        <v>9</v>
      </c>
      <c r="B29" s="532" t="s">
        <v>349</v>
      </c>
      <c r="C29" s="532"/>
      <c r="D29" s="532"/>
      <c r="E29" s="532"/>
      <c r="F29" s="578" t="str">
        <f ca="1">'1'!$GO$6</f>
        <v xml:space="preserve"> </v>
      </c>
      <c r="G29" s="578"/>
      <c r="H29" s="578"/>
      <c r="I29" s="578"/>
      <c r="J29" s="578"/>
      <c r="K29" s="578"/>
      <c r="L29" s="578"/>
      <c r="M29" s="578"/>
      <c r="N29" s="578"/>
      <c r="O29" s="578"/>
      <c r="P29" s="578"/>
      <c r="Q29" s="578"/>
      <c r="R29" s="578"/>
      <c r="S29" s="578"/>
      <c r="T29" s="578"/>
      <c r="U29" s="578"/>
    </row>
    <row r="30" spans="1:36" ht="25.5" customHeight="1" x14ac:dyDescent="0.35">
      <c r="A30" s="205">
        <v>10</v>
      </c>
      <c r="B30" s="532" t="s">
        <v>362</v>
      </c>
      <c r="C30" s="532"/>
      <c r="D30" s="532"/>
      <c r="E30" s="532"/>
      <c r="F30" s="532" t="str">
        <f ca="1">CONCATENATE('1'!$GP$6," (",'1'!GQ6," ",'1'!GR6,")")</f>
        <v xml:space="preserve">  (   )</v>
      </c>
      <c r="G30" s="532"/>
      <c r="H30" s="532"/>
      <c r="I30" s="532"/>
      <c r="J30" s="532"/>
      <c r="K30" s="532"/>
      <c r="L30" s="532"/>
      <c r="M30" s="532"/>
      <c r="N30" s="532"/>
      <c r="O30" s="532"/>
      <c r="P30" s="532"/>
      <c r="Q30" s="532"/>
      <c r="R30" s="532"/>
      <c r="S30" s="532"/>
      <c r="T30" s="532"/>
      <c r="U30" s="532"/>
    </row>
    <row r="31" spans="1:36" ht="25.5" customHeight="1" x14ac:dyDescent="0.35">
      <c r="A31" s="205">
        <v>11</v>
      </c>
      <c r="B31" s="532" t="s">
        <v>363</v>
      </c>
      <c r="C31" s="532"/>
      <c r="D31" s="532"/>
      <c r="E31" s="532"/>
      <c r="F31" s="585" t="str">
        <f>IF('1'!$CS$6=0,"",'1'!$CS$6)</f>
        <v/>
      </c>
      <c r="G31" s="585"/>
      <c r="H31" s="585"/>
      <c r="I31" s="585"/>
      <c r="J31" s="585"/>
      <c r="K31" s="585"/>
      <c r="L31" s="585"/>
      <c r="M31" s="585"/>
      <c r="N31" s="585"/>
      <c r="O31" s="585"/>
      <c r="P31" s="585"/>
      <c r="Q31" s="585"/>
      <c r="R31" s="585"/>
      <c r="S31" s="585"/>
      <c r="T31" s="585"/>
      <c r="U31" s="585"/>
      <c r="AJ31">
        <v>0</v>
      </c>
    </row>
    <row r="32" spans="1:36" ht="16.5" customHeight="1" x14ac:dyDescent="0.35">
      <c r="A32" s="205">
        <v>12</v>
      </c>
      <c r="B32" s="532" t="s">
        <v>878</v>
      </c>
      <c r="C32" s="532"/>
      <c r="D32" s="532"/>
      <c r="E32" s="532"/>
      <c r="F32" s="585" t="str">
        <f>IF('1'!$CT$6=0,"",'1'!$CT$6)</f>
        <v/>
      </c>
      <c r="G32" s="585"/>
      <c r="H32" s="585"/>
      <c r="I32" s="585"/>
      <c r="J32" s="585"/>
      <c r="K32" s="585"/>
      <c r="L32" s="585"/>
      <c r="M32" s="585"/>
      <c r="N32" s="585"/>
      <c r="O32" s="585"/>
      <c r="P32" s="585"/>
      <c r="Q32" s="585"/>
      <c r="R32" s="585"/>
      <c r="S32" s="585"/>
      <c r="T32" s="585"/>
      <c r="U32" s="585"/>
    </row>
    <row r="33" spans="1:21" ht="18" customHeight="1" x14ac:dyDescent="0.35">
      <c r="A33" s="205">
        <v>13</v>
      </c>
      <c r="B33" s="532" t="s">
        <v>188</v>
      </c>
      <c r="C33" s="532"/>
      <c r="D33" s="532"/>
      <c r="E33" s="532"/>
      <c r="F33" s="585" t="str">
        <f>IF('1'!$CU$6=0,"",'1'!$CU$6)</f>
        <v/>
      </c>
      <c r="G33" s="585"/>
      <c r="H33" s="585"/>
      <c r="I33" s="585"/>
      <c r="J33" s="585"/>
      <c r="K33" s="585"/>
      <c r="L33" s="585"/>
      <c r="M33" s="585"/>
      <c r="N33" s="585"/>
      <c r="O33" s="585"/>
      <c r="P33" s="585"/>
      <c r="Q33" s="585"/>
      <c r="R33" s="585"/>
      <c r="S33" s="585"/>
      <c r="T33" s="585"/>
      <c r="U33" s="585"/>
    </row>
    <row r="34" spans="1:21" x14ac:dyDescent="0.35">
      <c r="A34" s="527" t="s">
        <v>826</v>
      </c>
      <c r="B34" s="543"/>
      <c r="C34" s="543"/>
      <c r="D34" s="543"/>
      <c r="E34" s="543"/>
      <c r="F34" s="543"/>
      <c r="G34" s="543"/>
      <c r="H34" s="543"/>
      <c r="I34" s="543"/>
      <c r="J34" s="543"/>
      <c r="K34" s="543"/>
      <c r="L34" s="543"/>
      <c r="M34" s="543"/>
      <c r="N34" s="543"/>
      <c r="O34" s="543"/>
      <c r="P34" s="543"/>
      <c r="Q34" s="543"/>
      <c r="R34" s="543"/>
      <c r="S34" s="543"/>
      <c r="T34" s="543"/>
      <c r="U34" s="544"/>
    </row>
    <row r="35" spans="1:21" ht="83.25" customHeight="1" x14ac:dyDescent="0.35">
      <c r="A35" s="281">
        <v>15</v>
      </c>
      <c r="B35" s="532" t="s">
        <v>1026</v>
      </c>
      <c r="C35" s="532"/>
      <c r="D35" s="532"/>
      <c r="E35" s="532"/>
      <c r="F35" s="548" t="str">
        <f ca="1">'1'!DC8</f>
        <v xml:space="preserve"> </v>
      </c>
      <c r="G35" s="549"/>
      <c r="H35" s="549"/>
      <c r="I35" s="549"/>
      <c r="J35" s="549"/>
      <c r="K35" s="549"/>
      <c r="L35" s="549"/>
      <c r="M35" s="549"/>
      <c r="N35" s="549"/>
      <c r="O35" s="549"/>
      <c r="P35" s="549"/>
      <c r="Q35" s="550"/>
      <c r="R35" s="282" t="s">
        <v>835</v>
      </c>
      <c r="S35" s="545" t="str">
        <f ca="1">'1'!DC9</f>
        <v xml:space="preserve"> </v>
      </c>
      <c r="T35" s="546"/>
      <c r="U35" s="547"/>
    </row>
    <row r="36" spans="1:21" ht="69.75" customHeight="1" x14ac:dyDescent="0.35">
      <c r="A36" s="281">
        <v>16</v>
      </c>
      <c r="B36" s="532" t="s">
        <v>879</v>
      </c>
      <c r="C36" s="532"/>
      <c r="D36" s="532"/>
      <c r="E36" s="532"/>
      <c r="F36" s="548" t="str">
        <f ca="1">'1'!EP8</f>
        <v xml:space="preserve"> </v>
      </c>
      <c r="G36" s="549"/>
      <c r="H36" s="549"/>
      <c r="I36" s="549"/>
      <c r="J36" s="549"/>
      <c r="K36" s="549"/>
      <c r="L36" s="549"/>
      <c r="M36" s="549"/>
      <c r="N36" s="549"/>
      <c r="O36" s="549"/>
      <c r="P36" s="549"/>
      <c r="Q36" s="550"/>
      <c r="R36" s="282" t="s">
        <v>835</v>
      </c>
      <c r="S36" s="545" t="str">
        <f ca="1">'1'!EP9</f>
        <v xml:space="preserve"> </v>
      </c>
      <c r="T36" s="546"/>
      <c r="U36" s="547"/>
    </row>
    <row r="37" spans="1:21" ht="69" customHeight="1" x14ac:dyDescent="0.35">
      <c r="A37" s="281">
        <v>17</v>
      </c>
      <c r="B37" s="532" t="s">
        <v>880</v>
      </c>
      <c r="C37" s="532"/>
      <c r="D37" s="532"/>
      <c r="E37" s="532"/>
      <c r="F37" s="548" t="str">
        <f ca="1">'1'!GQ8</f>
        <v xml:space="preserve"> </v>
      </c>
      <c r="G37" s="549"/>
      <c r="H37" s="549"/>
      <c r="I37" s="549"/>
      <c r="J37" s="549"/>
      <c r="K37" s="549"/>
      <c r="L37" s="549"/>
      <c r="M37" s="549"/>
      <c r="N37" s="549"/>
      <c r="O37" s="549"/>
      <c r="P37" s="549"/>
      <c r="Q37" s="550"/>
      <c r="R37" s="282" t="s">
        <v>835</v>
      </c>
      <c r="S37" s="545" t="str">
        <f ca="1">'1'!GQ9</f>
        <v xml:space="preserve"> </v>
      </c>
      <c r="T37" s="546"/>
      <c r="U37" s="547"/>
    </row>
    <row r="38" spans="1:21" ht="25.5" customHeight="1" x14ac:dyDescent="0.35">
      <c r="A38" s="536" t="s">
        <v>789</v>
      </c>
      <c r="B38" s="536"/>
      <c r="C38" s="536"/>
      <c r="D38" s="537"/>
      <c r="E38" s="537"/>
      <c r="F38" s="537"/>
      <c r="G38" s="537"/>
      <c r="H38" s="537"/>
      <c r="I38" s="537"/>
      <c r="J38" s="537"/>
      <c r="K38" s="537"/>
      <c r="L38" s="537"/>
      <c r="M38" s="537"/>
      <c r="N38" s="537"/>
      <c r="O38" s="537"/>
      <c r="P38" s="537"/>
      <c r="Q38" s="537"/>
      <c r="R38" s="537"/>
      <c r="S38" s="537"/>
      <c r="T38" s="537"/>
      <c r="U38" s="537"/>
    </row>
    <row r="39" spans="1:21" ht="18.75" customHeight="1" x14ac:dyDescent="0.35">
      <c r="A39" s="560" t="str">
        <f>'Анкета (зміст)'!A21</f>
        <v>2. Інформація про документ, що посвідчує особу</v>
      </c>
      <c r="B39" s="561"/>
      <c r="C39" s="561"/>
      <c r="D39" s="561"/>
      <c r="E39" s="561"/>
      <c r="F39" s="561"/>
      <c r="G39" s="561"/>
      <c r="H39" s="561"/>
      <c r="I39" s="561"/>
      <c r="J39" s="561"/>
      <c r="K39" s="561"/>
      <c r="L39" s="561"/>
      <c r="M39" s="561"/>
      <c r="N39" s="561"/>
      <c r="O39" s="561"/>
      <c r="P39" s="561"/>
      <c r="Q39" s="561"/>
      <c r="R39" s="561"/>
      <c r="S39" s="561"/>
      <c r="T39" s="561"/>
      <c r="U39" s="561"/>
    </row>
    <row r="40" spans="1:21" x14ac:dyDescent="0.35">
      <c r="A40" s="198"/>
      <c r="B40" s="201"/>
      <c r="C40" s="201"/>
      <c r="D40" s="201"/>
      <c r="E40" s="201"/>
      <c r="F40" s="201"/>
      <c r="G40" s="201"/>
      <c r="H40" s="201"/>
      <c r="I40" s="201"/>
      <c r="J40" s="201"/>
      <c r="K40" s="201"/>
      <c r="L40" s="200"/>
      <c r="M40" s="202"/>
      <c r="N40" s="200"/>
      <c r="O40" s="200"/>
      <c r="P40" s="200"/>
      <c r="Q40" s="202"/>
      <c r="R40" s="200"/>
      <c r="S40" s="202"/>
      <c r="T40" s="202"/>
      <c r="U40" s="203" t="s">
        <v>364</v>
      </c>
    </row>
    <row r="41" spans="1:21" ht="31.5" customHeight="1" x14ac:dyDescent="0.35">
      <c r="A41" s="204" t="s">
        <v>125</v>
      </c>
      <c r="B41" s="551" t="s">
        <v>161</v>
      </c>
      <c r="C41" s="551"/>
      <c r="D41" s="551"/>
      <c r="E41" s="551"/>
      <c r="F41" s="551"/>
      <c r="G41" s="551" t="s">
        <v>365</v>
      </c>
      <c r="H41" s="551"/>
      <c r="I41" s="551" t="s">
        <v>162</v>
      </c>
      <c r="J41" s="551"/>
      <c r="K41" s="551" t="s">
        <v>163</v>
      </c>
      <c r="L41" s="551"/>
      <c r="M41" s="551"/>
      <c r="N41" s="551"/>
      <c r="O41" s="551"/>
      <c r="P41" s="551"/>
      <c r="Q41" s="551"/>
      <c r="R41" s="551"/>
      <c r="S41" s="551"/>
      <c r="T41" s="551"/>
      <c r="U41" s="551"/>
    </row>
    <row r="42" spans="1:21" x14ac:dyDescent="0.35">
      <c r="A42" s="204">
        <v>1</v>
      </c>
      <c r="B42" s="553">
        <v>2</v>
      </c>
      <c r="C42" s="553"/>
      <c r="D42" s="553"/>
      <c r="E42" s="553"/>
      <c r="F42" s="553"/>
      <c r="G42" s="553">
        <v>3</v>
      </c>
      <c r="H42" s="553"/>
      <c r="I42" s="553">
        <v>4</v>
      </c>
      <c r="J42" s="553"/>
      <c r="K42" s="553">
        <v>5</v>
      </c>
      <c r="L42" s="553"/>
      <c r="M42" s="553"/>
      <c r="N42" s="553"/>
      <c r="O42" s="553"/>
      <c r="P42" s="553"/>
      <c r="Q42" s="553"/>
      <c r="R42" s="553"/>
      <c r="S42" s="553"/>
      <c r="T42" s="553"/>
      <c r="U42" s="553"/>
    </row>
    <row r="43" spans="1:21" x14ac:dyDescent="0.35">
      <c r="A43" s="205">
        <v>1</v>
      </c>
      <c r="B43" s="527" t="str">
        <f ca="1">'2'!$AB$7</f>
        <v xml:space="preserve"> </v>
      </c>
      <c r="C43" s="538"/>
      <c r="D43" s="538"/>
      <c r="E43" s="538"/>
      <c r="F43" s="528"/>
      <c r="G43" s="542" t="str">
        <f ca="1">CONCATENATE('2'!$AC$7," ",'2'!$AD$7)</f>
        <v xml:space="preserve">   </v>
      </c>
      <c r="H43" s="542"/>
      <c r="I43" s="554" t="str">
        <f ca="1">'2'!$AE$7</f>
        <v xml:space="preserve"> </v>
      </c>
      <c r="J43" s="542"/>
      <c r="K43" s="532" t="str">
        <f ca="1">'2'!$AF$7</f>
        <v xml:space="preserve"> </v>
      </c>
      <c r="L43" s="532"/>
      <c r="M43" s="532"/>
      <c r="N43" s="532"/>
      <c r="O43" s="532"/>
      <c r="P43" s="532"/>
      <c r="Q43" s="532"/>
      <c r="R43" s="532"/>
      <c r="S43" s="532"/>
      <c r="T43" s="532"/>
      <c r="U43" s="532"/>
    </row>
    <row r="44" spans="1:21" x14ac:dyDescent="0.35">
      <c r="A44" s="205">
        <v>2</v>
      </c>
      <c r="B44" s="532" t="str">
        <f ca="1">'2'!$AG$7</f>
        <v xml:space="preserve"> </v>
      </c>
      <c r="C44" s="532"/>
      <c r="D44" s="532"/>
      <c r="E44" s="532"/>
      <c r="F44" s="532"/>
      <c r="G44" s="542" t="str">
        <f ca="1">CONCATENATE('2'!$AH$7," ",'2'!$AI$7)</f>
        <v xml:space="preserve">   </v>
      </c>
      <c r="H44" s="542"/>
      <c r="I44" s="554" t="str">
        <f ca="1">'2'!$AJ$7</f>
        <v xml:space="preserve"> </v>
      </c>
      <c r="J44" s="542"/>
      <c r="K44" s="532" t="str">
        <f ca="1">'2'!$AK$7</f>
        <v xml:space="preserve"> </v>
      </c>
      <c r="L44" s="532"/>
      <c r="M44" s="532"/>
      <c r="N44" s="532"/>
      <c r="O44" s="532"/>
      <c r="P44" s="532"/>
      <c r="Q44" s="532"/>
      <c r="R44" s="532"/>
      <c r="S44" s="532"/>
      <c r="T44" s="532"/>
      <c r="U44" s="532"/>
    </row>
    <row r="45" spans="1:21" x14ac:dyDescent="0.35">
      <c r="A45" s="205">
        <v>3</v>
      </c>
      <c r="B45" s="532" t="str">
        <f ca="1">'2'!$AL$7</f>
        <v xml:space="preserve"> </v>
      </c>
      <c r="C45" s="532"/>
      <c r="D45" s="532"/>
      <c r="E45" s="532"/>
      <c r="F45" s="532"/>
      <c r="G45" s="542" t="str">
        <f ca="1">CONCATENATE('2'!$AM$7," ",'2'!$AN$7)</f>
        <v xml:space="preserve">   </v>
      </c>
      <c r="H45" s="542"/>
      <c r="I45" s="554" t="str">
        <f ca="1">'2'!$AO$7</f>
        <v xml:space="preserve"> </v>
      </c>
      <c r="J45" s="542"/>
      <c r="K45" s="532" t="str">
        <f ca="1">'2'!$AP$7</f>
        <v xml:space="preserve"> </v>
      </c>
      <c r="L45" s="532"/>
      <c r="M45" s="532"/>
      <c r="N45" s="532"/>
      <c r="O45" s="532"/>
      <c r="P45" s="532"/>
      <c r="Q45" s="532"/>
      <c r="R45" s="532"/>
      <c r="S45" s="532"/>
      <c r="T45" s="532"/>
      <c r="U45" s="532"/>
    </row>
    <row r="46" spans="1:21" x14ac:dyDescent="0.35">
      <c r="A46" s="205">
        <v>4</v>
      </c>
      <c r="B46" s="532" t="str">
        <f ca="1">'2'!$AQ$7</f>
        <v xml:space="preserve"> </v>
      </c>
      <c r="C46" s="532"/>
      <c r="D46" s="532"/>
      <c r="E46" s="532"/>
      <c r="F46" s="532"/>
      <c r="G46" s="542" t="str">
        <f ca="1">CONCATENATE('2'!$AR$7," ",'2'!$AS$7)</f>
        <v xml:space="preserve">   </v>
      </c>
      <c r="H46" s="542"/>
      <c r="I46" s="554" t="str">
        <f ca="1">'2'!$AT$7</f>
        <v xml:space="preserve"> </v>
      </c>
      <c r="J46" s="542"/>
      <c r="K46" s="532" t="str">
        <f ca="1">'2'!$AU$7</f>
        <v xml:space="preserve"> </v>
      </c>
      <c r="L46" s="532"/>
      <c r="M46" s="532"/>
      <c r="N46" s="532"/>
      <c r="O46" s="532"/>
      <c r="P46" s="532"/>
      <c r="Q46" s="532"/>
      <c r="R46" s="532"/>
      <c r="S46" s="532"/>
      <c r="T46" s="532"/>
      <c r="U46" s="532"/>
    </row>
    <row r="47" spans="1:21" x14ac:dyDescent="0.35">
      <c r="A47" s="205">
        <v>5</v>
      </c>
      <c r="B47" s="532" t="str">
        <f ca="1">'2'!$AV$7</f>
        <v xml:space="preserve"> </v>
      </c>
      <c r="C47" s="532"/>
      <c r="D47" s="532"/>
      <c r="E47" s="532"/>
      <c r="F47" s="532"/>
      <c r="G47" s="542" t="str">
        <f ca="1">CONCATENATE('2'!$AW$7," ",'2'!$AX$7)</f>
        <v xml:space="preserve">   </v>
      </c>
      <c r="H47" s="542"/>
      <c r="I47" s="554" t="str">
        <f ca="1">'2'!$AY$7</f>
        <v xml:space="preserve"> </v>
      </c>
      <c r="J47" s="542"/>
      <c r="K47" s="532" t="str">
        <f ca="1">'2'!$AZ$7</f>
        <v xml:space="preserve"> </v>
      </c>
      <c r="L47" s="532"/>
      <c r="M47" s="532"/>
      <c r="N47" s="532"/>
      <c r="O47" s="532"/>
      <c r="P47" s="532"/>
      <c r="Q47" s="532"/>
      <c r="R47" s="532"/>
      <c r="S47" s="532"/>
      <c r="T47" s="532"/>
      <c r="U47" s="532"/>
    </row>
    <row r="48" spans="1:21" ht="26.25" customHeight="1" x14ac:dyDescent="0.35">
      <c r="A48" s="536" t="s">
        <v>790</v>
      </c>
      <c r="B48" s="536"/>
      <c r="C48" s="536"/>
      <c r="D48" s="537"/>
      <c r="E48" s="537"/>
      <c r="F48" s="537"/>
      <c r="G48" s="537"/>
      <c r="H48" s="537"/>
      <c r="I48" s="537"/>
      <c r="J48" s="537"/>
      <c r="K48" s="537"/>
      <c r="L48" s="537"/>
      <c r="M48" s="537"/>
      <c r="N48" s="537"/>
      <c r="O48" s="537"/>
      <c r="P48" s="537"/>
      <c r="Q48" s="537"/>
      <c r="R48" s="537"/>
      <c r="S48" s="537"/>
      <c r="T48" s="537"/>
      <c r="U48" s="537"/>
    </row>
    <row r="49" spans="1:36" x14ac:dyDescent="0.35">
      <c r="A49" s="198"/>
      <c r="B49" s="200"/>
      <c r="C49" s="200"/>
      <c r="D49" s="200"/>
      <c r="E49" s="200"/>
      <c r="F49" s="200"/>
      <c r="G49" s="200"/>
      <c r="H49" s="200"/>
      <c r="I49" s="200"/>
      <c r="J49" s="200"/>
      <c r="K49" s="200"/>
      <c r="L49" s="200"/>
      <c r="M49" s="202"/>
      <c r="N49" s="200"/>
      <c r="O49" s="200"/>
      <c r="P49" s="200"/>
      <c r="Q49" s="202"/>
      <c r="R49" s="200"/>
      <c r="S49" s="202"/>
      <c r="T49" s="202"/>
      <c r="U49" s="202"/>
    </row>
    <row r="50" spans="1:36" ht="18.75" customHeight="1" x14ac:dyDescent="0.35">
      <c r="A50" s="560" t="str">
        <f>'Анкета (зміст)'!A22</f>
        <v>3. Інформація про вищу освіту</v>
      </c>
      <c r="B50" s="561"/>
      <c r="C50" s="561"/>
      <c r="D50" s="561"/>
      <c r="E50" s="561"/>
      <c r="F50" s="561"/>
      <c r="G50" s="561"/>
      <c r="H50" s="561"/>
      <c r="I50" s="561"/>
      <c r="J50" s="561"/>
      <c r="K50" s="561"/>
      <c r="L50" s="561"/>
      <c r="M50" s="561"/>
      <c r="N50" s="561"/>
      <c r="O50" s="561"/>
      <c r="P50" s="561"/>
      <c r="Q50" s="561"/>
      <c r="R50" s="561"/>
      <c r="S50" s="561"/>
      <c r="T50" s="561"/>
      <c r="U50" s="561"/>
    </row>
    <row r="51" spans="1:36" ht="15" customHeight="1" x14ac:dyDescent="0.35">
      <c r="A51" s="198"/>
      <c r="B51" s="201"/>
      <c r="C51" s="201"/>
      <c r="D51" s="201"/>
      <c r="E51" s="201"/>
      <c r="F51" s="201"/>
      <c r="G51" s="201"/>
      <c r="H51" s="201"/>
      <c r="I51" s="201"/>
      <c r="J51" s="201"/>
      <c r="K51" s="201"/>
      <c r="L51" s="200"/>
      <c r="M51" s="202"/>
      <c r="N51" s="200"/>
      <c r="O51" s="200"/>
      <c r="P51" s="200"/>
      <c r="Q51" s="202"/>
      <c r="R51" s="200"/>
      <c r="S51" s="202"/>
      <c r="T51" s="202"/>
      <c r="U51" s="203" t="s">
        <v>366</v>
      </c>
    </row>
    <row r="52" spans="1:36" ht="52.5" customHeight="1" x14ac:dyDescent="0.35">
      <c r="A52" s="204" t="s">
        <v>125</v>
      </c>
      <c r="B52" s="571" t="s">
        <v>367</v>
      </c>
      <c r="C52" s="572"/>
      <c r="D52" s="572"/>
      <c r="E52" s="572"/>
      <c r="F52" s="572"/>
      <c r="G52" s="573"/>
      <c r="H52" s="551" t="s">
        <v>166</v>
      </c>
      <c r="I52" s="551"/>
      <c r="J52" s="551" t="s">
        <v>167</v>
      </c>
      <c r="K52" s="551"/>
      <c r="L52" s="551"/>
      <c r="M52" s="551"/>
      <c r="N52" s="551"/>
      <c r="O52" s="551" t="s">
        <v>168</v>
      </c>
      <c r="P52" s="551"/>
      <c r="Q52" s="551"/>
      <c r="R52" s="574" t="s">
        <v>810</v>
      </c>
      <c r="S52" s="574"/>
      <c r="T52" s="574"/>
      <c r="U52" s="574"/>
    </row>
    <row r="53" spans="1:36" x14ac:dyDescent="0.35">
      <c r="A53" s="204">
        <v>1</v>
      </c>
      <c r="B53" s="575">
        <v>2</v>
      </c>
      <c r="C53" s="576"/>
      <c r="D53" s="576"/>
      <c r="E53" s="576"/>
      <c r="F53" s="576"/>
      <c r="G53" s="577"/>
      <c r="H53" s="553">
        <v>3</v>
      </c>
      <c r="I53" s="553"/>
      <c r="J53" s="553">
        <v>4</v>
      </c>
      <c r="K53" s="553"/>
      <c r="L53" s="553"/>
      <c r="M53" s="553"/>
      <c r="N53" s="553"/>
      <c r="O53" s="553">
        <v>5</v>
      </c>
      <c r="P53" s="553"/>
      <c r="Q53" s="553"/>
      <c r="R53" s="588">
        <v>6</v>
      </c>
      <c r="S53" s="589"/>
      <c r="T53" s="589"/>
      <c r="U53" s="590"/>
    </row>
    <row r="54" spans="1:36" ht="29.15" customHeight="1" x14ac:dyDescent="0.35">
      <c r="A54" s="205">
        <v>1</v>
      </c>
      <c r="B54" s="568" t="str">
        <f ca="1">IF(CONCATENATE('3'!AB5,", ",'3'!AC5)=" ,  ","",CONCATENATE('3'!AB5,", ",'3'!AC5))</f>
        <v/>
      </c>
      <c r="C54" s="569"/>
      <c r="D54" s="569"/>
      <c r="E54" s="569"/>
      <c r="F54" s="569"/>
      <c r="G54" s="570"/>
      <c r="H54" s="542" t="str">
        <f ca="1">'3'!AD5</f>
        <v xml:space="preserve"> </v>
      </c>
      <c r="I54" s="542"/>
      <c r="J54" s="532" t="str">
        <f ca="1">'3'!AE5</f>
        <v xml:space="preserve"> </v>
      </c>
      <c r="K54" s="532"/>
      <c r="L54" s="532"/>
      <c r="M54" s="532"/>
      <c r="N54" s="532"/>
      <c r="O54" s="532" t="str">
        <f ca="1">'3'!AF5</f>
        <v xml:space="preserve"> </v>
      </c>
      <c r="P54" s="532"/>
      <c r="Q54" s="532"/>
      <c r="R54" s="567" t="str">
        <f ca="1">'3'!AG5</f>
        <v xml:space="preserve"> </v>
      </c>
      <c r="S54" s="567"/>
      <c r="T54" s="567"/>
      <c r="U54" s="567"/>
    </row>
    <row r="55" spans="1:36" x14ac:dyDescent="0.35">
      <c r="A55" s="205">
        <v>2</v>
      </c>
      <c r="B55" s="568" t="str">
        <f ca="1">IF(CONCATENATE('3'!AB6,", ",'3'!AC6)=" ,  ","",CONCATENATE('3'!AB6,", ",'3'!AC6))</f>
        <v/>
      </c>
      <c r="C55" s="569"/>
      <c r="D55" s="569"/>
      <c r="E55" s="569"/>
      <c r="F55" s="569"/>
      <c r="G55" s="570"/>
      <c r="H55" s="542" t="str">
        <f ca="1">'3'!AD6</f>
        <v xml:space="preserve"> </v>
      </c>
      <c r="I55" s="542"/>
      <c r="J55" s="532" t="str">
        <f ca="1">'3'!AE6</f>
        <v xml:space="preserve"> </v>
      </c>
      <c r="K55" s="532"/>
      <c r="L55" s="532"/>
      <c r="M55" s="532"/>
      <c r="N55" s="532"/>
      <c r="O55" s="532" t="str">
        <f ca="1">'3'!AF6</f>
        <v xml:space="preserve"> </v>
      </c>
      <c r="P55" s="532"/>
      <c r="Q55" s="532"/>
      <c r="R55" s="567" t="str">
        <f ca="1">'3'!AG6</f>
        <v xml:space="preserve"> </v>
      </c>
      <c r="S55" s="567"/>
      <c r="T55" s="567"/>
      <c r="U55" s="567"/>
    </row>
    <row r="56" spans="1:36" x14ac:dyDescent="0.35">
      <c r="A56" s="205">
        <v>3</v>
      </c>
      <c r="B56" s="568" t="str">
        <f ca="1">IF(CONCATENATE('3'!AB7,", ",'3'!AC7)=" ,  ","",CONCATENATE('3'!AB7,", ",'3'!AC7))</f>
        <v/>
      </c>
      <c r="C56" s="569"/>
      <c r="D56" s="569"/>
      <c r="E56" s="569"/>
      <c r="F56" s="569"/>
      <c r="G56" s="570"/>
      <c r="H56" s="542" t="str">
        <f ca="1">'3'!AD7</f>
        <v xml:space="preserve"> </v>
      </c>
      <c r="I56" s="542"/>
      <c r="J56" s="532" t="str">
        <f ca="1">'3'!AE7</f>
        <v xml:space="preserve"> </v>
      </c>
      <c r="K56" s="532"/>
      <c r="L56" s="532"/>
      <c r="M56" s="532"/>
      <c r="N56" s="532"/>
      <c r="O56" s="532" t="str">
        <f ca="1">'3'!AF7</f>
        <v xml:space="preserve"> </v>
      </c>
      <c r="P56" s="532"/>
      <c r="Q56" s="532"/>
      <c r="R56" s="567" t="str">
        <f ca="1">'3'!AG7</f>
        <v xml:space="preserve"> </v>
      </c>
      <c r="S56" s="567"/>
      <c r="T56" s="567"/>
      <c r="U56" s="567"/>
    </row>
    <row r="57" spans="1:36" x14ac:dyDescent="0.35">
      <c r="A57" s="205">
        <v>4</v>
      </c>
      <c r="B57" s="568" t="str">
        <f ca="1">IF(CONCATENATE('3'!AB8,", ",'3'!AC8)=" ,  ","",CONCATENATE('3'!AB8,", ",'3'!AC8))</f>
        <v/>
      </c>
      <c r="C57" s="569"/>
      <c r="D57" s="569"/>
      <c r="E57" s="569"/>
      <c r="F57" s="569"/>
      <c r="G57" s="570"/>
      <c r="H57" s="542" t="str">
        <f ca="1">'3'!AD8</f>
        <v xml:space="preserve"> </v>
      </c>
      <c r="I57" s="542"/>
      <c r="J57" s="532" t="str">
        <f ca="1">'3'!AE8</f>
        <v xml:space="preserve"> </v>
      </c>
      <c r="K57" s="532"/>
      <c r="L57" s="532"/>
      <c r="M57" s="532"/>
      <c r="N57" s="532"/>
      <c r="O57" s="532" t="str">
        <f ca="1">'3'!AF8</f>
        <v xml:space="preserve"> </v>
      </c>
      <c r="P57" s="532"/>
      <c r="Q57" s="532"/>
      <c r="R57" s="567" t="str">
        <f ca="1">'3'!AG8</f>
        <v xml:space="preserve"> </v>
      </c>
      <c r="S57" s="567"/>
      <c r="T57" s="567"/>
      <c r="U57" s="567"/>
    </row>
    <row r="58" spans="1:36" x14ac:dyDescent="0.35">
      <c r="A58" s="205">
        <v>5</v>
      </c>
      <c r="B58" s="568" t="str">
        <f ca="1">IF(CONCATENATE('3'!AB9,", ",'3'!AC9)=" ,  ","",CONCATENATE('3'!AB9,", ",'3'!AC9))</f>
        <v/>
      </c>
      <c r="C58" s="569"/>
      <c r="D58" s="569"/>
      <c r="E58" s="569"/>
      <c r="F58" s="569"/>
      <c r="G58" s="570"/>
      <c r="H58" s="542" t="str">
        <f ca="1">'3'!AD9</f>
        <v xml:space="preserve"> </v>
      </c>
      <c r="I58" s="542"/>
      <c r="J58" s="532" t="str">
        <f ca="1">'3'!AE9</f>
        <v xml:space="preserve"> </v>
      </c>
      <c r="K58" s="532"/>
      <c r="L58" s="532"/>
      <c r="M58" s="532"/>
      <c r="N58" s="532"/>
      <c r="O58" s="532" t="str">
        <f ca="1">'3'!AF9</f>
        <v xml:space="preserve"> </v>
      </c>
      <c r="P58" s="532"/>
      <c r="Q58" s="532"/>
      <c r="R58" s="567" t="str">
        <f ca="1">'3'!AG9</f>
        <v xml:space="preserve"> </v>
      </c>
      <c r="S58" s="567"/>
      <c r="T58" s="567"/>
      <c r="U58" s="567"/>
      <c r="AJ58" t="s">
        <v>394</v>
      </c>
    </row>
    <row r="59" spans="1:36" x14ac:dyDescent="0.35">
      <c r="A59" s="205">
        <v>6</v>
      </c>
      <c r="B59" s="568" t="str">
        <f ca="1">IF(CONCATENATE('3'!AB10,", ",'3'!AC10)=" ,  ","",CONCATENATE('3'!AB10,", ",'3'!AC10))</f>
        <v/>
      </c>
      <c r="C59" s="569"/>
      <c r="D59" s="569"/>
      <c r="E59" s="569"/>
      <c r="F59" s="569"/>
      <c r="G59" s="570"/>
      <c r="H59" s="542" t="str">
        <f ca="1">'3'!AD10</f>
        <v xml:space="preserve"> </v>
      </c>
      <c r="I59" s="542"/>
      <c r="J59" s="532" t="str">
        <f ca="1">'3'!AE10</f>
        <v xml:space="preserve"> </v>
      </c>
      <c r="K59" s="532"/>
      <c r="L59" s="532"/>
      <c r="M59" s="532"/>
      <c r="N59" s="532"/>
      <c r="O59" s="532" t="str">
        <f ca="1">'3'!AF10</f>
        <v xml:space="preserve"> </v>
      </c>
      <c r="P59" s="532"/>
      <c r="Q59" s="532"/>
      <c r="R59" s="567" t="str">
        <f ca="1">'3'!AG10</f>
        <v xml:space="preserve"> </v>
      </c>
      <c r="S59" s="567"/>
      <c r="T59" s="567"/>
      <c r="U59" s="567"/>
      <c r="AJ59" t="s">
        <v>412</v>
      </c>
    </row>
    <row r="60" spans="1:36" x14ac:dyDescent="0.35">
      <c r="A60" s="205">
        <v>7</v>
      </c>
      <c r="B60" s="568" t="str">
        <f ca="1">IF(CONCATENATE('3'!AB11,", ",'3'!AC11)=" ,  ","",CONCATENATE('3'!AB11,", ",'3'!AC11))</f>
        <v/>
      </c>
      <c r="C60" s="569"/>
      <c r="D60" s="569"/>
      <c r="E60" s="569"/>
      <c r="F60" s="569"/>
      <c r="G60" s="570"/>
      <c r="H60" s="542" t="str">
        <f ca="1">'3'!AD11</f>
        <v xml:space="preserve"> </v>
      </c>
      <c r="I60" s="542"/>
      <c r="J60" s="532" t="str">
        <f ca="1">'3'!AE11</f>
        <v xml:space="preserve"> </v>
      </c>
      <c r="K60" s="532"/>
      <c r="L60" s="532"/>
      <c r="M60" s="532"/>
      <c r="N60" s="532"/>
      <c r="O60" s="532" t="str">
        <f ca="1">'3'!AF11</f>
        <v xml:space="preserve"> </v>
      </c>
      <c r="P60" s="532"/>
      <c r="Q60" s="532"/>
      <c r="R60" s="567" t="str">
        <f ca="1">'3'!AG11</f>
        <v xml:space="preserve"> </v>
      </c>
      <c r="S60" s="567"/>
      <c r="T60" s="567"/>
      <c r="U60" s="567"/>
    </row>
    <row r="61" spans="1:36" x14ac:dyDescent="0.35">
      <c r="A61" s="205">
        <v>8</v>
      </c>
      <c r="B61" s="568" t="str">
        <f ca="1">IF(CONCATENATE('3'!AB12,", ",'3'!AC12)=" ,  ","",CONCATENATE('3'!AB12,", ",'3'!AC12))</f>
        <v/>
      </c>
      <c r="C61" s="569"/>
      <c r="D61" s="569"/>
      <c r="E61" s="569"/>
      <c r="F61" s="569"/>
      <c r="G61" s="570"/>
      <c r="H61" s="542" t="str">
        <f ca="1">'3'!AD12</f>
        <v xml:space="preserve"> </v>
      </c>
      <c r="I61" s="542"/>
      <c r="J61" s="532" t="str">
        <f ca="1">'3'!AE12</f>
        <v xml:space="preserve"> </v>
      </c>
      <c r="K61" s="532"/>
      <c r="L61" s="532"/>
      <c r="M61" s="532"/>
      <c r="N61" s="532"/>
      <c r="O61" s="532" t="str">
        <f ca="1">'3'!AF12</f>
        <v xml:space="preserve"> </v>
      </c>
      <c r="P61" s="532"/>
      <c r="Q61" s="532"/>
      <c r="R61" s="567" t="str">
        <f ca="1">'3'!AG12</f>
        <v xml:space="preserve"> </v>
      </c>
      <c r="S61" s="567"/>
      <c r="T61" s="567"/>
      <c r="U61" s="567"/>
    </row>
    <row r="62" spans="1:36" x14ac:dyDescent="0.35">
      <c r="A62" s="205">
        <v>9</v>
      </c>
      <c r="B62" s="568" t="str">
        <f ca="1">IF(CONCATENATE('3'!AB13,", ",'3'!AC13)=" ,  ","",CONCATENATE('3'!AB13,", ",'3'!AC13))</f>
        <v/>
      </c>
      <c r="C62" s="569"/>
      <c r="D62" s="569"/>
      <c r="E62" s="569"/>
      <c r="F62" s="569"/>
      <c r="G62" s="570"/>
      <c r="H62" s="542" t="str">
        <f ca="1">'3'!AD13</f>
        <v xml:space="preserve"> </v>
      </c>
      <c r="I62" s="542"/>
      <c r="J62" s="532" t="str">
        <f ca="1">'3'!AE13</f>
        <v xml:space="preserve"> </v>
      </c>
      <c r="K62" s="532"/>
      <c r="L62" s="532"/>
      <c r="M62" s="532"/>
      <c r="N62" s="532"/>
      <c r="O62" s="532" t="str">
        <f ca="1">'3'!AF13</f>
        <v xml:space="preserve"> </v>
      </c>
      <c r="P62" s="532"/>
      <c r="Q62" s="532"/>
      <c r="R62" s="567" t="str">
        <f ca="1">'3'!AG13</f>
        <v xml:space="preserve"> </v>
      </c>
      <c r="S62" s="567"/>
      <c r="T62" s="567"/>
      <c r="U62" s="567"/>
    </row>
    <row r="63" spans="1:36" x14ac:dyDescent="0.35">
      <c r="A63" s="205">
        <v>10</v>
      </c>
      <c r="B63" s="568" t="str">
        <f ca="1">IF(CONCATENATE('3'!AB14,", ",'3'!AC14)=" ,  ","",CONCATENATE('3'!AB14,", ",'3'!AC14))</f>
        <v/>
      </c>
      <c r="C63" s="569"/>
      <c r="D63" s="569"/>
      <c r="E63" s="569"/>
      <c r="F63" s="569"/>
      <c r="G63" s="570"/>
      <c r="H63" s="542" t="str">
        <f ca="1">'3'!AD14</f>
        <v xml:space="preserve"> </v>
      </c>
      <c r="I63" s="542"/>
      <c r="J63" s="532" t="str">
        <f ca="1">'3'!AE14</f>
        <v xml:space="preserve"> </v>
      </c>
      <c r="K63" s="532"/>
      <c r="L63" s="532"/>
      <c r="M63" s="532"/>
      <c r="N63" s="532"/>
      <c r="O63" s="532" t="str">
        <f ca="1">'3'!AF14</f>
        <v xml:space="preserve"> </v>
      </c>
      <c r="P63" s="532"/>
      <c r="Q63" s="532"/>
      <c r="R63" s="567" t="str">
        <f ca="1">'3'!AG14</f>
        <v xml:space="preserve"> </v>
      </c>
      <c r="S63" s="567"/>
      <c r="T63" s="567"/>
      <c r="U63" s="567"/>
    </row>
    <row r="64" spans="1:36" ht="28.5" customHeight="1" x14ac:dyDescent="0.35">
      <c r="A64" s="536" t="s">
        <v>791</v>
      </c>
      <c r="B64" s="536"/>
      <c r="C64" s="536"/>
      <c r="D64" s="537"/>
      <c r="E64" s="537"/>
      <c r="F64" s="537"/>
      <c r="G64" s="537"/>
      <c r="H64" s="537"/>
      <c r="I64" s="537"/>
      <c r="J64" s="537"/>
      <c r="K64" s="537"/>
      <c r="L64" s="537"/>
      <c r="M64" s="537"/>
      <c r="N64" s="537"/>
      <c r="O64" s="537"/>
      <c r="P64" s="537"/>
      <c r="Q64" s="537"/>
      <c r="R64" s="537"/>
      <c r="S64" s="537"/>
      <c r="T64" s="537"/>
      <c r="U64" s="537"/>
    </row>
    <row r="65" spans="1:36" x14ac:dyDescent="0.35">
      <c r="A65" s="198"/>
      <c r="B65" s="200"/>
      <c r="C65" s="200"/>
      <c r="D65" s="200"/>
      <c r="E65" s="200"/>
      <c r="F65" s="200"/>
      <c r="G65" s="200"/>
      <c r="H65" s="200"/>
      <c r="I65" s="200"/>
      <c r="J65" s="200"/>
      <c r="K65" s="200"/>
      <c r="L65" s="200"/>
      <c r="M65" s="202"/>
      <c r="N65" s="200"/>
      <c r="O65" s="200"/>
      <c r="P65" s="200"/>
      <c r="Q65" s="202"/>
      <c r="R65" s="200"/>
      <c r="S65" s="202"/>
      <c r="T65" s="202"/>
      <c r="U65" s="202"/>
    </row>
    <row r="66" spans="1:36" x14ac:dyDescent="0.35">
      <c r="A66" s="534" t="str">
        <f>'Анкета (зміст)'!A23</f>
        <v>4. Інформація про отримання додаткової освіти, знань, управлінського досвіду та навичок</v>
      </c>
      <c r="B66" s="558"/>
      <c r="C66" s="558"/>
      <c r="D66" s="558"/>
      <c r="E66" s="558"/>
      <c r="F66" s="558"/>
      <c r="G66" s="558"/>
      <c r="H66" s="558"/>
      <c r="I66" s="558"/>
      <c r="J66" s="558"/>
      <c r="K66" s="558"/>
      <c r="L66" s="558"/>
      <c r="M66" s="558"/>
      <c r="N66" s="558"/>
      <c r="O66" s="558"/>
      <c r="P66" s="558"/>
      <c r="Q66" s="558"/>
      <c r="R66" s="558"/>
      <c r="S66" s="558"/>
      <c r="T66" s="558"/>
      <c r="U66" s="558"/>
    </row>
    <row r="67" spans="1:36" ht="15" customHeight="1" x14ac:dyDescent="0.35">
      <c r="A67" s="198"/>
      <c r="B67" s="201"/>
      <c r="C67" s="201"/>
      <c r="D67" s="201"/>
      <c r="E67" s="201"/>
      <c r="F67" s="201"/>
      <c r="G67" s="201"/>
      <c r="H67" s="201"/>
      <c r="I67" s="201"/>
      <c r="J67" s="201"/>
      <c r="K67" s="201"/>
      <c r="L67" s="200"/>
      <c r="M67" s="202"/>
      <c r="N67" s="200"/>
      <c r="O67" s="200"/>
      <c r="P67" s="200"/>
      <c r="Q67" s="202"/>
      <c r="R67" s="200"/>
      <c r="S67" s="202"/>
      <c r="T67" s="202"/>
      <c r="U67" s="203" t="s">
        <v>368</v>
      </c>
    </row>
    <row r="68" spans="1:36" ht="52.5" customHeight="1" x14ac:dyDescent="0.35">
      <c r="A68" s="204" t="s">
        <v>125</v>
      </c>
      <c r="B68" s="551" t="s">
        <v>807</v>
      </c>
      <c r="C68" s="551"/>
      <c r="D68" s="551"/>
      <c r="E68" s="551"/>
      <c r="F68" s="551"/>
      <c r="G68" s="551" t="s">
        <v>163</v>
      </c>
      <c r="H68" s="551"/>
      <c r="I68" s="551"/>
      <c r="J68" s="551"/>
      <c r="K68" s="551"/>
      <c r="L68" s="551"/>
      <c r="M68" s="551" t="s">
        <v>162</v>
      </c>
      <c r="N68" s="551"/>
      <c r="O68" s="551" t="s">
        <v>808</v>
      </c>
      <c r="P68" s="551"/>
      <c r="Q68" s="551"/>
      <c r="R68" s="574" t="s">
        <v>809</v>
      </c>
      <c r="S68" s="574"/>
      <c r="T68" s="574"/>
      <c r="U68" s="574"/>
    </row>
    <row r="69" spans="1:36" x14ac:dyDescent="0.35">
      <c r="A69" s="204">
        <v>1</v>
      </c>
      <c r="B69" s="553">
        <v>2</v>
      </c>
      <c r="C69" s="553"/>
      <c r="D69" s="553"/>
      <c r="E69" s="553"/>
      <c r="F69" s="553"/>
      <c r="G69" s="553">
        <v>3</v>
      </c>
      <c r="H69" s="553"/>
      <c r="I69" s="553"/>
      <c r="J69" s="553"/>
      <c r="K69" s="553"/>
      <c r="L69" s="553"/>
      <c r="M69" s="553">
        <v>4</v>
      </c>
      <c r="N69" s="553"/>
      <c r="O69" s="553">
        <v>5</v>
      </c>
      <c r="P69" s="553"/>
      <c r="Q69" s="553"/>
      <c r="R69" s="588">
        <v>6</v>
      </c>
      <c r="S69" s="589"/>
      <c r="T69" s="589"/>
      <c r="U69" s="590"/>
    </row>
    <row r="70" spans="1:36" ht="21" customHeight="1" x14ac:dyDescent="0.35">
      <c r="A70" s="205">
        <v>1</v>
      </c>
      <c r="B70" s="620" t="str">
        <f ca="1">'4'!AB5</f>
        <v xml:space="preserve"> </v>
      </c>
      <c r="C70" s="620"/>
      <c r="D70" s="620"/>
      <c r="E70" s="620"/>
      <c r="F70" s="620"/>
      <c r="G70" s="532" t="str">
        <f ca="1">'4'!AC5</f>
        <v xml:space="preserve"> </v>
      </c>
      <c r="H70" s="532"/>
      <c r="I70" s="532"/>
      <c r="J70" s="532"/>
      <c r="K70" s="532"/>
      <c r="L70" s="532"/>
      <c r="M70" s="554" t="str">
        <f ca="1">'4'!AD5</f>
        <v xml:space="preserve"> </v>
      </c>
      <c r="N70" s="554"/>
      <c r="O70" s="532" t="str">
        <f ca="1">'4'!AE5</f>
        <v xml:space="preserve"> </v>
      </c>
      <c r="P70" s="532"/>
      <c r="Q70" s="532"/>
      <c r="R70" s="621" t="str">
        <f ca="1">'4'!AF5</f>
        <v xml:space="preserve"> </v>
      </c>
      <c r="S70" s="621"/>
      <c r="T70" s="621"/>
      <c r="U70" s="621"/>
    </row>
    <row r="71" spans="1:36" x14ac:dyDescent="0.35">
      <c r="A71" s="205">
        <v>2</v>
      </c>
      <c r="B71" s="620" t="str">
        <f ca="1">'4'!AB6</f>
        <v xml:space="preserve"> </v>
      </c>
      <c r="C71" s="620"/>
      <c r="D71" s="620"/>
      <c r="E71" s="620"/>
      <c r="F71" s="620"/>
      <c r="G71" s="532" t="str">
        <f ca="1">'4'!AC6</f>
        <v xml:space="preserve"> </v>
      </c>
      <c r="H71" s="532"/>
      <c r="I71" s="532"/>
      <c r="J71" s="532"/>
      <c r="K71" s="532"/>
      <c r="L71" s="532"/>
      <c r="M71" s="554" t="str">
        <f ca="1">'4'!AD6</f>
        <v xml:space="preserve"> </v>
      </c>
      <c r="N71" s="554"/>
      <c r="O71" s="532" t="str">
        <f ca="1">'4'!AE6</f>
        <v xml:space="preserve"> </v>
      </c>
      <c r="P71" s="532"/>
      <c r="Q71" s="532"/>
      <c r="R71" s="621" t="str">
        <f ca="1">'4'!AF6</f>
        <v xml:space="preserve"> </v>
      </c>
      <c r="S71" s="621"/>
      <c r="T71" s="621"/>
      <c r="U71" s="621"/>
    </row>
    <row r="72" spans="1:36" x14ac:dyDescent="0.35">
      <c r="A72" s="205">
        <v>3</v>
      </c>
      <c r="B72" s="620" t="str">
        <f ca="1">'4'!AB7</f>
        <v xml:space="preserve"> </v>
      </c>
      <c r="C72" s="620"/>
      <c r="D72" s="620"/>
      <c r="E72" s="620"/>
      <c r="F72" s="620"/>
      <c r="G72" s="532" t="str">
        <f ca="1">'4'!AC7</f>
        <v xml:space="preserve"> </v>
      </c>
      <c r="H72" s="532"/>
      <c r="I72" s="532"/>
      <c r="J72" s="532"/>
      <c r="K72" s="532"/>
      <c r="L72" s="532"/>
      <c r="M72" s="554" t="str">
        <f ca="1">'4'!AD7</f>
        <v xml:space="preserve"> </v>
      </c>
      <c r="N72" s="554"/>
      <c r="O72" s="532" t="str">
        <f ca="1">'4'!AE7</f>
        <v xml:space="preserve"> </v>
      </c>
      <c r="P72" s="532"/>
      <c r="Q72" s="532"/>
      <c r="R72" s="621" t="str">
        <f ca="1">'4'!AF7</f>
        <v xml:space="preserve"> </v>
      </c>
      <c r="S72" s="621"/>
      <c r="T72" s="621"/>
      <c r="U72" s="621"/>
    </row>
    <row r="73" spans="1:36" x14ac:dyDescent="0.35">
      <c r="A73" s="205">
        <v>4</v>
      </c>
      <c r="B73" s="620" t="str">
        <f ca="1">'4'!AB8</f>
        <v xml:space="preserve"> </v>
      </c>
      <c r="C73" s="620"/>
      <c r="D73" s="620"/>
      <c r="E73" s="620"/>
      <c r="F73" s="620"/>
      <c r="G73" s="532" t="str">
        <f ca="1">'4'!AC8</f>
        <v xml:space="preserve"> </v>
      </c>
      <c r="H73" s="532"/>
      <c r="I73" s="532"/>
      <c r="J73" s="532"/>
      <c r="K73" s="532"/>
      <c r="L73" s="532"/>
      <c r="M73" s="554" t="str">
        <f ca="1">'4'!AD8</f>
        <v xml:space="preserve"> </v>
      </c>
      <c r="N73" s="554"/>
      <c r="O73" s="532" t="str">
        <f ca="1">'4'!AE8</f>
        <v xml:space="preserve"> </v>
      </c>
      <c r="P73" s="532"/>
      <c r="Q73" s="532"/>
      <c r="R73" s="621" t="str">
        <f ca="1">'4'!AF8</f>
        <v xml:space="preserve"> </v>
      </c>
      <c r="S73" s="621"/>
      <c r="T73" s="621"/>
      <c r="U73" s="621"/>
    </row>
    <row r="74" spans="1:36" x14ac:dyDescent="0.35">
      <c r="A74" s="205">
        <v>5</v>
      </c>
      <c r="B74" s="620" t="str">
        <f ca="1">'4'!AB9</f>
        <v xml:space="preserve"> </v>
      </c>
      <c r="C74" s="620"/>
      <c r="D74" s="620"/>
      <c r="E74" s="620"/>
      <c r="F74" s="620"/>
      <c r="G74" s="532" t="str">
        <f ca="1">'4'!AC9</f>
        <v xml:space="preserve"> </v>
      </c>
      <c r="H74" s="532"/>
      <c r="I74" s="532"/>
      <c r="J74" s="532"/>
      <c r="K74" s="532"/>
      <c r="L74" s="532"/>
      <c r="M74" s="554" t="str">
        <f ca="1">'4'!AD9</f>
        <v xml:space="preserve"> </v>
      </c>
      <c r="N74" s="554"/>
      <c r="O74" s="532" t="str">
        <f ca="1">'4'!AE9</f>
        <v xml:space="preserve"> </v>
      </c>
      <c r="P74" s="532"/>
      <c r="Q74" s="532"/>
      <c r="R74" s="621" t="str">
        <f ca="1">'4'!AF9</f>
        <v xml:space="preserve"> </v>
      </c>
      <c r="S74" s="621"/>
      <c r="T74" s="621"/>
      <c r="U74" s="621"/>
      <c r="AJ74" t="s">
        <v>394</v>
      </c>
    </row>
    <row r="75" spans="1:36" x14ac:dyDescent="0.35">
      <c r="A75" s="205">
        <v>6</v>
      </c>
      <c r="B75" s="620" t="str">
        <f ca="1">'4'!AB10</f>
        <v xml:space="preserve"> </v>
      </c>
      <c r="C75" s="620"/>
      <c r="D75" s="620"/>
      <c r="E75" s="620"/>
      <c r="F75" s="620"/>
      <c r="G75" s="532" t="str">
        <f ca="1">'4'!AC10</f>
        <v xml:space="preserve"> </v>
      </c>
      <c r="H75" s="532"/>
      <c r="I75" s="532"/>
      <c r="J75" s="532"/>
      <c r="K75" s="532"/>
      <c r="L75" s="532"/>
      <c r="M75" s="554" t="str">
        <f ca="1">'4'!AD10</f>
        <v xml:space="preserve"> </v>
      </c>
      <c r="N75" s="554"/>
      <c r="O75" s="532" t="str">
        <f ca="1">'4'!AE10</f>
        <v xml:space="preserve"> </v>
      </c>
      <c r="P75" s="532"/>
      <c r="Q75" s="532"/>
      <c r="R75" s="621" t="str">
        <f ca="1">'4'!AF10</f>
        <v xml:space="preserve"> </v>
      </c>
      <c r="S75" s="621"/>
      <c r="T75" s="621"/>
      <c r="U75" s="621"/>
      <c r="AJ75" t="s">
        <v>412</v>
      </c>
    </row>
    <row r="76" spans="1:36" x14ac:dyDescent="0.35">
      <c r="A76" s="205">
        <v>7</v>
      </c>
      <c r="B76" s="620" t="str">
        <f ca="1">'4'!AB11</f>
        <v xml:space="preserve"> </v>
      </c>
      <c r="C76" s="620"/>
      <c r="D76" s="620"/>
      <c r="E76" s="620"/>
      <c r="F76" s="620"/>
      <c r="G76" s="532" t="str">
        <f ca="1">'4'!AC11</f>
        <v xml:space="preserve"> </v>
      </c>
      <c r="H76" s="532"/>
      <c r="I76" s="532"/>
      <c r="J76" s="532"/>
      <c r="K76" s="532"/>
      <c r="L76" s="532"/>
      <c r="M76" s="554" t="str">
        <f ca="1">'4'!AD11</f>
        <v xml:space="preserve"> </v>
      </c>
      <c r="N76" s="554"/>
      <c r="O76" s="532" t="str">
        <f ca="1">'4'!AE11</f>
        <v xml:space="preserve"> </v>
      </c>
      <c r="P76" s="532"/>
      <c r="Q76" s="532"/>
      <c r="R76" s="621" t="str">
        <f ca="1">'4'!AF11</f>
        <v xml:space="preserve"> </v>
      </c>
      <c r="S76" s="621"/>
      <c r="T76" s="621"/>
      <c r="U76" s="621"/>
    </row>
    <row r="77" spans="1:36" x14ac:dyDescent="0.35">
      <c r="A77" s="205">
        <v>8</v>
      </c>
      <c r="B77" s="620" t="str">
        <f ca="1">'4'!AB12</f>
        <v xml:space="preserve"> </v>
      </c>
      <c r="C77" s="620"/>
      <c r="D77" s="620"/>
      <c r="E77" s="620"/>
      <c r="F77" s="620"/>
      <c r="G77" s="532" t="str">
        <f ca="1">'4'!AC12</f>
        <v xml:space="preserve"> </v>
      </c>
      <c r="H77" s="532"/>
      <c r="I77" s="532"/>
      <c r="J77" s="532"/>
      <c r="K77" s="532"/>
      <c r="L77" s="532"/>
      <c r="M77" s="554" t="str">
        <f ca="1">'4'!AD12</f>
        <v xml:space="preserve"> </v>
      </c>
      <c r="N77" s="554"/>
      <c r="O77" s="532" t="str">
        <f ca="1">'4'!AE12</f>
        <v xml:space="preserve"> </v>
      </c>
      <c r="P77" s="532"/>
      <c r="Q77" s="532"/>
      <c r="R77" s="621" t="str">
        <f ca="1">'4'!AF12</f>
        <v xml:space="preserve"> </v>
      </c>
      <c r="S77" s="621"/>
      <c r="T77" s="621"/>
      <c r="U77" s="621"/>
    </row>
    <row r="78" spans="1:36" x14ac:dyDescent="0.35">
      <c r="A78" s="205">
        <v>9</v>
      </c>
      <c r="B78" s="620" t="str">
        <f ca="1">'4'!AB13</f>
        <v xml:space="preserve"> </v>
      </c>
      <c r="C78" s="620"/>
      <c r="D78" s="620"/>
      <c r="E78" s="620"/>
      <c r="F78" s="620"/>
      <c r="G78" s="532" t="str">
        <f ca="1">'4'!AC13</f>
        <v xml:space="preserve"> </v>
      </c>
      <c r="H78" s="532"/>
      <c r="I78" s="532"/>
      <c r="J78" s="532"/>
      <c r="K78" s="532"/>
      <c r="L78" s="532"/>
      <c r="M78" s="554" t="str">
        <f ca="1">'4'!AD13</f>
        <v xml:space="preserve"> </v>
      </c>
      <c r="N78" s="554"/>
      <c r="O78" s="532" t="str">
        <f ca="1">'4'!AE13</f>
        <v xml:space="preserve"> </v>
      </c>
      <c r="P78" s="532"/>
      <c r="Q78" s="532"/>
      <c r="R78" s="621" t="str">
        <f ca="1">'4'!AF13</f>
        <v xml:space="preserve"> </v>
      </c>
      <c r="S78" s="621"/>
      <c r="T78" s="621"/>
      <c r="U78" s="621"/>
    </row>
    <row r="79" spans="1:36" x14ac:dyDescent="0.35">
      <c r="A79" s="205">
        <v>10</v>
      </c>
      <c r="B79" s="620" t="str">
        <f ca="1">'4'!AB14</f>
        <v xml:space="preserve"> </v>
      </c>
      <c r="C79" s="620"/>
      <c r="D79" s="620"/>
      <c r="E79" s="620"/>
      <c r="F79" s="620"/>
      <c r="G79" s="532" t="str">
        <f ca="1">'4'!AC14</f>
        <v xml:space="preserve"> </v>
      </c>
      <c r="H79" s="532"/>
      <c r="I79" s="532"/>
      <c r="J79" s="532"/>
      <c r="K79" s="532"/>
      <c r="L79" s="532"/>
      <c r="M79" s="554" t="str">
        <f ca="1">'4'!AD14</f>
        <v xml:space="preserve"> </v>
      </c>
      <c r="N79" s="554"/>
      <c r="O79" s="532" t="str">
        <f ca="1">'4'!AE14</f>
        <v xml:space="preserve"> </v>
      </c>
      <c r="P79" s="532"/>
      <c r="Q79" s="532"/>
      <c r="R79" s="621" t="str">
        <f ca="1">'4'!AF14</f>
        <v xml:space="preserve"> </v>
      </c>
      <c r="S79" s="621"/>
      <c r="T79" s="621"/>
      <c r="U79" s="621"/>
    </row>
    <row r="80" spans="1:36" x14ac:dyDescent="0.35">
      <c r="A80" s="205">
        <v>11</v>
      </c>
      <c r="B80" s="620" t="str">
        <f ca="1">'4'!AB15</f>
        <v xml:space="preserve"> </v>
      </c>
      <c r="C80" s="620"/>
      <c r="D80" s="620"/>
      <c r="E80" s="620"/>
      <c r="F80" s="620"/>
      <c r="G80" s="532" t="str">
        <f ca="1">'4'!AC15</f>
        <v xml:space="preserve"> </v>
      </c>
      <c r="H80" s="532"/>
      <c r="I80" s="532"/>
      <c r="J80" s="532"/>
      <c r="K80" s="532"/>
      <c r="L80" s="532"/>
      <c r="M80" s="554" t="str">
        <f ca="1">'4'!AD15</f>
        <v xml:space="preserve"> </v>
      </c>
      <c r="N80" s="554"/>
      <c r="O80" s="532" t="str">
        <f ca="1">'4'!AE15</f>
        <v xml:space="preserve"> </v>
      </c>
      <c r="P80" s="532"/>
      <c r="Q80" s="532"/>
      <c r="R80" s="621" t="str">
        <f ca="1">'4'!AF15</f>
        <v xml:space="preserve"> </v>
      </c>
      <c r="S80" s="621"/>
      <c r="T80" s="621"/>
      <c r="U80" s="621"/>
    </row>
    <row r="81" spans="1:36" x14ac:dyDescent="0.35">
      <c r="A81" s="205">
        <v>12</v>
      </c>
      <c r="B81" s="620" t="str">
        <f ca="1">'4'!AB16</f>
        <v xml:space="preserve"> </v>
      </c>
      <c r="C81" s="620"/>
      <c r="D81" s="620"/>
      <c r="E81" s="620"/>
      <c r="F81" s="620"/>
      <c r="G81" s="532" t="str">
        <f ca="1">'4'!AC16</f>
        <v xml:space="preserve"> </v>
      </c>
      <c r="H81" s="532"/>
      <c r="I81" s="532"/>
      <c r="J81" s="532"/>
      <c r="K81" s="532"/>
      <c r="L81" s="532"/>
      <c r="M81" s="554" t="str">
        <f ca="1">'4'!AD16</f>
        <v xml:space="preserve"> </v>
      </c>
      <c r="N81" s="554"/>
      <c r="O81" s="532" t="str">
        <f ca="1">'4'!AE16</f>
        <v xml:space="preserve"> </v>
      </c>
      <c r="P81" s="532"/>
      <c r="Q81" s="532"/>
      <c r="R81" s="621" t="str">
        <f ca="1">'4'!AF16</f>
        <v xml:space="preserve"> </v>
      </c>
      <c r="S81" s="621"/>
      <c r="T81" s="621"/>
      <c r="U81" s="621"/>
    </row>
    <row r="82" spans="1:36" x14ac:dyDescent="0.35">
      <c r="A82" s="205">
        <v>13</v>
      </c>
      <c r="B82" s="620" t="str">
        <f ca="1">'4'!AB17</f>
        <v xml:space="preserve"> </v>
      </c>
      <c r="C82" s="620"/>
      <c r="D82" s="620"/>
      <c r="E82" s="620"/>
      <c r="F82" s="620"/>
      <c r="G82" s="532" t="str">
        <f ca="1">'4'!AC17</f>
        <v xml:space="preserve"> </v>
      </c>
      <c r="H82" s="532"/>
      <c r="I82" s="532"/>
      <c r="J82" s="532"/>
      <c r="K82" s="532"/>
      <c r="L82" s="532"/>
      <c r="M82" s="554" t="str">
        <f ca="1">'4'!AD17</f>
        <v xml:space="preserve"> </v>
      </c>
      <c r="N82" s="554"/>
      <c r="O82" s="532" t="str">
        <f ca="1">'4'!AE17</f>
        <v xml:space="preserve"> </v>
      </c>
      <c r="P82" s="532"/>
      <c r="Q82" s="532"/>
      <c r="R82" s="621" t="str">
        <f ca="1">'4'!AF17</f>
        <v xml:space="preserve"> </v>
      </c>
      <c r="S82" s="621"/>
      <c r="T82" s="621"/>
      <c r="U82" s="621"/>
    </row>
    <row r="83" spans="1:36" x14ac:dyDescent="0.35">
      <c r="A83" s="205">
        <v>14</v>
      </c>
      <c r="B83" s="620" t="str">
        <f ca="1">'4'!AB18</f>
        <v xml:space="preserve"> </v>
      </c>
      <c r="C83" s="620"/>
      <c r="D83" s="620"/>
      <c r="E83" s="620"/>
      <c r="F83" s="620"/>
      <c r="G83" s="532" t="str">
        <f ca="1">'4'!AC18</f>
        <v xml:space="preserve"> </v>
      </c>
      <c r="H83" s="532"/>
      <c r="I83" s="532"/>
      <c r="J83" s="532"/>
      <c r="K83" s="532"/>
      <c r="L83" s="532"/>
      <c r="M83" s="554" t="str">
        <f ca="1">'4'!AD18</f>
        <v xml:space="preserve"> </v>
      </c>
      <c r="N83" s="554"/>
      <c r="O83" s="532" t="str">
        <f ca="1">'4'!AE18</f>
        <v xml:space="preserve"> </v>
      </c>
      <c r="P83" s="532"/>
      <c r="Q83" s="532"/>
      <c r="R83" s="621" t="str">
        <f ca="1">'4'!AF18</f>
        <v xml:space="preserve"> </v>
      </c>
      <c r="S83" s="621"/>
      <c r="T83" s="621"/>
      <c r="U83" s="621"/>
    </row>
    <row r="84" spans="1:36" x14ac:dyDescent="0.35">
      <c r="A84" s="205">
        <v>15</v>
      </c>
      <c r="B84" s="620" t="str">
        <f ca="1">'4'!AB19</f>
        <v xml:space="preserve"> </v>
      </c>
      <c r="C84" s="620"/>
      <c r="D84" s="620"/>
      <c r="E84" s="620"/>
      <c r="F84" s="620"/>
      <c r="G84" s="532" t="str">
        <f ca="1">'4'!AC19</f>
        <v xml:space="preserve"> </v>
      </c>
      <c r="H84" s="532"/>
      <c r="I84" s="532"/>
      <c r="J84" s="532"/>
      <c r="K84" s="532"/>
      <c r="L84" s="532"/>
      <c r="M84" s="554" t="str">
        <f ca="1">'4'!AD19</f>
        <v xml:space="preserve"> </v>
      </c>
      <c r="N84" s="554"/>
      <c r="O84" s="532" t="str">
        <f ca="1">'4'!AE19</f>
        <v xml:space="preserve"> </v>
      </c>
      <c r="P84" s="532"/>
      <c r="Q84" s="532"/>
      <c r="R84" s="621" t="str">
        <f ca="1">'4'!AF19</f>
        <v xml:space="preserve"> </v>
      </c>
      <c r="S84" s="621"/>
      <c r="T84" s="621"/>
      <c r="U84" s="621"/>
      <c r="AJ84" t="s">
        <v>394</v>
      </c>
    </row>
    <row r="85" spans="1:36" x14ac:dyDescent="0.35">
      <c r="A85" s="205">
        <v>16</v>
      </c>
      <c r="B85" s="620" t="str">
        <f ca="1">'4'!AB20</f>
        <v xml:space="preserve"> </v>
      </c>
      <c r="C85" s="620"/>
      <c r="D85" s="620"/>
      <c r="E85" s="620"/>
      <c r="F85" s="620"/>
      <c r="G85" s="532" t="str">
        <f ca="1">'4'!AC20</f>
        <v xml:space="preserve"> </v>
      </c>
      <c r="H85" s="532"/>
      <c r="I85" s="532"/>
      <c r="J85" s="532"/>
      <c r="K85" s="532"/>
      <c r="L85" s="532"/>
      <c r="M85" s="554" t="str">
        <f ca="1">'4'!AD20</f>
        <v xml:space="preserve"> </v>
      </c>
      <c r="N85" s="554"/>
      <c r="O85" s="532" t="str">
        <f ca="1">'4'!AE20</f>
        <v xml:space="preserve"> </v>
      </c>
      <c r="P85" s="532"/>
      <c r="Q85" s="532"/>
      <c r="R85" s="621" t="str">
        <f ca="1">'4'!AF20</f>
        <v xml:space="preserve"> </v>
      </c>
      <c r="S85" s="621"/>
      <c r="T85" s="621"/>
      <c r="U85" s="621"/>
      <c r="AJ85" t="s">
        <v>412</v>
      </c>
    </row>
    <row r="86" spans="1:36" x14ac:dyDescent="0.35">
      <c r="A86" s="205">
        <v>17</v>
      </c>
      <c r="B86" s="620" t="str">
        <f ca="1">'4'!AB21</f>
        <v xml:space="preserve"> </v>
      </c>
      <c r="C86" s="620"/>
      <c r="D86" s="620"/>
      <c r="E86" s="620"/>
      <c r="F86" s="620"/>
      <c r="G86" s="532" t="str">
        <f ca="1">'4'!AC21</f>
        <v xml:space="preserve"> </v>
      </c>
      <c r="H86" s="532"/>
      <c r="I86" s="532"/>
      <c r="J86" s="532"/>
      <c r="K86" s="532"/>
      <c r="L86" s="532"/>
      <c r="M86" s="554" t="str">
        <f ca="1">'4'!AD21</f>
        <v xml:space="preserve"> </v>
      </c>
      <c r="N86" s="554"/>
      <c r="O86" s="532" t="str">
        <f ca="1">'4'!AE21</f>
        <v xml:space="preserve"> </v>
      </c>
      <c r="P86" s="532"/>
      <c r="Q86" s="532"/>
      <c r="R86" s="621" t="str">
        <f ca="1">'4'!AF21</f>
        <v xml:space="preserve"> </v>
      </c>
      <c r="S86" s="621"/>
      <c r="T86" s="621"/>
      <c r="U86" s="621"/>
    </row>
    <row r="87" spans="1:36" x14ac:dyDescent="0.35">
      <c r="A87" s="205">
        <v>18</v>
      </c>
      <c r="B87" s="620" t="str">
        <f ca="1">'4'!AB22</f>
        <v xml:space="preserve"> </v>
      </c>
      <c r="C87" s="620"/>
      <c r="D87" s="620"/>
      <c r="E87" s="620"/>
      <c r="F87" s="620"/>
      <c r="G87" s="532" t="str">
        <f ca="1">'4'!AC22</f>
        <v xml:space="preserve"> </v>
      </c>
      <c r="H87" s="532"/>
      <c r="I87" s="532"/>
      <c r="J87" s="532"/>
      <c r="K87" s="532"/>
      <c r="L87" s="532"/>
      <c r="M87" s="554" t="str">
        <f ca="1">'4'!AD22</f>
        <v xml:space="preserve"> </v>
      </c>
      <c r="N87" s="554"/>
      <c r="O87" s="532" t="str">
        <f ca="1">'4'!AE22</f>
        <v xml:space="preserve"> </v>
      </c>
      <c r="P87" s="532"/>
      <c r="Q87" s="532"/>
      <c r="R87" s="621" t="str">
        <f ca="1">'4'!AF22</f>
        <v xml:space="preserve"> </v>
      </c>
      <c r="S87" s="621"/>
      <c r="T87" s="621"/>
      <c r="U87" s="621"/>
    </row>
    <row r="88" spans="1:36" x14ac:dyDescent="0.35">
      <c r="A88" s="205">
        <v>19</v>
      </c>
      <c r="B88" s="620" t="str">
        <f ca="1">'4'!AB23</f>
        <v xml:space="preserve"> </v>
      </c>
      <c r="C88" s="620"/>
      <c r="D88" s="620"/>
      <c r="E88" s="620"/>
      <c r="F88" s="620"/>
      <c r="G88" s="532" t="str">
        <f ca="1">'4'!AC23</f>
        <v xml:space="preserve"> </v>
      </c>
      <c r="H88" s="532"/>
      <c r="I88" s="532"/>
      <c r="J88" s="532"/>
      <c r="K88" s="532"/>
      <c r="L88" s="532"/>
      <c r="M88" s="554" t="str">
        <f ca="1">'4'!AD23</f>
        <v xml:space="preserve"> </v>
      </c>
      <c r="N88" s="554"/>
      <c r="O88" s="532" t="str">
        <f ca="1">'4'!AE23</f>
        <v xml:space="preserve"> </v>
      </c>
      <c r="P88" s="532"/>
      <c r="Q88" s="532"/>
      <c r="R88" s="621" t="str">
        <f ca="1">'4'!AF23</f>
        <v xml:space="preserve"> </v>
      </c>
      <c r="S88" s="621"/>
      <c r="T88" s="621"/>
      <c r="U88" s="621"/>
    </row>
    <row r="89" spans="1:36" x14ac:dyDescent="0.35">
      <c r="A89" s="205">
        <v>20</v>
      </c>
      <c r="B89" s="620" t="str">
        <f ca="1">'4'!AB24</f>
        <v xml:space="preserve"> </v>
      </c>
      <c r="C89" s="620"/>
      <c r="D89" s="620"/>
      <c r="E89" s="620"/>
      <c r="F89" s="620"/>
      <c r="G89" s="532" t="str">
        <f ca="1">'4'!AC24</f>
        <v xml:space="preserve"> </v>
      </c>
      <c r="H89" s="532"/>
      <c r="I89" s="532"/>
      <c r="J89" s="532"/>
      <c r="K89" s="532"/>
      <c r="L89" s="532"/>
      <c r="M89" s="554" t="str">
        <f ca="1">'4'!AD24</f>
        <v xml:space="preserve"> </v>
      </c>
      <c r="N89" s="554"/>
      <c r="O89" s="532" t="str">
        <f ca="1">'4'!AE24</f>
        <v xml:space="preserve"> </v>
      </c>
      <c r="P89" s="532"/>
      <c r="Q89" s="532"/>
      <c r="R89" s="621" t="str">
        <f ca="1">'4'!AF24</f>
        <v xml:space="preserve"> </v>
      </c>
      <c r="S89" s="621"/>
      <c r="T89" s="621"/>
      <c r="U89" s="621"/>
    </row>
    <row r="90" spans="1:36" ht="35.25" customHeight="1" x14ac:dyDescent="0.35">
      <c r="A90" s="536" t="s">
        <v>792</v>
      </c>
      <c r="B90" s="536"/>
      <c r="C90" s="536"/>
      <c r="D90" s="537"/>
      <c r="E90" s="537"/>
      <c r="F90" s="537"/>
      <c r="G90" s="537"/>
      <c r="H90" s="537"/>
      <c r="I90" s="537"/>
      <c r="J90" s="537"/>
      <c r="K90" s="537"/>
      <c r="L90" s="537"/>
      <c r="M90" s="537"/>
      <c r="N90" s="537"/>
      <c r="O90" s="537"/>
      <c r="P90" s="537"/>
      <c r="Q90" s="537"/>
      <c r="R90" s="537"/>
      <c r="S90" s="537"/>
      <c r="T90" s="537"/>
      <c r="U90" s="537"/>
    </row>
    <row r="91" spans="1:36" ht="15" customHeight="1" x14ac:dyDescent="0.35">
      <c r="A91" s="198"/>
      <c r="B91" s="201"/>
      <c r="C91" s="201"/>
      <c r="D91" s="201"/>
      <c r="E91" s="201"/>
      <c r="F91" s="201"/>
      <c r="G91" s="201"/>
      <c r="H91" s="201"/>
      <c r="I91" s="201"/>
      <c r="J91" s="201"/>
      <c r="K91" s="201"/>
      <c r="L91" s="200"/>
      <c r="M91" s="202"/>
      <c r="N91" s="200"/>
      <c r="O91" s="200"/>
      <c r="P91" s="200"/>
      <c r="Q91" s="202"/>
      <c r="R91" s="200"/>
      <c r="S91" s="202"/>
      <c r="T91" s="202"/>
      <c r="U91" s="203"/>
    </row>
    <row r="92" spans="1:36" ht="38.25" customHeight="1" x14ac:dyDescent="0.35">
      <c r="A92" s="534" t="str">
        <f>'Анкета (зміст)'!A24:C24</f>
        <v>5. Інформація про рішення уповноваженого органу/уповноваженої особи заявника/надавача фінансових послуг/надавача фінансових платіжних послуг/надавача обмежених платіжних послуг щодо обрання/призначення керівника, головного бухгалтера, ключової особи заявн</v>
      </c>
      <c r="B92" s="558"/>
      <c r="C92" s="558"/>
      <c r="D92" s="558"/>
      <c r="E92" s="558"/>
      <c r="F92" s="558"/>
      <c r="G92" s="558"/>
      <c r="H92" s="558"/>
      <c r="I92" s="558"/>
      <c r="J92" s="558"/>
      <c r="K92" s="558"/>
      <c r="L92" s="558"/>
      <c r="M92" s="558"/>
      <c r="N92" s="558"/>
      <c r="O92" s="558"/>
      <c r="P92" s="558"/>
      <c r="Q92" s="558"/>
      <c r="R92" s="558"/>
      <c r="S92" s="558"/>
      <c r="T92" s="558"/>
      <c r="U92" s="558"/>
    </row>
    <row r="93" spans="1:36" ht="15" customHeight="1" x14ac:dyDescent="0.35">
      <c r="A93" s="198"/>
      <c r="B93" s="201"/>
      <c r="C93" s="201"/>
      <c r="D93" s="201"/>
      <c r="E93" s="201"/>
      <c r="F93" s="201"/>
      <c r="G93" s="201"/>
      <c r="H93" s="201"/>
      <c r="I93" s="201"/>
      <c r="J93" s="201"/>
      <c r="K93" s="201"/>
      <c r="L93" s="200"/>
      <c r="M93" s="202"/>
      <c r="N93" s="200"/>
      <c r="O93" s="200"/>
      <c r="P93" s="200"/>
      <c r="Q93" s="202"/>
      <c r="R93" s="200"/>
      <c r="S93" s="202"/>
      <c r="T93" s="202"/>
      <c r="U93" s="203" t="s">
        <v>369</v>
      </c>
    </row>
    <row r="94" spans="1:36" ht="54.75" customHeight="1" x14ac:dyDescent="0.35">
      <c r="A94" s="204" t="s">
        <v>125</v>
      </c>
      <c r="B94" s="551" t="s">
        <v>339</v>
      </c>
      <c r="C94" s="551"/>
      <c r="D94" s="551"/>
      <c r="E94" s="551"/>
      <c r="F94" s="551"/>
      <c r="G94" s="551"/>
      <c r="H94" s="551"/>
      <c r="I94" s="551"/>
      <c r="J94" s="551"/>
      <c r="K94" s="551"/>
      <c r="L94" s="551"/>
      <c r="M94" s="551" t="s">
        <v>340</v>
      </c>
      <c r="N94" s="551"/>
      <c r="O94" s="551" t="s">
        <v>836</v>
      </c>
      <c r="P94" s="551"/>
      <c r="Q94" s="551" t="s">
        <v>171</v>
      </c>
      <c r="R94" s="551"/>
      <c r="S94" s="551" t="s">
        <v>811</v>
      </c>
      <c r="T94" s="551"/>
      <c r="U94" s="551"/>
    </row>
    <row r="95" spans="1:36" x14ac:dyDescent="0.35">
      <c r="A95" s="204">
        <v>1</v>
      </c>
      <c r="B95" s="553">
        <v>2</v>
      </c>
      <c r="C95" s="553"/>
      <c r="D95" s="553"/>
      <c r="E95" s="553"/>
      <c r="F95" s="553"/>
      <c r="G95" s="553"/>
      <c r="H95" s="553"/>
      <c r="I95" s="553"/>
      <c r="J95" s="553"/>
      <c r="K95" s="553"/>
      <c r="L95" s="553"/>
      <c r="M95" s="553">
        <v>3</v>
      </c>
      <c r="N95" s="553"/>
      <c r="O95" s="552" t="s">
        <v>863</v>
      </c>
      <c r="P95" s="552"/>
      <c r="Q95" s="553">
        <v>5</v>
      </c>
      <c r="R95" s="553"/>
      <c r="S95" s="553">
        <v>6</v>
      </c>
      <c r="T95" s="553"/>
      <c r="U95" s="553"/>
    </row>
    <row r="96" spans="1:36" x14ac:dyDescent="0.35">
      <c r="A96" s="205">
        <v>1</v>
      </c>
      <c r="B96" s="532" t="str">
        <f ca="1">'5'!AC5</f>
        <v xml:space="preserve"> </v>
      </c>
      <c r="C96" s="532"/>
      <c r="D96" s="532"/>
      <c r="E96" s="532"/>
      <c r="F96" s="532"/>
      <c r="G96" s="532"/>
      <c r="H96" s="532"/>
      <c r="I96" s="532"/>
      <c r="J96" s="532"/>
      <c r="K96" s="532"/>
      <c r="L96" s="532"/>
      <c r="M96" s="554" t="str">
        <f ca="1">'5'!AD5</f>
        <v xml:space="preserve"> </v>
      </c>
      <c r="N96" s="554"/>
      <c r="O96" s="555" t="str">
        <f ca="1">'5'!AE5</f>
        <v xml:space="preserve"> </v>
      </c>
      <c r="P96" s="555"/>
      <c r="Q96" s="554" t="str">
        <f ca="1">'5'!AF5</f>
        <v xml:space="preserve"> </v>
      </c>
      <c r="R96" s="554"/>
      <c r="S96" s="555" t="str">
        <f ca="1">'5'!AG5</f>
        <v xml:space="preserve"> </v>
      </c>
      <c r="T96" s="555"/>
      <c r="U96" s="555"/>
    </row>
    <row r="97" spans="1:21" x14ac:dyDescent="0.35">
      <c r="A97" s="251">
        <v>2</v>
      </c>
      <c r="B97" s="532" t="str">
        <f ca="1">'5'!AC6</f>
        <v xml:space="preserve"> </v>
      </c>
      <c r="C97" s="532"/>
      <c r="D97" s="532"/>
      <c r="E97" s="532"/>
      <c r="F97" s="532"/>
      <c r="G97" s="532"/>
      <c r="H97" s="532"/>
      <c r="I97" s="532"/>
      <c r="J97" s="532"/>
      <c r="K97" s="532"/>
      <c r="L97" s="532"/>
      <c r="M97" s="554" t="str">
        <f ca="1">'5'!AD6</f>
        <v xml:space="preserve"> </v>
      </c>
      <c r="N97" s="554"/>
      <c r="O97" s="555" t="str">
        <f ca="1">'5'!AE6</f>
        <v xml:space="preserve"> </v>
      </c>
      <c r="P97" s="555"/>
      <c r="Q97" s="554" t="str">
        <f ca="1">'5'!AF6</f>
        <v xml:space="preserve"> </v>
      </c>
      <c r="R97" s="554"/>
      <c r="S97" s="555" t="str">
        <f ca="1">'5'!AG6</f>
        <v xml:space="preserve"> </v>
      </c>
      <c r="T97" s="555"/>
      <c r="U97" s="555"/>
    </row>
    <row r="98" spans="1:21" x14ac:dyDescent="0.35">
      <c r="A98" s="251">
        <v>3</v>
      </c>
      <c r="B98" s="532" t="str">
        <f ca="1">'5'!AC7</f>
        <v xml:space="preserve"> </v>
      </c>
      <c r="C98" s="532"/>
      <c r="D98" s="532"/>
      <c r="E98" s="532"/>
      <c r="F98" s="532"/>
      <c r="G98" s="532"/>
      <c r="H98" s="532"/>
      <c r="I98" s="532"/>
      <c r="J98" s="532"/>
      <c r="K98" s="532"/>
      <c r="L98" s="532"/>
      <c r="M98" s="554" t="str">
        <f ca="1">'5'!AD7</f>
        <v xml:space="preserve"> </v>
      </c>
      <c r="N98" s="554"/>
      <c r="O98" s="555" t="str">
        <f ca="1">'5'!AE7</f>
        <v xml:space="preserve"> </v>
      </c>
      <c r="P98" s="555"/>
      <c r="Q98" s="554" t="str">
        <f ca="1">'5'!AF7</f>
        <v xml:space="preserve"> </v>
      </c>
      <c r="R98" s="554"/>
      <c r="S98" s="555" t="str">
        <f ca="1">'5'!AG7</f>
        <v xml:space="preserve"> </v>
      </c>
      <c r="T98" s="555"/>
      <c r="U98" s="555"/>
    </row>
    <row r="99" spans="1:21" x14ac:dyDescent="0.35">
      <c r="A99" s="251">
        <v>4</v>
      </c>
      <c r="B99" s="532" t="str">
        <f ca="1">'5'!AC8</f>
        <v xml:space="preserve"> </v>
      </c>
      <c r="C99" s="532"/>
      <c r="D99" s="532"/>
      <c r="E99" s="532"/>
      <c r="F99" s="532"/>
      <c r="G99" s="532"/>
      <c r="H99" s="532"/>
      <c r="I99" s="532"/>
      <c r="J99" s="532"/>
      <c r="K99" s="532"/>
      <c r="L99" s="532"/>
      <c r="M99" s="554" t="str">
        <f ca="1">'5'!AD8</f>
        <v xml:space="preserve"> </v>
      </c>
      <c r="N99" s="554"/>
      <c r="O99" s="555" t="str">
        <f ca="1">'5'!AE8</f>
        <v xml:space="preserve"> </v>
      </c>
      <c r="P99" s="555"/>
      <c r="Q99" s="554" t="str">
        <f ca="1">'5'!AF8</f>
        <v xml:space="preserve"> </v>
      </c>
      <c r="R99" s="554"/>
      <c r="S99" s="555" t="str">
        <f ca="1">'5'!AG8</f>
        <v xml:space="preserve"> </v>
      </c>
      <c r="T99" s="555"/>
      <c r="U99" s="555"/>
    </row>
    <row r="100" spans="1:21" x14ac:dyDescent="0.35">
      <c r="A100" s="251">
        <v>5</v>
      </c>
      <c r="B100" s="532" t="str">
        <f ca="1">'5'!AC9</f>
        <v xml:space="preserve"> </v>
      </c>
      <c r="C100" s="532"/>
      <c r="D100" s="532"/>
      <c r="E100" s="532"/>
      <c r="F100" s="532"/>
      <c r="G100" s="532"/>
      <c r="H100" s="532"/>
      <c r="I100" s="532"/>
      <c r="J100" s="532"/>
      <c r="K100" s="532"/>
      <c r="L100" s="532"/>
      <c r="M100" s="554" t="str">
        <f ca="1">'5'!AD9</f>
        <v xml:space="preserve"> </v>
      </c>
      <c r="N100" s="554"/>
      <c r="O100" s="555" t="str">
        <f ca="1">'5'!AE9</f>
        <v xml:space="preserve"> </v>
      </c>
      <c r="P100" s="555"/>
      <c r="Q100" s="554" t="str">
        <f ca="1">'5'!AF9</f>
        <v xml:space="preserve"> </v>
      </c>
      <c r="R100" s="554"/>
      <c r="S100" s="555" t="str">
        <f ca="1">'5'!AG9</f>
        <v xml:space="preserve"> </v>
      </c>
      <c r="T100" s="555"/>
      <c r="U100" s="555"/>
    </row>
    <row r="101" spans="1:21" ht="35.25" customHeight="1" x14ac:dyDescent="0.35">
      <c r="A101" s="536" t="s">
        <v>793</v>
      </c>
      <c r="B101" s="536"/>
      <c r="C101" s="536"/>
      <c r="D101" s="537"/>
      <c r="E101" s="537"/>
      <c r="F101" s="537"/>
      <c r="G101" s="537"/>
      <c r="H101" s="537"/>
      <c r="I101" s="537"/>
      <c r="J101" s="537"/>
      <c r="K101" s="537"/>
      <c r="L101" s="537"/>
      <c r="M101" s="537"/>
      <c r="N101" s="537"/>
      <c r="O101" s="537"/>
      <c r="P101" s="537"/>
      <c r="Q101" s="537"/>
      <c r="R101" s="537"/>
      <c r="S101" s="537"/>
      <c r="T101" s="537"/>
      <c r="U101" s="537"/>
    </row>
    <row r="102" spans="1:21" ht="18" customHeight="1" x14ac:dyDescent="0.35">
      <c r="A102" s="206"/>
      <c r="B102" s="207"/>
      <c r="C102" s="207"/>
      <c r="D102" s="207"/>
      <c r="E102" s="207"/>
      <c r="F102" s="207"/>
      <c r="G102" s="207"/>
      <c r="H102" s="207"/>
      <c r="I102" s="207"/>
      <c r="J102" s="207"/>
      <c r="K102" s="207"/>
      <c r="L102" s="200"/>
      <c r="M102" s="202"/>
      <c r="N102" s="200"/>
      <c r="O102" s="200"/>
      <c r="P102" s="200"/>
      <c r="Q102" s="202"/>
      <c r="R102" s="200"/>
      <c r="S102" s="202"/>
      <c r="T102" s="202"/>
      <c r="U102" s="202"/>
    </row>
    <row r="103" spans="1:21" ht="30.75" customHeight="1" x14ac:dyDescent="0.35">
      <c r="A103" s="534" t="str">
        <f>'Анкета (зміст)'!A25</f>
        <v>6. Відомості щодо сфери відповідальності керівника, головного бухгалтера, ключової особи заявника/надавача фінансових послуг/надавача фінансових платіжних послуг/надавача обмежених платіжних послуг</v>
      </c>
      <c r="B103" s="558"/>
      <c r="C103" s="558"/>
      <c r="D103" s="558"/>
      <c r="E103" s="558"/>
      <c r="F103" s="558"/>
      <c r="G103" s="558"/>
      <c r="H103" s="558"/>
      <c r="I103" s="558"/>
      <c r="J103" s="558"/>
      <c r="K103" s="558"/>
      <c r="L103" s="558"/>
      <c r="M103" s="558"/>
      <c r="N103" s="558"/>
      <c r="O103" s="558"/>
      <c r="P103" s="558"/>
      <c r="Q103" s="558"/>
      <c r="R103" s="558"/>
      <c r="S103" s="558"/>
      <c r="T103" s="558"/>
      <c r="U103" s="558"/>
    </row>
    <row r="104" spans="1:21" ht="15" customHeight="1" x14ac:dyDescent="0.35">
      <c r="A104" s="198"/>
      <c r="B104" s="201"/>
      <c r="C104" s="201"/>
      <c r="D104" s="201"/>
      <c r="E104" s="201"/>
      <c r="F104" s="201"/>
      <c r="G104" s="201"/>
      <c r="H104" s="201"/>
      <c r="I104" s="201"/>
      <c r="J104" s="201"/>
      <c r="K104" s="201"/>
      <c r="L104" s="200"/>
      <c r="M104" s="202"/>
      <c r="N104" s="200"/>
      <c r="O104" s="200"/>
      <c r="P104" s="200"/>
      <c r="Q104" s="202"/>
      <c r="R104" s="200"/>
      <c r="S104" s="202"/>
      <c r="T104" s="202"/>
      <c r="U104" s="203" t="s">
        <v>370</v>
      </c>
    </row>
    <row r="105" spans="1:21" ht="30.75" customHeight="1" x14ac:dyDescent="0.35">
      <c r="A105" s="204" t="s">
        <v>125</v>
      </c>
      <c r="B105" s="551" t="s">
        <v>152</v>
      </c>
      <c r="C105" s="551"/>
      <c r="D105" s="551" t="s">
        <v>153</v>
      </c>
      <c r="E105" s="551"/>
      <c r="F105" s="551"/>
      <c r="G105" s="551"/>
      <c r="H105" s="551"/>
      <c r="I105" s="551"/>
      <c r="J105" s="551"/>
      <c r="K105" s="551"/>
      <c r="L105" s="551"/>
      <c r="M105" s="551"/>
      <c r="N105" s="551"/>
      <c r="O105" s="551"/>
      <c r="P105" s="551"/>
      <c r="Q105" s="551"/>
      <c r="R105" s="551"/>
      <c r="S105" s="551"/>
      <c r="T105" s="551"/>
      <c r="U105" s="551"/>
    </row>
    <row r="106" spans="1:21" ht="12" customHeight="1" x14ac:dyDescent="0.35">
      <c r="A106" s="204">
        <v>1</v>
      </c>
      <c r="B106" s="553">
        <v>2</v>
      </c>
      <c r="C106" s="553"/>
      <c r="D106" s="553">
        <v>3</v>
      </c>
      <c r="E106" s="553"/>
      <c r="F106" s="553"/>
      <c r="G106" s="553"/>
      <c r="H106" s="553"/>
      <c r="I106" s="553"/>
      <c r="J106" s="553"/>
      <c r="K106" s="553"/>
      <c r="L106" s="553"/>
      <c r="M106" s="553"/>
      <c r="N106" s="553"/>
      <c r="O106" s="553"/>
      <c r="P106" s="553"/>
      <c r="Q106" s="553"/>
      <c r="R106" s="553"/>
      <c r="S106" s="553"/>
      <c r="T106" s="553"/>
      <c r="U106" s="553"/>
    </row>
    <row r="107" spans="1:21" ht="66" customHeight="1" x14ac:dyDescent="0.35">
      <c r="A107" s="205">
        <v>1</v>
      </c>
      <c r="B107" s="532" t="str">
        <f>'6'!B5</f>
        <v>Блок, напрям діяльності, за який відповідає особа</v>
      </c>
      <c r="C107" s="532"/>
      <c r="D107" s="532" t="str">
        <f ca="1">'6'!AC5</f>
        <v xml:space="preserve"> </v>
      </c>
      <c r="E107" s="532"/>
      <c r="F107" s="532"/>
      <c r="G107" s="532"/>
      <c r="H107" s="532"/>
      <c r="I107" s="532"/>
      <c r="J107" s="532"/>
      <c r="K107" s="532"/>
      <c r="L107" s="532"/>
      <c r="M107" s="532"/>
      <c r="N107" s="532"/>
      <c r="O107" s="532"/>
      <c r="P107" s="532"/>
      <c r="Q107" s="532"/>
      <c r="R107" s="532"/>
      <c r="S107" s="532"/>
      <c r="T107" s="532"/>
      <c r="U107" s="532"/>
    </row>
    <row r="108" spans="1:21" ht="51" customHeight="1" x14ac:dyDescent="0.35">
      <c r="A108" s="205">
        <v>2</v>
      </c>
      <c r="B108" s="532" t="s">
        <v>172</v>
      </c>
      <c r="C108" s="532"/>
      <c r="D108" s="532" t="str">
        <f ca="1">'6'!AC6</f>
        <v xml:space="preserve"> </v>
      </c>
      <c r="E108" s="532"/>
      <c r="F108" s="532"/>
      <c r="G108" s="532"/>
      <c r="H108" s="532"/>
      <c r="I108" s="532"/>
      <c r="J108" s="532"/>
      <c r="K108" s="532"/>
      <c r="L108" s="532"/>
      <c r="M108" s="532"/>
      <c r="N108" s="532"/>
      <c r="O108" s="532"/>
      <c r="P108" s="532"/>
      <c r="Q108" s="532"/>
      <c r="R108" s="532"/>
      <c r="S108" s="532"/>
      <c r="T108" s="532"/>
      <c r="U108" s="532"/>
    </row>
    <row r="109" spans="1:21" ht="40.5" customHeight="1" x14ac:dyDescent="0.35">
      <c r="A109" s="208">
        <v>3</v>
      </c>
      <c r="B109" s="532" t="str">
        <f>'6'!B7</f>
        <v>Участь в комітетах (за наявності)</v>
      </c>
      <c r="C109" s="532"/>
      <c r="D109" s="532" t="str">
        <f ca="1">'6'!AC7</f>
        <v xml:space="preserve"> </v>
      </c>
      <c r="E109" s="532"/>
      <c r="F109" s="532"/>
      <c r="G109" s="532"/>
      <c r="H109" s="532"/>
      <c r="I109" s="532"/>
      <c r="J109" s="532"/>
      <c r="K109" s="532"/>
      <c r="L109" s="532"/>
      <c r="M109" s="532"/>
      <c r="N109" s="532"/>
      <c r="O109" s="532"/>
      <c r="P109" s="532"/>
      <c r="Q109" s="532"/>
      <c r="R109" s="532"/>
      <c r="S109" s="532"/>
      <c r="T109" s="532"/>
      <c r="U109" s="532"/>
    </row>
    <row r="110" spans="1:21" ht="30" customHeight="1" x14ac:dyDescent="0.35">
      <c r="A110" s="536" t="s">
        <v>794</v>
      </c>
      <c r="B110" s="536"/>
      <c r="C110" s="536"/>
      <c r="D110" s="537"/>
      <c r="E110" s="537"/>
      <c r="F110" s="537"/>
      <c r="G110" s="537"/>
      <c r="H110" s="537"/>
      <c r="I110" s="537"/>
      <c r="J110" s="537"/>
      <c r="K110" s="537"/>
      <c r="L110" s="537"/>
      <c r="M110" s="537"/>
      <c r="N110" s="537"/>
      <c r="O110" s="537"/>
      <c r="P110" s="537"/>
      <c r="Q110" s="537"/>
      <c r="R110" s="537"/>
      <c r="S110" s="537"/>
      <c r="T110" s="537"/>
      <c r="U110" s="537"/>
    </row>
    <row r="111" spans="1:21" ht="10.5" customHeight="1" x14ac:dyDescent="0.35">
      <c r="A111" s="198"/>
      <c r="B111" s="200"/>
      <c r="C111" s="200"/>
      <c r="D111" s="200"/>
      <c r="E111" s="200"/>
      <c r="F111" s="200"/>
      <c r="G111" s="200"/>
      <c r="H111" s="200"/>
      <c r="I111" s="200"/>
      <c r="J111" s="200"/>
      <c r="K111" s="200"/>
      <c r="L111" s="200"/>
      <c r="M111" s="202"/>
      <c r="N111" s="200"/>
      <c r="O111" s="200"/>
      <c r="P111" s="200"/>
      <c r="Q111" s="202"/>
      <c r="R111" s="200"/>
      <c r="S111" s="202"/>
      <c r="T111" s="202"/>
      <c r="U111" s="202"/>
    </row>
    <row r="112" spans="1:21" ht="15.75" customHeight="1" x14ac:dyDescent="0.35">
      <c r="A112" s="534" t="str">
        <f>'Анкета (зміст)'!A26</f>
        <v>ІІ. Відомості про професійну діяльність</v>
      </c>
      <c r="B112" s="558"/>
      <c r="C112" s="558"/>
      <c r="D112" s="558"/>
      <c r="E112" s="558"/>
      <c r="F112" s="558"/>
      <c r="G112" s="558"/>
      <c r="H112" s="558"/>
      <c r="I112" s="558"/>
      <c r="J112" s="558"/>
      <c r="K112" s="558"/>
      <c r="L112" s="558"/>
      <c r="M112" s="558"/>
      <c r="N112" s="558"/>
      <c r="O112" s="558"/>
      <c r="P112" s="558"/>
      <c r="Q112" s="558"/>
      <c r="R112" s="558"/>
      <c r="S112" s="558"/>
      <c r="T112" s="558"/>
      <c r="U112" s="558"/>
    </row>
    <row r="113" spans="1:36" ht="29.25" customHeight="1" x14ac:dyDescent="0.35">
      <c r="A113" s="560" t="str">
        <f>'Анкета (зміст)'!A27</f>
        <v>7. Інформація про професійну діяльність керівника, головного бухгалтера, ключової особи заявника/надавача фінансових послуг/надавача фінансових платіжних послуг/надавача обмежених платіжних послуг</v>
      </c>
      <c r="B113" s="561"/>
      <c r="C113" s="561"/>
      <c r="D113" s="561"/>
      <c r="E113" s="561"/>
      <c r="F113" s="561"/>
      <c r="G113" s="561"/>
      <c r="H113" s="561"/>
      <c r="I113" s="561"/>
      <c r="J113" s="561"/>
      <c r="K113" s="561"/>
      <c r="L113" s="561"/>
      <c r="M113" s="561"/>
      <c r="N113" s="561"/>
      <c r="O113" s="561"/>
      <c r="P113" s="561"/>
      <c r="Q113" s="561"/>
      <c r="R113" s="561"/>
      <c r="S113" s="561"/>
      <c r="T113" s="561"/>
      <c r="U113" s="561"/>
    </row>
    <row r="114" spans="1:36" ht="15" customHeight="1" x14ac:dyDescent="0.35">
      <c r="A114" s="209"/>
      <c r="B114" s="201"/>
      <c r="C114" s="201"/>
      <c r="D114" s="201"/>
      <c r="E114" s="201"/>
      <c r="F114" s="201"/>
      <c r="G114" s="201"/>
      <c r="H114" s="201"/>
      <c r="I114" s="201"/>
      <c r="J114" s="201"/>
      <c r="K114" s="201"/>
      <c r="L114" s="200"/>
      <c r="M114" s="202"/>
      <c r="N114" s="200"/>
      <c r="O114" s="200"/>
      <c r="P114" s="200"/>
      <c r="Q114" s="202"/>
      <c r="R114" s="200"/>
      <c r="S114" s="202"/>
      <c r="T114" s="202"/>
      <c r="U114" s="203" t="s">
        <v>373</v>
      </c>
    </row>
    <row r="115" spans="1:36" ht="26.25" customHeight="1" x14ac:dyDescent="0.35">
      <c r="A115" s="553" t="s">
        <v>371</v>
      </c>
      <c r="B115" s="551" t="s">
        <v>883</v>
      </c>
      <c r="C115" s="551"/>
      <c r="D115" s="551"/>
      <c r="E115" s="551"/>
      <c r="F115" s="551" t="s">
        <v>175</v>
      </c>
      <c r="G115" s="551"/>
      <c r="H115" s="551"/>
      <c r="I115" s="551"/>
      <c r="J115" s="591" t="s">
        <v>838</v>
      </c>
      <c r="K115" s="592"/>
      <c r="L115" s="592"/>
      <c r="M115" s="593"/>
      <c r="N115" s="591" t="s">
        <v>174</v>
      </c>
      <c r="O115" s="592"/>
      <c r="P115" s="593"/>
      <c r="Q115" s="551" t="s">
        <v>300</v>
      </c>
      <c r="R115" s="551"/>
      <c r="S115" s="591" t="s">
        <v>372</v>
      </c>
      <c r="T115" s="592"/>
      <c r="U115" s="593"/>
    </row>
    <row r="116" spans="1:36" ht="54" customHeight="1" x14ac:dyDescent="0.35">
      <c r="A116" s="553"/>
      <c r="B116" s="551"/>
      <c r="C116" s="551"/>
      <c r="D116" s="551"/>
      <c r="E116" s="551"/>
      <c r="F116" s="551" t="s">
        <v>298</v>
      </c>
      <c r="G116" s="551"/>
      <c r="H116" s="551" t="s">
        <v>299</v>
      </c>
      <c r="I116" s="551"/>
      <c r="J116" s="594"/>
      <c r="K116" s="595"/>
      <c r="L116" s="595"/>
      <c r="M116" s="596"/>
      <c r="N116" s="594"/>
      <c r="O116" s="595"/>
      <c r="P116" s="596"/>
      <c r="Q116" s="551"/>
      <c r="R116" s="551"/>
      <c r="S116" s="594"/>
      <c r="T116" s="595"/>
      <c r="U116" s="596"/>
    </row>
    <row r="117" spans="1:36" x14ac:dyDescent="0.35">
      <c r="A117" s="210">
        <v>1</v>
      </c>
      <c r="B117" s="556">
        <v>2</v>
      </c>
      <c r="C117" s="556"/>
      <c r="D117" s="556"/>
      <c r="E117" s="556"/>
      <c r="F117" s="556">
        <v>3</v>
      </c>
      <c r="G117" s="556"/>
      <c r="H117" s="556">
        <v>4</v>
      </c>
      <c r="I117" s="556"/>
      <c r="J117" s="565">
        <v>5</v>
      </c>
      <c r="K117" s="587"/>
      <c r="L117" s="587"/>
      <c r="M117" s="566"/>
      <c r="N117" s="565">
        <v>6</v>
      </c>
      <c r="O117" s="587"/>
      <c r="P117" s="566"/>
      <c r="Q117" s="556">
        <v>7</v>
      </c>
      <c r="R117" s="556"/>
      <c r="S117" s="565">
        <v>8</v>
      </c>
      <c r="T117" s="587"/>
      <c r="U117" s="566"/>
    </row>
    <row r="118" spans="1:36" x14ac:dyDescent="0.35">
      <c r="A118" s="205">
        <v>1</v>
      </c>
      <c r="B118" s="523" t="str">
        <f ca="1">IF(CONCATENATE('7'!AB6," (",'7'!AD6,") ",", ",'7'!AC6,"  ",'7'!AE6)=$AJ$119,"",IF(CONCATENATE('7'!AB6," (",'7'!AD6,") ",", ",'7'!AC6,"  ",'7'!AE6)=$AJ$118,"-",CONCATENATE('7'!AB6," (",'7'!AD6,") ",", ",'7'!AC6,"  ",'7'!AE6)))</f>
        <v/>
      </c>
      <c r="C118" s="523"/>
      <c r="D118" s="523"/>
      <c r="E118" s="523"/>
      <c r="F118" s="524" t="str">
        <f ca="1">'7'!AF6</f>
        <v xml:space="preserve"> </v>
      </c>
      <c r="G118" s="524"/>
      <c r="H118" s="524" t="str">
        <f ca="1">'7'!AG6</f>
        <v xml:space="preserve"> </v>
      </c>
      <c r="I118" s="524"/>
      <c r="J118" s="523" t="str">
        <f ca="1">'7'!AH6</f>
        <v xml:space="preserve"> </v>
      </c>
      <c r="K118" s="523"/>
      <c r="L118" s="523"/>
      <c r="M118" s="523"/>
      <c r="N118" s="523" t="str">
        <f ca="1">'7'!AI6</f>
        <v xml:space="preserve"> </v>
      </c>
      <c r="O118" s="523"/>
      <c r="P118" s="523"/>
      <c r="Q118" s="523" t="str">
        <f ca="1">'7'!AJ6</f>
        <v xml:space="preserve"> </v>
      </c>
      <c r="R118" s="523"/>
      <c r="S118" s="523" t="str">
        <f ca="1">IF(CONCATENATE('7'!AK6,". ",'7'!AL6)=$K$219,"",CONCATENATE('7'!AK6,". ",'7'!AL6))</f>
        <v/>
      </c>
      <c r="T118" s="523"/>
      <c r="U118" s="523"/>
      <c r="AJ118" t="s">
        <v>588</v>
      </c>
    </row>
    <row r="119" spans="1:36" x14ac:dyDescent="0.35">
      <c r="A119" s="205">
        <v>2</v>
      </c>
      <c r="B119" s="523" t="str">
        <f ca="1">IF(CONCATENATE('7'!AB7," (",'7'!AD7,") ",", ",'7'!AC7,"  ",'7'!AE7)=$AJ$119,"",IF(CONCATENATE('7'!AB7," (",'7'!AD7,") ",", ",'7'!AC7,"  ",'7'!AE7)=$AJ$118,"-",CONCATENATE('7'!AB7," (",'7'!AD7,") ",", ",'7'!AC7,"  ",'7'!AE7)))</f>
        <v/>
      </c>
      <c r="C119" s="523"/>
      <c r="D119" s="523"/>
      <c r="E119" s="523"/>
      <c r="F119" s="524" t="str">
        <f ca="1">'7'!AF7</f>
        <v xml:space="preserve"> </v>
      </c>
      <c r="G119" s="524"/>
      <c r="H119" s="524" t="str">
        <f ca="1">'7'!AG7</f>
        <v xml:space="preserve"> </v>
      </c>
      <c r="I119" s="524"/>
      <c r="J119" s="523" t="str">
        <f ca="1">'7'!AH7</f>
        <v xml:space="preserve"> </v>
      </c>
      <c r="K119" s="523"/>
      <c r="L119" s="523"/>
      <c r="M119" s="523"/>
      <c r="N119" s="523" t="str">
        <f ca="1">'7'!AI7</f>
        <v xml:space="preserve"> </v>
      </c>
      <c r="O119" s="523"/>
      <c r="P119" s="523"/>
      <c r="Q119" s="523" t="str">
        <f ca="1">'7'!AJ7</f>
        <v xml:space="preserve"> </v>
      </c>
      <c r="R119" s="523"/>
      <c r="S119" s="523" t="str">
        <f ca="1">IF(CONCATENATE('7'!AK7,". ",'7'!AL7)=$K$219,"",CONCATENATE('7'!AK7,". ",'7'!AL7))</f>
        <v/>
      </c>
      <c r="T119" s="523"/>
      <c r="U119" s="523"/>
      <c r="AJ119" t="s">
        <v>413</v>
      </c>
    </row>
    <row r="120" spans="1:36" x14ac:dyDescent="0.35">
      <c r="A120" s="205">
        <v>3</v>
      </c>
      <c r="B120" s="523" t="str">
        <f ca="1">IF(CONCATENATE('7'!AB8," (",'7'!AD8,") ",", ",'7'!AC8,"  ",'7'!AE8)=$AJ$119,"",IF(CONCATENATE('7'!AB8," (",'7'!AD8,") ",", ",'7'!AC8,"  ",'7'!AE8)=$AJ$118,"-",CONCATENATE('7'!AB8," (",'7'!AD8,") ",", ",'7'!AC8,"  ",'7'!AE8)))</f>
        <v/>
      </c>
      <c r="C120" s="523"/>
      <c r="D120" s="523"/>
      <c r="E120" s="523"/>
      <c r="F120" s="524" t="str">
        <f ca="1">'7'!AF8</f>
        <v xml:space="preserve"> </v>
      </c>
      <c r="G120" s="524"/>
      <c r="H120" s="524" t="str">
        <f ca="1">'7'!AG8</f>
        <v xml:space="preserve"> </v>
      </c>
      <c r="I120" s="524"/>
      <c r="J120" s="523" t="str">
        <f ca="1">'7'!AH8</f>
        <v xml:space="preserve"> </v>
      </c>
      <c r="K120" s="523"/>
      <c r="L120" s="523"/>
      <c r="M120" s="523"/>
      <c r="N120" s="523" t="str">
        <f ca="1">'7'!AI8</f>
        <v xml:space="preserve"> </v>
      </c>
      <c r="O120" s="523"/>
      <c r="P120" s="523"/>
      <c r="Q120" s="523" t="str">
        <f ca="1">'7'!AJ8</f>
        <v xml:space="preserve"> </v>
      </c>
      <c r="R120" s="523"/>
      <c r="S120" s="523" t="str">
        <f ca="1">IF(CONCATENATE('7'!AK8,". ",'7'!AL8)=$K$219,"",CONCATENATE('7'!AK8,". ",'7'!AL8))</f>
        <v/>
      </c>
      <c r="T120" s="523"/>
      <c r="U120" s="523"/>
    </row>
    <row r="121" spans="1:36" x14ac:dyDescent="0.35">
      <c r="A121" s="205">
        <v>4</v>
      </c>
      <c r="B121" s="523" t="str">
        <f ca="1">IF(CONCATENATE('7'!AB9," (",'7'!AD9,") ",", ",'7'!AC9,"  ",'7'!AE9)=$AJ$119,"",IF(CONCATENATE('7'!AB9," (",'7'!AD9,") ",", ",'7'!AC9,"  ",'7'!AE9)=$AJ$118,"-",CONCATENATE('7'!AB9," (",'7'!AD9,") ",", ",'7'!AC9,"  ",'7'!AE9)))</f>
        <v/>
      </c>
      <c r="C121" s="523"/>
      <c r="D121" s="523"/>
      <c r="E121" s="523"/>
      <c r="F121" s="524" t="str">
        <f ca="1">'7'!AF9</f>
        <v xml:space="preserve"> </v>
      </c>
      <c r="G121" s="524"/>
      <c r="H121" s="524" t="str">
        <f ca="1">'7'!AG9</f>
        <v xml:space="preserve"> </v>
      </c>
      <c r="I121" s="524"/>
      <c r="J121" s="523" t="str">
        <f ca="1">'7'!AH9</f>
        <v xml:space="preserve"> </v>
      </c>
      <c r="K121" s="523"/>
      <c r="L121" s="523"/>
      <c r="M121" s="523"/>
      <c r="N121" s="523" t="str">
        <f ca="1">'7'!AI9</f>
        <v xml:space="preserve"> </v>
      </c>
      <c r="O121" s="523"/>
      <c r="P121" s="523"/>
      <c r="Q121" s="523" t="str">
        <f ca="1">'7'!AJ9</f>
        <v xml:space="preserve"> </v>
      </c>
      <c r="R121" s="523"/>
      <c r="S121" s="523" t="str">
        <f ca="1">IF(CONCATENATE('7'!AK9,". ",'7'!AL9)=$K$219,"",CONCATENATE('7'!AK9,". ",'7'!AL9))</f>
        <v/>
      </c>
      <c r="T121" s="523"/>
      <c r="U121" s="523"/>
    </row>
    <row r="122" spans="1:36" x14ac:dyDescent="0.35">
      <c r="A122" s="205">
        <v>5</v>
      </c>
      <c r="B122" s="523" t="str">
        <f ca="1">IF(CONCATENATE('7'!AB10," (",'7'!AD10,") ",", ",'7'!AC10,"  ",'7'!AE10)=$AJ$119,"",IF(CONCATENATE('7'!AB10," (",'7'!AD10,") ",", ",'7'!AC10,"  ",'7'!AE10)=$AJ$118,"-",CONCATENATE('7'!AB10," (",'7'!AD10,") ",", ",'7'!AC10,"  ",'7'!AE10)))</f>
        <v/>
      </c>
      <c r="C122" s="523"/>
      <c r="D122" s="523"/>
      <c r="E122" s="523"/>
      <c r="F122" s="524" t="str">
        <f ca="1">'7'!AF10</f>
        <v xml:space="preserve"> </v>
      </c>
      <c r="G122" s="524"/>
      <c r="H122" s="524" t="str">
        <f ca="1">'7'!AG10</f>
        <v xml:space="preserve"> </v>
      </c>
      <c r="I122" s="524"/>
      <c r="J122" s="523" t="str">
        <f ca="1">'7'!AH10</f>
        <v xml:space="preserve"> </v>
      </c>
      <c r="K122" s="523"/>
      <c r="L122" s="523"/>
      <c r="M122" s="523"/>
      <c r="N122" s="523" t="str">
        <f ca="1">'7'!AI10</f>
        <v xml:space="preserve"> </v>
      </c>
      <c r="O122" s="523"/>
      <c r="P122" s="523"/>
      <c r="Q122" s="523" t="str">
        <f ca="1">'7'!AJ10</f>
        <v xml:space="preserve"> </v>
      </c>
      <c r="R122" s="523"/>
      <c r="S122" s="523" t="str">
        <f ca="1">IF(CONCATENATE('7'!AK10,". ",'7'!AL10)=$K$219,"",CONCATENATE('7'!AK10,". ",'7'!AL10))</f>
        <v/>
      </c>
      <c r="T122" s="523"/>
      <c r="U122" s="523"/>
    </row>
    <row r="123" spans="1:36" x14ac:dyDescent="0.35">
      <c r="A123" s="205">
        <v>6</v>
      </c>
      <c r="B123" s="523" t="str">
        <f ca="1">IF(CONCATENATE('7'!AB11," (",'7'!AD11,") ",", ",'7'!AC11,"  ",'7'!AE11)=$AJ$119,"",IF(CONCATENATE('7'!AB11," (",'7'!AD11,") ",", ",'7'!AC11,"  ",'7'!AE11)=$AJ$118,"-",CONCATENATE('7'!AB11," (",'7'!AD11,") ",", ",'7'!AC11,"  ",'7'!AE11)))</f>
        <v/>
      </c>
      <c r="C123" s="523"/>
      <c r="D123" s="523"/>
      <c r="E123" s="523"/>
      <c r="F123" s="524" t="str">
        <f ca="1">'7'!AF11</f>
        <v xml:space="preserve"> </v>
      </c>
      <c r="G123" s="524"/>
      <c r="H123" s="524" t="str">
        <f ca="1">'7'!AG11</f>
        <v xml:space="preserve"> </v>
      </c>
      <c r="I123" s="524"/>
      <c r="J123" s="523" t="str">
        <f ca="1">'7'!AH11</f>
        <v xml:space="preserve"> </v>
      </c>
      <c r="K123" s="523"/>
      <c r="L123" s="523"/>
      <c r="M123" s="523"/>
      <c r="N123" s="523" t="str">
        <f ca="1">'7'!AI11</f>
        <v xml:space="preserve"> </v>
      </c>
      <c r="O123" s="523"/>
      <c r="P123" s="523"/>
      <c r="Q123" s="523" t="str">
        <f ca="1">'7'!AJ11</f>
        <v xml:space="preserve"> </v>
      </c>
      <c r="R123" s="523"/>
      <c r="S123" s="523" t="str">
        <f ca="1">IF(CONCATENATE('7'!AK11,". ",'7'!AL11)=$K$219,"",CONCATENATE('7'!AK11,". ",'7'!AL11))</f>
        <v/>
      </c>
      <c r="T123" s="523"/>
      <c r="U123" s="523"/>
    </row>
    <row r="124" spans="1:36" x14ac:dyDescent="0.35">
      <c r="A124" s="205">
        <v>7</v>
      </c>
      <c r="B124" s="523" t="str">
        <f ca="1">IF(CONCATENATE('7'!AB12," (",'7'!AD12,") ",", ",'7'!AC12,"  ",'7'!AE12)=$AJ$119,"",IF(CONCATENATE('7'!AB12," (",'7'!AD12,") ",", ",'7'!AC12,"  ",'7'!AE12)=$AJ$118,"-",CONCATENATE('7'!AB12," (",'7'!AD12,") ",", ",'7'!AC12,"  ",'7'!AE12)))</f>
        <v/>
      </c>
      <c r="C124" s="523"/>
      <c r="D124" s="523"/>
      <c r="E124" s="523"/>
      <c r="F124" s="524" t="str">
        <f ca="1">'7'!AF12</f>
        <v xml:space="preserve"> </v>
      </c>
      <c r="G124" s="524"/>
      <c r="H124" s="524" t="str">
        <f ca="1">'7'!AG12</f>
        <v xml:space="preserve"> </v>
      </c>
      <c r="I124" s="524"/>
      <c r="J124" s="523" t="str">
        <f ca="1">'7'!AH12</f>
        <v xml:space="preserve"> </v>
      </c>
      <c r="K124" s="523"/>
      <c r="L124" s="523"/>
      <c r="M124" s="523"/>
      <c r="N124" s="523" t="str">
        <f ca="1">'7'!AI12</f>
        <v xml:space="preserve"> </v>
      </c>
      <c r="O124" s="523"/>
      <c r="P124" s="523"/>
      <c r="Q124" s="523" t="str">
        <f ca="1">'7'!AJ12</f>
        <v xml:space="preserve"> </v>
      </c>
      <c r="R124" s="523"/>
      <c r="S124" s="523" t="str">
        <f ca="1">IF(CONCATENATE('7'!AK12,". ",'7'!AL12)=$K$219,"",CONCATENATE('7'!AK12,". ",'7'!AL12))</f>
        <v/>
      </c>
      <c r="T124" s="523"/>
      <c r="U124" s="523"/>
    </row>
    <row r="125" spans="1:36" x14ac:dyDescent="0.35">
      <c r="A125" s="205">
        <v>8</v>
      </c>
      <c r="B125" s="523" t="str">
        <f ca="1">IF(CONCATENATE('7'!AB13," (",'7'!AD13,") ",", ",'7'!AC13,"  ",'7'!AE13)=$AJ$119,"",IF(CONCATENATE('7'!AB13," (",'7'!AD13,") ",", ",'7'!AC13,"  ",'7'!AE13)=$AJ$118,"-",CONCATENATE('7'!AB13," (",'7'!AD13,") ",", ",'7'!AC13,"  ",'7'!AE13)))</f>
        <v/>
      </c>
      <c r="C125" s="523"/>
      <c r="D125" s="523"/>
      <c r="E125" s="523"/>
      <c r="F125" s="524" t="str">
        <f ca="1">'7'!AF13</f>
        <v xml:space="preserve"> </v>
      </c>
      <c r="G125" s="524"/>
      <c r="H125" s="524" t="str">
        <f ca="1">'7'!AG13</f>
        <v xml:space="preserve"> </v>
      </c>
      <c r="I125" s="524"/>
      <c r="J125" s="523" t="str">
        <f ca="1">'7'!AH13</f>
        <v xml:space="preserve"> </v>
      </c>
      <c r="K125" s="523"/>
      <c r="L125" s="523"/>
      <c r="M125" s="523"/>
      <c r="N125" s="523" t="str">
        <f ca="1">'7'!AI13</f>
        <v xml:space="preserve"> </v>
      </c>
      <c r="O125" s="523"/>
      <c r="P125" s="523"/>
      <c r="Q125" s="523" t="str">
        <f ca="1">'7'!AJ13</f>
        <v xml:space="preserve"> </v>
      </c>
      <c r="R125" s="523"/>
      <c r="S125" s="523" t="str">
        <f ca="1">IF(CONCATENATE('7'!AK13,". ",'7'!AL13)=$K$219,"",CONCATENATE('7'!AK13,". ",'7'!AL13))</f>
        <v/>
      </c>
      <c r="T125" s="523"/>
      <c r="U125" s="523"/>
    </row>
    <row r="126" spans="1:36" x14ac:dyDescent="0.35">
      <c r="A126" s="205">
        <v>9</v>
      </c>
      <c r="B126" s="523" t="str">
        <f ca="1">IF(CONCATENATE('7'!AB14," (",'7'!AD14,") ",", ",'7'!AC14,"  ",'7'!AE14)=$AJ$119,"",IF(CONCATENATE('7'!AB14," (",'7'!AD14,") ",", ",'7'!AC14,"  ",'7'!AE14)=$AJ$118,"-",CONCATENATE('7'!AB14," (",'7'!AD14,") ",", ",'7'!AC14,"  ",'7'!AE14)))</f>
        <v/>
      </c>
      <c r="C126" s="523"/>
      <c r="D126" s="523"/>
      <c r="E126" s="523"/>
      <c r="F126" s="524" t="str">
        <f ca="1">'7'!AF14</f>
        <v xml:space="preserve"> </v>
      </c>
      <c r="G126" s="524"/>
      <c r="H126" s="524" t="str">
        <f ca="1">'7'!AG14</f>
        <v xml:space="preserve"> </v>
      </c>
      <c r="I126" s="524"/>
      <c r="J126" s="523" t="str">
        <f ca="1">'7'!AH14</f>
        <v xml:space="preserve"> </v>
      </c>
      <c r="K126" s="523"/>
      <c r="L126" s="523"/>
      <c r="M126" s="523"/>
      <c r="N126" s="523" t="str">
        <f ca="1">'7'!AI14</f>
        <v xml:space="preserve"> </v>
      </c>
      <c r="O126" s="523"/>
      <c r="P126" s="523"/>
      <c r="Q126" s="523" t="str">
        <f ca="1">'7'!AJ14</f>
        <v xml:space="preserve"> </v>
      </c>
      <c r="R126" s="523"/>
      <c r="S126" s="523" t="str">
        <f ca="1">IF(CONCATENATE('7'!AK14,". ",'7'!AL14)=$K$219,"",CONCATENATE('7'!AK14,". ",'7'!AL14))</f>
        <v/>
      </c>
      <c r="T126" s="523"/>
      <c r="U126" s="523"/>
    </row>
    <row r="127" spans="1:36" x14ac:dyDescent="0.35">
      <c r="A127" s="205">
        <v>10</v>
      </c>
      <c r="B127" s="523" t="str">
        <f ca="1">IF(CONCATENATE('7'!AB15," (",'7'!AD15,") ",", ",'7'!AC15,"  ",'7'!AE15)=$AJ$119,"",IF(CONCATENATE('7'!AB15," (",'7'!AD15,") ",", ",'7'!AC15,"  ",'7'!AE15)=$AJ$118,"-",CONCATENATE('7'!AB15," (",'7'!AD15,") ",", ",'7'!AC15,"  ",'7'!AE15)))</f>
        <v/>
      </c>
      <c r="C127" s="523"/>
      <c r="D127" s="523"/>
      <c r="E127" s="523"/>
      <c r="F127" s="524" t="str">
        <f ca="1">'7'!AF15</f>
        <v xml:space="preserve"> </v>
      </c>
      <c r="G127" s="524"/>
      <c r="H127" s="524" t="str">
        <f ca="1">'7'!AG15</f>
        <v xml:space="preserve"> </v>
      </c>
      <c r="I127" s="524"/>
      <c r="J127" s="523" t="str">
        <f ca="1">'7'!AH15</f>
        <v xml:space="preserve"> </v>
      </c>
      <c r="K127" s="523"/>
      <c r="L127" s="523"/>
      <c r="M127" s="523"/>
      <c r="N127" s="523" t="str">
        <f ca="1">'7'!AI15</f>
        <v xml:space="preserve"> </v>
      </c>
      <c r="O127" s="523"/>
      <c r="P127" s="523"/>
      <c r="Q127" s="523" t="str">
        <f ca="1">'7'!AJ15</f>
        <v xml:space="preserve"> </v>
      </c>
      <c r="R127" s="523"/>
      <c r="S127" s="523" t="str">
        <f ca="1">IF(CONCATENATE('7'!AK15,". ",'7'!AL15)=$K$219,"",CONCATENATE('7'!AK15,". ",'7'!AL15))</f>
        <v/>
      </c>
      <c r="T127" s="523"/>
      <c r="U127" s="523"/>
    </row>
    <row r="128" spans="1:36" x14ac:dyDescent="0.35">
      <c r="A128" s="205">
        <v>11</v>
      </c>
      <c r="B128" s="523" t="str">
        <f ca="1">IF(CONCATENATE('7'!AB16," (",'7'!AD16,") ",", ",'7'!AC16,"  ",'7'!AE16)=$AJ$119,"",IF(CONCATENATE('7'!AB16," (",'7'!AD16,") ",", ",'7'!AC16,"  ",'7'!AE16)=$AJ$118,"-",CONCATENATE('7'!AB16," (",'7'!AD16,") ",", ",'7'!AC16,"  ",'7'!AE16)))</f>
        <v/>
      </c>
      <c r="C128" s="523"/>
      <c r="D128" s="523"/>
      <c r="E128" s="523"/>
      <c r="F128" s="524" t="str">
        <f ca="1">'7'!AF16</f>
        <v xml:space="preserve"> </v>
      </c>
      <c r="G128" s="524"/>
      <c r="H128" s="524" t="str">
        <f ca="1">'7'!AG16</f>
        <v xml:space="preserve"> </v>
      </c>
      <c r="I128" s="524"/>
      <c r="J128" s="523" t="str">
        <f ca="1">'7'!AH16</f>
        <v xml:space="preserve"> </v>
      </c>
      <c r="K128" s="523"/>
      <c r="L128" s="523"/>
      <c r="M128" s="523"/>
      <c r="N128" s="523" t="str">
        <f ca="1">'7'!AI16</f>
        <v xml:space="preserve"> </v>
      </c>
      <c r="O128" s="523"/>
      <c r="P128" s="523"/>
      <c r="Q128" s="523" t="str">
        <f ca="1">'7'!AJ16</f>
        <v xml:space="preserve"> </v>
      </c>
      <c r="R128" s="523"/>
      <c r="S128" s="523" t="str">
        <f ca="1">IF(CONCATENATE('7'!AK16,". ",'7'!AL16)=$K$219,"",CONCATENATE('7'!AK16,". ",'7'!AL16))</f>
        <v/>
      </c>
      <c r="T128" s="523"/>
      <c r="U128" s="523"/>
    </row>
    <row r="129" spans="1:21" x14ac:dyDescent="0.35">
      <c r="A129" s="205">
        <v>12</v>
      </c>
      <c r="B129" s="523" t="str">
        <f ca="1">IF(CONCATENATE('7'!AB17," (",'7'!AD17,") ",", ",'7'!AC17,"  ",'7'!AE17)=$AJ$119,"",IF(CONCATENATE('7'!AB17," (",'7'!AD17,") ",", ",'7'!AC17,"  ",'7'!AE17)=$AJ$118,"-",CONCATENATE('7'!AB17," (",'7'!AD17,") ",", ",'7'!AC17,"  ",'7'!AE17)))</f>
        <v/>
      </c>
      <c r="C129" s="523"/>
      <c r="D129" s="523"/>
      <c r="E129" s="523"/>
      <c r="F129" s="524" t="str">
        <f ca="1">'7'!AF17</f>
        <v xml:space="preserve"> </v>
      </c>
      <c r="G129" s="524"/>
      <c r="H129" s="524" t="str">
        <f ca="1">'7'!AG17</f>
        <v xml:space="preserve"> </v>
      </c>
      <c r="I129" s="524"/>
      <c r="J129" s="523" t="str">
        <f ca="1">'7'!AH17</f>
        <v xml:space="preserve"> </v>
      </c>
      <c r="K129" s="523"/>
      <c r="L129" s="523"/>
      <c r="M129" s="523"/>
      <c r="N129" s="523" t="str">
        <f ca="1">'7'!AI17</f>
        <v xml:space="preserve"> </v>
      </c>
      <c r="O129" s="523"/>
      <c r="P129" s="523"/>
      <c r="Q129" s="523" t="str">
        <f ca="1">'7'!AJ17</f>
        <v xml:space="preserve"> </v>
      </c>
      <c r="R129" s="523"/>
      <c r="S129" s="523" t="str">
        <f ca="1">IF(CONCATENATE('7'!AK17,". ",'7'!AL17)=$K$219,"",CONCATENATE('7'!AK17,". ",'7'!AL17))</f>
        <v/>
      </c>
      <c r="T129" s="523"/>
      <c r="U129" s="523"/>
    </row>
    <row r="130" spans="1:21" x14ac:dyDescent="0.35">
      <c r="A130" s="205">
        <v>13</v>
      </c>
      <c r="B130" s="523" t="str">
        <f ca="1">IF(CONCATENATE('7'!AB18," (",'7'!AD18,") ",", ",'7'!AC18,"  ",'7'!AE18)=$AJ$119,"",IF(CONCATENATE('7'!AB18," (",'7'!AD18,") ",", ",'7'!AC18,"  ",'7'!AE18)=$AJ$118,"-",CONCATENATE('7'!AB18," (",'7'!AD18,") ",", ",'7'!AC18,"  ",'7'!AE18)))</f>
        <v/>
      </c>
      <c r="C130" s="523"/>
      <c r="D130" s="523"/>
      <c r="E130" s="523"/>
      <c r="F130" s="524" t="str">
        <f ca="1">'7'!AF18</f>
        <v xml:space="preserve"> </v>
      </c>
      <c r="G130" s="524"/>
      <c r="H130" s="524" t="str">
        <f ca="1">'7'!AG18</f>
        <v xml:space="preserve"> </v>
      </c>
      <c r="I130" s="524"/>
      <c r="J130" s="523" t="str">
        <f ca="1">'7'!AH18</f>
        <v xml:space="preserve"> </v>
      </c>
      <c r="K130" s="523"/>
      <c r="L130" s="523"/>
      <c r="M130" s="523"/>
      <c r="N130" s="523" t="str">
        <f ca="1">'7'!AI18</f>
        <v xml:space="preserve"> </v>
      </c>
      <c r="O130" s="523"/>
      <c r="P130" s="523"/>
      <c r="Q130" s="523" t="str">
        <f ca="1">'7'!AJ18</f>
        <v xml:space="preserve"> </v>
      </c>
      <c r="R130" s="523"/>
      <c r="S130" s="523" t="str">
        <f ca="1">IF(CONCATENATE('7'!AK18,". ",'7'!AL18)=$K$219,"",CONCATENATE('7'!AK18,". ",'7'!AL18))</f>
        <v/>
      </c>
      <c r="T130" s="523"/>
      <c r="U130" s="523"/>
    </row>
    <row r="131" spans="1:21" x14ac:dyDescent="0.35">
      <c r="A131" s="205">
        <v>14</v>
      </c>
      <c r="B131" s="523" t="str">
        <f ca="1">IF(CONCATENATE('7'!AB19," (",'7'!AD19,") ",", ",'7'!AC19,"  ",'7'!AE19)=$AJ$119,"",IF(CONCATENATE('7'!AB19," (",'7'!AD19,") ",", ",'7'!AC19,"  ",'7'!AE19)=$AJ$118,"-",CONCATENATE('7'!AB19," (",'7'!AD19,") ",", ",'7'!AC19,"  ",'7'!AE19)))</f>
        <v/>
      </c>
      <c r="C131" s="523"/>
      <c r="D131" s="523"/>
      <c r="E131" s="523"/>
      <c r="F131" s="524" t="str">
        <f ca="1">'7'!AF19</f>
        <v xml:space="preserve"> </v>
      </c>
      <c r="G131" s="524"/>
      <c r="H131" s="524" t="str">
        <f ca="1">'7'!AG19</f>
        <v xml:space="preserve"> </v>
      </c>
      <c r="I131" s="524"/>
      <c r="J131" s="523" t="str">
        <f ca="1">'7'!AH19</f>
        <v xml:space="preserve"> </v>
      </c>
      <c r="K131" s="523"/>
      <c r="L131" s="523"/>
      <c r="M131" s="523"/>
      <c r="N131" s="523" t="str">
        <f ca="1">'7'!AI19</f>
        <v xml:space="preserve"> </v>
      </c>
      <c r="O131" s="523"/>
      <c r="P131" s="523"/>
      <c r="Q131" s="523" t="str">
        <f ca="1">'7'!AJ19</f>
        <v xml:space="preserve"> </v>
      </c>
      <c r="R131" s="523"/>
      <c r="S131" s="523" t="str">
        <f ca="1">IF(CONCATENATE('7'!AK19,". ",'7'!AL19)=$K$219,"",CONCATENATE('7'!AK19,". ",'7'!AL19))</f>
        <v/>
      </c>
      <c r="T131" s="523"/>
      <c r="U131" s="523"/>
    </row>
    <row r="132" spans="1:21" x14ac:dyDescent="0.35">
      <c r="A132" s="205">
        <v>15</v>
      </c>
      <c r="B132" s="523" t="str">
        <f ca="1">IF(CONCATENATE('7'!AB20," (",'7'!AD20,") ",", ",'7'!AC20,"  ",'7'!AE20)=$AJ$119,"",IF(CONCATENATE('7'!AB20," (",'7'!AD20,") ",", ",'7'!AC20,"  ",'7'!AE20)=$AJ$118,"-",CONCATENATE('7'!AB20," (",'7'!AD20,") ",", ",'7'!AC20,"  ",'7'!AE20)))</f>
        <v/>
      </c>
      <c r="C132" s="523"/>
      <c r="D132" s="523"/>
      <c r="E132" s="523"/>
      <c r="F132" s="524" t="str">
        <f ca="1">'7'!AF20</f>
        <v xml:space="preserve"> </v>
      </c>
      <c r="G132" s="524"/>
      <c r="H132" s="524" t="str">
        <f ca="1">'7'!AG20</f>
        <v xml:space="preserve"> </v>
      </c>
      <c r="I132" s="524"/>
      <c r="J132" s="523" t="str">
        <f ca="1">'7'!AH20</f>
        <v xml:space="preserve"> </v>
      </c>
      <c r="K132" s="523"/>
      <c r="L132" s="523"/>
      <c r="M132" s="523"/>
      <c r="N132" s="523" t="str">
        <f ca="1">'7'!AI20</f>
        <v xml:space="preserve"> </v>
      </c>
      <c r="O132" s="523"/>
      <c r="P132" s="523"/>
      <c r="Q132" s="523" t="str">
        <f ca="1">'7'!AJ20</f>
        <v xml:space="preserve"> </v>
      </c>
      <c r="R132" s="523"/>
      <c r="S132" s="523" t="str">
        <f ca="1">IF(CONCATENATE('7'!AK20,". ",'7'!AL20)=$K$219,"",CONCATENATE('7'!AK20,". ",'7'!AL20))</f>
        <v/>
      </c>
      <c r="T132" s="523"/>
      <c r="U132" s="523"/>
    </row>
    <row r="133" spans="1:21" x14ac:dyDescent="0.35">
      <c r="A133" s="205">
        <v>16</v>
      </c>
      <c r="B133" s="523" t="str">
        <f ca="1">IF(CONCATENATE('7'!AB21," (",'7'!AD21,") ",", ",'7'!AC21,"  ",'7'!AE21)=$AJ$119,"",IF(CONCATENATE('7'!AB21," (",'7'!AD21,") ",", ",'7'!AC21,"  ",'7'!AE21)=$AJ$118,"-",CONCATENATE('7'!AB21," (",'7'!AD21,") ",", ",'7'!AC21,"  ",'7'!AE21)))</f>
        <v/>
      </c>
      <c r="C133" s="523"/>
      <c r="D133" s="523"/>
      <c r="E133" s="523"/>
      <c r="F133" s="524" t="str">
        <f ca="1">'7'!AF21</f>
        <v xml:space="preserve"> </v>
      </c>
      <c r="G133" s="524"/>
      <c r="H133" s="524" t="str">
        <f ca="1">'7'!AG21</f>
        <v xml:space="preserve"> </v>
      </c>
      <c r="I133" s="524"/>
      <c r="J133" s="523" t="str">
        <f ca="1">'7'!AH21</f>
        <v xml:space="preserve"> </v>
      </c>
      <c r="K133" s="523"/>
      <c r="L133" s="523"/>
      <c r="M133" s="523"/>
      <c r="N133" s="523" t="str">
        <f ca="1">'7'!AI21</f>
        <v xml:space="preserve"> </v>
      </c>
      <c r="O133" s="523"/>
      <c r="P133" s="523"/>
      <c r="Q133" s="523" t="str">
        <f ca="1">'7'!AJ21</f>
        <v xml:space="preserve"> </v>
      </c>
      <c r="R133" s="523"/>
      <c r="S133" s="523" t="str">
        <f ca="1">IF(CONCATENATE('7'!AK21,". ",'7'!AL21)=$K$219,"",CONCATENATE('7'!AK21,". ",'7'!AL21))</f>
        <v/>
      </c>
      <c r="T133" s="523"/>
      <c r="U133" s="523"/>
    </row>
    <row r="134" spans="1:21" x14ac:dyDescent="0.35">
      <c r="A134" s="205">
        <v>17</v>
      </c>
      <c r="B134" s="523" t="str">
        <f ca="1">IF(CONCATENATE('7'!AB22," (",'7'!AD22,") ",", ",'7'!AC22,"  ",'7'!AE22)=$AJ$119,"",IF(CONCATENATE('7'!AB22," (",'7'!AD22,") ",", ",'7'!AC22,"  ",'7'!AE22)=$AJ$118,"-",CONCATENATE('7'!AB22," (",'7'!AD22,") ",", ",'7'!AC22,"  ",'7'!AE22)))</f>
        <v/>
      </c>
      <c r="C134" s="523"/>
      <c r="D134" s="523"/>
      <c r="E134" s="523"/>
      <c r="F134" s="524" t="str">
        <f ca="1">'7'!AF22</f>
        <v xml:space="preserve"> </v>
      </c>
      <c r="G134" s="524"/>
      <c r="H134" s="524" t="str">
        <f ca="1">'7'!AG22</f>
        <v xml:space="preserve"> </v>
      </c>
      <c r="I134" s="524"/>
      <c r="J134" s="523" t="str">
        <f ca="1">'7'!AH22</f>
        <v xml:space="preserve"> </v>
      </c>
      <c r="K134" s="523"/>
      <c r="L134" s="523"/>
      <c r="M134" s="523"/>
      <c r="N134" s="523" t="str">
        <f ca="1">'7'!AI22</f>
        <v xml:space="preserve"> </v>
      </c>
      <c r="O134" s="523"/>
      <c r="P134" s="523"/>
      <c r="Q134" s="523" t="str">
        <f ca="1">'7'!AJ22</f>
        <v xml:space="preserve"> </v>
      </c>
      <c r="R134" s="523"/>
      <c r="S134" s="523" t="str">
        <f ca="1">IF(CONCATENATE('7'!AK22,". ",'7'!AL22)=$K$219,"",CONCATENATE('7'!AK22,". ",'7'!AL22))</f>
        <v/>
      </c>
      <c r="T134" s="523"/>
      <c r="U134" s="523"/>
    </row>
    <row r="135" spans="1:21" x14ac:dyDescent="0.35">
      <c r="A135" s="205">
        <v>18</v>
      </c>
      <c r="B135" s="523" t="str">
        <f ca="1">IF(CONCATENATE('7'!AB23," (",'7'!AD23,") ",", ",'7'!AC23,"  ",'7'!AE23)=$AJ$119,"",IF(CONCATENATE('7'!AB23," (",'7'!AD23,") ",", ",'7'!AC23,"  ",'7'!AE23)=$AJ$118,"-",CONCATENATE('7'!AB23," (",'7'!AD23,") ",", ",'7'!AC23,"  ",'7'!AE23)))</f>
        <v/>
      </c>
      <c r="C135" s="523"/>
      <c r="D135" s="523"/>
      <c r="E135" s="523"/>
      <c r="F135" s="524" t="str">
        <f ca="1">'7'!AF23</f>
        <v xml:space="preserve"> </v>
      </c>
      <c r="G135" s="524"/>
      <c r="H135" s="524" t="str">
        <f ca="1">'7'!AG23</f>
        <v xml:space="preserve"> </v>
      </c>
      <c r="I135" s="524"/>
      <c r="J135" s="523" t="str">
        <f ca="1">'7'!AH23</f>
        <v xml:space="preserve"> </v>
      </c>
      <c r="K135" s="523"/>
      <c r="L135" s="523"/>
      <c r="M135" s="523"/>
      <c r="N135" s="523" t="str">
        <f ca="1">'7'!AI23</f>
        <v xml:space="preserve"> </v>
      </c>
      <c r="O135" s="523"/>
      <c r="P135" s="523"/>
      <c r="Q135" s="523" t="str">
        <f ca="1">'7'!AJ23</f>
        <v xml:space="preserve"> </v>
      </c>
      <c r="R135" s="523"/>
      <c r="S135" s="523" t="str">
        <f ca="1">IF(CONCATENATE('7'!AK23,". ",'7'!AL23)=$K$219,"",CONCATENATE('7'!AK23,". ",'7'!AL23))</f>
        <v/>
      </c>
      <c r="T135" s="523"/>
      <c r="U135" s="523"/>
    </row>
    <row r="136" spans="1:21" x14ac:dyDescent="0.35">
      <c r="A136" s="205">
        <v>19</v>
      </c>
      <c r="B136" s="523" t="str">
        <f ca="1">IF(CONCATENATE('7'!AB24," (",'7'!AD24,") ",", ",'7'!AC24,"  ",'7'!AE24)=$AJ$119,"",IF(CONCATENATE('7'!AB24," (",'7'!AD24,") ",", ",'7'!AC24,"  ",'7'!AE24)=$AJ$118,"-",CONCATENATE('7'!AB24," (",'7'!AD24,") ",", ",'7'!AC24,"  ",'7'!AE24)))</f>
        <v/>
      </c>
      <c r="C136" s="523"/>
      <c r="D136" s="523"/>
      <c r="E136" s="523"/>
      <c r="F136" s="524" t="str">
        <f ca="1">'7'!AF24</f>
        <v xml:space="preserve"> </v>
      </c>
      <c r="G136" s="524"/>
      <c r="H136" s="524" t="str">
        <f ca="1">'7'!AG24</f>
        <v xml:space="preserve"> </v>
      </c>
      <c r="I136" s="524"/>
      <c r="J136" s="523" t="str">
        <f ca="1">'7'!AH24</f>
        <v xml:space="preserve"> </v>
      </c>
      <c r="K136" s="523"/>
      <c r="L136" s="523"/>
      <c r="M136" s="523"/>
      <c r="N136" s="523" t="str">
        <f ca="1">'7'!AI24</f>
        <v xml:space="preserve"> </v>
      </c>
      <c r="O136" s="523"/>
      <c r="P136" s="523"/>
      <c r="Q136" s="523" t="str">
        <f ca="1">'7'!AJ24</f>
        <v xml:space="preserve"> </v>
      </c>
      <c r="R136" s="523"/>
      <c r="S136" s="523" t="str">
        <f ca="1">IF(CONCATENATE('7'!AK24,". ",'7'!AL24)=$K$219,"",CONCATENATE('7'!AK24,". ",'7'!AL24))</f>
        <v/>
      </c>
      <c r="T136" s="523"/>
      <c r="U136" s="523"/>
    </row>
    <row r="137" spans="1:21" x14ac:dyDescent="0.35">
      <c r="A137" s="205">
        <v>20</v>
      </c>
      <c r="B137" s="523" t="str">
        <f ca="1">IF(CONCATENATE('7'!AB25," (",'7'!AD25,") ",", ",'7'!AC25,"  ",'7'!AE25)=$AJ$119,"",IF(CONCATENATE('7'!AB25," (",'7'!AD25,") ",", ",'7'!AC25,"  ",'7'!AE25)=$AJ$118,"-",CONCATENATE('7'!AB25," (",'7'!AD25,") ",", ",'7'!AC25,"  ",'7'!AE25)))</f>
        <v/>
      </c>
      <c r="C137" s="523"/>
      <c r="D137" s="523"/>
      <c r="E137" s="523"/>
      <c r="F137" s="524" t="str">
        <f ca="1">'7'!AF25</f>
        <v xml:space="preserve"> </v>
      </c>
      <c r="G137" s="524"/>
      <c r="H137" s="524" t="str">
        <f ca="1">'7'!AG25</f>
        <v xml:space="preserve"> </v>
      </c>
      <c r="I137" s="524"/>
      <c r="J137" s="523" t="str">
        <f ca="1">'7'!AH25</f>
        <v xml:space="preserve"> </v>
      </c>
      <c r="K137" s="523"/>
      <c r="L137" s="523"/>
      <c r="M137" s="523"/>
      <c r="N137" s="523" t="str">
        <f ca="1">'7'!AI25</f>
        <v xml:space="preserve"> </v>
      </c>
      <c r="O137" s="523"/>
      <c r="P137" s="523"/>
      <c r="Q137" s="523" t="str">
        <f ca="1">'7'!AJ25</f>
        <v xml:space="preserve"> </v>
      </c>
      <c r="R137" s="523"/>
      <c r="S137" s="523" t="str">
        <f ca="1">IF(CONCATENATE('7'!AK25,". ",'7'!AL25)=$K$219,"",CONCATENATE('7'!AK25,". ",'7'!AL25))</f>
        <v/>
      </c>
      <c r="T137" s="523"/>
      <c r="U137" s="523"/>
    </row>
    <row r="138" spans="1:21" x14ac:dyDescent="0.35">
      <c r="A138" s="205">
        <v>21</v>
      </c>
      <c r="B138" s="523" t="str">
        <f ca="1">IF(CONCATENATE('7'!AB26," (",'7'!AD26,") ",", ",'7'!AC26,"  ",'7'!AE26)=$AJ$119,"",IF(CONCATENATE('7'!AB26," (",'7'!AD26,") ",", ",'7'!AC26,"  ",'7'!AE26)=$AJ$118,"-",CONCATENATE('7'!AB26," (",'7'!AD26,") ",", ",'7'!AC26,"  ",'7'!AE26)))</f>
        <v/>
      </c>
      <c r="C138" s="523"/>
      <c r="D138" s="523"/>
      <c r="E138" s="523"/>
      <c r="F138" s="524" t="str">
        <f ca="1">'7'!AF26</f>
        <v xml:space="preserve"> </v>
      </c>
      <c r="G138" s="524"/>
      <c r="H138" s="524" t="str">
        <f ca="1">'7'!AG26</f>
        <v xml:space="preserve"> </v>
      </c>
      <c r="I138" s="524"/>
      <c r="J138" s="523" t="str">
        <f ca="1">'7'!AH26</f>
        <v xml:space="preserve"> </v>
      </c>
      <c r="K138" s="523"/>
      <c r="L138" s="523"/>
      <c r="M138" s="523"/>
      <c r="N138" s="523" t="str">
        <f ca="1">'7'!AI26</f>
        <v xml:space="preserve"> </v>
      </c>
      <c r="O138" s="523"/>
      <c r="P138" s="523"/>
      <c r="Q138" s="523" t="str">
        <f ca="1">'7'!AJ26</f>
        <v xml:space="preserve"> </v>
      </c>
      <c r="R138" s="523"/>
      <c r="S138" s="523" t="str">
        <f ca="1">IF(CONCATENATE('7'!AK26,". ",'7'!AL26)=$K$219,"",CONCATENATE('7'!AK26,". ",'7'!AL26))</f>
        <v/>
      </c>
      <c r="T138" s="523"/>
      <c r="U138" s="523"/>
    </row>
    <row r="139" spans="1:21" x14ac:dyDescent="0.35">
      <c r="A139" s="205">
        <v>22</v>
      </c>
      <c r="B139" s="523" t="str">
        <f ca="1">IF(CONCATENATE('7'!AB27," (",'7'!AD27,") ",", ",'7'!AC27,"  ",'7'!AE27)=$AJ$119,"",IF(CONCATENATE('7'!AB27," (",'7'!AD27,") ",", ",'7'!AC27,"  ",'7'!AE27)=$AJ$118,"-",CONCATENATE('7'!AB27," (",'7'!AD27,") ",", ",'7'!AC27,"  ",'7'!AE27)))</f>
        <v/>
      </c>
      <c r="C139" s="523"/>
      <c r="D139" s="523"/>
      <c r="E139" s="523"/>
      <c r="F139" s="524" t="str">
        <f ca="1">'7'!AF27</f>
        <v xml:space="preserve"> </v>
      </c>
      <c r="G139" s="524"/>
      <c r="H139" s="524" t="str">
        <f ca="1">'7'!AG27</f>
        <v xml:space="preserve"> </v>
      </c>
      <c r="I139" s="524"/>
      <c r="J139" s="523" t="str">
        <f ca="1">'7'!AH27</f>
        <v xml:space="preserve"> </v>
      </c>
      <c r="K139" s="523"/>
      <c r="L139" s="523"/>
      <c r="M139" s="523"/>
      <c r="N139" s="523" t="str">
        <f ca="1">'7'!AI27</f>
        <v xml:space="preserve"> </v>
      </c>
      <c r="O139" s="523"/>
      <c r="P139" s="523"/>
      <c r="Q139" s="523" t="str">
        <f ca="1">'7'!AJ27</f>
        <v xml:space="preserve"> </v>
      </c>
      <c r="R139" s="523"/>
      <c r="S139" s="523" t="str">
        <f ca="1">IF(CONCATENATE('7'!AK27,". ",'7'!AL27)=$K$219,"",CONCATENATE('7'!AK27,". ",'7'!AL27))</f>
        <v/>
      </c>
      <c r="T139" s="523"/>
      <c r="U139" s="523"/>
    </row>
    <row r="140" spans="1:21" x14ac:dyDescent="0.35">
      <c r="A140" s="205">
        <v>23</v>
      </c>
      <c r="B140" s="523" t="str">
        <f ca="1">IF(CONCATENATE('7'!AB28," (",'7'!AD28,") ",", ",'7'!AC28,"  ",'7'!AE28)=$AJ$119,"",IF(CONCATENATE('7'!AB28," (",'7'!AD28,") ",", ",'7'!AC28,"  ",'7'!AE28)=$AJ$118,"-",CONCATENATE('7'!AB28," (",'7'!AD28,") ",", ",'7'!AC28,"  ",'7'!AE28)))</f>
        <v/>
      </c>
      <c r="C140" s="523"/>
      <c r="D140" s="523"/>
      <c r="E140" s="523"/>
      <c r="F140" s="524" t="str">
        <f ca="1">'7'!AF28</f>
        <v xml:space="preserve"> </v>
      </c>
      <c r="G140" s="524"/>
      <c r="H140" s="524" t="str">
        <f ca="1">'7'!AG28</f>
        <v xml:space="preserve"> </v>
      </c>
      <c r="I140" s="524"/>
      <c r="J140" s="523" t="str">
        <f ca="1">'7'!AH28</f>
        <v xml:space="preserve"> </v>
      </c>
      <c r="K140" s="523"/>
      <c r="L140" s="523"/>
      <c r="M140" s="523"/>
      <c r="N140" s="523" t="str">
        <f ca="1">'7'!AI28</f>
        <v xml:space="preserve"> </v>
      </c>
      <c r="O140" s="523"/>
      <c r="P140" s="523"/>
      <c r="Q140" s="523" t="str">
        <f ca="1">'7'!AJ28</f>
        <v xml:space="preserve"> </v>
      </c>
      <c r="R140" s="523"/>
      <c r="S140" s="523" t="str">
        <f ca="1">IF(CONCATENATE('7'!AK28,". ",'7'!AL28)=$K$219,"",CONCATENATE('7'!AK28,". ",'7'!AL28))</f>
        <v/>
      </c>
      <c r="T140" s="523"/>
      <c r="U140" s="523"/>
    </row>
    <row r="141" spans="1:21" x14ac:dyDescent="0.35">
      <c r="A141" s="205">
        <v>24</v>
      </c>
      <c r="B141" s="523" t="str">
        <f ca="1">IF(CONCATENATE('7'!AB29," (",'7'!AD29,") ",", ",'7'!AC29,"  ",'7'!AE29)=$AJ$119,"",IF(CONCATENATE('7'!AB29," (",'7'!AD29,") ",", ",'7'!AC29,"  ",'7'!AE29)=$AJ$118,"-",CONCATENATE('7'!AB29," (",'7'!AD29,") ",", ",'7'!AC29,"  ",'7'!AE29)))</f>
        <v/>
      </c>
      <c r="C141" s="523"/>
      <c r="D141" s="523"/>
      <c r="E141" s="523"/>
      <c r="F141" s="524" t="str">
        <f ca="1">'7'!AF29</f>
        <v xml:space="preserve"> </v>
      </c>
      <c r="G141" s="524"/>
      <c r="H141" s="524" t="str">
        <f ca="1">'7'!AG29</f>
        <v xml:space="preserve"> </v>
      </c>
      <c r="I141" s="524"/>
      <c r="J141" s="523" t="str">
        <f ca="1">'7'!AH29</f>
        <v xml:space="preserve"> </v>
      </c>
      <c r="K141" s="523"/>
      <c r="L141" s="523"/>
      <c r="M141" s="523"/>
      <c r="N141" s="523" t="str">
        <f ca="1">'7'!AI29</f>
        <v xml:space="preserve"> </v>
      </c>
      <c r="O141" s="523"/>
      <c r="P141" s="523"/>
      <c r="Q141" s="523" t="str">
        <f ca="1">'7'!AJ29</f>
        <v xml:space="preserve"> </v>
      </c>
      <c r="R141" s="523"/>
      <c r="S141" s="523" t="str">
        <f ca="1">IF(CONCATENATE('7'!AK29,". ",'7'!AL29)=$K$219,"",CONCATENATE('7'!AK29,". ",'7'!AL29))</f>
        <v/>
      </c>
      <c r="T141" s="523"/>
      <c r="U141" s="523"/>
    </row>
    <row r="142" spans="1:21" x14ac:dyDescent="0.35">
      <c r="A142" s="205">
        <v>25</v>
      </c>
      <c r="B142" s="523" t="str">
        <f ca="1">IF(CONCATENATE('7'!AB30," (",'7'!AD30,") ",", ",'7'!AC30,"  ",'7'!AE30)=$AJ$119,"",IF(CONCATENATE('7'!AB30," (",'7'!AD30,") ",", ",'7'!AC30,"  ",'7'!AE30)=$AJ$118,"-",CONCATENATE('7'!AB30," (",'7'!AD30,") ",", ",'7'!AC30,"  ",'7'!AE30)))</f>
        <v/>
      </c>
      <c r="C142" s="523"/>
      <c r="D142" s="523"/>
      <c r="E142" s="523"/>
      <c r="F142" s="524" t="str">
        <f ca="1">'7'!AF30</f>
        <v xml:space="preserve"> </v>
      </c>
      <c r="G142" s="524"/>
      <c r="H142" s="524" t="str">
        <f ca="1">'7'!AG30</f>
        <v xml:space="preserve"> </v>
      </c>
      <c r="I142" s="524"/>
      <c r="J142" s="523" t="str">
        <f ca="1">'7'!AH30</f>
        <v xml:space="preserve"> </v>
      </c>
      <c r="K142" s="523"/>
      <c r="L142" s="523"/>
      <c r="M142" s="523"/>
      <c r="N142" s="523" t="str">
        <f ca="1">'7'!AI30</f>
        <v xml:space="preserve"> </v>
      </c>
      <c r="O142" s="523"/>
      <c r="P142" s="523"/>
      <c r="Q142" s="523" t="str">
        <f ca="1">'7'!AJ30</f>
        <v xml:space="preserve"> </v>
      </c>
      <c r="R142" s="523"/>
      <c r="S142" s="523" t="str">
        <f ca="1">IF(CONCATENATE('7'!AK30,". ",'7'!AL30)=$K$219,"",CONCATENATE('7'!AK30,". ",'7'!AL30))</f>
        <v/>
      </c>
      <c r="T142" s="523"/>
      <c r="U142" s="523"/>
    </row>
    <row r="143" spans="1:21" x14ac:dyDescent="0.35">
      <c r="A143" s="205">
        <v>26</v>
      </c>
      <c r="B143" s="523" t="str">
        <f ca="1">IF(CONCATENATE('7'!AB31," (",'7'!AD31,") ",", ",'7'!AC31,"  ",'7'!AE31)=$AJ$119,"",IF(CONCATENATE('7'!AB31," (",'7'!AD31,") ",", ",'7'!AC31,"  ",'7'!AE31)=$AJ$118,"-",CONCATENATE('7'!AB31," (",'7'!AD31,") ",", ",'7'!AC31,"  ",'7'!AE31)))</f>
        <v/>
      </c>
      <c r="C143" s="523"/>
      <c r="D143" s="523"/>
      <c r="E143" s="523"/>
      <c r="F143" s="524" t="str">
        <f ca="1">'7'!AF31</f>
        <v xml:space="preserve"> </v>
      </c>
      <c r="G143" s="524"/>
      <c r="H143" s="524" t="str">
        <f ca="1">'7'!AG31</f>
        <v xml:space="preserve"> </v>
      </c>
      <c r="I143" s="524"/>
      <c r="J143" s="523" t="str">
        <f ca="1">'7'!AH31</f>
        <v xml:space="preserve"> </v>
      </c>
      <c r="K143" s="523"/>
      <c r="L143" s="523"/>
      <c r="M143" s="523"/>
      <c r="N143" s="523" t="str">
        <f ca="1">'7'!AI31</f>
        <v xml:space="preserve"> </v>
      </c>
      <c r="O143" s="523"/>
      <c r="P143" s="523"/>
      <c r="Q143" s="523" t="str">
        <f ca="1">'7'!AJ31</f>
        <v xml:space="preserve"> </v>
      </c>
      <c r="R143" s="523"/>
      <c r="S143" s="523" t="str">
        <f ca="1">IF(CONCATENATE('7'!AK31,". ",'7'!AL31)=$K$219,"",CONCATENATE('7'!AK31,". ",'7'!AL31))</f>
        <v/>
      </c>
      <c r="T143" s="523"/>
      <c r="U143" s="523"/>
    </row>
    <row r="144" spans="1:21" x14ac:dyDescent="0.35">
      <c r="A144" s="205">
        <v>27</v>
      </c>
      <c r="B144" s="523" t="str">
        <f ca="1">IF(CONCATENATE('7'!AB32," (",'7'!AD32,") ",", ",'7'!AC32,"  ",'7'!AE32)=$AJ$119,"",IF(CONCATENATE('7'!AB32," (",'7'!AD32,") ",", ",'7'!AC32,"  ",'7'!AE32)=$AJ$118,"-",CONCATENATE('7'!AB32," (",'7'!AD32,") ",", ",'7'!AC32,"  ",'7'!AE32)))</f>
        <v/>
      </c>
      <c r="C144" s="523"/>
      <c r="D144" s="523"/>
      <c r="E144" s="523"/>
      <c r="F144" s="524" t="str">
        <f ca="1">'7'!AF32</f>
        <v xml:space="preserve"> </v>
      </c>
      <c r="G144" s="524"/>
      <c r="H144" s="524" t="str">
        <f ca="1">'7'!AG32</f>
        <v xml:space="preserve"> </v>
      </c>
      <c r="I144" s="524"/>
      <c r="J144" s="523" t="str">
        <f ca="1">'7'!AH32</f>
        <v xml:space="preserve"> </v>
      </c>
      <c r="K144" s="523"/>
      <c r="L144" s="523"/>
      <c r="M144" s="523"/>
      <c r="N144" s="523" t="str">
        <f ca="1">'7'!AI32</f>
        <v xml:space="preserve"> </v>
      </c>
      <c r="O144" s="523"/>
      <c r="P144" s="523"/>
      <c r="Q144" s="523" t="str">
        <f ca="1">'7'!AJ32</f>
        <v xml:space="preserve"> </v>
      </c>
      <c r="R144" s="523"/>
      <c r="S144" s="523" t="str">
        <f ca="1">IF(CONCATENATE('7'!AK32,". ",'7'!AL32)=$K$219,"",CONCATENATE('7'!AK32,". ",'7'!AL32))</f>
        <v/>
      </c>
      <c r="T144" s="523"/>
      <c r="U144" s="523"/>
    </row>
    <row r="145" spans="1:21" x14ac:dyDescent="0.35">
      <c r="A145" s="205">
        <v>28</v>
      </c>
      <c r="B145" s="523" t="str">
        <f ca="1">IF(CONCATENATE('7'!AB33," (",'7'!AD33,") ",", ",'7'!AC33,"  ",'7'!AE33)=$AJ$119,"",IF(CONCATENATE('7'!AB33," (",'7'!AD33,") ",", ",'7'!AC33,"  ",'7'!AE33)=$AJ$118,"-",CONCATENATE('7'!AB33," (",'7'!AD33,") ",", ",'7'!AC33,"  ",'7'!AE33)))</f>
        <v/>
      </c>
      <c r="C145" s="523"/>
      <c r="D145" s="523"/>
      <c r="E145" s="523"/>
      <c r="F145" s="524" t="str">
        <f ca="1">'7'!AF33</f>
        <v xml:space="preserve"> </v>
      </c>
      <c r="G145" s="524"/>
      <c r="H145" s="524" t="str">
        <f ca="1">'7'!AG33</f>
        <v xml:space="preserve"> </v>
      </c>
      <c r="I145" s="524"/>
      <c r="J145" s="523" t="str">
        <f ca="1">'7'!AH33</f>
        <v xml:space="preserve"> </v>
      </c>
      <c r="K145" s="523"/>
      <c r="L145" s="523"/>
      <c r="M145" s="523"/>
      <c r="N145" s="523" t="str">
        <f ca="1">'7'!AI33</f>
        <v xml:space="preserve"> </v>
      </c>
      <c r="O145" s="523"/>
      <c r="P145" s="523"/>
      <c r="Q145" s="523" t="str">
        <f ca="1">'7'!AJ33</f>
        <v xml:space="preserve"> </v>
      </c>
      <c r="R145" s="523"/>
      <c r="S145" s="523" t="str">
        <f ca="1">IF(CONCATENATE('7'!AK33,". ",'7'!AL33)=$K$219,"",CONCATENATE('7'!AK33,". ",'7'!AL33))</f>
        <v/>
      </c>
      <c r="T145" s="523"/>
      <c r="U145" s="523"/>
    </row>
    <row r="146" spans="1:21" x14ac:dyDescent="0.35">
      <c r="A146" s="205">
        <v>29</v>
      </c>
      <c r="B146" s="523" t="str">
        <f ca="1">IF(CONCATENATE('7'!AB34," (",'7'!AD34,") ",", ",'7'!AC34,"  ",'7'!AE34)=$AJ$119,"",IF(CONCATENATE('7'!AB34," (",'7'!AD34,") ",", ",'7'!AC34,"  ",'7'!AE34)=$AJ$118,"-",CONCATENATE('7'!AB34," (",'7'!AD34,") ",", ",'7'!AC34,"  ",'7'!AE34)))</f>
        <v/>
      </c>
      <c r="C146" s="523"/>
      <c r="D146" s="523"/>
      <c r="E146" s="523"/>
      <c r="F146" s="524" t="str">
        <f ca="1">'7'!AF34</f>
        <v xml:space="preserve"> </v>
      </c>
      <c r="G146" s="524"/>
      <c r="H146" s="524" t="str">
        <f ca="1">'7'!AG34</f>
        <v xml:space="preserve"> </v>
      </c>
      <c r="I146" s="524"/>
      <c r="J146" s="523" t="str">
        <f ca="1">'7'!AH34</f>
        <v xml:space="preserve"> </v>
      </c>
      <c r="K146" s="523"/>
      <c r="L146" s="523"/>
      <c r="M146" s="523"/>
      <c r="N146" s="523" t="str">
        <f ca="1">'7'!AI34</f>
        <v xml:space="preserve"> </v>
      </c>
      <c r="O146" s="523"/>
      <c r="P146" s="523"/>
      <c r="Q146" s="523" t="str">
        <f ca="1">'7'!AJ34</f>
        <v xml:space="preserve"> </v>
      </c>
      <c r="R146" s="523"/>
      <c r="S146" s="523" t="str">
        <f ca="1">IF(CONCATENATE('7'!AK34,". ",'7'!AL34)=$K$219,"",CONCATENATE('7'!AK34,". ",'7'!AL34))</f>
        <v/>
      </c>
      <c r="T146" s="523"/>
      <c r="U146" s="523"/>
    </row>
    <row r="147" spans="1:21" x14ac:dyDescent="0.35">
      <c r="A147" s="205">
        <v>30</v>
      </c>
      <c r="B147" s="523" t="str">
        <f ca="1">IF(CONCATENATE('7'!AB35," (",'7'!AD35,") ",", ",'7'!AC35,"  ",'7'!AE35)=$AJ$119,"",IF(CONCATENATE('7'!AB35," (",'7'!AD35,") ",", ",'7'!AC35,"  ",'7'!AE35)=$AJ$118,"-",CONCATENATE('7'!AB35," (",'7'!AD35,") ",", ",'7'!AC35,"  ",'7'!AE35)))</f>
        <v/>
      </c>
      <c r="C147" s="523"/>
      <c r="D147" s="523"/>
      <c r="E147" s="523"/>
      <c r="F147" s="524" t="str">
        <f ca="1">'7'!AF35</f>
        <v xml:space="preserve"> </v>
      </c>
      <c r="G147" s="524"/>
      <c r="H147" s="524" t="str">
        <f ca="1">'7'!AG35</f>
        <v xml:space="preserve"> </v>
      </c>
      <c r="I147" s="524"/>
      <c r="J147" s="523" t="str">
        <f ca="1">'7'!AH35</f>
        <v xml:space="preserve"> </v>
      </c>
      <c r="K147" s="523"/>
      <c r="L147" s="523"/>
      <c r="M147" s="523"/>
      <c r="N147" s="523" t="str">
        <f ca="1">'7'!AI35</f>
        <v xml:space="preserve"> </v>
      </c>
      <c r="O147" s="523"/>
      <c r="P147" s="523"/>
      <c r="Q147" s="523" t="str">
        <f ca="1">'7'!AJ35</f>
        <v xml:space="preserve"> </v>
      </c>
      <c r="R147" s="523"/>
      <c r="S147" s="523" t="str">
        <f ca="1">IF(CONCATENATE('7'!AK35,". ",'7'!AL35)=$K$219,"",CONCATENATE('7'!AK35,". ",'7'!AL35))</f>
        <v/>
      </c>
      <c r="T147" s="523"/>
      <c r="U147" s="523"/>
    </row>
    <row r="148" spans="1:21" x14ac:dyDescent="0.35">
      <c r="A148" s="205">
        <v>31</v>
      </c>
      <c r="B148" s="523" t="str">
        <f ca="1">IF(CONCATENATE('7'!AB36," (",'7'!AD36,") ",", ",'7'!AC36,"  ",'7'!AE36)=$AJ$119,"",IF(CONCATENATE('7'!AB36," (",'7'!AD36,") ",", ",'7'!AC36,"  ",'7'!AE36)=$AJ$118,"-",CONCATENATE('7'!AB36," (",'7'!AD36,") ",", ",'7'!AC36,"  ",'7'!AE36)))</f>
        <v/>
      </c>
      <c r="C148" s="523"/>
      <c r="D148" s="523"/>
      <c r="E148" s="523"/>
      <c r="F148" s="524" t="str">
        <f ca="1">'7'!AF36</f>
        <v xml:space="preserve"> </v>
      </c>
      <c r="G148" s="524"/>
      <c r="H148" s="524" t="str">
        <f ca="1">'7'!AG36</f>
        <v xml:space="preserve"> </v>
      </c>
      <c r="I148" s="524"/>
      <c r="J148" s="523" t="str">
        <f ca="1">'7'!AH36</f>
        <v xml:space="preserve"> </v>
      </c>
      <c r="K148" s="523"/>
      <c r="L148" s="523"/>
      <c r="M148" s="523"/>
      <c r="N148" s="523" t="str">
        <f ca="1">'7'!AI36</f>
        <v xml:space="preserve"> </v>
      </c>
      <c r="O148" s="523"/>
      <c r="P148" s="523"/>
      <c r="Q148" s="523" t="str">
        <f ca="1">'7'!AJ36</f>
        <v xml:space="preserve"> </v>
      </c>
      <c r="R148" s="523"/>
      <c r="S148" s="523" t="str">
        <f ca="1">IF(CONCATENATE('7'!AK36,". ",'7'!AL36)=$K$219,"",CONCATENATE('7'!AK36,". ",'7'!AL36))</f>
        <v/>
      </c>
      <c r="T148" s="523"/>
      <c r="U148" s="523"/>
    </row>
    <row r="149" spans="1:21" x14ac:dyDescent="0.35">
      <c r="A149" s="205">
        <v>32</v>
      </c>
      <c r="B149" s="523" t="str">
        <f ca="1">IF(CONCATENATE('7'!AB37," (",'7'!AD37,") ",", ",'7'!AC37,"  ",'7'!AE37)=$AJ$119,"",IF(CONCATENATE('7'!AB37," (",'7'!AD37,") ",", ",'7'!AC37,"  ",'7'!AE37)=$AJ$118,"-",CONCATENATE('7'!AB37," (",'7'!AD37,") ",", ",'7'!AC37,"  ",'7'!AE37)))</f>
        <v/>
      </c>
      <c r="C149" s="523"/>
      <c r="D149" s="523"/>
      <c r="E149" s="523"/>
      <c r="F149" s="524" t="str">
        <f ca="1">'7'!AF37</f>
        <v xml:space="preserve"> </v>
      </c>
      <c r="G149" s="524"/>
      <c r="H149" s="524" t="str">
        <f ca="1">'7'!AG37</f>
        <v xml:space="preserve"> </v>
      </c>
      <c r="I149" s="524"/>
      <c r="J149" s="523" t="str">
        <f ca="1">'7'!AH37</f>
        <v xml:space="preserve"> </v>
      </c>
      <c r="K149" s="523"/>
      <c r="L149" s="523"/>
      <c r="M149" s="523"/>
      <c r="N149" s="523" t="str">
        <f ca="1">'7'!AI37</f>
        <v xml:space="preserve"> </v>
      </c>
      <c r="O149" s="523"/>
      <c r="P149" s="523"/>
      <c r="Q149" s="523" t="str">
        <f ca="1">'7'!AJ37</f>
        <v xml:space="preserve"> </v>
      </c>
      <c r="R149" s="523"/>
      <c r="S149" s="523" t="str">
        <f ca="1">IF(CONCATENATE('7'!AK37,". ",'7'!AL37)=$K$219,"",CONCATENATE('7'!AK37,". ",'7'!AL37))</f>
        <v/>
      </c>
      <c r="T149" s="523"/>
      <c r="U149" s="523"/>
    </row>
    <row r="150" spans="1:21" x14ac:dyDescent="0.35">
      <c r="A150" s="205">
        <v>33</v>
      </c>
      <c r="B150" s="523" t="str">
        <f ca="1">IF(CONCATENATE('7'!AB38," (",'7'!AD38,") ",", ",'7'!AC38,"  ",'7'!AE38)=$AJ$119,"",IF(CONCATENATE('7'!AB38," (",'7'!AD38,") ",", ",'7'!AC38,"  ",'7'!AE38)=$AJ$118,"-",CONCATENATE('7'!AB38," (",'7'!AD38,") ",", ",'7'!AC38,"  ",'7'!AE38)))</f>
        <v/>
      </c>
      <c r="C150" s="523"/>
      <c r="D150" s="523"/>
      <c r="E150" s="523"/>
      <c r="F150" s="524" t="str">
        <f ca="1">'7'!AF38</f>
        <v xml:space="preserve"> </v>
      </c>
      <c r="G150" s="524"/>
      <c r="H150" s="524" t="str">
        <f ca="1">'7'!AG38</f>
        <v xml:space="preserve"> </v>
      </c>
      <c r="I150" s="524"/>
      <c r="J150" s="523" t="str">
        <f ca="1">'7'!AH38</f>
        <v xml:space="preserve"> </v>
      </c>
      <c r="K150" s="523"/>
      <c r="L150" s="523"/>
      <c r="M150" s="523"/>
      <c r="N150" s="523" t="str">
        <f ca="1">'7'!AI38</f>
        <v xml:space="preserve"> </v>
      </c>
      <c r="O150" s="523"/>
      <c r="P150" s="523"/>
      <c r="Q150" s="523" t="str">
        <f ca="1">'7'!AJ38</f>
        <v xml:space="preserve"> </v>
      </c>
      <c r="R150" s="523"/>
      <c r="S150" s="523" t="str">
        <f ca="1">IF(CONCATENATE('7'!AK38,". ",'7'!AL38)=$K$219,"",CONCATENATE('7'!AK38,". ",'7'!AL38))</f>
        <v/>
      </c>
      <c r="T150" s="523"/>
      <c r="U150" s="523"/>
    </row>
    <row r="151" spans="1:21" x14ac:dyDescent="0.35">
      <c r="A151" s="205">
        <v>34</v>
      </c>
      <c r="B151" s="523" t="str">
        <f ca="1">IF(CONCATENATE('7'!AB39," (",'7'!AD39,") ",", ",'7'!AC39,"  ",'7'!AE39)=$AJ$119,"",IF(CONCATENATE('7'!AB39," (",'7'!AD39,") ",", ",'7'!AC39,"  ",'7'!AE39)=$AJ$118,"-",CONCATENATE('7'!AB39," (",'7'!AD39,") ",", ",'7'!AC39,"  ",'7'!AE39)))</f>
        <v/>
      </c>
      <c r="C151" s="523"/>
      <c r="D151" s="523"/>
      <c r="E151" s="523"/>
      <c r="F151" s="524" t="str">
        <f ca="1">'7'!AF39</f>
        <v xml:space="preserve"> </v>
      </c>
      <c r="G151" s="524"/>
      <c r="H151" s="524" t="str">
        <f ca="1">'7'!AG39</f>
        <v xml:space="preserve"> </v>
      </c>
      <c r="I151" s="524"/>
      <c r="J151" s="523" t="str">
        <f ca="1">'7'!AH39</f>
        <v xml:space="preserve"> </v>
      </c>
      <c r="K151" s="523"/>
      <c r="L151" s="523"/>
      <c r="M151" s="523"/>
      <c r="N151" s="523" t="str">
        <f ca="1">'7'!AI39</f>
        <v xml:space="preserve"> </v>
      </c>
      <c r="O151" s="523"/>
      <c r="P151" s="523"/>
      <c r="Q151" s="523" t="str">
        <f ca="1">'7'!AJ39</f>
        <v xml:space="preserve"> </v>
      </c>
      <c r="R151" s="523"/>
      <c r="S151" s="523" t="str">
        <f ca="1">IF(CONCATENATE('7'!AK39,". ",'7'!AL39)=$K$219,"",CONCATENATE('7'!AK39,". ",'7'!AL39))</f>
        <v/>
      </c>
      <c r="T151" s="523"/>
      <c r="U151" s="523"/>
    </row>
    <row r="152" spans="1:21" x14ac:dyDescent="0.35">
      <c r="A152" s="205">
        <v>35</v>
      </c>
      <c r="B152" s="523" t="str">
        <f ca="1">IF(CONCATENATE('7'!AB40," (",'7'!AD40,") ",", ",'7'!AC40,"  ",'7'!AE40)=$AJ$119,"",IF(CONCATENATE('7'!AB40," (",'7'!AD40,") ",", ",'7'!AC40,"  ",'7'!AE40)=$AJ$118,"-",CONCATENATE('7'!AB40," (",'7'!AD40,") ",", ",'7'!AC40,"  ",'7'!AE40)))</f>
        <v/>
      </c>
      <c r="C152" s="523"/>
      <c r="D152" s="523"/>
      <c r="E152" s="523"/>
      <c r="F152" s="524" t="str">
        <f ca="1">'7'!AF40</f>
        <v xml:space="preserve"> </v>
      </c>
      <c r="G152" s="524"/>
      <c r="H152" s="524" t="str">
        <f ca="1">'7'!AG40</f>
        <v xml:space="preserve"> </v>
      </c>
      <c r="I152" s="524"/>
      <c r="J152" s="523" t="str">
        <f ca="1">'7'!AH40</f>
        <v xml:space="preserve"> </v>
      </c>
      <c r="K152" s="523"/>
      <c r="L152" s="523"/>
      <c r="M152" s="523"/>
      <c r="N152" s="523" t="str">
        <f ca="1">'7'!AI40</f>
        <v xml:space="preserve"> </v>
      </c>
      <c r="O152" s="523"/>
      <c r="P152" s="523"/>
      <c r="Q152" s="523" t="str">
        <f ca="1">'7'!AJ40</f>
        <v xml:space="preserve"> </v>
      </c>
      <c r="R152" s="523"/>
      <c r="S152" s="523" t="str">
        <f ca="1">IF(CONCATENATE('7'!AK40,". ",'7'!AL40)=$K$219,"",CONCATENATE('7'!AK40,". ",'7'!AL40))</f>
        <v/>
      </c>
      <c r="T152" s="523"/>
      <c r="U152" s="523"/>
    </row>
    <row r="153" spans="1:21" x14ac:dyDescent="0.35">
      <c r="A153" s="205">
        <v>36</v>
      </c>
      <c r="B153" s="523" t="str">
        <f ca="1">IF(CONCATENATE('7'!AB41," (",'7'!AD41,") ",", ",'7'!AC41,"  ",'7'!AE41)=$AJ$119,"",IF(CONCATENATE('7'!AB41," (",'7'!AD41,") ",", ",'7'!AC41,"  ",'7'!AE41)=$AJ$118,"-",CONCATENATE('7'!AB41," (",'7'!AD41,") ",", ",'7'!AC41,"  ",'7'!AE41)))</f>
        <v/>
      </c>
      <c r="C153" s="523"/>
      <c r="D153" s="523"/>
      <c r="E153" s="523"/>
      <c r="F153" s="524" t="str">
        <f ca="1">'7'!AF41</f>
        <v xml:space="preserve"> </v>
      </c>
      <c r="G153" s="524"/>
      <c r="H153" s="524" t="str">
        <f ca="1">'7'!AG41</f>
        <v xml:space="preserve"> </v>
      </c>
      <c r="I153" s="524"/>
      <c r="J153" s="523" t="str">
        <f ca="1">'7'!AH41</f>
        <v xml:space="preserve"> </v>
      </c>
      <c r="K153" s="523"/>
      <c r="L153" s="523"/>
      <c r="M153" s="523"/>
      <c r="N153" s="523" t="str">
        <f ca="1">'7'!AI41</f>
        <v xml:space="preserve"> </v>
      </c>
      <c r="O153" s="523"/>
      <c r="P153" s="523"/>
      <c r="Q153" s="523" t="str">
        <f ca="1">'7'!AJ41</f>
        <v xml:space="preserve"> </v>
      </c>
      <c r="R153" s="523"/>
      <c r="S153" s="523" t="str">
        <f ca="1">IF(CONCATENATE('7'!AK41,". ",'7'!AL41)=$K$219,"",CONCATENATE('7'!AK41,". ",'7'!AL41))</f>
        <v/>
      </c>
      <c r="T153" s="523"/>
      <c r="U153" s="523"/>
    </row>
    <row r="154" spans="1:21" x14ac:dyDescent="0.35">
      <c r="A154" s="205">
        <v>37</v>
      </c>
      <c r="B154" s="523" t="str">
        <f ca="1">IF(CONCATENATE('7'!AB42," (",'7'!AD42,") ",", ",'7'!AC42,"  ",'7'!AE42)=$AJ$119,"",IF(CONCATENATE('7'!AB42," (",'7'!AD42,") ",", ",'7'!AC42,"  ",'7'!AE42)=$AJ$118,"-",CONCATENATE('7'!AB42," (",'7'!AD42,") ",", ",'7'!AC42,"  ",'7'!AE42)))</f>
        <v/>
      </c>
      <c r="C154" s="523"/>
      <c r="D154" s="523"/>
      <c r="E154" s="523"/>
      <c r="F154" s="524" t="str">
        <f ca="1">'7'!AF42</f>
        <v xml:space="preserve"> </v>
      </c>
      <c r="G154" s="524"/>
      <c r="H154" s="524" t="str">
        <f ca="1">'7'!AG42</f>
        <v xml:space="preserve"> </v>
      </c>
      <c r="I154" s="524"/>
      <c r="J154" s="523" t="str">
        <f ca="1">'7'!AH42</f>
        <v xml:space="preserve"> </v>
      </c>
      <c r="K154" s="523"/>
      <c r="L154" s="523"/>
      <c r="M154" s="523"/>
      <c r="N154" s="523" t="str">
        <f ca="1">'7'!AI42</f>
        <v xml:space="preserve"> </v>
      </c>
      <c r="O154" s="523"/>
      <c r="P154" s="523"/>
      <c r="Q154" s="523" t="str">
        <f ca="1">'7'!AJ42</f>
        <v xml:space="preserve"> </v>
      </c>
      <c r="R154" s="523"/>
      <c r="S154" s="523" t="str">
        <f ca="1">IF(CONCATENATE('7'!AK42,". ",'7'!AL42)=$K$219,"",CONCATENATE('7'!AK42,". ",'7'!AL42))</f>
        <v/>
      </c>
      <c r="T154" s="523"/>
      <c r="U154" s="523"/>
    </row>
    <row r="155" spans="1:21" x14ac:dyDescent="0.35">
      <c r="A155" s="205">
        <v>38</v>
      </c>
      <c r="B155" s="523" t="str">
        <f ca="1">IF(CONCATENATE('7'!AB43," (",'7'!AD43,") ",", ",'7'!AC43,"  ",'7'!AE43)=$AJ$119,"",IF(CONCATENATE('7'!AB43," (",'7'!AD43,") ",", ",'7'!AC43,"  ",'7'!AE43)=$AJ$118,"-",CONCATENATE('7'!AB43," (",'7'!AD43,") ",", ",'7'!AC43,"  ",'7'!AE43)))</f>
        <v/>
      </c>
      <c r="C155" s="523"/>
      <c r="D155" s="523"/>
      <c r="E155" s="523"/>
      <c r="F155" s="524" t="str">
        <f ca="1">'7'!AF43</f>
        <v xml:space="preserve"> </v>
      </c>
      <c r="G155" s="524"/>
      <c r="H155" s="524" t="str">
        <f ca="1">'7'!AG43</f>
        <v xml:space="preserve"> </v>
      </c>
      <c r="I155" s="524"/>
      <c r="J155" s="523" t="str">
        <f ca="1">'7'!AH43</f>
        <v xml:space="preserve"> </v>
      </c>
      <c r="K155" s="523"/>
      <c r="L155" s="523"/>
      <c r="M155" s="523"/>
      <c r="N155" s="523" t="str">
        <f ca="1">'7'!AI43</f>
        <v xml:space="preserve"> </v>
      </c>
      <c r="O155" s="523"/>
      <c r="P155" s="523"/>
      <c r="Q155" s="523" t="str">
        <f ca="1">'7'!AJ43</f>
        <v xml:space="preserve"> </v>
      </c>
      <c r="R155" s="523"/>
      <c r="S155" s="523" t="str">
        <f ca="1">IF(CONCATENATE('7'!AK43,". ",'7'!AL43)=$K$219,"",CONCATENATE('7'!AK43,". ",'7'!AL43))</f>
        <v/>
      </c>
      <c r="T155" s="523"/>
      <c r="U155" s="523"/>
    </row>
    <row r="156" spans="1:21" x14ac:dyDescent="0.35">
      <c r="A156" s="205">
        <v>39</v>
      </c>
      <c r="B156" s="523" t="str">
        <f ca="1">IF(CONCATENATE('7'!AB44," (",'7'!AD44,") ",", ",'7'!AC44,"  ",'7'!AE44)=$AJ$119,"",IF(CONCATENATE('7'!AB44," (",'7'!AD44,") ",", ",'7'!AC44,"  ",'7'!AE44)=$AJ$118,"-",CONCATENATE('7'!AB44," (",'7'!AD44,") ",", ",'7'!AC44,"  ",'7'!AE44)))</f>
        <v/>
      </c>
      <c r="C156" s="523"/>
      <c r="D156" s="523"/>
      <c r="E156" s="523"/>
      <c r="F156" s="524" t="str">
        <f ca="1">'7'!AF44</f>
        <v xml:space="preserve"> </v>
      </c>
      <c r="G156" s="524"/>
      <c r="H156" s="524" t="str">
        <f ca="1">'7'!AG44</f>
        <v xml:space="preserve"> </v>
      </c>
      <c r="I156" s="524"/>
      <c r="J156" s="523" t="str">
        <f ca="1">'7'!AH44</f>
        <v xml:space="preserve"> </v>
      </c>
      <c r="K156" s="523"/>
      <c r="L156" s="523"/>
      <c r="M156" s="523"/>
      <c r="N156" s="523" t="str">
        <f ca="1">'7'!AI44</f>
        <v xml:space="preserve"> </v>
      </c>
      <c r="O156" s="523"/>
      <c r="P156" s="523"/>
      <c r="Q156" s="523" t="str">
        <f ca="1">'7'!AJ44</f>
        <v xml:space="preserve"> </v>
      </c>
      <c r="R156" s="523"/>
      <c r="S156" s="523" t="str">
        <f ca="1">IF(CONCATENATE('7'!AK44,". ",'7'!AL44)=$K$219,"",CONCATENATE('7'!AK44,". ",'7'!AL44))</f>
        <v/>
      </c>
      <c r="T156" s="523"/>
      <c r="U156" s="523"/>
    </row>
    <row r="157" spans="1:21" x14ac:dyDescent="0.35">
      <c r="A157" s="205">
        <v>40</v>
      </c>
      <c r="B157" s="523" t="str">
        <f ca="1">IF(CONCATENATE('7'!AB45," (",'7'!AD45,") ",", ",'7'!AC45,"  ",'7'!AE45)=$AJ$119,"",IF(CONCATENATE('7'!AB45," (",'7'!AD45,") ",", ",'7'!AC45,"  ",'7'!AE45)=$AJ$118,"-",CONCATENATE('7'!AB45," (",'7'!AD45,") ",", ",'7'!AC45,"  ",'7'!AE45)))</f>
        <v/>
      </c>
      <c r="C157" s="523"/>
      <c r="D157" s="523"/>
      <c r="E157" s="523"/>
      <c r="F157" s="524" t="str">
        <f ca="1">'7'!AF45</f>
        <v xml:space="preserve"> </v>
      </c>
      <c r="G157" s="524"/>
      <c r="H157" s="524" t="str">
        <f ca="1">'7'!AG45</f>
        <v xml:space="preserve"> </v>
      </c>
      <c r="I157" s="524"/>
      <c r="J157" s="523" t="str">
        <f ca="1">'7'!AH45</f>
        <v xml:space="preserve"> </v>
      </c>
      <c r="K157" s="523"/>
      <c r="L157" s="523"/>
      <c r="M157" s="523"/>
      <c r="N157" s="523" t="str">
        <f ca="1">'7'!AI45</f>
        <v xml:space="preserve"> </v>
      </c>
      <c r="O157" s="523"/>
      <c r="P157" s="523"/>
      <c r="Q157" s="523" t="str">
        <f ca="1">'7'!AJ45</f>
        <v xml:space="preserve"> </v>
      </c>
      <c r="R157" s="523"/>
      <c r="S157" s="523" t="str">
        <f ca="1">IF(CONCATENATE('7'!AK45,". ",'7'!AL45)=$K$219,"",CONCATENATE('7'!AK45,". ",'7'!AL45))</f>
        <v/>
      </c>
      <c r="T157" s="523"/>
      <c r="U157" s="523"/>
    </row>
    <row r="158" spans="1:21" x14ac:dyDescent="0.35">
      <c r="A158" s="205">
        <v>41</v>
      </c>
      <c r="B158" s="523" t="str">
        <f ca="1">IF(CONCATENATE('7'!AB46," (",'7'!AD46,") ",", ",'7'!AC46,"  ",'7'!AE46)=$AJ$119,"",IF(CONCATENATE('7'!AB46," (",'7'!AD46,") ",", ",'7'!AC46,"  ",'7'!AE46)=$AJ$118,"-",CONCATENATE('7'!AB46," (",'7'!AD46,") ",", ",'7'!AC46,"  ",'7'!AE46)))</f>
        <v/>
      </c>
      <c r="C158" s="523"/>
      <c r="D158" s="523"/>
      <c r="E158" s="523"/>
      <c r="F158" s="524" t="str">
        <f ca="1">'7'!AF46</f>
        <v xml:space="preserve"> </v>
      </c>
      <c r="G158" s="524"/>
      <c r="H158" s="524" t="str">
        <f ca="1">'7'!AG46</f>
        <v xml:space="preserve"> </v>
      </c>
      <c r="I158" s="524"/>
      <c r="J158" s="523" t="str">
        <f ca="1">'7'!AH46</f>
        <v xml:space="preserve"> </v>
      </c>
      <c r="K158" s="523"/>
      <c r="L158" s="523"/>
      <c r="M158" s="523"/>
      <c r="N158" s="523" t="str">
        <f ca="1">'7'!AI46</f>
        <v xml:space="preserve"> </v>
      </c>
      <c r="O158" s="523"/>
      <c r="P158" s="523"/>
      <c r="Q158" s="523" t="str">
        <f ca="1">'7'!AJ46</f>
        <v xml:space="preserve"> </v>
      </c>
      <c r="R158" s="523"/>
      <c r="S158" s="523" t="str">
        <f ca="1">IF(CONCATENATE('7'!AK46,". ",'7'!AL46)=$K$219,"",CONCATENATE('7'!AK46,". ",'7'!AL46))</f>
        <v/>
      </c>
      <c r="T158" s="523"/>
      <c r="U158" s="523"/>
    </row>
    <row r="159" spans="1:21" x14ac:dyDescent="0.35">
      <c r="A159" s="205">
        <v>42</v>
      </c>
      <c r="B159" s="523" t="str">
        <f ca="1">IF(CONCATENATE('7'!AB47," (",'7'!AD47,") ",", ",'7'!AC47,"  ",'7'!AE47)=$AJ$119,"",IF(CONCATENATE('7'!AB47," (",'7'!AD47,") ",", ",'7'!AC47,"  ",'7'!AE47)=$AJ$118,"-",CONCATENATE('7'!AB47," (",'7'!AD47,") ",", ",'7'!AC47,"  ",'7'!AE47)))</f>
        <v/>
      </c>
      <c r="C159" s="523"/>
      <c r="D159" s="523"/>
      <c r="E159" s="523"/>
      <c r="F159" s="524" t="str">
        <f ca="1">'7'!AF47</f>
        <v xml:space="preserve"> </v>
      </c>
      <c r="G159" s="524"/>
      <c r="H159" s="524" t="str">
        <f ca="1">'7'!AG47</f>
        <v xml:space="preserve"> </v>
      </c>
      <c r="I159" s="524"/>
      <c r="J159" s="523" t="str">
        <f ca="1">'7'!AH47</f>
        <v xml:space="preserve"> </v>
      </c>
      <c r="K159" s="523"/>
      <c r="L159" s="523"/>
      <c r="M159" s="523"/>
      <c r="N159" s="523" t="str">
        <f ca="1">'7'!AI47</f>
        <v xml:space="preserve"> </v>
      </c>
      <c r="O159" s="523"/>
      <c r="P159" s="523"/>
      <c r="Q159" s="523" t="str">
        <f ca="1">'7'!AJ47</f>
        <v xml:space="preserve"> </v>
      </c>
      <c r="R159" s="523"/>
      <c r="S159" s="523" t="str">
        <f ca="1">IF(CONCATENATE('7'!AK47,". ",'7'!AL47)=$K$219,"",CONCATENATE('7'!AK47,". ",'7'!AL47))</f>
        <v/>
      </c>
      <c r="T159" s="523"/>
      <c r="U159" s="523"/>
    </row>
    <row r="160" spans="1:21" x14ac:dyDescent="0.35">
      <c r="A160" s="205">
        <v>43</v>
      </c>
      <c r="B160" s="523" t="str">
        <f ca="1">IF(CONCATENATE('7'!AB48," (",'7'!AD48,") ",", ",'7'!AC48,"  ",'7'!AE48)=$AJ$119,"",IF(CONCATENATE('7'!AB48," (",'7'!AD48,") ",", ",'7'!AC48,"  ",'7'!AE48)=$AJ$118,"-",CONCATENATE('7'!AB48," (",'7'!AD48,") ",", ",'7'!AC48,"  ",'7'!AE48)))</f>
        <v/>
      </c>
      <c r="C160" s="523"/>
      <c r="D160" s="523"/>
      <c r="E160" s="523"/>
      <c r="F160" s="524" t="str">
        <f ca="1">'7'!AF48</f>
        <v xml:space="preserve"> </v>
      </c>
      <c r="G160" s="524"/>
      <c r="H160" s="524" t="str">
        <f ca="1">'7'!AG48</f>
        <v xml:space="preserve"> </v>
      </c>
      <c r="I160" s="524"/>
      <c r="J160" s="523" t="str">
        <f ca="1">'7'!AH48</f>
        <v xml:space="preserve"> </v>
      </c>
      <c r="K160" s="523"/>
      <c r="L160" s="523"/>
      <c r="M160" s="523"/>
      <c r="N160" s="523" t="str">
        <f ca="1">'7'!AI48</f>
        <v xml:space="preserve"> </v>
      </c>
      <c r="O160" s="523"/>
      <c r="P160" s="523"/>
      <c r="Q160" s="523" t="str">
        <f ca="1">'7'!AJ48</f>
        <v xml:space="preserve"> </v>
      </c>
      <c r="R160" s="523"/>
      <c r="S160" s="523" t="str">
        <f ca="1">IF(CONCATENATE('7'!AK48,". ",'7'!AL48)=$K$219,"",CONCATENATE('7'!AK48,". ",'7'!AL48))</f>
        <v/>
      </c>
      <c r="T160" s="523"/>
      <c r="U160" s="523"/>
    </row>
    <row r="161" spans="1:36" x14ac:dyDescent="0.35">
      <c r="A161" s="205">
        <v>44</v>
      </c>
      <c r="B161" s="523" t="str">
        <f ca="1">IF(CONCATENATE('7'!AB49," (",'7'!AD49,") ",", ",'7'!AC49,"  ",'7'!AE49)=$AJ$119,"",IF(CONCATENATE('7'!AB49," (",'7'!AD49,") ",", ",'7'!AC49,"  ",'7'!AE49)=$AJ$118,"-",CONCATENATE('7'!AB49," (",'7'!AD49,") ",", ",'7'!AC49,"  ",'7'!AE49)))</f>
        <v/>
      </c>
      <c r="C161" s="523"/>
      <c r="D161" s="523"/>
      <c r="E161" s="523"/>
      <c r="F161" s="524" t="str">
        <f ca="1">'7'!AF49</f>
        <v xml:space="preserve"> </v>
      </c>
      <c r="G161" s="524"/>
      <c r="H161" s="524" t="str">
        <f ca="1">'7'!AG49</f>
        <v xml:space="preserve"> </v>
      </c>
      <c r="I161" s="524"/>
      <c r="J161" s="523" t="str">
        <f ca="1">'7'!AH49</f>
        <v xml:space="preserve"> </v>
      </c>
      <c r="K161" s="523"/>
      <c r="L161" s="523"/>
      <c r="M161" s="523"/>
      <c r="N161" s="523" t="str">
        <f ca="1">'7'!AI49</f>
        <v xml:space="preserve"> </v>
      </c>
      <c r="O161" s="523"/>
      <c r="P161" s="523"/>
      <c r="Q161" s="523" t="str">
        <f ca="1">'7'!AJ49</f>
        <v xml:space="preserve"> </v>
      </c>
      <c r="R161" s="523"/>
      <c r="S161" s="523" t="str">
        <f ca="1">IF(CONCATENATE('7'!AK49,". ",'7'!AL49)=$K$219,"",CONCATENATE('7'!AK49,". ",'7'!AL49))</f>
        <v/>
      </c>
      <c r="T161" s="523"/>
      <c r="U161" s="523"/>
    </row>
    <row r="162" spans="1:36" x14ac:dyDescent="0.35">
      <c r="A162" s="205">
        <v>45</v>
      </c>
      <c r="B162" s="523" t="str">
        <f ca="1">IF(CONCATENATE('7'!AB50," (",'7'!AD50,") ",", ",'7'!AC50,"  ",'7'!AE50)=$AJ$119,"",IF(CONCATENATE('7'!AB50," (",'7'!AD50,") ",", ",'7'!AC50,"  ",'7'!AE50)=$AJ$118,"-",CONCATENATE('7'!AB50," (",'7'!AD50,") ",", ",'7'!AC50,"  ",'7'!AE50)))</f>
        <v/>
      </c>
      <c r="C162" s="523"/>
      <c r="D162" s="523"/>
      <c r="E162" s="523"/>
      <c r="F162" s="524" t="str">
        <f ca="1">'7'!AF50</f>
        <v xml:space="preserve"> </v>
      </c>
      <c r="G162" s="524"/>
      <c r="H162" s="524" t="str">
        <f ca="1">'7'!AG50</f>
        <v xml:space="preserve"> </v>
      </c>
      <c r="I162" s="524"/>
      <c r="J162" s="523" t="str">
        <f ca="1">'7'!AH50</f>
        <v xml:space="preserve"> </v>
      </c>
      <c r="K162" s="523"/>
      <c r="L162" s="523"/>
      <c r="M162" s="523"/>
      <c r="N162" s="523" t="str">
        <f ca="1">'7'!AI50</f>
        <v xml:space="preserve"> </v>
      </c>
      <c r="O162" s="523"/>
      <c r="P162" s="523"/>
      <c r="Q162" s="523" t="str">
        <f ca="1">'7'!AJ50</f>
        <v xml:space="preserve"> </v>
      </c>
      <c r="R162" s="523"/>
      <c r="S162" s="523" t="str">
        <f ca="1">IF(CONCATENATE('7'!AK50,". ",'7'!AL50)=$K$219,"",CONCATENATE('7'!AK50,". ",'7'!AL50))</f>
        <v/>
      </c>
      <c r="T162" s="523"/>
      <c r="U162" s="523"/>
    </row>
    <row r="163" spans="1:36" x14ac:dyDescent="0.35">
      <c r="A163" s="205">
        <v>46</v>
      </c>
      <c r="B163" s="523" t="str">
        <f ca="1">IF(CONCATENATE('7'!AB51," (",'7'!AD51,") ",", ",'7'!AC51,"  ",'7'!AE51)=$AJ$119,"",IF(CONCATENATE('7'!AB51," (",'7'!AD51,") ",", ",'7'!AC51,"  ",'7'!AE51)=$AJ$118,"-",CONCATENATE('7'!AB51," (",'7'!AD51,") ",", ",'7'!AC51,"  ",'7'!AE51)))</f>
        <v/>
      </c>
      <c r="C163" s="523"/>
      <c r="D163" s="523"/>
      <c r="E163" s="523"/>
      <c r="F163" s="524" t="str">
        <f ca="1">'7'!AF51</f>
        <v xml:space="preserve"> </v>
      </c>
      <c r="G163" s="524"/>
      <c r="H163" s="524" t="str">
        <f ca="1">'7'!AG51</f>
        <v xml:space="preserve"> </v>
      </c>
      <c r="I163" s="524"/>
      <c r="J163" s="523" t="str">
        <f ca="1">'7'!AH51</f>
        <v xml:space="preserve"> </v>
      </c>
      <c r="K163" s="523"/>
      <c r="L163" s="523"/>
      <c r="M163" s="523"/>
      <c r="N163" s="523" t="str">
        <f ca="1">'7'!AI51</f>
        <v xml:space="preserve"> </v>
      </c>
      <c r="O163" s="523"/>
      <c r="P163" s="523"/>
      <c r="Q163" s="523" t="str">
        <f ca="1">'7'!AJ51</f>
        <v xml:space="preserve"> </v>
      </c>
      <c r="R163" s="523"/>
      <c r="S163" s="523" t="str">
        <f ca="1">IF(CONCATENATE('7'!AK51,". ",'7'!AL51)=$K$219,"",CONCATENATE('7'!AK51,". ",'7'!AL51))</f>
        <v/>
      </c>
      <c r="T163" s="523"/>
      <c r="U163" s="523"/>
      <c r="AJ163" t="s">
        <v>414</v>
      </c>
    </row>
    <row r="164" spans="1:36" x14ac:dyDescent="0.35">
      <c r="A164" s="205">
        <v>47</v>
      </c>
      <c r="B164" s="523" t="str">
        <f ca="1">IF(CONCATENATE('7'!AB52," (",'7'!AD52,") ",", ",'7'!AC52,"  ",'7'!AE52)=$AJ$119,"",IF(CONCATENATE('7'!AB52," (",'7'!AD52,") ",", ",'7'!AC52,"  ",'7'!AE52)=$AJ$118,"-",CONCATENATE('7'!AB52," (",'7'!AD52,") ",", ",'7'!AC52,"  ",'7'!AE52)))</f>
        <v/>
      </c>
      <c r="C164" s="523"/>
      <c r="D164" s="523"/>
      <c r="E164" s="523"/>
      <c r="F164" s="524" t="str">
        <f ca="1">'7'!AF52</f>
        <v xml:space="preserve"> </v>
      </c>
      <c r="G164" s="524"/>
      <c r="H164" s="524" t="str">
        <f ca="1">'7'!AG52</f>
        <v xml:space="preserve"> </v>
      </c>
      <c r="I164" s="524"/>
      <c r="J164" s="523" t="str">
        <f ca="1">'7'!AH52</f>
        <v xml:space="preserve"> </v>
      </c>
      <c r="K164" s="523"/>
      <c r="L164" s="523"/>
      <c r="M164" s="523"/>
      <c r="N164" s="523" t="str">
        <f ca="1">'7'!AI52</f>
        <v xml:space="preserve"> </v>
      </c>
      <c r="O164" s="523"/>
      <c r="P164" s="523"/>
      <c r="Q164" s="523" t="str">
        <f ca="1">'7'!AJ52</f>
        <v xml:space="preserve"> </v>
      </c>
      <c r="R164" s="523"/>
      <c r="S164" s="523" t="str">
        <f ca="1">IF(CONCATENATE('7'!AK52,". ",'7'!AL52)=$K$219,"",CONCATENATE('7'!AK52,". ",'7'!AL52))</f>
        <v/>
      </c>
      <c r="T164" s="523"/>
      <c r="U164" s="523"/>
      <c r="AJ164" t="s">
        <v>413</v>
      </c>
    </row>
    <row r="165" spans="1:36" x14ac:dyDescent="0.35">
      <c r="A165" s="205">
        <v>48</v>
      </c>
      <c r="B165" s="523" t="str">
        <f ca="1">IF(CONCATENATE('7'!AB53," (",'7'!AD53,") ",", ",'7'!AC53,"  ",'7'!AE53)=$AJ$119,"",IF(CONCATENATE('7'!AB53," (",'7'!AD53,") ",", ",'7'!AC53,"  ",'7'!AE53)=$AJ$118,"-",CONCATENATE('7'!AB53," (",'7'!AD53,") ",", ",'7'!AC53,"  ",'7'!AE53)))</f>
        <v/>
      </c>
      <c r="C165" s="523"/>
      <c r="D165" s="523"/>
      <c r="E165" s="523"/>
      <c r="F165" s="524" t="str">
        <f ca="1">'7'!AF53</f>
        <v xml:space="preserve"> </v>
      </c>
      <c r="G165" s="524"/>
      <c r="H165" s="524" t="str">
        <f ca="1">'7'!AG53</f>
        <v xml:space="preserve"> </v>
      </c>
      <c r="I165" s="524"/>
      <c r="J165" s="523" t="str">
        <f ca="1">'7'!AH53</f>
        <v xml:space="preserve"> </v>
      </c>
      <c r="K165" s="523"/>
      <c r="L165" s="523"/>
      <c r="M165" s="523"/>
      <c r="N165" s="523" t="str">
        <f ca="1">'7'!AI53</f>
        <v xml:space="preserve"> </v>
      </c>
      <c r="O165" s="523"/>
      <c r="P165" s="523"/>
      <c r="Q165" s="523" t="str">
        <f ca="1">'7'!AJ53</f>
        <v xml:space="preserve"> </v>
      </c>
      <c r="R165" s="523"/>
      <c r="S165" s="523" t="str">
        <f ca="1">IF(CONCATENATE('7'!AK53,". ",'7'!AL53)=$K$219,"",CONCATENATE('7'!AK53,". ",'7'!AL53))</f>
        <v/>
      </c>
      <c r="T165" s="523"/>
      <c r="U165" s="523"/>
    </row>
    <row r="166" spans="1:36" x14ac:dyDescent="0.35">
      <c r="A166" s="362">
        <v>49</v>
      </c>
      <c r="B166" s="523" t="str">
        <f ca="1">IF(CONCATENATE('7'!AB54," (",'7'!AD54,") ",", ",'7'!AC54,"  ",'7'!AE54)=$AJ$119,"",IF(CONCATENATE('7'!AB54," (",'7'!AD54,") ",", ",'7'!AC54,"  ",'7'!AE54)=$AJ$118,"-",CONCATENATE('7'!AB54," (",'7'!AD54,") ",", ",'7'!AC54,"  ",'7'!AE54)))</f>
        <v/>
      </c>
      <c r="C166" s="523"/>
      <c r="D166" s="523"/>
      <c r="E166" s="523"/>
      <c r="F166" s="524" t="str">
        <f ca="1">'7'!AF54</f>
        <v xml:space="preserve"> </v>
      </c>
      <c r="G166" s="524"/>
      <c r="H166" s="524" t="str">
        <f ca="1">'7'!AG54</f>
        <v xml:space="preserve"> </v>
      </c>
      <c r="I166" s="524"/>
      <c r="J166" s="523" t="str">
        <f ca="1">'7'!AH54</f>
        <v xml:space="preserve"> </v>
      </c>
      <c r="K166" s="523"/>
      <c r="L166" s="523"/>
      <c r="M166" s="523"/>
      <c r="N166" s="523" t="str">
        <f ca="1">'7'!AI54</f>
        <v xml:space="preserve"> </v>
      </c>
      <c r="O166" s="523"/>
      <c r="P166" s="523"/>
      <c r="Q166" s="523" t="str">
        <f ca="1">'7'!AJ54</f>
        <v xml:space="preserve"> </v>
      </c>
      <c r="R166" s="523"/>
      <c r="S166" s="523" t="str">
        <f ca="1">IF(CONCATENATE('7'!AK54,". ",'7'!AL54)=$K$219,"",CONCATENATE('7'!AK54,". ",'7'!AL54))</f>
        <v/>
      </c>
      <c r="T166" s="523"/>
      <c r="U166" s="523"/>
    </row>
    <row r="167" spans="1:36" x14ac:dyDescent="0.35">
      <c r="A167" s="362">
        <v>50</v>
      </c>
      <c r="B167" s="523" t="str">
        <f ca="1">IF(CONCATENATE('7'!AB55," (",'7'!AD55,") ",", ",'7'!AC55,"  ",'7'!AE55)=$AJ$119,"",IF(CONCATENATE('7'!AB55," (",'7'!AD55,") ",", ",'7'!AC55,"  ",'7'!AE55)=$AJ$118,"-",CONCATENATE('7'!AB55," (",'7'!AD55,") ",", ",'7'!AC55,"  ",'7'!AE55)))</f>
        <v/>
      </c>
      <c r="C167" s="523"/>
      <c r="D167" s="523"/>
      <c r="E167" s="523"/>
      <c r="F167" s="524" t="str">
        <f ca="1">'7'!AF55</f>
        <v xml:space="preserve"> </v>
      </c>
      <c r="G167" s="524"/>
      <c r="H167" s="524" t="str">
        <f ca="1">'7'!AG55</f>
        <v xml:space="preserve"> </v>
      </c>
      <c r="I167" s="524"/>
      <c r="J167" s="523" t="str">
        <f ca="1">'7'!AH55</f>
        <v xml:space="preserve"> </v>
      </c>
      <c r="K167" s="523"/>
      <c r="L167" s="523"/>
      <c r="M167" s="523"/>
      <c r="N167" s="523" t="str">
        <f ca="1">'7'!AI55</f>
        <v xml:space="preserve"> </v>
      </c>
      <c r="O167" s="523"/>
      <c r="P167" s="523"/>
      <c r="Q167" s="523" t="str">
        <f ca="1">'7'!AJ55</f>
        <v xml:space="preserve"> </v>
      </c>
      <c r="R167" s="523"/>
      <c r="S167" s="523" t="str">
        <f ca="1">IF(CONCATENATE('7'!AK55,". ",'7'!AL55)=$K$219,"",CONCATENATE('7'!AK55,". ",'7'!AL55))</f>
        <v/>
      </c>
      <c r="T167" s="523"/>
      <c r="U167" s="523"/>
    </row>
    <row r="168" spans="1:36" x14ac:dyDescent="0.35">
      <c r="A168" s="362">
        <v>51</v>
      </c>
      <c r="B168" s="523" t="str">
        <f ca="1">IF(CONCATENATE('7'!AB56," (",'7'!AD56,") ",", ",'7'!AC56,"  ",'7'!AE56)=$AJ$119,"",IF(CONCATENATE('7'!AB56," (",'7'!AD56,") ",", ",'7'!AC56,"  ",'7'!AE56)=$AJ$118,"-",CONCATENATE('7'!AB56," (",'7'!AD56,") ",", ",'7'!AC56,"  ",'7'!AE56)))</f>
        <v/>
      </c>
      <c r="C168" s="523"/>
      <c r="D168" s="523"/>
      <c r="E168" s="523"/>
      <c r="F168" s="524" t="str">
        <f ca="1">'7'!AF56</f>
        <v xml:space="preserve"> </v>
      </c>
      <c r="G168" s="524"/>
      <c r="H168" s="524" t="str">
        <f ca="1">'7'!AG56</f>
        <v xml:space="preserve"> </v>
      </c>
      <c r="I168" s="524"/>
      <c r="J168" s="523" t="str">
        <f ca="1">'7'!AH56</f>
        <v xml:space="preserve"> </v>
      </c>
      <c r="K168" s="523"/>
      <c r="L168" s="523"/>
      <c r="M168" s="523"/>
      <c r="N168" s="523" t="str">
        <f ca="1">'7'!AI56</f>
        <v xml:space="preserve"> </v>
      </c>
      <c r="O168" s="523"/>
      <c r="P168" s="523"/>
      <c r="Q168" s="523" t="str">
        <f ca="1">'7'!AJ56</f>
        <v xml:space="preserve"> </v>
      </c>
      <c r="R168" s="523"/>
      <c r="S168" s="523" t="str">
        <f ca="1">IF(CONCATENATE('7'!AK56,". ",'7'!AL56)=$K$219,"",CONCATENATE('7'!AK56,". ",'7'!AL56))</f>
        <v/>
      </c>
      <c r="T168" s="523"/>
      <c r="U168" s="523"/>
    </row>
    <row r="169" spans="1:36" x14ac:dyDescent="0.35">
      <c r="A169" s="362">
        <v>52</v>
      </c>
      <c r="B169" s="523" t="str">
        <f ca="1">IF(CONCATENATE('7'!AB57," (",'7'!AD57,") ",", ",'7'!AC57,"  ",'7'!AE57)=$AJ$119,"",IF(CONCATENATE('7'!AB57," (",'7'!AD57,") ",", ",'7'!AC57,"  ",'7'!AE57)=$AJ$118,"-",CONCATENATE('7'!AB57," (",'7'!AD57,") ",", ",'7'!AC57,"  ",'7'!AE57)))</f>
        <v/>
      </c>
      <c r="C169" s="523"/>
      <c r="D169" s="523"/>
      <c r="E169" s="523"/>
      <c r="F169" s="524" t="str">
        <f ca="1">'7'!AF57</f>
        <v xml:space="preserve"> </v>
      </c>
      <c r="G169" s="524"/>
      <c r="H169" s="524" t="str">
        <f ca="1">'7'!AG57</f>
        <v xml:space="preserve"> </v>
      </c>
      <c r="I169" s="524"/>
      <c r="J169" s="523" t="str">
        <f ca="1">'7'!AH57</f>
        <v xml:space="preserve"> </v>
      </c>
      <c r="K169" s="523"/>
      <c r="L169" s="523"/>
      <c r="M169" s="523"/>
      <c r="N169" s="523" t="str">
        <f ca="1">'7'!AI57</f>
        <v xml:space="preserve"> </v>
      </c>
      <c r="O169" s="523"/>
      <c r="P169" s="523"/>
      <c r="Q169" s="523" t="str">
        <f ca="1">'7'!AJ57</f>
        <v xml:space="preserve"> </v>
      </c>
      <c r="R169" s="523"/>
      <c r="S169" s="523" t="str">
        <f ca="1">IF(CONCATENATE('7'!AK57,". ",'7'!AL57)=$K$219,"",CONCATENATE('7'!AK57,". ",'7'!AL57))</f>
        <v/>
      </c>
      <c r="T169" s="523"/>
      <c r="U169" s="523"/>
    </row>
    <row r="170" spans="1:36" x14ac:dyDescent="0.35">
      <c r="A170" s="362">
        <v>53</v>
      </c>
      <c r="B170" s="523" t="str">
        <f ca="1">IF(CONCATENATE('7'!AB58," (",'7'!AD58,") ",", ",'7'!AC58,"  ",'7'!AE58)=$AJ$119,"",IF(CONCATENATE('7'!AB58," (",'7'!AD58,") ",", ",'7'!AC58,"  ",'7'!AE58)=$AJ$118,"-",CONCATENATE('7'!AB58," (",'7'!AD58,") ",", ",'7'!AC58,"  ",'7'!AE58)))</f>
        <v/>
      </c>
      <c r="C170" s="523"/>
      <c r="D170" s="523"/>
      <c r="E170" s="523"/>
      <c r="F170" s="524" t="str">
        <f ca="1">'7'!AF58</f>
        <v xml:space="preserve"> </v>
      </c>
      <c r="G170" s="524"/>
      <c r="H170" s="524" t="str">
        <f ca="1">'7'!AG58</f>
        <v xml:space="preserve"> </v>
      </c>
      <c r="I170" s="524"/>
      <c r="J170" s="523" t="str">
        <f ca="1">'7'!AH58</f>
        <v xml:space="preserve"> </v>
      </c>
      <c r="K170" s="523"/>
      <c r="L170" s="523"/>
      <c r="M170" s="523"/>
      <c r="N170" s="523" t="str">
        <f ca="1">'7'!AI58</f>
        <v xml:space="preserve"> </v>
      </c>
      <c r="O170" s="523"/>
      <c r="P170" s="523"/>
      <c r="Q170" s="523" t="str">
        <f ca="1">'7'!AJ58</f>
        <v xml:space="preserve"> </v>
      </c>
      <c r="R170" s="523"/>
      <c r="S170" s="523" t="str">
        <f ca="1">IF(CONCATENATE('7'!AK58,". ",'7'!AL58)=$K$219,"",CONCATENATE('7'!AK58,". ",'7'!AL58))</f>
        <v/>
      </c>
      <c r="T170" s="523"/>
      <c r="U170" s="523"/>
    </row>
    <row r="171" spans="1:36" x14ac:dyDescent="0.35">
      <c r="A171" s="362">
        <v>54</v>
      </c>
      <c r="B171" s="523" t="str">
        <f ca="1">IF(CONCATENATE('7'!AB59," (",'7'!AD59,") ",", ",'7'!AC59,"  ",'7'!AE59)=$AJ$119,"",IF(CONCATENATE('7'!AB59," (",'7'!AD59,") ",", ",'7'!AC59,"  ",'7'!AE59)=$AJ$118,"-",CONCATENATE('7'!AB59," (",'7'!AD59,") ",", ",'7'!AC59,"  ",'7'!AE59)))</f>
        <v/>
      </c>
      <c r="C171" s="523"/>
      <c r="D171" s="523"/>
      <c r="E171" s="523"/>
      <c r="F171" s="524" t="str">
        <f ca="1">'7'!AF59</f>
        <v xml:space="preserve"> </v>
      </c>
      <c r="G171" s="524"/>
      <c r="H171" s="524" t="str">
        <f ca="1">'7'!AG59</f>
        <v xml:space="preserve"> </v>
      </c>
      <c r="I171" s="524"/>
      <c r="J171" s="523" t="str">
        <f ca="1">'7'!AH59</f>
        <v xml:space="preserve"> </v>
      </c>
      <c r="K171" s="523"/>
      <c r="L171" s="523"/>
      <c r="M171" s="523"/>
      <c r="N171" s="523" t="str">
        <f ca="1">'7'!AI59</f>
        <v xml:space="preserve"> </v>
      </c>
      <c r="O171" s="523"/>
      <c r="P171" s="523"/>
      <c r="Q171" s="523" t="str">
        <f ca="1">'7'!AJ59</f>
        <v xml:space="preserve"> </v>
      </c>
      <c r="R171" s="523"/>
      <c r="S171" s="523" t="str">
        <f ca="1">IF(CONCATENATE('7'!AK59,". ",'7'!AL59)=$K$219,"",CONCATENATE('7'!AK59,". ",'7'!AL59))</f>
        <v/>
      </c>
      <c r="T171" s="523"/>
      <c r="U171" s="523"/>
    </row>
    <row r="172" spans="1:36" x14ac:dyDescent="0.35">
      <c r="A172" s="362">
        <v>55</v>
      </c>
      <c r="B172" s="523" t="str">
        <f ca="1">IF(CONCATENATE('7'!AB60," (",'7'!AD60,") ",", ",'7'!AC60,"  ",'7'!AE60)=$AJ$119,"",IF(CONCATENATE('7'!AB60," (",'7'!AD60,") ",", ",'7'!AC60,"  ",'7'!AE60)=$AJ$118,"-",CONCATENATE('7'!AB60," (",'7'!AD60,") ",", ",'7'!AC60,"  ",'7'!AE60)))</f>
        <v/>
      </c>
      <c r="C172" s="523"/>
      <c r="D172" s="523"/>
      <c r="E172" s="523"/>
      <c r="F172" s="524" t="str">
        <f ca="1">'7'!AF60</f>
        <v xml:space="preserve"> </v>
      </c>
      <c r="G172" s="524"/>
      <c r="H172" s="524" t="str">
        <f ca="1">'7'!AG60</f>
        <v xml:space="preserve"> </v>
      </c>
      <c r="I172" s="524"/>
      <c r="J172" s="523" t="str">
        <f ca="1">'7'!AH60</f>
        <v xml:space="preserve"> </v>
      </c>
      <c r="K172" s="523"/>
      <c r="L172" s="523"/>
      <c r="M172" s="523"/>
      <c r="N172" s="523" t="str">
        <f ca="1">'7'!AI60</f>
        <v xml:space="preserve"> </v>
      </c>
      <c r="O172" s="523"/>
      <c r="P172" s="523"/>
      <c r="Q172" s="523" t="str">
        <f ca="1">'7'!AJ60</f>
        <v xml:space="preserve"> </v>
      </c>
      <c r="R172" s="523"/>
      <c r="S172" s="523" t="str">
        <f ca="1">IF(CONCATENATE('7'!AK60,". ",'7'!AL60)=$K$219,"",CONCATENATE('7'!AK60,". ",'7'!AL60))</f>
        <v/>
      </c>
      <c r="T172" s="523"/>
      <c r="U172" s="523"/>
    </row>
    <row r="173" spans="1:36" x14ac:dyDescent="0.35">
      <c r="A173" s="362">
        <v>56</v>
      </c>
      <c r="B173" s="523" t="str">
        <f ca="1">IF(CONCATENATE('7'!AB61," (",'7'!AD61,") ",", ",'7'!AC61,"  ",'7'!AE61)=$AJ$119,"",IF(CONCATENATE('7'!AB61," (",'7'!AD61,") ",", ",'7'!AC61,"  ",'7'!AE61)=$AJ$118,"-",CONCATENATE('7'!AB61," (",'7'!AD61,") ",", ",'7'!AC61,"  ",'7'!AE61)))</f>
        <v/>
      </c>
      <c r="C173" s="523"/>
      <c r="D173" s="523"/>
      <c r="E173" s="523"/>
      <c r="F173" s="524" t="str">
        <f ca="1">'7'!AF61</f>
        <v xml:space="preserve"> </v>
      </c>
      <c r="G173" s="524"/>
      <c r="H173" s="524" t="str">
        <f ca="1">'7'!AG61</f>
        <v xml:space="preserve"> </v>
      </c>
      <c r="I173" s="524"/>
      <c r="J173" s="523" t="str">
        <f ca="1">'7'!AH61</f>
        <v xml:space="preserve"> </v>
      </c>
      <c r="K173" s="523"/>
      <c r="L173" s="523"/>
      <c r="M173" s="523"/>
      <c r="N173" s="523" t="str">
        <f ca="1">'7'!AI61</f>
        <v xml:space="preserve"> </v>
      </c>
      <c r="O173" s="523"/>
      <c r="P173" s="523"/>
      <c r="Q173" s="523" t="str">
        <f ca="1">'7'!AJ61</f>
        <v xml:space="preserve"> </v>
      </c>
      <c r="R173" s="523"/>
      <c r="S173" s="523" t="str">
        <f ca="1">IF(CONCATENATE('7'!AK61,". ",'7'!AL61)=$K$219,"",CONCATENATE('7'!AK61,". ",'7'!AL61))</f>
        <v/>
      </c>
      <c r="T173" s="523"/>
      <c r="U173" s="523"/>
    </row>
    <row r="174" spans="1:36" x14ac:dyDescent="0.35">
      <c r="A174" s="362">
        <v>57</v>
      </c>
      <c r="B174" s="523" t="str">
        <f ca="1">IF(CONCATENATE('7'!AB62," (",'7'!AD62,") ",", ",'7'!AC62,"  ",'7'!AE62)=$AJ$119,"",IF(CONCATENATE('7'!AB62," (",'7'!AD62,") ",", ",'7'!AC62,"  ",'7'!AE62)=$AJ$118,"-",CONCATENATE('7'!AB62," (",'7'!AD62,") ",", ",'7'!AC62,"  ",'7'!AE62)))</f>
        <v/>
      </c>
      <c r="C174" s="523"/>
      <c r="D174" s="523"/>
      <c r="E174" s="523"/>
      <c r="F174" s="524" t="str">
        <f ca="1">'7'!AF62</f>
        <v xml:space="preserve"> </v>
      </c>
      <c r="G174" s="524"/>
      <c r="H174" s="524" t="str">
        <f ca="1">'7'!AG62</f>
        <v xml:space="preserve"> </v>
      </c>
      <c r="I174" s="524"/>
      <c r="J174" s="523" t="str">
        <f ca="1">'7'!AH62</f>
        <v xml:space="preserve"> </v>
      </c>
      <c r="K174" s="523"/>
      <c r="L174" s="523"/>
      <c r="M174" s="523"/>
      <c r="N174" s="523" t="str">
        <f ca="1">'7'!AI62</f>
        <v xml:space="preserve"> </v>
      </c>
      <c r="O174" s="523"/>
      <c r="P174" s="523"/>
      <c r="Q174" s="523" t="str">
        <f ca="1">'7'!AJ62</f>
        <v xml:space="preserve"> </v>
      </c>
      <c r="R174" s="523"/>
      <c r="S174" s="523" t="str">
        <f ca="1">IF(CONCATENATE('7'!AK62,". ",'7'!AL62)=$K$219,"",CONCATENATE('7'!AK62,". ",'7'!AL62))</f>
        <v/>
      </c>
      <c r="T174" s="523"/>
      <c r="U174" s="523"/>
    </row>
    <row r="175" spans="1:36" x14ac:dyDescent="0.35">
      <c r="A175" s="362">
        <v>58</v>
      </c>
      <c r="B175" s="523" t="str">
        <f ca="1">IF(CONCATENATE('7'!AB63," (",'7'!AD63,") ",", ",'7'!AC63,"  ",'7'!AE63)=$AJ$119,"",IF(CONCATENATE('7'!AB63," (",'7'!AD63,") ",", ",'7'!AC63,"  ",'7'!AE63)=$AJ$118,"-",CONCATENATE('7'!AB63," (",'7'!AD63,") ",", ",'7'!AC63,"  ",'7'!AE63)))</f>
        <v/>
      </c>
      <c r="C175" s="523"/>
      <c r="D175" s="523"/>
      <c r="E175" s="523"/>
      <c r="F175" s="524" t="str">
        <f ca="1">'7'!AF63</f>
        <v xml:space="preserve"> </v>
      </c>
      <c r="G175" s="524"/>
      <c r="H175" s="524" t="str">
        <f ca="1">'7'!AG63</f>
        <v xml:space="preserve"> </v>
      </c>
      <c r="I175" s="524"/>
      <c r="J175" s="523" t="str">
        <f ca="1">'7'!AH63</f>
        <v xml:space="preserve"> </v>
      </c>
      <c r="K175" s="523"/>
      <c r="L175" s="523"/>
      <c r="M175" s="523"/>
      <c r="N175" s="523" t="str">
        <f ca="1">'7'!AI63</f>
        <v xml:space="preserve"> </v>
      </c>
      <c r="O175" s="523"/>
      <c r="P175" s="523"/>
      <c r="Q175" s="523" t="str">
        <f ca="1">'7'!AJ63</f>
        <v xml:space="preserve"> </v>
      </c>
      <c r="R175" s="523"/>
      <c r="S175" s="523" t="str">
        <f ca="1">IF(CONCATENATE('7'!AK63,". ",'7'!AL63)=$K$219,"",CONCATENATE('7'!AK63,". ",'7'!AL63))</f>
        <v/>
      </c>
      <c r="T175" s="523"/>
      <c r="U175" s="523"/>
    </row>
    <row r="176" spans="1:36" x14ac:dyDescent="0.35">
      <c r="A176" s="362">
        <v>59</v>
      </c>
      <c r="B176" s="523" t="str">
        <f ca="1">IF(CONCATENATE('7'!AB64," (",'7'!AD64,") ",", ",'7'!AC64,"  ",'7'!AE64)=$AJ$119,"",IF(CONCATENATE('7'!AB64," (",'7'!AD64,") ",", ",'7'!AC64,"  ",'7'!AE64)=$AJ$118,"-",CONCATENATE('7'!AB64," (",'7'!AD64,") ",", ",'7'!AC64,"  ",'7'!AE64)))</f>
        <v/>
      </c>
      <c r="C176" s="523"/>
      <c r="D176" s="523"/>
      <c r="E176" s="523"/>
      <c r="F176" s="524" t="str">
        <f ca="1">'7'!AF64</f>
        <v xml:space="preserve"> </v>
      </c>
      <c r="G176" s="524"/>
      <c r="H176" s="524" t="str">
        <f ca="1">'7'!AG64</f>
        <v xml:space="preserve"> </v>
      </c>
      <c r="I176" s="524"/>
      <c r="J176" s="523" t="str">
        <f ca="1">'7'!AH64</f>
        <v xml:space="preserve"> </v>
      </c>
      <c r="K176" s="523"/>
      <c r="L176" s="523"/>
      <c r="M176" s="523"/>
      <c r="N176" s="523" t="str">
        <f ca="1">'7'!AI64</f>
        <v xml:space="preserve"> </v>
      </c>
      <c r="O176" s="523"/>
      <c r="P176" s="523"/>
      <c r="Q176" s="523" t="str">
        <f ca="1">'7'!AJ64</f>
        <v xml:space="preserve"> </v>
      </c>
      <c r="R176" s="523"/>
      <c r="S176" s="523" t="str">
        <f ca="1">IF(CONCATENATE('7'!AK64,". ",'7'!AL64)=$K$219,"",CONCATENATE('7'!AK64,". ",'7'!AL64))</f>
        <v/>
      </c>
      <c r="T176" s="523"/>
      <c r="U176" s="523"/>
    </row>
    <row r="177" spans="1:21" x14ac:dyDescent="0.35">
      <c r="A177" s="362">
        <v>60</v>
      </c>
      <c r="B177" s="523" t="str">
        <f ca="1">IF(CONCATENATE('7'!AB65," (",'7'!AD65,") ",", ",'7'!AC65,"  ",'7'!AE65)=$AJ$119,"",IF(CONCATENATE('7'!AB65," (",'7'!AD65,") ",", ",'7'!AC65,"  ",'7'!AE65)=$AJ$118,"-",CONCATENATE('7'!AB65," (",'7'!AD65,") ",", ",'7'!AC65,"  ",'7'!AE65)))</f>
        <v/>
      </c>
      <c r="C177" s="523"/>
      <c r="D177" s="523"/>
      <c r="E177" s="523"/>
      <c r="F177" s="524" t="str">
        <f ca="1">'7'!AF65</f>
        <v xml:space="preserve"> </v>
      </c>
      <c r="G177" s="524"/>
      <c r="H177" s="524" t="str">
        <f ca="1">'7'!AG65</f>
        <v xml:space="preserve"> </v>
      </c>
      <c r="I177" s="524"/>
      <c r="J177" s="523" t="str">
        <f ca="1">'7'!AH65</f>
        <v xml:space="preserve"> </v>
      </c>
      <c r="K177" s="523"/>
      <c r="L177" s="523"/>
      <c r="M177" s="523"/>
      <c r="N177" s="523" t="str">
        <f ca="1">'7'!AI65</f>
        <v xml:space="preserve"> </v>
      </c>
      <c r="O177" s="523"/>
      <c r="P177" s="523"/>
      <c r="Q177" s="523" t="str">
        <f ca="1">'7'!AJ65</f>
        <v xml:space="preserve"> </v>
      </c>
      <c r="R177" s="523"/>
      <c r="S177" s="523" t="str">
        <f ca="1">IF(CONCATENATE('7'!AK65,". ",'7'!AL65)=$K$219,"",CONCATENATE('7'!AK65,". ",'7'!AL65))</f>
        <v/>
      </c>
      <c r="T177" s="523"/>
      <c r="U177" s="523"/>
    </row>
    <row r="178" spans="1:21" x14ac:dyDescent="0.35">
      <c r="A178" s="362">
        <v>61</v>
      </c>
      <c r="B178" s="523" t="str">
        <f ca="1">IF(CONCATENATE('7'!AB66," (",'7'!AD66,") ",", ",'7'!AC66,"  ",'7'!AE66)=$AJ$119,"",IF(CONCATENATE('7'!AB66," (",'7'!AD66,") ",", ",'7'!AC66,"  ",'7'!AE66)=$AJ$118,"-",CONCATENATE('7'!AB66," (",'7'!AD66,") ",", ",'7'!AC66,"  ",'7'!AE66)))</f>
        <v/>
      </c>
      <c r="C178" s="523"/>
      <c r="D178" s="523"/>
      <c r="E178" s="523"/>
      <c r="F178" s="524" t="str">
        <f ca="1">'7'!AF66</f>
        <v xml:space="preserve"> </v>
      </c>
      <c r="G178" s="524"/>
      <c r="H178" s="524" t="str">
        <f ca="1">'7'!AG66</f>
        <v xml:space="preserve"> </v>
      </c>
      <c r="I178" s="524"/>
      <c r="J178" s="523" t="str">
        <f ca="1">'7'!AH66</f>
        <v xml:space="preserve"> </v>
      </c>
      <c r="K178" s="523"/>
      <c r="L178" s="523"/>
      <c r="M178" s="523"/>
      <c r="N178" s="523" t="str">
        <f ca="1">'7'!AI66</f>
        <v xml:space="preserve"> </v>
      </c>
      <c r="O178" s="523"/>
      <c r="P178" s="523"/>
      <c r="Q178" s="523" t="str">
        <f ca="1">'7'!AJ66</f>
        <v xml:space="preserve"> </v>
      </c>
      <c r="R178" s="523"/>
      <c r="S178" s="523" t="str">
        <f ca="1">IF(CONCATENATE('7'!AK66,". ",'7'!AL66)=$K$219,"",CONCATENATE('7'!AK66,". ",'7'!AL66))</f>
        <v/>
      </c>
      <c r="T178" s="523"/>
      <c r="U178" s="523"/>
    </row>
    <row r="179" spans="1:21" x14ac:dyDescent="0.35">
      <c r="A179" s="362">
        <v>62</v>
      </c>
      <c r="B179" s="523" t="str">
        <f ca="1">IF(CONCATENATE('7'!AB67," (",'7'!AD67,") ",", ",'7'!AC67,"  ",'7'!AE67)=$AJ$119,"",IF(CONCATENATE('7'!AB67," (",'7'!AD67,") ",", ",'7'!AC67,"  ",'7'!AE67)=$AJ$118,"-",CONCATENATE('7'!AB67," (",'7'!AD67,") ",", ",'7'!AC67,"  ",'7'!AE67)))</f>
        <v/>
      </c>
      <c r="C179" s="523"/>
      <c r="D179" s="523"/>
      <c r="E179" s="523"/>
      <c r="F179" s="524" t="str">
        <f ca="1">'7'!AF67</f>
        <v xml:space="preserve"> </v>
      </c>
      <c r="G179" s="524"/>
      <c r="H179" s="524" t="str">
        <f ca="1">'7'!AG67</f>
        <v xml:space="preserve"> </v>
      </c>
      <c r="I179" s="524"/>
      <c r="J179" s="523" t="str">
        <f ca="1">'7'!AH67</f>
        <v xml:space="preserve"> </v>
      </c>
      <c r="K179" s="523"/>
      <c r="L179" s="523"/>
      <c r="M179" s="523"/>
      <c r="N179" s="523" t="str">
        <f ca="1">'7'!AI67</f>
        <v xml:space="preserve"> </v>
      </c>
      <c r="O179" s="523"/>
      <c r="P179" s="523"/>
      <c r="Q179" s="523" t="str">
        <f ca="1">'7'!AJ67</f>
        <v xml:space="preserve"> </v>
      </c>
      <c r="R179" s="523"/>
      <c r="S179" s="523" t="str">
        <f ca="1">IF(CONCATENATE('7'!AK67,". ",'7'!AL67)=$K$219,"",CONCATENATE('7'!AK67,". ",'7'!AL67))</f>
        <v/>
      </c>
      <c r="T179" s="523"/>
      <c r="U179" s="523"/>
    </row>
    <row r="180" spans="1:21" x14ac:dyDescent="0.35">
      <c r="A180" s="362">
        <v>63</v>
      </c>
      <c r="B180" s="523" t="str">
        <f ca="1">IF(CONCATENATE('7'!AB68," (",'7'!AD68,") ",", ",'7'!AC68,"  ",'7'!AE68)=$AJ$119,"",IF(CONCATENATE('7'!AB68," (",'7'!AD68,") ",", ",'7'!AC68,"  ",'7'!AE68)=$AJ$118,"-",CONCATENATE('7'!AB68," (",'7'!AD68,") ",", ",'7'!AC68,"  ",'7'!AE68)))</f>
        <v/>
      </c>
      <c r="C180" s="523"/>
      <c r="D180" s="523"/>
      <c r="E180" s="523"/>
      <c r="F180" s="524" t="str">
        <f ca="1">'7'!AF68</f>
        <v xml:space="preserve"> </v>
      </c>
      <c r="G180" s="524"/>
      <c r="H180" s="524" t="str">
        <f ca="1">'7'!AG68</f>
        <v xml:space="preserve"> </v>
      </c>
      <c r="I180" s="524"/>
      <c r="J180" s="523" t="str">
        <f ca="1">'7'!AH68</f>
        <v xml:space="preserve"> </v>
      </c>
      <c r="K180" s="523"/>
      <c r="L180" s="523"/>
      <c r="M180" s="523"/>
      <c r="N180" s="523" t="str">
        <f ca="1">'7'!AI68</f>
        <v xml:space="preserve"> </v>
      </c>
      <c r="O180" s="523"/>
      <c r="P180" s="523"/>
      <c r="Q180" s="523" t="str">
        <f ca="1">'7'!AJ68</f>
        <v xml:space="preserve"> </v>
      </c>
      <c r="R180" s="523"/>
      <c r="S180" s="523" t="str">
        <f ca="1">IF(CONCATENATE('7'!AK68,". ",'7'!AL68)=$K$219,"",CONCATENATE('7'!AK68,". ",'7'!AL68))</f>
        <v/>
      </c>
      <c r="T180" s="523"/>
      <c r="U180" s="523"/>
    </row>
    <row r="181" spans="1:21" x14ac:dyDescent="0.35">
      <c r="A181" s="362">
        <v>64</v>
      </c>
      <c r="B181" s="523" t="str">
        <f ca="1">IF(CONCATENATE('7'!AB69," (",'7'!AD69,") ",", ",'7'!AC69,"  ",'7'!AE69)=$AJ$119,"",IF(CONCATENATE('7'!AB69," (",'7'!AD69,") ",", ",'7'!AC69,"  ",'7'!AE69)=$AJ$118,"-",CONCATENATE('7'!AB69," (",'7'!AD69,") ",", ",'7'!AC69,"  ",'7'!AE69)))</f>
        <v/>
      </c>
      <c r="C181" s="523"/>
      <c r="D181" s="523"/>
      <c r="E181" s="523"/>
      <c r="F181" s="524" t="str">
        <f ca="1">'7'!AF69</f>
        <v xml:space="preserve"> </v>
      </c>
      <c r="G181" s="524"/>
      <c r="H181" s="524" t="str">
        <f ca="1">'7'!AG69</f>
        <v xml:space="preserve"> </v>
      </c>
      <c r="I181" s="524"/>
      <c r="J181" s="523" t="str">
        <f ca="1">'7'!AH69</f>
        <v xml:space="preserve"> </v>
      </c>
      <c r="K181" s="523"/>
      <c r="L181" s="523"/>
      <c r="M181" s="523"/>
      <c r="N181" s="523" t="str">
        <f ca="1">'7'!AI69</f>
        <v xml:space="preserve"> </v>
      </c>
      <c r="O181" s="523"/>
      <c r="P181" s="523"/>
      <c r="Q181" s="523" t="str">
        <f ca="1">'7'!AJ69</f>
        <v xml:space="preserve"> </v>
      </c>
      <c r="R181" s="523"/>
      <c r="S181" s="523" t="str">
        <f ca="1">IF(CONCATENATE('7'!AK69,". ",'7'!AL69)=$K$219,"",CONCATENATE('7'!AK69,". ",'7'!AL69))</f>
        <v/>
      </c>
      <c r="T181" s="523"/>
      <c r="U181" s="523"/>
    </row>
    <row r="182" spans="1:21" x14ac:dyDescent="0.35">
      <c r="A182" s="362">
        <v>65</v>
      </c>
      <c r="B182" s="523" t="str">
        <f ca="1">IF(CONCATENATE('7'!AB70," (",'7'!AD70,") ",", ",'7'!AC70,"  ",'7'!AE70)=$AJ$119,"",IF(CONCATENATE('7'!AB70," (",'7'!AD70,") ",", ",'7'!AC70,"  ",'7'!AE70)=$AJ$118,"-",CONCATENATE('7'!AB70," (",'7'!AD70,") ",", ",'7'!AC70,"  ",'7'!AE70)))</f>
        <v/>
      </c>
      <c r="C182" s="523"/>
      <c r="D182" s="523"/>
      <c r="E182" s="523"/>
      <c r="F182" s="524" t="str">
        <f ca="1">'7'!AF70</f>
        <v xml:space="preserve"> </v>
      </c>
      <c r="G182" s="524"/>
      <c r="H182" s="524" t="str">
        <f ca="1">'7'!AG70</f>
        <v xml:space="preserve"> </v>
      </c>
      <c r="I182" s="524"/>
      <c r="J182" s="523" t="str">
        <f ca="1">'7'!AH70</f>
        <v xml:space="preserve"> </v>
      </c>
      <c r="K182" s="523"/>
      <c r="L182" s="523"/>
      <c r="M182" s="523"/>
      <c r="N182" s="523" t="str">
        <f ca="1">'7'!AI70</f>
        <v xml:space="preserve"> </v>
      </c>
      <c r="O182" s="523"/>
      <c r="P182" s="523"/>
      <c r="Q182" s="523" t="str">
        <f ca="1">'7'!AJ70</f>
        <v xml:space="preserve"> </v>
      </c>
      <c r="R182" s="523"/>
      <c r="S182" s="523" t="str">
        <f ca="1">IF(CONCATENATE('7'!AK70,". ",'7'!AL70)=$K$219,"",CONCATENATE('7'!AK70,". ",'7'!AL70))</f>
        <v/>
      </c>
      <c r="T182" s="523"/>
      <c r="U182" s="523"/>
    </row>
    <row r="183" spans="1:21" x14ac:dyDescent="0.35">
      <c r="A183" s="362">
        <v>66</v>
      </c>
      <c r="B183" s="523" t="str">
        <f ca="1">IF(CONCATENATE('7'!AB71," (",'7'!AD71,") ",", ",'7'!AC71,"  ",'7'!AE71)=$AJ$119,"",IF(CONCATENATE('7'!AB71," (",'7'!AD71,") ",", ",'7'!AC71,"  ",'7'!AE71)=$AJ$118,"-",CONCATENATE('7'!AB71," (",'7'!AD71,") ",", ",'7'!AC71,"  ",'7'!AE71)))</f>
        <v/>
      </c>
      <c r="C183" s="523"/>
      <c r="D183" s="523"/>
      <c r="E183" s="523"/>
      <c r="F183" s="524" t="str">
        <f ca="1">'7'!AF71</f>
        <v xml:space="preserve"> </v>
      </c>
      <c r="G183" s="524"/>
      <c r="H183" s="524" t="str">
        <f ca="1">'7'!AG71</f>
        <v xml:space="preserve"> </v>
      </c>
      <c r="I183" s="524"/>
      <c r="J183" s="523" t="str">
        <f ca="1">'7'!AH71</f>
        <v xml:space="preserve"> </v>
      </c>
      <c r="K183" s="523"/>
      <c r="L183" s="523"/>
      <c r="M183" s="523"/>
      <c r="N183" s="523" t="str">
        <f ca="1">'7'!AI71</f>
        <v xml:space="preserve"> </v>
      </c>
      <c r="O183" s="523"/>
      <c r="P183" s="523"/>
      <c r="Q183" s="523" t="str">
        <f ca="1">'7'!AJ71</f>
        <v xml:space="preserve"> </v>
      </c>
      <c r="R183" s="523"/>
      <c r="S183" s="523" t="str">
        <f ca="1">IF(CONCATENATE('7'!AK71,". ",'7'!AL71)=$K$219,"",CONCATENATE('7'!AK71,". ",'7'!AL71))</f>
        <v/>
      </c>
      <c r="T183" s="523"/>
      <c r="U183" s="523"/>
    </row>
    <row r="184" spans="1:21" x14ac:dyDescent="0.35">
      <c r="A184" s="362">
        <v>67</v>
      </c>
      <c r="B184" s="523" t="str">
        <f ca="1">IF(CONCATENATE('7'!AB72," (",'7'!AD72,") ",", ",'7'!AC72,"  ",'7'!AE72)=$AJ$119,"",IF(CONCATENATE('7'!AB72," (",'7'!AD72,") ",", ",'7'!AC72,"  ",'7'!AE72)=$AJ$118,"-",CONCATENATE('7'!AB72," (",'7'!AD72,") ",", ",'7'!AC72,"  ",'7'!AE72)))</f>
        <v/>
      </c>
      <c r="C184" s="523"/>
      <c r="D184" s="523"/>
      <c r="E184" s="523"/>
      <c r="F184" s="524" t="str">
        <f ca="1">'7'!AF72</f>
        <v xml:space="preserve"> </v>
      </c>
      <c r="G184" s="524"/>
      <c r="H184" s="524" t="str">
        <f ca="1">'7'!AG72</f>
        <v xml:space="preserve"> </v>
      </c>
      <c r="I184" s="524"/>
      <c r="J184" s="523" t="str">
        <f ca="1">'7'!AH72</f>
        <v xml:space="preserve"> </v>
      </c>
      <c r="K184" s="523"/>
      <c r="L184" s="523"/>
      <c r="M184" s="523"/>
      <c r="N184" s="523" t="str">
        <f ca="1">'7'!AI72</f>
        <v xml:space="preserve"> </v>
      </c>
      <c r="O184" s="523"/>
      <c r="P184" s="523"/>
      <c r="Q184" s="523" t="str">
        <f ca="1">'7'!AJ72</f>
        <v xml:space="preserve"> </v>
      </c>
      <c r="R184" s="523"/>
      <c r="S184" s="523" t="str">
        <f ca="1">IF(CONCATENATE('7'!AK72,". ",'7'!AL72)=$K$219,"",CONCATENATE('7'!AK72,". ",'7'!AL72))</f>
        <v/>
      </c>
      <c r="T184" s="523"/>
      <c r="U184" s="523"/>
    </row>
    <row r="185" spans="1:21" x14ac:dyDescent="0.35">
      <c r="A185" s="362">
        <v>68</v>
      </c>
      <c r="B185" s="523" t="str">
        <f ca="1">IF(CONCATENATE('7'!AB73," (",'7'!AD73,") ",", ",'7'!AC73,"  ",'7'!AE73)=$AJ$119,"",IF(CONCATENATE('7'!AB73," (",'7'!AD73,") ",", ",'7'!AC73,"  ",'7'!AE73)=$AJ$118,"-",CONCATENATE('7'!AB73," (",'7'!AD73,") ",", ",'7'!AC73,"  ",'7'!AE73)))</f>
        <v/>
      </c>
      <c r="C185" s="523"/>
      <c r="D185" s="523"/>
      <c r="E185" s="523"/>
      <c r="F185" s="524" t="str">
        <f ca="1">'7'!AF73</f>
        <v xml:space="preserve"> </v>
      </c>
      <c r="G185" s="524"/>
      <c r="H185" s="524" t="str">
        <f ca="1">'7'!AG73</f>
        <v xml:space="preserve"> </v>
      </c>
      <c r="I185" s="524"/>
      <c r="J185" s="523" t="str">
        <f ca="1">'7'!AH73</f>
        <v xml:space="preserve"> </v>
      </c>
      <c r="K185" s="523"/>
      <c r="L185" s="523"/>
      <c r="M185" s="523"/>
      <c r="N185" s="523" t="str">
        <f ca="1">'7'!AI73</f>
        <v xml:space="preserve"> </v>
      </c>
      <c r="O185" s="523"/>
      <c r="P185" s="523"/>
      <c r="Q185" s="523" t="str">
        <f ca="1">'7'!AJ73</f>
        <v xml:space="preserve"> </v>
      </c>
      <c r="R185" s="523"/>
      <c r="S185" s="523" t="str">
        <f ca="1">IF(CONCATENATE('7'!AK73,". ",'7'!AL73)=$K$219,"",CONCATENATE('7'!AK73,". ",'7'!AL73))</f>
        <v/>
      </c>
      <c r="T185" s="523"/>
      <c r="U185" s="523"/>
    </row>
    <row r="186" spans="1:21" x14ac:dyDescent="0.35">
      <c r="A186" s="362">
        <v>69</v>
      </c>
      <c r="B186" s="523" t="str">
        <f ca="1">IF(CONCATENATE('7'!AB74," (",'7'!AD74,") ",", ",'7'!AC74,"  ",'7'!AE74)=$AJ$119,"",IF(CONCATENATE('7'!AB74," (",'7'!AD74,") ",", ",'7'!AC74,"  ",'7'!AE74)=$AJ$118,"-",CONCATENATE('7'!AB74," (",'7'!AD74,") ",", ",'7'!AC74,"  ",'7'!AE74)))</f>
        <v/>
      </c>
      <c r="C186" s="523"/>
      <c r="D186" s="523"/>
      <c r="E186" s="523"/>
      <c r="F186" s="524" t="str">
        <f ca="1">'7'!AF74</f>
        <v xml:space="preserve"> </v>
      </c>
      <c r="G186" s="524"/>
      <c r="H186" s="524" t="str">
        <f ca="1">'7'!AG74</f>
        <v xml:space="preserve"> </v>
      </c>
      <c r="I186" s="524"/>
      <c r="J186" s="523" t="str">
        <f ca="1">'7'!AH74</f>
        <v xml:space="preserve"> </v>
      </c>
      <c r="K186" s="523"/>
      <c r="L186" s="523"/>
      <c r="M186" s="523"/>
      <c r="N186" s="523" t="str">
        <f ca="1">'7'!AI74</f>
        <v xml:space="preserve"> </v>
      </c>
      <c r="O186" s="523"/>
      <c r="P186" s="523"/>
      <c r="Q186" s="523" t="str">
        <f ca="1">'7'!AJ74</f>
        <v xml:space="preserve"> </v>
      </c>
      <c r="R186" s="523"/>
      <c r="S186" s="523" t="str">
        <f ca="1">IF(CONCATENATE('7'!AK74,". ",'7'!AL74)=$K$219,"",CONCATENATE('7'!AK74,". ",'7'!AL74))</f>
        <v/>
      </c>
      <c r="T186" s="523"/>
      <c r="U186" s="523"/>
    </row>
    <row r="187" spans="1:21" x14ac:dyDescent="0.35">
      <c r="A187" s="362">
        <v>70</v>
      </c>
      <c r="B187" s="523" t="str">
        <f ca="1">IF(CONCATENATE('7'!AB75," (",'7'!AD75,") ",", ",'7'!AC75,"  ",'7'!AE75)=$AJ$119,"",IF(CONCATENATE('7'!AB75," (",'7'!AD75,") ",", ",'7'!AC75,"  ",'7'!AE75)=$AJ$118,"-",CONCATENATE('7'!AB75," (",'7'!AD75,") ",", ",'7'!AC75,"  ",'7'!AE75)))</f>
        <v/>
      </c>
      <c r="C187" s="523"/>
      <c r="D187" s="523"/>
      <c r="E187" s="523"/>
      <c r="F187" s="524" t="str">
        <f ca="1">'7'!AF75</f>
        <v xml:space="preserve"> </v>
      </c>
      <c r="G187" s="524"/>
      <c r="H187" s="524" t="str">
        <f ca="1">'7'!AG75</f>
        <v xml:space="preserve"> </v>
      </c>
      <c r="I187" s="524"/>
      <c r="J187" s="523" t="str">
        <f ca="1">'7'!AH75</f>
        <v xml:space="preserve"> </v>
      </c>
      <c r="K187" s="523"/>
      <c r="L187" s="523"/>
      <c r="M187" s="523"/>
      <c r="N187" s="523" t="str">
        <f ca="1">'7'!AI75</f>
        <v xml:space="preserve"> </v>
      </c>
      <c r="O187" s="523"/>
      <c r="P187" s="523"/>
      <c r="Q187" s="523" t="str">
        <f ca="1">'7'!AJ75</f>
        <v xml:space="preserve"> </v>
      </c>
      <c r="R187" s="523"/>
      <c r="S187" s="523" t="str">
        <f ca="1">IF(CONCATENATE('7'!AK75,". ",'7'!AL75)=$K$219,"",CONCATENATE('7'!AK75,". ",'7'!AL75))</f>
        <v/>
      </c>
      <c r="T187" s="523"/>
      <c r="U187" s="523"/>
    </row>
    <row r="188" spans="1:21" x14ac:dyDescent="0.35">
      <c r="A188" s="362">
        <v>71</v>
      </c>
      <c r="B188" s="523" t="str">
        <f ca="1">IF(CONCATENATE('7'!AB76," (",'7'!AD76,") ",", ",'7'!AC76,"  ",'7'!AE76)=$AJ$119,"",IF(CONCATENATE('7'!AB76," (",'7'!AD76,") ",", ",'7'!AC76,"  ",'7'!AE76)=$AJ$118,"-",CONCATENATE('7'!AB76," (",'7'!AD76,") ",", ",'7'!AC76,"  ",'7'!AE76)))</f>
        <v/>
      </c>
      <c r="C188" s="523"/>
      <c r="D188" s="523"/>
      <c r="E188" s="523"/>
      <c r="F188" s="524" t="str">
        <f ca="1">'7'!AF76</f>
        <v xml:space="preserve"> </v>
      </c>
      <c r="G188" s="524"/>
      <c r="H188" s="524" t="str">
        <f ca="1">'7'!AG76</f>
        <v xml:space="preserve"> </v>
      </c>
      <c r="I188" s="524"/>
      <c r="J188" s="523" t="str">
        <f ca="1">'7'!AH76</f>
        <v xml:space="preserve"> </v>
      </c>
      <c r="K188" s="523"/>
      <c r="L188" s="523"/>
      <c r="M188" s="523"/>
      <c r="N188" s="523" t="str">
        <f ca="1">'7'!AI76</f>
        <v xml:space="preserve"> </v>
      </c>
      <c r="O188" s="523"/>
      <c r="P188" s="523"/>
      <c r="Q188" s="523" t="str">
        <f ca="1">'7'!AJ76</f>
        <v xml:space="preserve"> </v>
      </c>
      <c r="R188" s="523"/>
      <c r="S188" s="523" t="str">
        <f ca="1">IF(CONCATENATE('7'!AK76,". ",'7'!AL76)=$K$219,"",CONCATENATE('7'!AK76,". ",'7'!AL76))</f>
        <v/>
      </c>
      <c r="T188" s="523"/>
      <c r="U188" s="523"/>
    </row>
    <row r="189" spans="1:21" x14ac:dyDescent="0.35">
      <c r="A189" s="362">
        <v>72</v>
      </c>
      <c r="B189" s="523" t="str">
        <f ca="1">IF(CONCATENATE('7'!AB77," (",'7'!AD77,") ",", ",'7'!AC77,"  ",'7'!AE77)=$AJ$119,"",IF(CONCATENATE('7'!AB77," (",'7'!AD77,") ",", ",'7'!AC77,"  ",'7'!AE77)=$AJ$118,"-",CONCATENATE('7'!AB77," (",'7'!AD77,") ",", ",'7'!AC77,"  ",'7'!AE77)))</f>
        <v/>
      </c>
      <c r="C189" s="523"/>
      <c r="D189" s="523"/>
      <c r="E189" s="523"/>
      <c r="F189" s="524" t="str">
        <f ca="1">'7'!AF77</f>
        <v xml:space="preserve"> </v>
      </c>
      <c r="G189" s="524"/>
      <c r="H189" s="524" t="str">
        <f ca="1">'7'!AG77</f>
        <v xml:space="preserve"> </v>
      </c>
      <c r="I189" s="524"/>
      <c r="J189" s="523" t="str">
        <f ca="1">'7'!AH77</f>
        <v xml:space="preserve"> </v>
      </c>
      <c r="K189" s="523"/>
      <c r="L189" s="523"/>
      <c r="M189" s="523"/>
      <c r="N189" s="523" t="str">
        <f ca="1">'7'!AI77</f>
        <v xml:space="preserve"> </v>
      </c>
      <c r="O189" s="523"/>
      <c r="P189" s="523"/>
      <c r="Q189" s="523" t="str">
        <f ca="1">'7'!AJ77</f>
        <v xml:space="preserve"> </v>
      </c>
      <c r="R189" s="523"/>
      <c r="S189" s="523" t="str">
        <f ca="1">IF(CONCATENATE('7'!AK77,". ",'7'!AL77)=$K$219,"",CONCATENATE('7'!AK77,". ",'7'!AL77))</f>
        <v/>
      </c>
      <c r="T189" s="523"/>
      <c r="U189" s="523"/>
    </row>
    <row r="190" spans="1:21" x14ac:dyDescent="0.35">
      <c r="A190" s="362">
        <v>73</v>
      </c>
      <c r="B190" s="523" t="str">
        <f ca="1">IF(CONCATENATE('7'!AB78," (",'7'!AD78,") ",", ",'7'!AC78,"  ",'7'!AE78)=$AJ$119,"",IF(CONCATENATE('7'!AB78," (",'7'!AD78,") ",", ",'7'!AC78,"  ",'7'!AE78)=$AJ$118,"-",CONCATENATE('7'!AB78," (",'7'!AD78,") ",", ",'7'!AC78,"  ",'7'!AE78)))</f>
        <v/>
      </c>
      <c r="C190" s="523"/>
      <c r="D190" s="523"/>
      <c r="E190" s="523"/>
      <c r="F190" s="524" t="str">
        <f ca="1">'7'!AF78</f>
        <v xml:space="preserve"> </v>
      </c>
      <c r="G190" s="524"/>
      <c r="H190" s="524" t="str">
        <f ca="1">'7'!AG78</f>
        <v xml:space="preserve"> </v>
      </c>
      <c r="I190" s="524"/>
      <c r="J190" s="523" t="str">
        <f ca="1">'7'!AH78</f>
        <v xml:space="preserve"> </v>
      </c>
      <c r="K190" s="523"/>
      <c r="L190" s="523"/>
      <c r="M190" s="523"/>
      <c r="N190" s="523" t="str">
        <f ca="1">'7'!AI78</f>
        <v xml:space="preserve"> </v>
      </c>
      <c r="O190" s="523"/>
      <c r="P190" s="523"/>
      <c r="Q190" s="523" t="str">
        <f ca="1">'7'!AJ78</f>
        <v xml:space="preserve"> </v>
      </c>
      <c r="R190" s="523"/>
      <c r="S190" s="523" t="str">
        <f ca="1">IF(CONCATENATE('7'!AK78,". ",'7'!AL78)=$K$219,"",CONCATENATE('7'!AK78,". ",'7'!AL78))</f>
        <v/>
      </c>
      <c r="T190" s="523"/>
      <c r="U190" s="523"/>
    </row>
    <row r="191" spans="1:21" x14ac:dyDescent="0.35">
      <c r="A191" s="362">
        <v>74</v>
      </c>
      <c r="B191" s="523" t="str">
        <f ca="1">IF(CONCATENATE('7'!AB79," (",'7'!AD79,") ",", ",'7'!AC79,"  ",'7'!AE79)=$AJ$119,"",IF(CONCATENATE('7'!AB79," (",'7'!AD79,") ",", ",'7'!AC79,"  ",'7'!AE79)=$AJ$118,"-",CONCATENATE('7'!AB79," (",'7'!AD79,") ",", ",'7'!AC79,"  ",'7'!AE79)))</f>
        <v/>
      </c>
      <c r="C191" s="523"/>
      <c r="D191" s="523"/>
      <c r="E191" s="523"/>
      <c r="F191" s="524" t="str">
        <f ca="1">'7'!AF79</f>
        <v xml:space="preserve"> </v>
      </c>
      <c r="G191" s="524"/>
      <c r="H191" s="524" t="str">
        <f ca="1">'7'!AG79</f>
        <v xml:space="preserve"> </v>
      </c>
      <c r="I191" s="524"/>
      <c r="J191" s="523" t="str">
        <f ca="1">'7'!AH79</f>
        <v xml:space="preserve"> </v>
      </c>
      <c r="K191" s="523"/>
      <c r="L191" s="523"/>
      <c r="M191" s="523"/>
      <c r="N191" s="523" t="str">
        <f ca="1">'7'!AI79</f>
        <v xml:space="preserve"> </v>
      </c>
      <c r="O191" s="523"/>
      <c r="P191" s="523"/>
      <c r="Q191" s="523" t="str">
        <f ca="1">'7'!AJ79</f>
        <v xml:space="preserve"> </v>
      </c>
      <c r="R191" s="523"/>
      <c r="S191" s="523" t="str">
        <f ca="1">IF(CONCATENATE('7'!AK79,". ",'7'!AL79)=$K$219,"",CONCATENATE('7'!AK79,". ",'7'!AL79))</f>
        <v/>
      </c>
      <c r="T191" s="523"/>
      <c r="U191" s="523"/>
    </row>
    <row r="192" spans="1:21" x14ac:dyDescent="0.35">
      <c r="A192" s="362">
        <v>75</v>
      </c>
      <c r="B192" s="523" t="str">
        <f ca="1">IF(CONCATENATE('7'!AB80," (",'7'!AD80,") ",", ",'7'!AC80,"  ",'7'!AE80)=$AJ$119,"",IF(CONCATENATE('7'!AB80," (",'7'!AD80,") ",", ",'7'!AC80,"  ",'7'!AE80)=$AJ$118,"-",CONCATENATE('7'!AB80," (",'7'!AD80,") ",", ",'7'!AC80,"  ",'7'!AE80)))</f>
        <v/>
      </c>
      <c r="C192" s="523"/>
      <c r="D192" s="523"/>
      <c r="E192" s="523"/>
      <c r="F192" s="524" t="str">
        <f ca="1">'7'!AF80</f>
        <v xml:space="preserve"> </v>
      </c>
      <c r="G192" s="524"/>
      <c r="H192" s="524" t="str">
        <f ca="1">'7'!AG80</f>
        <v xml:space="preserve"> </v>
      </c>
      <c r="I192" s="524"/>
      <c r="J192" s="523" t="str">
        <f ca="1">'7'!AH80</f>
        <v xml:space="preserve"> </v>
      </c>
      <c r="K192" s="523"/>
      <c r="L192" s="523"/>
      <c r="M192" s="523"/>
      <c r="N192" s="523" t="str">
        <f ca="1">'7'!AI80</f>
        <v xml:space="preserve"> </v>
      </c>
      <c r="O192" s="523"/>
      <c r="P192" s="523"/>
      <c r="Q192" s="523" t="str">
        <f ca="1">'7'!AJ80</f>
        <v xml:space="preserve"> </v>
      </c>
      <c r="R192" s="523"/>
      <c r="S192" s="523" t="str">
        <f ca="1">IF(CONCATENATE('7'!AK80,". ",'7'!AL80)=$K$219,"",CONCATENATE('7'!AK80,". ",'7'!AL80))</f>
        <v/>
      </c>
      <c r="T192" s="523"/>
      <c r="U192" s="523"/>
    </row>
    <row r="193" spans="1:21" x14ac:dyDescent="0.35">
      <c r="A193" s="362">
        <v>76</v>
      </c>
      <c r="B193" s="523" t="str">
        <f ca="1">IF(CONCATENATE('7'!AB81," (",'7'!AD81,") ",", ",'7'!AC81,"  ",'7'!AE81)=$AJ$119,"",IF(CONCATENATE('7'!AB81," (",'7'!AD81,") ",", ",'7'!AC81,"  ",'7'!AE81)=$AJ$118,"-",CONCATENATE('7'!AB81," (",'7'!AD81,") ",", ",'7'!AC81,"  ",'7'!AE81)))</f>
        <v/>
      </c>
      <c r="C193" s="523"/>
      <c r="D193" s="523"/>
      <c r="E193" s="523"/>
      <c r="F193" s="524" t="str">
        <f ca="1">'7'!AF81</f>
        <v xml:space="preserve"> </v>
      </c>
      <c r="G193" s="524"/>
      <c r="H193" s="524" t="str">
        <f ca="1">'7'!AG81</f>
        <v xml:space="preserve"> </v>
      </c>
      <c r="I193" s="524"/>
      <c r="J193" s="523" t="str">
        <f ca="1">'7'!AH81</f>
        <v xml:space="preserve"> </v>
      </c>
      <c r="K193" s="523"/>
      <c r="L193" s="523"/>
      <c r="M193" s="523"/>
      <c r="N193" s="523" t="str">
        <f ca="1">'7'!AI81</f>
        <v xml:space="preserve"> </v>
      </c>
      <c r="O193" s="523"/>
      <c r="P193" s="523"/>
      <c r="Q193" s="523" t="str">
        <f ca="1">'7'!AJ81</f>
        <v xml:space="preserve"> </v>
      </c>
      <c r="R193" s="523"/>
      <c r="S193" s="523" t="str">
        <f ca="1">IF(CONCATENATE('7'!AK81,". ",'7'!AL81)=$K$219,"",CONCATENATE('7'!AK81,". ",'7'!AL81))</f>
        <v/>
      </c>
      <c r="T193" s="523"/>
      <c r="U193" s="523"/>
    </row>
    <row r="194" spans="1:21" x14ac:dyDescent="0.35">
      <c r="A194" s="362">
        <v>77</v>
      </c>
      <c r="B194" s="523" t="str">
        <f ca="1">IF(CONCATENATE('7'!AB82," (",'7'!AD82,") ",", ",'7'!AC82,"  ",'7'!AE82)=$AJ$119,"",IF(CONCATENATE('7'!AB82," (",'7'!AD82,") ",", ",'7'!AC82,"  ",'7'!AE82)=$AJ$118,"-",CONCATENATE('7'!AB82," (",'7'!AD82,") ",", ",'7'!AC82,"  ",'7'!AE82)))</f>
        <v/>
      </c>
      <c r="C194" s="523"/>
      <c r="D194" s="523"/>
      <c r="E194" s="523"/>
      <c r="F194" s="524" t="str">
        <f ca="1">'7'!AF82</f>
        <v xml:space="preserve"> </v>
      </c>
      <c r="G194" s="524"/>
      <c r="H194" s="524" t="str">
        <f ca="1">'7'!AG82</f>
        <v xml:space="preserve"> </v>
      </c>
      <c r="I194" s="524"/>
      <c r="J194" s="523" t="str">
        <f ca="1">'7'!AH82</f>
        <v xml:space="preserve"> </v>
      </c>
      <c r="K194" s="523"/>
      <c r="L194" s="523"/>
      <c r="M194" s="523"/>
      <c r="N194" s="523" t="str">
        <f ca="1">'7'!AI82</f>
        <v xml:space="preserve"> </v>
      </c>
      <c r="O194" s="523"/>
      <c r="P194" s="523"/>
      <c r="Q194" s="523" t="str">
        <f ca="1">'7'!AJ82</f>
        <v xml:space="preserve"> </v>
      </c>
      <c r="R194" s="523"/>
      <c r="S194" s="523" t="str">
        <f ca="1">IF(CONCATENATE('7'!AK82,". ",'7'!AL82)=$K$219,"",CONCATENATE('7'!AK82,". ",'7'!AL82))</f>
        <v/>
      </c>
      <c r="T194" s="523"/>
      <c r="U194" s="523"/>
    </row>
    <row r="195" spans="1:21" x14ac:dyDescent="0.35">
      <c r="A195" s="362">
        <v>78</v>
      </c>
      <c r="B195" s="523" t="str">
        <f ca="1">IF(CONCATENATE('7'!AB83," (",'7'!AD83,") ",", ",'7'!AC83,"  ",'7'!AE83)=$AJ$119,"",IF(CONCATENATE('7'!AB83," (",'7'!AD83,") ",", ",'7'!AC83,"  ",'7'!AE83)=$AJ$118,"-",CONCATENATE('7'!AB83," (",'7'!AD83,") ",", ",'7'!AC83,"  ",'7'!AE83)))</f>
        <v/>
      </c>
      <c r="C195" s="523"/>
      <c r="D195" s="523"/>
      <c r="E195" s="523"/>
      <c r="F195" s="524" t="str">
        <f ca="1">'7'!AF83</f>
        <v xml:space="preserve"> </v>
      </c>
      <c r="G195" s="524"/>
      <c r="H195" s="524" t="str">
        <f ca="1">'7'!AG83</f>
        <v xml:space="preserve"> </v>
      </c>
      <c r="I195" s="524"/>
      <c r="J195" s="523" t="str">
        <f ca="1">'7'!AH83</f>
        <v xml:space="preserve"> </v>
      </c>
      <c r="K195" s="523"/>
      <c r="L195" s="523"/>
      <c r="M195" s="523"/>
      <c r="N195" s="523" t="str">
        <f ca="1">'7'!AI83</f>
        <v xml:space="preserve"> </v>
      </c>
      <c r="O195" s="523"/>
      <c r="P195" s="523"/>
      <c r="Q195" s="523" t="str">
        <f ca="1">'7'!AJ83</f>
        <v xml:space="preserve"> </v>
      </c>
      <c r="R195" s="523"/>
      <c r="S195" s="523" t="str">
        <f ca="1">IF(CONCATENATE('7'!AK83,". ",'7'!AL83)=$K$219,"",CONCATENATE('7'!AK83,". ",'7'!AL83))</f>
        <v/>
      </c>
      <c r="T195" s="523"/>
      <c r="U195" s="523"/>
    </row>
    <row r="196" spans="1:21" x14ac:dyDescent="0.35">
      <c r="A196" s="362">
        <v>79</v>
      </c>
      <c r="B196" s="523" t="str">
        <f ca="1">IF(CONCATENATE('7'!AB84," (",'7'!AD84,") ",", ",'7'!AC84,"  ",'7'!AE84)=$AJ$119,"",IF(CONCATENATE('7'!AB84," (",'7'!AD84,") ",", ",'7'!AC84,"  ",'7'!AE84)=$AJ$118,"-",CONCATENATE('7'!AB84," (",'7'!AD84,") ",", ",'7'!AC84,"  ",'7'!AE84)))</f>
        <v/>
      </c>
      <c r="C196" s="523"/>
      <c r="D196" s="523"/>
      <c r="E196" s="523"/>
      <c r="F196" s="524" t="str">
        <f ca="1">'7'!AF84</f>
        <v xml:space="preserve"> </v>
      </c>
      <c r="G196" s="524"/>
      <c r="H196" s="524" t="str">
        <f ca="1">'7'!AG84</f>
        <v xml:space="preserve"> </v>
      </c>
      <c r="I196" s="524"/>
      <c r="J196" s="523" t="str">
        <f ca="1">'7'!AH84</f>
        <v xml:space="preserve"> </v>
      </c>
      <c r="K196" s="523"/>
      <c r="L196" s="523"/>
      <c r="M196" s="523"/>
      <c r="N196" s="523" t="str">
        <f ca="1">'7'!AI84</f>
        <v xml:space="preserve"> </v>
      </c>
      <c r="O196" s="523"/>
      <c r="P196" s="523"/>
      <c r="Q196" s="523" t="str">
        <f ca="1">'7'!AJ84</f>
        <v xml:space="preserve"> </v>
      </c>
      <c r="R196" s="523"/>
      <c r="S196" s="523" t="str">
        <f ca="1">IF(CONCATENATE('7'!AK84,". ",'7'!AL84)=$K$219,"",CONCATENATE('7'!AK84,". ",'7'!AL84))</f>
        <v/>
      </c>
      <c r="T196" s="523"/>
      <c r="U196" s="523"/>
    </row>
    <row r="197" spans="1:21" x14ac:dyDescent="0.35">
      <c r="A197" s="362">
        <v>80</v>
      </c>
      <c r="B197" s="523" t="str">
        <f ca="1">IF(CONCATENATE('7'!AB85," (",'7'!AD85,") ",", ",'7'!AC85,"  ",'7'!AE85)=$AJ$119,"",IF(CONCATENATE('7'!AB85," (",'7'!AD85,") ",", ",'7'!AC85,"  ",'7'!AE85)=$AJ$118,"-",CONCATENATE('7'!AB85," (",'7'!AD85,") ",", ",'7'!AC85,"  ",'7'!AE85)))</f>
        <v/>
      </c>
      <c r="C197" s="523"/>
      <c r="D197" s="523"/>
      <c r="E197" s="523"/>
      <c r="F197" s="524" t="str">
        <f ca="1">'7'!AF85</f>
        <v xml:space="preserve"> </v>
      </c>
      <c r="G197" s="524"/>
      <c r="H197" s="524" t="str">
        <f ca="1">'7'!AG85</f>
        <v xml:space="preserve"> </v>
      </c>
      <c r="I197" s="524"/>
      <c r="J197" s="523" t="str">
        <f ca="1">'7'!AH85</f>
        <v xml:space="preserve"> </v>
      </c>
      <c r="K197" s="523"/>
      <c r="L197" s="523"/>
      <c r="M197" s="523"/>
      <c r="N197" s="523" t="str">
        <f ca="1">'7'!AI85</f>
        <v xml:space="preserve"> </v>
      </c>
      <c r="O197" s="523"/>
      <c r="P197" s="523"/>
      <c r="Q197" s="523" t="str">
        <f ca="1">'7'!AJ85</f>
        <v xml:space="preserve"> </v>
      </c>
      <c r="R197" s="523"/>
      <c r="S197" s="523" t="str">
        <f ca="1">IF(CONCATENATE('7'!AK85,". ",'7'!AL85)=$K$219,"",CONCATENATE('7'!AK85,". ",'7'!AL85))</f>
        <v/>
      </c>
      <c r="T197" s="523"/>
      <c r="U197" s="523"/>
    </row>
    <row r="198" spans="1:21" x14ac:dyDescent="0.35">
      <c r="A198" s="362">
        <v>81</v>
      </c>
      <c r="B198" s="523" t="str">
        <f ca="1">IF(CONCATENATE('7'!AB86," (",'7'!AD86,") ",", ",'7'!AC86,"  ",'7'!AE86)=$AJ$119,"",IF(CONCATENATE('7'!AB86," (",'7'!AD86,") ",", ",'7'!AC86,"  ",'7'!AE86)=$AJ$118,"-",CONCATENATE('7'!AB86," (",'7'!AD86,") ",", ",'7'!AC86,"  ",'7'!AE86)))</f>
        <v/>
      </c>
      <c r="C198" s="523"/>
      <c r="D198" s="523"/>
      <c r="E198" s="523"/>
      <c r="F198" s="524" t="str">
        <f ca="1">'7'!AF86</f>
        <v xml:space="preserve"> </v>
      </c>
      <c r="G198" s="524"/>
      <c r="H198" s="524" t="str">
        <f ca="1">'7'!AG86</f>
        <v xml:space="preserve"> </v>
      </c>
      <c r="I198" s="524"/>
      <c r="J198" s="523" t="str">
        <f ca="1">'7'!AH86</f>
        <v xml:space="preserve"> </v>
      </c>
      <c r="K198" s="523"/>
      <c r="L198" s="523"/>
      <c r="M198" s="523"/>
      <c r="N198" s="523" t="str">
        <f ca="1">'7'!AI86</f>
        <v xml:space="preserve"> </v>
      </c>
      <c r="O198" s="523"/>
      <c r="P198" s="523"/>
      <c r="Q198" s="523" t="str">
        <f ca="1">'7'!AJ86</f>
        <v xml:space="preserve"> </v>
      </c>
      <c r="R198" s="523"/>
      <c r="S198" s="523" t="str">
        <f ca="1">IF(CONCATENATE('7'!AK86,". ",'7'!AL86)=$K$219,"",CONCATENATE('7'!AK86,". ",'7'!AL86))</f>
        <v/>
      </c>
      <c r="T198" s="523"/>
      <c r="U198" s="523"/>
    </row>
    <row r="199" spans="1:21" x14ac:dyDescent="0.35">
      <c r="A199" s="362">
        <v>82</v>
      </c>
      <c r="B199" s="523" t="str">
        <f ca="1">IF(CONCATENATE('7'!AB87," (",'7'!AD87,") ",", ",'7'!AC87,"  ",'7'!AE87)=$AJ$119,"",IF(CONCATENATE('7'!AB87," (",'7'!AD87,") ",", ",'7'!AC87,"  ",'7'!AE87)=$AJ$118,"-",CONCATENATE('7'!AB87," (",'7'!AD87,") ",", ",'7'!AC87,"  ",'7'!AE87)))</f>
        <v/>
      </c>
      <c r="C199" s="523"/>
      <c r="D199" s="523"/>
      <c r="E199" s="523"/>
      <c r="F199" s="524" t="str">
        <f ca="1">'7'!AF87</f>
        <v xml:space="preserve"> </v>
      </c>
      <c r="G199" s="524"/>
      <c r="H199" s="524" t="str">
        <f ca="1">'7'!AG87</f>
        <v xml:space="preserve"> </v>
      </c>
      <c r="I199" s="524"/>
      <c r="J199" s="523" t="str">
        <f ca="1">'7'!AH87</f>
        <v xml:space="preserve"> </v>
      </c>
      <c r="K199" s="523"/>
      <c r="L199" s="523"/>
      <c r="M199" s="523"/>
      <c r="N199" s="523" t="str">
        <f ca="1">'7'!AI87</f>
        <v xml:space="preserve"> </v>
      </c>
      <c r="O199" s="523"/>
      <c r="P199" s="523"/>
      <c r="Q199" s="523" t="str">
        <f ca="1">'7'!AJ87</f>
        <v xml:space="preserve"> </v>
      </c>
      <c r="R199" s="523"/>
      <c r="S199" s="523" t="str">
        <f ca="1">IF(CONCATENATE('7'!AK87,". ",'7'!AL87)=$K$219,"",CONCATENATE('7'!AK87,". ",'7'!AL87))</f>
        <v/>
      </c>
      <c r="T199" s="523"/>
      <c r="U199" s="523"/>
    </row>
    <row r="200" spans="1:21" x14ac:dyDescent="0.35">
      <c r="A200" s="362">
        <v>83</v>
      </c>
      <c r="B200" s="523" t="str">
        <f ca="1">IF(CONCATENATE('7'!AB88," (",'7'!AD88,") ",", ",'7'!AC88,"  ",'7'!AE88)=$AJ$119,"",IF(CONCATENATE('7'!AB88," (",'7'!AD88,") ",", ",'7'!AC88,"  ",'7'!AE88)=$AJ$118,"-",CONCATENATE('7'!AB88," (",'7'!AD88,") ",", ",'7'!AC88,"  ",'7'!AE88)))</f>
        <v/>
      </c>
      <c r="C200" s="523"/>
      <c r="D200" s="523"/>
      <c r="E200" s="523"/>
      <c r="F200" s="524" t="str">
        <f ca="1">'7'!AF88</f>
        <v xml:space="preserve"> </v>
      </c>
      <c r="G200" s="524"/>
      <c r="H200" s="524" t="str">
        <f ca="1">'7'!AG88</f>
        <v xml:space="preserve"> </v>
      </c>
      <c r="I200" s="524"/>
      <c r="J200" s="523" t="str">
        <f ca="1">'7'!AH88</f>
        <v xml:space="preserve"> </v>
      </c>
      <c r="K200" s="523"/>
      <c r="L200" s="523"/>
      <c r="M200" s="523"/>
      <c r="N200" s="523" t="str">
        <f ca="1">'7'!AI88</f>
        <v xml:space="preserve"> </v>
      </c>
      <c r="O200" s="523"/>
      <c r="P200" s="523"/>
      <c r="Q200" s="523" t="str">
        <f ca="1">'7'!AJ88</f>
        <v xml:space="preserve"> </v>
      </c>
      <c r="R200" s="523"/>
      <c r="S200" s="523" t="str">
        <f ca="1">IF(CONCATENATE('7'!AK88,". ",'7'!AL88)=$K$219,"",CONCATENATE('7'!AK88,". ",'7'!AL88))</f>
        <v/>
      </c>
      <c r="T200" s="523"/>
      <c r="U200" s="523"/>
    </row>
    <row r="201" spans="1:21" x14ac:dyDescent="0.35">
      <c r="A201" s="362">
        <v>84</v>
      </c>
      <c r="B201" s="523" t="str">
        <f ca="1">IF(CONCATENATE('7'!AB89," (",'7'!AD89,") ",", ",'7'!AC89,"  ",'7'!AE89)=$AJ$119,"",IF(CONCATENATE('7'!AB89," (",'7'!AD89,") ",", ",'7'!AC89,"  ",'7'!AE89)=$AJ$118,"-",CONCATENATE('7'!AB89," (",'7'!AD89,") ",", ",'7'!AC89,"  ",'7'!AE89)))</f>
        <v/>
      </c>
      <c r="C201" s="523"/>
      <c r="D201" s="523"/>
      <c r="E201" s="523"/>
      <c r="F201" s="524" t="str">
        <f ca="1">'7'!AF89</f>
        <v xml:space="preserve"> </v>
      </c>
      <c r="G201" s="524"/>
      <c r="H201" s="524" t="str">
        <f ca="1">'7'!AG89</f>
        <v xml:space="preserve"> </v>
      </c>
      <c r="I201" s="524"/>
      <c r="J201" s="523" t="str">
        <f ca="1">'7'!AH89</f>
        <v xml:space="preserve"> </v>
      </c>
      <c r="K201" s="523"/>
      <c r="L201" s="523"/>
      <c r="M201" s="523"/>
      <c r="N201" s="523" t="str">
        <f ca="1">'7'!AI89</f>
        <v xml:space="preserve"> </v>
      </c>
      <c r="O201" s="523"/>
      <c r="P201" s="523"/>
      <c r="Q201" s="523" t="str">
        <f ca="1">'7'!AJ89</f>
        <v xml:space="preserve"> </v>
      </c>
      <c r="R201" s="523"/>
      <c r="S201" s="523" t="str">
        <f ca="1">IF(CONCATENATE('7'!AK89,". ",'7'!AL89)=$K$219,"",CONCATENATE('7'!AK89,". ",'7'!AL89))</f>
        <v/>
      </c>
      <c r="T201" s="523"/>
      <c r="U201" s="523"/>
    </row>
    <row r="202" spans="1:21" x14ac:dyDescent="0.35">
      <c r="A202" s="362">
        <v>85</v>
      </c>
      <c r="B202" s="523" t="str">
        <f ca="1">IF(CONCATENATE('7'!AB90," (",'7'!AD90,") ",", ",'7'!AC90,"  ",'7'!AE90)=$AJ$119,"",IF(CONCATENATE('7'!AB90," (",'7'!AD90,") ",", ",'7'!AC90,"  ",'7'!AE90)=$AJ$118,"-",CONCATENATE('7'!AB90," (",'7'!AD90,") ",", ",'7'!AC90,"  ",'7'!AE90)))</f>
        <v/>
      </c>
      <c r="C202" s="523"/>
      <c r="D202" s="523"/>
      <c r="E202" s="523"/>
      <c r="F202" s="524" t="str">
        <f ca="1">'7'!AF90</f>
        <v xml:space="preserve"> </v>
      </c>
      <c r="G202" s="524"/>
      <c r="H202" s="524" t="str">
        <f ca="1">'7'!AG90</f>
        <v xml:space="preserve"> </v>
      </c>
      <c r="I202" s="524"/>
      <c r="J202" s="523" t="str">
        <f ca="1">'7'!AH90</f>
        <v xml:space="preserve"> </v>
      </c>
      <c r="K202" s="523"/>
      <c r="L202" s="523"/>
      <c r="M202" s="523"/>
      <c r="N202" s="523" t="str">
        <f ca="1">'7'!AI90</f>
        <v xml:space="preserve"> </v>
      </c>
      <c r="O202" s="523"/>
      <c r="P202" s="523"/>
      <c r="Q202" s="523" t="str">
        <f ca="1">'7'!AJ90</f>
        <v xml:space="preserve"> </v>
      </c>
      <c r="R202" s="523"/>
      <c r="S202" s="523" t="str">
        <f ca="1">IF(CONCATENATE('7'!AK90,". ",'7'!AL90)=$K$219,"",CONCATENATE('7'!AK90,". ",'7'!AL90))</f>
        <v/>
      </c>
      <c r="T202" s="523"/>
      <c r="U202" s="523"/>
    </row>
    <row r="203" spans="1:21" x14ac:dyDescent="0.35">
      <c r="A203" s="362">
        <v>86</v>
      </c>
      <c r="B203" s="523" t="str">
        <f ca="1">IF(CONCATENATE('7'!AB91," (",'7'!AD91,") ",", ",'7'!AC91,"  ",'7'!AE91)=$AJ$119,"",IF(CONCATENATE('7'!AB91," (",'7'!AD91,") ",", ",'7'!AC91,"  ",'7'!AE91)=$AJ$118,"-",CONCATENATE('7'!AB91," (",'7'!AD91,") ",", ",'7'!AC91,"  ",'7'!AE91)))</f>
        <v/>
      </c>
      <c r="C203" s="523"/>
      <c r="D203" s="523"/>
      <c r="E203" s="523"/>
      <c r="F203" s="524" t="str">
        <f ca="1">'7'!AF91</f>
        <v xml:space="preserve"> </v>
      </c>
      <c r="G203" s="524"/>
      <c r="H203" s="524" t="str">
        <f ca="1">'7'!AG91</f>
        <v xml:space="preserve"> </v>
      </c>
      <c r="I203" s="524"/>
      <c r="J203" s="523" t="str">
        <f ca="1">'7'!AH91</f>
        <v xml:space="preserve"> </v>
      </c>
      <c r="K203" s="523"/>
      <c r="L203" s="523"/>
      <c r="M203" s="523"/>
      <c r="N203" s="523" t="str">
        <f ca="1">'7'!AI91</f>
        <v xml:space="preserve"> </v>
      </c>
      <c r="O203" s="523"/>
      <c r="P203" s="523"/>
      <c r="Q203" s="523" t="str">
        <f ca="1">'7'!AJ91</f>
        <v xml:space="preserve"> </v>
      </c>
      <c r="R203" s="523"/>
      <c r="S203" s="523" t="str">
        <f ca="1">IF(CONCATENATE('7'!AK91,". ",'7'!AL91)=$K$219,"",CONCATENATE('7'!AK91,". ",'7'!AL91))</f>
        <v/>
      </c>
      <c r="T203" s="523"/>
      <c r="U203" s="523"/>
    </row>
    <row r="204" spans="1:21" x14ac:dyDescent="0.35">
      <c r="A204" s="362">
        <v>87</v>
      </c>
      <c r="B204" s="523" t="str">
        <f ca="1">IF(CONCATENATE('7'!AB92," (",'7'!AD92,") ",", ",'7'!AC92,"  ",'7'!AE92)=$AJ$119,"",IF(CONCATENATE('7'!AB92," (",'7'!AD92,") ",", ",'7'!AC92,"  ",'7'!AE92)=$AJ$118,"-",CONCATENATE('7'!AB92," (",'7'!AD92,") ",", ",'7'!AC92,"  ",'7'!AE92)))</f>
        <v/>
      </c>
      <c r="C204" s="523"/>
      <c r="D204" s="523"/>
      <c r="E204" s="523"/>
      <c r="F204" s="524" t="str">
        <f ca="1">'7'!AF92</f>
        <v xml:space="preserve"> </v>
      </c>
      <c r="G204" s="524"/>
      <c r="H204" s="524" t="str">
        <f ca="1">'7'!AG92</f>
        <v xml:space="preserve"> </v>
      </c>
      <c r="I204" s="524"/>
      <c r="J204" s="523" t="str">
        <f ca="1">'7'!AH92</f>
        <v xml:space="preserve"> </v>
      </c>
      <c r="K204" s="523"/>
      <c r="L204" s="523"/>
      <c r="M204" s="523"/>
      <c r="N204" s="523" t="str">
        <f ca="1">'7'!AI92</f>
        <v xml:space="preserve"> </v>
      </c>
      <c r="O204" s="523"/>
      <c r="P204" s="523"/>
      <c r="Q204" s="523" t="str">
        <f ca="1">'7'!AJ92</f>
        <v xml:space="preserve"> </v>
      </c>
      <c r="R204" s="523"/>
      <c r="S204" s="523" t="str">
        <f ca="1">IF(CONCATENATE('7'!AK92,". ",'7'!AL92)=$K$219,"",CONCATENATE('7'!AK92,". ",'7'!AL92))</f>
        <v/>
      </c>
      <c r="T204" s="523"/>
      <c r="U204" s="523"/>
    </row>
    <row r="205" spans="1:21" x14ac:dyDescent="0.35">
      <c r="A205" s="362">
        <v>88</v>
      </c>
      <c r="B205" s="523" t="str">
        <f ca="1">IF(CONCATENATE('7'!AB93," (",'7'!AD93,") ",", ",'7'!AC93,"  ",'7'!AE93)=$AJ$119,"",IF(CONCATENATE('7'!AB93," (",'7'!AD93,") ",", ",'7'!AC93,"  ",'7'!AE93)=$AJ$118,"-",CONCATENATE('7'!AB93," (",'7'!AD93,") ",", ",'7'!AC93,"  ",'7'!AE93)))</f>
        <v/>
      </c>
      <c r="C205" s="523"/>
      <c r="D205" s="523"/>
      <c r="E205" s="523"/>
      <c r="F205" s="524" t="str">
        <f ca="1">'7'!AF93</f>
        <v xml:space="preserve"> </v>
      </c>
      <c r="G205" s="524"/>
      <c r="H205" s="524" t="str">
        <f ca="1">'7'!AG93</f>
        <v xml:space="preserve"> </v>
      </c>
      <c r="I205" s="524"/>
      <c r="J205" s="523" t="str">
        <f ca="1">'7'!AH93</f>
        <v xml:space="preserve"> </v>
      </c>
      <c r="K205" s="523"/>
      <c r="L205" s="523"/>
      <c r="M205" s="523"/>
      <c r="N205" s="523" t="str">
        <f ca="1">'7'!AI93</f>
        <v xml:space="preserve"> </v>
      </c>
      <c r="O205" s="523"/>
      <c r="P205" s="523"/>
      <c r="Q205" s="523" t="str">
        <f ca="1">'7'!AJ93</f>
        <v xml:space="preserve"> </v>
      </c>
      <c r="R205" s="523"/>
      <c r="S205" s="523" t="str">
        <f ca="1">IF(CONCATENATE('7'!AK93,". ",'7'!AL93)=$K$219,"",CONCATENATE('7'!AK93,". ",'7'!AL93))</f>
        <v/>
      </c>
      <c r="T205" s="523"/>
      <c r="U205" s="523"/>
    </row>
    <row r="206" spans="1:21" x14ac:dyDescent="0.35">
      <c r="A206" s="362">
        <v>89</v>
      </c>
      <c r="B206" s="523" t="str">
        <f ca="1">IF(CONCATENATE('7'!AB94," (",'7'!AD94,") ",", ",'7'!AC94,"  ",'7'!AE94)=$AJ$119,"",IF(CONCATENATE('7'!AB94," (",'7'!AD94,") ",", ",'7'!AC94,"  ",'7'!AE94)=$AJ$118,"-",CONCATENATE('7'!AB94," (",'7'!AD94,") ",", ",'7'!AC94,"  ",'7'!AE94)))</f>
        <v/>
      </c>
      <c r="C206" s="523"/>
      <c r="D206" s="523"/>
      <c r="E206" s="523"/>
      <c r="F206" s="524" t="str">
        <f ca="1">'7'!AF94</f>
        <v xml:space="preserve"> </v>
      </c>
      <c r="G206" s="524"/>
      <c r="H206" s="524" t="str">
        <f ca="1">'7'!AG94</f>
        <v xml:space="preserve"> </v>
      </c>
      <c r="I206" s="524"/>
      <c r="J206" s="523" t="str">
        <f ca="1">'7'!AH94</f>
        <v xml:space="preserve"> </v>
      </c>
      <c r="K206" s="523"/>
      <c r="L206" s="523"/>
      <c r="M206" s="523"/>
      <c r="N206" s="523" t="str">
        <f ca="1">'7'!AI94</f>
        <v xml:space="preserve"> </v>
      </c>
      <c r="O206" s="523"/>
      <c r="P206" s="523"/>
      <c r="Q206" s="523" t="str">
        <f ca="1">'7'!AJ94</f>
        <v xml:space="preserve"> </v>
      </c>
      <c r="R206" s="523"/>
      <c r="S206" s="523" t="str">
        <f ca="1">IF(CONCATENATE('7'!AK94,". ",'7'!AL94)=$K$219,"",CONCATENATE('7'!AK94,". ",'7'!AL94))</f>
        <v/>
      </c>
      <c r="T206" s="523"/>
      <c r="U206" s="523"/>
    </row>
    <row r="207" spans="1:21" x14ac:dyDescent="0.35">
      <c r="A207" s="362">
        <v>90</v>
      </c>
      <c r="B207" s="523" t="str">
        <f ca="1">IF(CONCATENATE('7'!AB95," (",'7'!AD95,") ",", ",'7'!AC95,"  ",'7'!AE95)=$AJ$119,"",IF(CONCATENATE('7'!AB95," (",'7'!AD95,") ",", ",'7'!AC95,"  ",'7'!AE95)=$AJ$118,"-",CONCATENATE('7'!AB95," (",'7'!AD95,") ",", ",'7'!AC95,"  ",'7'!AE95)))</f>
        <v/>
      </c>
      <c r="C207" s="523"/>
      <c r="D207" s="523"/>
      <c r="E207" s="523"/>
      <c r="F207" s="524" t="str">
        <f ca="1">'7'!AF95</f>
        <v xml:space="preserve"> </v>
      </c>
      <c r="G207" s="524"/>
      <c r="H207" s="524" t="str">
        <f ca="1">'7'!AG95</f>
        <v xml:space="preserve"> </v>
      </c>
      <c r="I207" s="524"/>
      <c r="J207" s="523" t="str">
        <f ca="1">'7'!AH95</f>
        <v xml:space="preserve"> </v>
      </c>
      <c r="K207" s="523"/>
      <c r="L207" s="523"/>
      <c r="M207" s="523"/>
      <c r="N207" s="523" t="str">
        <f ca="1">'7'!AI95</f>
        <v xml:space="preserve"> </v>
      </c>
      <c r="O207" s="523"/>
      <c r="P207" s="523"/>
      <c r="Q207" s="523" t="str">
        <f ca="1">'7'!AJ95</f>
        <v xml:space="preserve"> </v>
      </c>
      <c r="R207" s="523"/>
      <c r="S207" s="523" t="str">
        <f ca="1">IF(CONCATENATE('7'!AK95,". ",'7'!AL95)=$K$219,"",CONCATENATE('7'!AK95,". ",'7'!AL95))</f>
        <v/>
      </c>
      <c r="T207" s="523"/>
      <c r="U207" s="523"/>
    </row>
    <row r="208" spans="1:21" x14ac:dyDescent="0.35">
      <c r="A208" s="362">
        <v>91</v>
      </c>
      <c r="B208" s="523" t="str">
        <f ca="1">IF(CONCATENATE('7'!AB96," (",'7'!AD96,") ",", ",'7'!AC96,"  ",'7'!AE96)=$AJ$119,"",IF(CONCATENATE('7'!AB96," (",'7'!AD96,") ",", ",'7'!AC96,"  ",'7'!AE96)=$AJ$118,"-",CONCATENATE('7'!AB96," (",'7'!AD96,") ",", ",'7'!AC96,"  ",'7'!AE96)))</f>
        <v/>
      </c>
      <c r="C208" s="523"/>
      <c r="D208" s="523"/>
      <c r="E208" s="523"/>
      <c r="F208" s="524" t="str">
        <f ca="1">'7'!AF96</f>
        <v xml:space="preserve"> </v>
      </c>
      <c r="G208" s="524"/>
      <c r="H208" s="524" t="str">
        <f ca="1">'7'!AG96</f>
        <v xml:space="preserve"> </v>
      </c>
      <c r="I208" s="524"/>
      <c r="J208" s="523" t="str">
        <f ca="1">'7'!AH96</f>
        <v xml:space="preserve"> </v>
      </c>
      <c r="K208" s="523"/>
      <c r="L208" s="523"/>
      <c r="M208" s="523"/>
      <c r="N208" s="523" t="str">
        <f ca="1">'7'!AI96</f>
        <v xml:space="preserve"> </v>
      </c>
      <c r="O208" s="523"/>
      <c r="P208" s="523"/>
      <c r="Q208" s="523" t="str">
        <f ca="1">'7'!AJ96</f>
        <v xml:space="preserve"> </v>
      </c>
      <c r="R208" s="523"/>
      <c r="S208" s="523" t="str">
        <f ca="1">IF(CONCATENATE('7'!AK96,". ",'7'!AL96)=$K$219,"",CONCATENATE('7'!AK96,". ",'7'!AL96))</f>
        <v/>
      </c>
      <c r="T208" s="523"/>
      <c r="U208" s="523"/>
    </row>
    <row r="209" spans="1:21" x14ac:dyDescent="0.35">
      <c r="A209" s="362">
        <v>92</v>
      </c>
      <c r="B209" s="523" t="str">
        <f ca="1">IF(CONCATENATE('7'!AB97," (",'7'!AD97,") ",", ",'7'!AC97,"  ",'7'!AE97)=$AJ$119,"",IF(CONCATENATE('7'!AB97," (",'7'!AD97,") ",", ",'7'!AC97,"  ",'7'!AE97)=$AJ$118,"-",CONCATENATE('7'!AB97," (",'7'!AD97,") ",", ",'7'!AC97,"  ",'7'!AE97)))</f>
        <v/>
      </c>
      <c r="C209" s="523"/>
      <c r="D209" s="523"/>
      <c r="E209" s="523"/>
      <c r="F209" s="524" t="str">
        <f ca="1">'7'!AF97</f>
        <v xml:space="preserve"> </v>
      </c>
      <c r="G209" s="524"/>
      <c r="H209" s="524" t="str">
        <f ca="1">'7'!AG97</f>
        <v xml:space="preserve"> </v>
      </c>
      <c r="I209" s="524"/>
      <c r="J209" s="523" t="str">
        <f ca="1">'7'!AH97</f>
        <v xml:space="preserve"> </v>
      </c>
      <c r="K209" s="523"/>
      <c r="L209" s="523"/>
      <c r="M209" s="523"/>
      <c r="N209" s="523" t="str">
        <f ca="1">'7'!AI97</f>
        <v xml:space="preserve"> </v>
      </c>
      <c r="O209" s="523"/>
      <c r="P209" s="523"/>
      <c r="Q209" s="523" t="str">
        <f ca="1">'7'!AJ97</f>
        <v xml:space="preserve"> </v>
      </c>
      <c r="R209" s="523"/>
      <c r="S209" s="523" t="str">
        <f ca="1">IF(CONCATENATE('7'!AK97,". ",'7'!AL97)=$K$219,"",CONCATENATE('7'!AK97,". ",'7'!AL97))</f>
        <v/>
      </c>
      <c r="T209" s="523"/>
      <c r="U209" s="523"/>
    </row>
    <row r="210" spans="1:21" x14ac:dyDescent="0.35">
      <c r="A210" s="362">
        <v>93</v>
      </c>
      <c r="B210" s="523" t="str">
        <f ca="1">IF(CONCATENATE('7'!AB98," (",'7'!AD98,") ",", ",'7'!AC98,"  ",'7'!AE98)=$AJ$119,"",IF(CONCATENATE('7'!AB98," (",'7'!AD98,") ",", ",'7'!AC98,"  ",'7'!AE98)=$AJ$118,"-",CONCATENATE('7'!AB98," (",'7'!AD98,") ",", ",'7'!AC98,"  ",'7'!AE98)))</f>
        <v/>
      </c>
      <c r="C210" s="523"/>
      <c r="D210" s="523"/>
      <c r="E210" s="523"/>
      <c r="F210" s="524" t="str">
        <f ca="1">'7'!AF98</f>
        <v xml:space="preserve"> </v>
      </c>
      <c r="G210" s="524"/>
      <c r="H210" s="524" t="str">
        <f ca="1">'7'!AG98</f>
        <v xml:space="preserve"> </v>
      </c>
      <c r="I210" s="524"/>
      <c r="J210" s="523" t="str">
        <f ca="1">'7'!AH98</f>
        <v xml:space="preserve"> </v>
      </c>
      <c r="K210" s="523"/>
      <c r="L210" s="523"/>
      <c r="M210" s="523"/>
      <c r="N210" s="523" t="str">
        <f ca="1">'7'!AI98</f>
        <v xml:space="preserve"> </v>
      </c>
      <c r="O210" s="523"/>
      <c r="P210" s="523"/>
      <c r="Q210" s="523" t="str">
        <f ca="1">'7'!AJ98</f>
        <v xml:space="preserve"> </v>
      </c>
      <c r="R210" s="523"/>
      <c r="S210" s="523" t="str">
        <f ca="1">IF(CONCATENATE('7'!AK98,". ",'7'!AL98)=$K$219,"",CONCATENATE('7'!AK98,". ",'7'!AL98))</f>
        <v/>
      </c>
      <c r="T210" s="523"/>
      <c r="U210" s="523"/>
    </row>
    <row r="211" spans="1:21" x14ac:dyDescent="0.35">
      <c r="A211" s="362">
        <v>94</v>
      </c>
      <c r="B211" s="523" t="str">
        <f ca="1">IF(CONCATENATE('7'!AB99," (",'7'!AD99,") ",", ",'7'!AC99,"  ",'7'!AE99)=$AJ$119,"",IF(CONCATENATE('7'!AB99," (",'7'!AD99,") ",", ",'7'!AC99,"  ",'7'!AE99)=$AJ$118,"-",CONCATENATE('7'!AB99," (",'7'!AD99,") ",", ",'7'!AC99,"  ",'7'!AE99)))</f>
        <v/>
      </c>
      <c r="C211" s="523"/>
      <c r="D211" s="523"/>
      <c r="E211" s="523"/>
      <c r="F211" s="524" t="str">
        <f ca="1">'7'!AF99</f>
        <v xml:space="preserve"> </v>
      </c>
      <c r="G211" s="524"/>
      <c r="H211" s="524" t="str">
        <f ca="1">'7'!AG99</f>
        <v xml:space="preserve"> </v>
      </c>
      <c r="I211" s="524"/>
      <c r="J211" s="523" t="str">
        <f ca="1">'7'!AH99</f>
        <v xml:space="preserve"> </v>
      </c>
      <c r="K211" s="523"/>
      <c r="L211" s="523"/>
      <c r="M211" s="523"/>
      <c r="N211" s="523" t="str">
        <f ca="1">'7'!AI99</f>
        <v xml:space="preserve"> </v>
      </c>
      <c r="O211" s="523"/>
      <c r="P211" s="523"/>
      <c r="Q211" s="523" t="str">
        <f ca="1">'7'!AJ99</f>
        <v xml:space="preserve"> </v>
      </c>
      <c r="R211" s="523"/>
      <c r="S211" s="523" t="str">
        <f ca="1">IF(CONCATENATE('7'!AK99,". ",'7'!AL99)=$K$219,"",CONCATENATE('7'!AK99,". ",'7'!AL99))</f>
        <v/>
      </c>
      <c r="T211" s="523"/>
      <c r="U211" s="523"/>
    </row>
    <row r="212" spans="1:21" x14ac:dyDescent="0.35">
      <c r="A212" s="362">
        <v>95</v>
      </c>
      <c r="B212" s="523" t="str">
        <f ca="1">IF(CONCATENATE('7'!AB100," (",'7'!AD100,") ",", ",'7'!AC100,"  ",'7'!AE100)=$AJ$119,"",IF(CONCATENATE('7'!AB100," (",'7'!AD100,") ",", ",'7'!AC100,"  ",'7'!AE100)=$AJ$118,"-",CONCATENATE('7'!AB100," (",'7'!AD100,") ",", ",'7'!AC100,"  ",'7'!AE100)))</f>
        <v/>
      </c>
      <c r="C212" s="523"/>
      <c r="D212" s="523"/>
      <c r="E212" s="523"/>
      <c r="F212" s="524" t="str">
        <f ca="1">'7'!AF100</f>
        <v xml:space="preserve"> </v>
      </c>
      <c r="G212" s="524"/>
      <c r="H212" s="524" t="str">
        <f ca="1">'7'!AG100</f>
        <v xml:space="preserve"> </v>
      </c>
      <c r="I212" s="524"/>
      <c r="J212" s="523" t="str">
        <f ca="1">'7'!AH100</f>
        <v xml:space="preserve"> </v>
      </c>
      <c r="K212" s="523"/>
      <c r="L212" s="523"/>
      <c r="M212" s="523"/>
      <c r="N212" s="523" t="str">
        <f ca="1">'7'!AI100</f>
        <v xml:space="preserve"> </v>
      </c>
      <c r="O212" s="523"/>
      <c r="P212" s="523"/>
      <c r="Q212" s="523" t="str">
        <f ca="1">'7'!AJ100</f>
        <v xml:space="preserve"> </v>
      </c>
      <c r="R212" s="523"/>
      <c r="S212" s="523" t="str">
        <f ca="1">IF(CONCATENATE('7'!AK100,". ",'7'!AL100)=$K$219,"",CONCATENATE('7'!AK100,". ",'7'!AL100))</f>
        <v/>
      </c>
      <c r="T212" s="523"/>
      <c r="U212" s="523"/>
    </row>
    <row r="213" spans="1:21" x14ac:dyDescent="0.35">
      <c r="A213" s="362">
        <v>96</v>
      </c>
      <c r="B213" s="523" t="str">
        <f ca="1">IF(CONCATENATE('7'!AB101," (",'7'!AD101,") ",", ",'7'!AC101,"  ",'7'!AE101)=$AJ$119,"",IF(CONCATENATE('7'!AB101," (",'7'!AD101,") ",", ",'7'!AC101,"  ",'7'!AE101)=$AJ$118,"-",CONCATENATE('7'!AB101," (",'7'!AD101,") ",", ",'7'!AC101,"  ",'7'!AE101)))</f>
        <v/>
      </c>
      <c r="C213" s="523"/>
      <c r="D213" s="523"/>
      <c r="E213" s="523"/>
      <c r="F213" s="524" t="str">
        <f ca="1">'7'!AF101</f>
        <v xml:space="preserve"> </v>
      </c>
      <c r="G213" s="524"/>
      <c r="H213" s="524" t="str">
        <f ca="1">'7'!AG101</f>
        <v xml:space="preserve"> </v>
      </c>
      <c r="I213" s="524"/>
      <c r="J213" s="523" t="str">
        <f ca="1">'7'!AH101</f>
        <v xml:space="preserve"> </v>
      </c>
      <c r="K213" s="523"/>
      <c r="L213" s="523"/>
      <c r="M213" s="523"/>
      <c r="N213" s="523" t="str">
        <f ca="1">'7'!AI101</f>
        <v xml:space="preserve"> </v>
      </c>
      <c r="O213" s="523"/>
      <c r="P213" s="523"/>
      <c r="Q213" s="523" t="str">
        <f ca="1">'7'!AJ101</f>
        <v xml:space="preserve"> </v>
      </c>
      <c r="R213" s="523"/>
      <c r="S213" s="523" t="str">
        <f ca="1">IF(CONCATENATE('7'!AK101,". ",'7'!AL101)=$K$219,"",CONCATENATE('7'!AK101,". ",'7'!AL101))</f>
        <v/>
      </c>
      <c r="T213" s="523"/>
      <c r="U213" s="523"/>
    </row>
    <row r="214" spans="1:21" ht="18" customHeight="1" x14ac:dyDescent="0.35">
      <c r="A214" s="362">
        <v>97</v>
      </c>
      <c r="B214" s="523" t="str">
        <f ca="1">IF(CONCATENATE('7'!AB102," (",'7'!AD102,") ",", ",'7'!AC102,"  ",'7'!AE102)=$AJ$119,"",IF(CONCATENATE('7'!AB102," (",'7'!AD102,") ",", ",'7'!AC102,"  ",'7'!AE102)=$AJ$118,"-",CONCATENATE('7'!AB102," (",'7'!AD102,") ",", ",'7'!AC102,"  ",'7'!AE102)))</f>
        <v/>
      </c>
      <c r="C214" s="523"/>
      <c r="D214" s="523"/>
      <c r="E214" s="523"/>
      <c r="F214" s="524" t="str">
        <f ca="1">'7'!AF102</f>
        <v xml:space="preserve"> </v>
      </c>
      <c r="G214" s="524"/>
      <c r="H214" s="524" t="str">
        <f ca="1">'7'!AG102</f>
        <v xml:space="preserve"> </v>
      </c>
      <c r="I214" s="524"/>
      <c r="J214" s="523" t="str">
        <f ca="1">'7'!AH102</f>
        <v xml:space="preserve"> </v>
      </c>
      <c r="K214" s="523"/>
      <c r="L214" s="523"/>
      <c r="M214" s="523"/>
      <c r="N214" s="523" t="str">
        <f ca="1">'7'!AI102</f>
        <v xml:space="preserve"> </v>
      </c>
      <c r="O214" s="523"/>
      <c r="P214" s="523"/>
      <c r="Q214" s="523" t="str">
        <f ca="1">'7'!AJ102</f>
        <v xml:space="preserve"> </v>
      </c>
      <c r="R214" s="523"/>
      <c r="S214" s="523" t="str">
        <f ca="1">IF(CONCATENATE('7'!AK102,". ",'7'!AL102)=$K$219,"",CONCATENATE('7'!AK102,". ",'7'!AL102))</f>
        <v/>
      </c>
      <c r="T214" s="523"/>
      <c r="U214" s="523"/>
    </row>
    <row r="215" spans="1:21" x14ac:dyDescent="0.35">
      <c r="A215" s="362">
        <v>98</v>
      </c>
      <c r="B215" s="523" t="str">
        <f ca="1">IF(CONCATENATE('7'!AB103," (",'7'!AD103,") ",", ",'7'!AC103,"  ",'7'!AE103)=$AJ$119,"",IF(CONCATENATE('7'!AB103," (",'7'!AD103,") ",", ",'7'!AC103,"  ",'7'!AE103)=$AJ$118,"-",CONCATENATE('7'!AB103," (",'7'!AD103,") ",", ",'7'!AC103,"  ",'7'!AE103)))</f>
        <v/>
      </c>
      <c r="C215" s="523"/>
      <c r="D215" s="523"/>
      <c r="E215" s="523"/>
      <c r="F215" s="524" t="str">
        <f ca="1">'7'!AF103</f>
        <v xml:space="preserve"> </v>
      </c>
      <c r="G215" s="524"/>
      <c r="H215" s="524" t="str">
        <f ca="1">'7'!AG103</f>
        <v xml:space="preserve"> </v>
      </c>
      <c r="I215" s="524"/>
      <c r="J215" s="523" t="str">
        <f ca="1">'7'!AH103</f>
        <v xml:space="preserve"> </v>
      </c>
      <c r="K215" s="523"/>
      <c r="L215" s="523"/>
      <c r="M215" s="523"/>
      <c r="N215" s="523" t="str">
        <f ca="1">'7'!AI103</f>
        <v xml:space="preserve"> </v>
      </c>
      <c r="O215" s="523"/>
      <c r="P215" s="523"/>
      <c r="Q215" s="523" t="str">
        <f ca="1">'7'!AJ103</f>
        <v xml:space="preserve"> </v>
      </c>
      <c r="R215" s="523"/>
      <c r="S215" s="523" t="str">
        <f ca="1">IF(CONCATENATE('7'!AK103,". ",'7'!AL103)=$K$219,"",CONCATENATE('7'!AK103,". ",'7'!AL103))</f>
        <v/>
      </c>
      <c r="T215" s="523"/>
      <c r="U215" s="523"/>
    </row>
    <row r="216" spans="1:21" x14ac:dyDescent="0.35">
      <c r="A216" s="362">
        <v>99</v>
      </c>
      <c r="B216" s="523" t="str">
        <f ca="1">IF(CONCATENATE('7'!AB104," (",'7'!AD104,") ",", ",'7'!AC104,"  ",'7'!AE104)=$AJ$119,"",IF(CONCATENATE('7'!AB104," (",'7'!AD104,") ",", ",'7'!AC104,"  ",'7'!AE104)=$AJ$118,"-",CONCATENATE('7'!AB104," (",'7'!AD104,") ",", ",'7'!AC104,"  ",'7'!AE104)))</f>
        <v/>
      </c>
      <c r="C216" s="523"/>
      <c r="D216" s="523"/>
      <c r="E216" s="523"/>
      <c r="F216" s="524" t="str">
        <f ca="1">'7'!AF104</f>
        <v xml:space="preserve"> </v>
      </c>
      <c r="G216" s="524"/>
      <c r="H216" s="524" t="str">
        <f ca="1">'7'!AG104</f>
        <v xml:space="preserve"> </v>
      </c>
      <c r="I216" s="524"/>
      <c r="J216" s="523" t="str">
        <f ca="1">'7'!AH104</f>
        <v xml:space="preserve"> </v>
      </c>
      <c r="K216" s="523"/>
      <c r="L216" s="523"/>
      <c r="M216" s="523"/>
      <c r="N216" s="523" t="str">
        <f ca="1">'7'!AI104</f>
        <v xml:space="preserve"> </v>
      </c>
      <c r="O216" s="523"/>
      <c r="P216" s="523"/>
      <c r="Q216" s="523" t="str">
        <f ca="1">'7'!AJ104</f>
        <v xml:space="preserve"> </v>
      </c>
      <c r="R216" s="523"/>
      <c r="S216" s="523" t="str">
        <f ca="1">IF(CONCATENATE('7'!AK104,". ",'7'!AL104)=$K$219,"",CONCATENATE('7'!AK104,". ",'7'!AL104))</f>
        <v/>
      </c>
      <c r="T216" s="523"/>
      <c r="U216" s="523"/>
    </row>
    <row r="217" spans="1:21" x14ac:dyDescent="0.35">
      <c r="A217" s="362">
        <v>100</v>
      </c>
      <c r="B217" s="523" t="str">
        <f ca="1">IF(CONCATENATE('7'!AB105," (",'7'!AD105,") ",", ",'7'!AC105,"  ",'7'!AE105)=$AJ$119,"",IF(CONCATENATE('7'!AB105," (",'7'!AD105,") ",", ",'7'!AC105,"  ",'7'!AE105)=$AJ$118,"-",CONCATENATE('7'!AB105," (",'7'!AD105,") ",", ",'7'!AC105,"  ",'7'!AE105)))</f>
        <v/>
      </c>
      <c r="C217" s="523"/>
      <c r="D217" s="523"/>
      <c r="E217" s="523"/>
      <c r="F217" s="524" t="str">
        <f ca="1">'7'!AF105</f>
        <v xml:space="preserve"> </v>
      </c>
      <c r="G217" s="524"/>
      <c r="H217" s="524" t="str">
        <f ca="1">'7'!AG105</f>
        <v xml:space="preserve"> </v>
      </c>
      <c r="I217" s="524"/>
      <c r="J217" s="523" t="str">
        <f ca="1">'7'!AH105</f>
        <v xml:space="preserve"> </v>
      </c>
      <c r="K217" s="523"/>
      <c r="L217" s="523"/>
      <c r="M217" s="523"/>
      <c r="N217" s="523" t="str">
        <f ca="1">'7'!AI105</f>
        <v xml:space="preserve"> </v>
      </c>
      <c r="O217" s="523"/>
      <c r="P217" s="523"/>
      <c r="Q217" s="523" t="str">
        <f ca="1">'7'!AJ105</f>
        <v xml:space="preserve"> </v>
      </c>
      <c r="R217" s="523"/>
      <c r="S217" s="523" t="str">
        <f ca="1">IF(CONCATENATE('7'!AK105,". ",'7'!AL105)=$K$219,"",CONCATENATE('7'!AK105,". ",'7'!AL105))</f>
        <v/>
      </c>
      <c r="T217" s="523"/>
      <c r="U217" s="523"/>
    </row>
    <row r="218" spans="1:21" ht="26.25" customHeight="1" x14ac:dyDescent="0.35">
      <c r="A218" s="536" t="s">
        <v>795</v>
      </c>
      <c r="B218" s="536"/>
      <c r="C218" s="536"/>
      <c r="D218" s="537"/>
      <c r="E218" s="537"/>
      <c r="F218" s="537"/>
      <c r="G218" s="537"/>
      <c r="H218" s="537"/>
      <c r="I218" s="537"/>
      <c r="J218" s="537"/>
      <c r="K218" s="537"/>
      <c r="L218" s="537"/>
      <c r="M218" s="537"/>
      <c r="N218" s="537"/>
      <c r="O218" s="537"/>
      <c r="P218" s="537"/>
      <c r="Q218" s="537"/>
      <c r="R218" s="537"/>
      <c r="S218" s="537"/>
      <c r="T218" s="537"/>
      <c r="U218" s="537"/>
    </row>
    <row r="219" spans="1:21" ht="16.5" customHeight="1" x14ac:dyDescent="0.35">
      <c r="A219" s="198"/>
      <c r="B219" s="211"/>
      <c r="C219" s="200"/>
      <c r="D219" s="200"/>
      <c r="E219" s="200"/>
      <c r="F219" s="200"/>
      <c r="G219" s="200"/>
      <c r="H219" s="200"/>
      <c r="I219" s="200"/>
      <c r="J219" s="200"/>
      <c r="K219" s="200" t="s">
        <v>414</v>
      </c>
      <c r="L219" s="200"/>
      <c r="M219" s="202"/>
      <c r="N219" s="200"/>
      <c r="O219" s="200"/>
      <c r="P219" s="200"/>
      <c r="Q219" s="202"/>
      <c r="R219" s="200"/>
      <c r="S219" s="202"/>
      <c r="T219" s="202"/>
      <c r="U219" s="202"/>
    </row>
    <row r="220" spans="1:21" ht="28.5" customHeight="1" x14ac:dyDescent="0.35">
      <c r="A220" s="534" t="str">
        <f>'Анкета (зміст)'!A28</f>
        <v>ІІІ. Відносини керівника, головного бухгалтера, ключової особи заявника/надавача фінансових послуг/надавача фінансових платіжних послуг/надавача обмежених платіжних послуг з іншими особами</v>
      </c>
      <c r="B220" s="558"/>
      <c r="C220" s="558"/>
      <c r="D220" s="558"/>
      <c r="E220" s="558"/>
      <c r="F220" s="558"/>
      <c r="G220" s="558"/>
      <c r="H220" s="558"/>
      <c r="I220" s="558"/>
      <c r="J220" s="558"/>
      <c r="K220" s="558"/>
      <c r="L220" s="558"/>
      <c r="M220" s="558"/>
      <c r="N220" s="558"/>
      <c r="O220" s="558"/>
      <c r="P220" s="558"/>
      <c r="Q220" s="558"/>
      <c r="R220" s="558"/>
      <c r="S220" s="558"/>
      <c r="T220" s="558"/>
      <c r="U220" s="558"/>
    </row>
    <row r="221" spans="1:21" ht="24.75" customHeight="1" x14ac:dyDescent="0.35">
      <c r="A221" s="534" t="str">
        <f>'Анкета (зміст)'!A29</f>
        <v>8. Інформація про юридичних осіб, у яких керівник, головний бухгалтер, ключова особа заявника/надавача фінансових послуг/надавача фінансових платіжних послуг/надавача обмежених платіжних послуг є власником істотної участі або контролером</v>
      </c>
      <c r="B221" s="558"/>
      <c r="C221" s="558"/>
      <c r="D221" s="558"/>
      <c r="E221" s="558"/>
      <c r="F221" s="558"/>
      <c r="G221" s="558"/>
      <c r="H221" s="558"/>
      <c r="I221" s="558"/>
      <c r="J221" s="558"/>
      <c r="K221" s="558"/>
      <c r="L221" s="558"/>
      <c r="M221" s="558"/>
      <c r="N221" s="558"/>
      <c r="O221" s="558"/>
      <c r="P221" s="558"/>
      <c r="Q221" s="558"/>
      <c r="R221" s="558"/>
      <c r="S221" s="558"/>
      <c r="T221" s="558"/>
      <c r="U221" s="558"/>
    </row>
    <row r="222" spans="1:21" ht="15.75" customHeight="1" x14ac:dyDescent="0.35">
      <c r="A222" s="209"/>
      <c r="B222" s="211"/>
      <c r="C222" s="211"/>
      <c r="D222" s="211"/>
      <c r="E222" s="211"/>
      <c r="F222" s="211"/>
      <c r="G222" s="211"/>
      <c r="H222" s="211"/>
      <c r="I222" s="211"/>
      <c r="J222" s="211"/>
      <c r="K222" s="211"/>
      <c r="L222" s="200"/>
      <c r="M222" s="202"/>
      <c r="N222" s="200"/>
      <c r="O222" s="200"/>
      <c r="P222" s="200"/>
      <c r="Q222" s="202"/>
      <c r="R222" s="200"/>
      <c r="S222" s="202"/>
      <c r="T222" s="202"/>
      <c r="U222" s="203" t="s">
        <v>374</v>
      </c>
    </row>
    <row r="223" spans="1:21" ht="55.5" customHeight="1" x14ac:dyDescent="0.35">
      <c r="A223" s="553" t="s">
        <v>125</v>
      </c>
      <c r="B223" s="551" t="s">
        <v>840</v>
      </c>
      <c r="C223" s="551"/>
      <c r="D223" s="551"/>
      <c r="E223" s="551" t="s">
        <v>192</v>
      </c>
      <c r="F223" s="551"/>
      <c r="G223" s="551"/>
      <c r="H223" s="551"/>
      <c r="I223" s="551" t="s">
        <v>139</v>
      </c>
      <c r="J223" s="551"/>
      <c r="K223" s="551"/>
      <c r="L223" s="551"/>
      <c r="M223" s="551"/>
      <c r="N223" s="551"/>
      <c r="O223" s="551" t="str">
        <f>'8'!T3</f>
        <v>Наявність впливу на юридичну особу</v>
      </c>
      <c r="P223" s="551"/>
      <c r="Q223" s="551" t="str">
        <f>'8'!U3</f>
        <v xml:space="preserve">Основний вид діяльності </v>
      </c>
      <c r="R223" s="551"/>
      <c r="S223" s="551"/>
      <c r="T223" s="551" t="str">
        <f>'8'!W3</f>
        <v>Наявність зв’язку юридичної особи із заявником / надавачем фінансових послуг / надавачем фінансових платіжних послуг / надавачем обмежених платіжних послуг та його опис</v>
      </c>
      <c r="U223" s="551"/>
    </row>
    <row r="224" spans="1:21" ht="159.75" customHeight="1" x14ac:dyDescent="0.35">
      <c r="A224" s="553"/>
      <c r="B224" s="551"/>
      <c r="C224" s="551"/>
      <c r="D224" s="551"/>
      <c r="E224" s="551"/>
      <c r="F224" s="551"/>
      <c r="G224" s="551"/>
      <c r="H224" s="551"/>
      <c r="I224" s="551" t="s">
        <v>0</v>
      </c>
      <c r="J224" s="551"/>
      <c r="K224" s="551" t="s">
        <v>377</v>
      </c>
      <c r="L224" s="551"/>
      <c r="M224" s="551" t="s">
        <v>1</v>
      </c>
      <c r="N224" s="551"/>
      <c r="O224" s="551"/>
      <c r="P224" s="551"/>
      <c r="Q224" s="551"/>
      <c r="R224" s="551"/>
      <c r="S224" s="551"/>
      <c r="T224" s="551"/>
      <c r="U224" s="551"/>
    </row>
    <row r="225" spans="1:36" ht="10.5" customHeight="1" x14ac:dyDescent="0.35">
      <c r="A225" s="204">
        <v>1</v>
      </c>
      <c r="B225" s="551">
        <v>2</v>
      </c>
      <c r="C225" s="551"/>
      <c r="D225" s="551"/>
      <c r="E225" s="551">
        <v>3</v>
      </c>
      <c r="F225" s="551"/>
      <c r="G225" s="551"/>
      <c r="H225" s="551"/>
      <c r="I225" s="551">
        <v>4</v>
      </c>
      <c r="J225" s="551"/>
      <c r="K225" s="551">
        <v>5</v>
      </c>
      <c r="L225" s="551"/>
      <c r="M225" s="551">
        <v>6</v>
      </c>
      <c r="N225" s="551"/>
      <c r="O225" s="551">
        <v>7</v>
      </c>
      <c r="P225" s="551"/>
      <c r="Q225" s="551">
        <v>8</v>
      </c>
      <c r="R225" s="551"/>
      <c r="S225" s="551"/>
      <c r="T225" s="571">
        <v>9</v>
      </c>
      <c r="U225" s="573"/>
    </row>
    <row r="226" spans="1:36" x14ac:dyDescent="0.35">
      <c r="A226" s="205">
        <v>1</v>
      </c>
      <c r="B226" s="532" t="str">
        <f ca="1">IF(CONCATENATE('8'!AB6," (",'8'!AD6,"), ",'8'!AC6,", ",'8'!AE6)=$AJ$226,"",IF(CONCATENATE('8'!AB6," (",'8'!AD6,"), ",'8'!AC6,", ",'8'!AE6)=$AJ$227,"-",(CONCATENATE('8'!AB6," (",'8'!AD6,"), ",'8'!AC6,", ",'8'!AE6))))</f>
        <v/>
      </c>
      <c r="C226" s="532"/>
      <c r="D226" s="532"/>
      <c r="E226" s="532" t="str">
        <f ca="1">IF(CONCATENATE('8'!AG6,", ",'8'!AF6,", ",'8'!AH6," обл., ",'8'!AI6," р-н, ",'8'!AJ6," ",'8'!AK6,", ",'8'!AL6," ",'8'!AM6,", буд. ",'8'!AN6,", кв./оф.",'8'!AO6,".    ",'8'!AP6)=$AJ$230,"",IF(CONCATENATE('8'!AG6,", ",'8'!AF6,", ",'8'!AH6," обл., ",'8'!AI6," р-н, ",'8'!AJ6," ",'8'!AK6,", ",'8'!AL6," ",'8'!AM6,", буд. ",'8'!AN6,", кв./оф.",'8'!AO6,".    ",'8'!AP6)=$AJ$228,"-",CONCATENATE('8'!AG6,", ",'8'!AF6,", ",'8'!AH6," обл., ",'8'!AI6," р-н, ",'8'!AJ6," ",'8'!AK6,", ",'8'!AL6," ",'8'!AM6,", буд. ",'8'!AN6,", кв./оф.",'8'!AO6,".    ",'8'!AP6)))</f>
        <v/>
      </c>
      <c r="F226" s="532"/>
      <c r="G226" s="532"/>
      <c r="H226" s="532"/>
      <c r="I226" s="541" t="str">
        <f ca="1">'8'!AQ6</f>
        <v xml:space="preserve"> </v>
      </c>
      <c r="J226" s="541"/>
      <c r="K226" s="541" t="str">
        <f ca="1">'8'!AR6</f>
        <v xml:space="preserve"> </v>
      </c>
      <c r="L226" s="541"/>
      <c r="M226" s="541" t="str">
        <f ca="1">'8'!AS6</f>
        <v/>
      </c>
      <c r="N226" s="541"/>
      <c r="O226" s="542" t="str">
        <f ca="1">'8'!AT6</f>
        <v xml:space="preserve"> </v>
      </c>
      <c r="P226" s="542"/>
      <c r="Q226" s="532" t="str">
        <f ca="1">CONCATENATE('8'!AU6,". ",'8'!AV6)</f>
        <v xml:space="preserve"> .  </v>
      </c>
      <c r="R226" s="532"/>
      <c r="S226" s="532"/>
      <c r="T226" s="542" t="str">
        <f ca="1">'8'!AW6</f>
        <v xml:space="preserve"> </v>
      </c>
      <c r="U226" s="542"/>
      <c r="AJ226" t="s">
        <v>415</v>
      </c>
    </row>
    <row r="227" spans="1:36" x14ac:dyDescent="0.35">
      <c r="A227" s="205">
        <v>2</v>
      </c>
      <c r="B227" s="532" t="str">
        <f ca="1">IF(CONCATENATE('8'!AB7," (",'8'!AD7,"), ",'8'!AC7,", ",'8'!AE7)=$AJ$226,"",IF(CONCATENATE('8'!AB7," (",'8'!AD7,"), ",'8'!AC7,", ",'8'!AE7)=$AJ$227,"-",(CONCATENATE('8'!AB7," (",'8'!AD7,"), ",'8'!AC7,", ",'8'!AE7))))</f>
        <v/>
      </c>
      <c r="C227" s="532"/>
      <c r="D227" s="532"/>
      <c r="E227" s="532" t="str">
        <f ca="1">IF(CONCATENATE('8'!AG7,", ",'8'!AF7,", ",'8'!AH7," обл., ",'8'!AI7," р-н, ",'8'!AJ7," ",'8'!AK7,", ",'8'!AL7," ",'8'!AM7,", буд. ",'8'!AN7,", кв./оф.",'8'!AO7,".    ",'8'!AP7)=$AJ$230,"",IF(CONCATENATE('8'!AG7,", ",'8'!AF7,", ",'8'!AH7," обл., ",'8'!AI7," р-н, ",'8'!AJ7," ",'8'!AK7,", ",'8'!AL7," ",'8'!AM7,", буд. ",'8'!AN7,", кв./оф.",'8'!AO7,".    ",'8'!AP7)=$AJ$228,"-",CONCATENATE('8'!AG7,", ",'8'!AF7,", ",'8'!AH7," обл., ",'8'!AI7," р-н, ",'8'!AJ7," ",'8'!AK7,", ",'8'!AL7," ",'8'!AM7,", буд. ",'8'!AN7,", кв./оф.",'8'!AO7,".    ",'8'!AP7)))</f>
        <v/>
      </c>
      <c r="F227" s="532"/>
      <c r="G227" s="532"/>
      <c r="H227" s="532"/>
      <c r="I227" s="541" t="str">
        <f ca="1">'8'!AQ7</f>
        <v xml:space="preserve"> </v>
      </c>
      <c r="J227" s="541"/>
      <c r="K227" s="541" t="str">
        <f ca="1">'8'!AR7</f>
        <v xml:space="preserve"> </v>
      </c>
      <c r="L227" s="541"/>
      <c r="M227" s="541" t="str">
        <f ca="1">'8'!AS7</f>
        <v/>
      </c>
      <c r="N227" s="541"/>
      <c r="O227" s="542" t="str">
        <f ca="1">'8'!AT7</f>
        <v xml:space="preserve"> </v>
      </c>
      <c r="P227" s="542"/>
      <c r="Q227" s="532" t="str">
        <f ca="1">CONCATENATE('8'!AU7,". ",'8'!AV7)</f>
        <v xml:space="preserve"> .  </v>
      </c>
      <c r="R227" s="532"/>
      <c r="S227" s="532"/>
      <c r="T227" s="542" t="str">
        <f ca="1">'8'!AW7</f>
        <v xml:space="preserve"> </v>
      </c>
      <c r="U227" s="542"/>
      <c r="AJ227" t="s">
        <v>590</v>
      </c>
    </row>
    <row r="228" spans="1:36" x14ac:dyDescent="0.35">
      <c r="A228" s="205">
        <v>3</v>
      </c>
      <c r="B228" s="532" t="str">
        <f ca="1">IF(CONCATENATE('8'!AB8," (",'8'!AD8,"), ",'8'!AC8,", ",'8'!AE8)=$AJ$226,"",IF(CONCATENATE('8'!AB8," (",'8'!AD8,"), ",'8'!AC8,", ",'8'!AE8)=$AJ$227,"-",(CONCATENATE('8'!AB8," (",'8'!AD8,"), ",'8'!AC8,", ",'8'!AE8))))</f>
        <v/>
      </c>
      <c r="C228" s="532"/>
      <c r="D228" s="532"/>
      <c r="E228" s="532" t="str">
        <f ca="1">IF(CONCATENATE('8'!AG8,", ",'8'!AF8,", ",'8'!AH8," обл., ",'8'!AI8," р-н, ",'8'!AJ8," ",'8'!AK8,", ",'8'!AL8," ",'8'!AM8,", буд. ",'8'!AN8,", кв./оф.",'8'!AO8,".    ",'8'!AP8)=$AJ$230,"",IF(CONCATENATE('8'!AG8,", ",'8'!AF8,", ",'8'!AH8," обл., ",'8'!AI8," р-н, ",'8'!AJ8," ",'8'!AK8,", ",'8'!AL8," ",'8'!AM8,", буд. ",'8'!AN8,", кв./оф.",'8'!AO8,".    ",'8'!AP8)=$AJ$228,"-",CONCATENATE('8'!AG8,", ",'8'!AF8,", ",'8'!AH8," обл., ",'8'!AI8," р-н, ",'8'!AJ8," ",'8'!AK8,", ",'8'!AL8," ",'8'!AM8,", буд. ",'8'!AN8,", кв./оф.",'8'!AO8,".    ",'8'!AP8)))</f>
        <v/>
      </c>
      <c r="F228" s="532"/>
      <c r="G228" s="532"/>
      <c r="H228" s="532"/>
      <c r="I228" s="541" t="str">
        <f ca="1">'8'!AQ8</f>
        <v xml:space="preserve"> </v>
      </c>
      <c r="J228" s="541"/>
      <c r="K228" s="541" t="str">
        <f ca="1">'8'!AR8</f>
        <v xml:space="preserve"> </v>
      </c>
      <c r="L228" s="541"/>
      <c r="M228" s="541" t="str">
        <f ca="1">'8'!AS8</f>
        <v/>
      </c>
      <c r="N228" s="541"/>
      <c r="O228" s="542" t="str">
        <f ca="1">'8'!AT8</f>
        <v xml:space="preserve"> </v>
      </c>
      <c r="P228" s="542"/>
      <c r="Q228" s="532" t="str">
        <f ca="1">CONCATENATE('8'!AU8,". ",'8'!AV8)</f>
        <v xml:space="preserve"> .  </v>
      </c>
      <c r="R228" s="532"/>
      <c r="S228" s="532"/>
      <c r="T228" s="542" t="str">
        <f ca="1">'8'!AW8</f>
        <v xml:space="preserve"> </v>
      </c>
      <c r="U228" s="542"/>
      <c r="AJ228" t="s">
        <v>608</v>
      </c>
    </row>
    <row r="229" spans="1:36" x14ac:dyDescent="0.35">
      <c r="A229" s="205">
        <v>4</v>
      </c>
      <c r="B229" s="532" t="str">
        <f ca="1">IF(CONCATENATE('8'!AB9," (",'8'!AD9,"), ",'8'!AC9,", ",'8'!AE9)=$AJ$226,"",IF(CONCATENATE('8'!AB9," (",'8'!AD9,"), ",'8'!AC9,", ",'8'!AE9)=$AJ$227,"-",(CONCATENATE('8'!AB9," (",'8'!AD9,"), ",'8'!AC9,", ",'8'!AE9))))</f>
        <v/>
      </c>
      <c r="C229" s="532"/>
      <c r="D229" s="532"/>
      <c r="E229" s="532" t="str">
        <f ca="1">IF(CONCATENATE('8'!AG9,", ",'8'!AF9,", ",'8'!AH9," обл., ",'8'!AI9," р-н, ",'8'!AJ9," ",'8'!AK9,", ",'8'!AL9," ",'8'!AM9,", буд. ",'8'!AN9,", кв./оф.",'8'!AO9,".    ",'8'!AP9)=$AJ$230,"",IF(CONCATENATE('8'!AG9,", ",'8'!AF9,", ",'8'!AH9," обл., ",'8'!AI9," р-н, ",'8'!AJ9," ",'8'!AK9,", ",'8'!AL9," ",'8'!AM9,", буд. ",'8'!AN9,", кв./оф.",'8'!AO9,".    ",'8'!AP9)=$AJ$228,"-",CONCATENATE('8'!AG9,", ",'8'!AF9,", ",'8'!AH9," обл., ",'8'!AI9," р-н, ",'8'!AJ9," ",'8'!AK9,", ",'8'!AL9," ",'8'!AM9,", буд. ",'8'!AN9,", кв./оф.",'8'!AO9,".    ",'8'!AP9)))</f>
        <v/>
      </c>
      <c r="F229" s="532"/>
      <c r="G229" s="532"/>
      <c r="H229" s="532"/>
      <c r="I229" s="541" t="str">
        <f ca="1">'8'!AQ9</f>
        <v xml:space="preserve"> </v>
      </c>
      <c r="J229" s="541"/>
      <c r="K229" s="541" t="str">
        <f ca="1">'8'!AR9</f>
        <v xml:space="preserve"> </v>
      </c>
      <c r="L229" s="541"/>
      <c r="M229" s="541" t="str">
        <f ca="1">'8'!AS9</f>
        <v/>
      </c>
      <c r="N229" s="541"/>
      <c r="O229" s="542" t="str">
        <f ca="1">'8'!AT9</f>
        <v xml:space="preserve"> </v>
      </c>
      <c r="P229" s="542"/>
      <c r="Q229" s="532" t="str">
        <f ca="1">CONCATENATE('8'!AU9,". ",'8'!AV9)</f>
        <v xml:space="preserve"> .  </v>
      </c>
      <c r="R229" s="532"/>
      <c r="S229" s="532"/>
      <c r="T229" s="542" t="str">
        <f ca="1">'8'!AW9</f>
        <v xml:space="preserve"> </v>
      </c>
      <c r="U229" s="542"/>
      <c r="AJ229" t="s">
        <v>395</v>
      </c>
    </row>
    <row r="230" spans="1:36" x14ac:dyDescent="0.35">
      <c r="A230" s="205">
        <v>5</v>
      </c>
      <c r="B230" s="532" t="str">
        <f ca="1">IF(CONCATENATE('8'!AB10," (",'8'!AD10,"), ",'8'!AC10,", ",'8'!AE10)=$AJ$226,"",IF(CONCATENATE('8'!AB10," (",'8'!AD10,"), ",'8'!AC10,", ",'8'!AE10)=$AJ$227,"-",(CONCATENATE('8'!AB10," (",'8'!AD10,"), ",'8'!AC10,", ",'8'!AE10))))</f>
        <v/>
      </c>
      <c r="C230" s="532"/>
      <c r="D230" s="532"/>
      <c r="E230" s="532" t="str">
        <f ca="1">IF(CONCATENATE('8'!AG10,", ",'8'!AF10,", ",'8'!AH10," обл., ",'8'!AI10," р-н, ",'8'!AJ10," ",'8'!AK10,", ",'8'!AL10," ",'8'!AM10,", буд. ",'8'!AN10,", кв./оф.",'8'!AO10,".    ",'8'!AP10)=$AJ$230,"",IF(CONCATENATE('8'!AG10,", ",'8'!AF10,", ",'8'!AH10," обл., ",'8'!AI10," р-н, ",'8'!AJ10," ",'8'!AK10,", ",'8'!AL10," ",'8'!AM10,", буд. ",'8'!AN10,", кв./оф.",'8'!AO10,".    ",'8'!AP10)=$AJ$228,"-",CONCATENATE('8'!AG10,", ",'8'!AF10,", ",'8'!AH10," обл., ",'8'!AI10," р-н, ",'8'!AJ10," ",'8'!AK10,", ",'8'!AL10," ",'8'!AM10,", буд. ",'8'!AN10,", кв./оф.",'8'!AO10,".    ",'8'!AP10)))</f>
        <v/>
      </c>
      <c r="F230" s="532"/>
      <c r="G230" s="532"/>
      <c r="H230" s="532"/>
      <c r="I230" s="541" t="str">
        <f ca="1">'8'!AQ10</f>
        <v xml:space="preserve"> </v>
      </c>
      <c r="J230" s="541"/>
      <c r="K230" s="541" t="str">
        <f ca="1">'8'!AR10</f>
        <v xml:space="preserve"> </v>
      </c>
      <c r="L230" s="541"/>
      <c r="M230" s="541" t="str">
        <f ca="1">'8'!AS10</f>
        <v/>
      </c>
      <c r="N230" s="541"/>
      <c r="O230" s="542" t="str">
        <f ca="1">'8'!AT10</f>
        <v xml:space="preserve"> </v>
      </c>
      <c r="P230" s="542"/>
      <c r="Q230" s="532" t="str">
        <f ca="1">CONCATENATE('8'!AU10,". ",'8'!AV10)</f>
        <v xml:space="preserve"> .  </v>
      </c>
      <c r="R230" s="532"/>
      <c r="S230" s="532"/>
      <c r="T230" s="542" t="str">
        <f ca="1">'8'!AW10</f>
        <v xml:space="preserve"> </v>
      </c>
      <c r="U230" s="542"/>
      <c r="AJ230" t="s">
        <v>611</v>
      </c>
    </row>
    <row r="231" spans="1:36" x14ac:dyDescent="0.35">
      <c r="A231" s="205">
        <v>6</v>
      </c>
      <c r="B231" s="532" t="str">
        <f ca="1">IF(CONCATENATE('8'!AB11," (",'8'!AD11,"), ",'8'!AC11,", ",'8'!AE11)=$AJ$226,"",IF(CONCATENATE('8'!AB11," (",'8'!AD11,"), ",'8'!AC11,", ",'8'!AE11)=$AJ$227,"-",(CONCATENATE('8'!AB11," (",'8'!AD11,"), ",'8'!AC11,", ",'8'!AE11))))</f>
        <v/>
      </c>
      <c r="C231" s="532"/>
      <c r="D231" s="532"/>
      <c r="E231" s="532" t="str">
        <f ca="1">IF(CONCATENATE('8'!AG11,", ",'8'!AF11,", ",'8'!AH11," обл., ",'8'!AI11," р-н, ",'8'!AJ11," ",'8'!AK11,", ",'8'!AL11," ",'8'!AM11,", буд. ",'8'!AN11,", кв./оф.",'8'!AO11,".    ",'8'!AP11)=$AJ$230,"",IF(CONCATENATE('8'!AG11,", ",'8'!AF11,", ",'8'!AH11," обл., ",'8'!AI11," р-н, ",'8'!AJ11," ",'8'!AK11,", ",'8'!AL11," ",'8'!AM11,", буд. ",'8'!AN11,", кв./оф.",'8'!AO11,".    ",'8'!AP11)=$AJ$228,"-",CONCATENATE('8'!AG11,", ",'8'!AF11,", ",'8'!AH11," обл., ",'8'!AI11," р-н, ",'8'!AJ11," ",'8'!AK11,", ",'8'!AL11," ",'8'!AM11,", буд. ",'8'!AN11,", кв./оф.",'8'!AO11,".    ",'8'!AP11)))</f>
        <v/>
      </c>
      <c r="F231" s="532"/>
      <c r="G231" s="532"/>
      <c r="H231" s="532"/>
      <c r="I231" s="541" t="str">
        <f ca="1">'8'!AQ11</f>
        <v xml:space="preserve"> </v>
      </c>
      <c r="J231" s="541"/>
      <c r="K231" s="541" t="str">
        <f ca="1">'8'!AR11</f>
        <v xml:space="preserve"> </v>
      </c>
      <c r="L231" s="541"/>
      <c r="M231" s="541" t="str">
        <f ca="1">'8'!AS11</f>
        <v/>
      </c>
      <c r="N231" s="541"/>
      <c r="O231" s="542" t="str">
        <f ca="1">'8'!AT11</f>
        <v xml:space="preserve"> </v>
      </c>
      <c r="P231" s="542"/>
      <c r="Q231" s="532" t="str">
        <f ca="1">CONCATENATE('8'!AU11,". ",'8'!AV11)</f>
        <v xml:space="preserve"> .  </v>
      </c>
      <c r="R231" s="532"/>
      <c r="S231" s="532"/>
      <c r="T231" s="542" t="str">
        <f ca="1">'8'!AW11</f>
        <v xml:space="preserve"> </v>
      </c>
      <c r="U231" s="542"/>
    </row>
    <row r="232" spans="1:36" x14ac:dyDescent="0.35">
      <c r="A232" s="205">
        <v>7</v>
      </c>
      <c r="B232" s="532" t="str">
        <f ca="1">IF(CONCATENATE('8'!AB12," (",'8'!AD12,"), ",'8'!AC12,", ",'8'!AE12)=$AJ$226,"",IF(CONCATENATE('8'!AB12," (",'8'!AD12,"), ",'8'!AC12,", ",'8'!AE12)=$AJ$227,"-",(CONCATENATE('8'!AB12," (",'8'!AD12,"), ",'8'!AC12,", ",'8'!AE12))))</f>
        <v/>
      </c>
      <c r="C232" s="532"/>
      <c r="D232" s="532"/>
      <c r="E232" s="532" t="str">
        <f ca="1">IF(CONCATENATE('8'!AG12,", ",'8'!AF12,", ",'8'!AH12," обл., ",'8'!AI12," р-н, ",'8'!AJ12," ",'8'!AK12,", ",'8'!AL12," ",'8'!AM12,", буд. ",'8'!AN12,", кв./оф.",'8'!AO12,".    ",'8'!AP12)=$AJ$230,"",IF(CONCATENATE('8'!AG12,", ",'8'!AF12,", ",'8'!AH12," обл., ",'8'!AI12," р-н, ",'8'!AJ12," ",'8'!AK12,", ",'8'!AL12," ",'8'!AM12,", буд. ",'8'!AN12,", кв./оф.",'8'!AO12,".    ",'8'!AP12)=$AJ$228,"-",CONCATENATE('8'!AG12,", ",'8'!AF12,", ",'8'!AH12," обл., ",'8'!AI12," р-н, ",'8'!AJ12," ",'8'!AK12,", ",'8'!AL12," ",'8'!AM12,", буд. ",'8'!AN12,", кв./оф.",'8'!AO12,".    ",'8'!AP12)))</f>
        <v/>
      </c>
      <c r="F232" s="532"/>
      <c r="G232" s="532"/>
      <c r="H232" s="532"/>
      <c r="I232" s="541" t="str">
        <f ca="1">'8'!AQ12</f>
        <v xml:space="preserve"> </v>
      </c>
      <c r="J232" s="541"/>
      <c r="K232" s="541" t="str">
        <f ca="1">'8'!AR12</f>
        <v xml:space="preserve"> </v>
      </c>
      <c r="L232" s="541"/>
      <c r="M232" s="541" t="str">
        <f ca="1">'8'!AS12</f>
        <v/>
      </c>
      <c r="N232" s="541"/>
      <c r="O232" s="542" t="str">
        <f ca="1">'8'!AT12</f>
        <v xml:space="preserve"> </v>
      </c>
      <c r="P232" s="542"/>
      <c r="Q232" s="532" t="str">
        <f ca="1">CONCATENATE('8'!AU12,". ",'8'!AV12)</f>
        <v xml:space="preserve"> .  </v>
      </c>
      <c r="R232" s="532"/>
      <c r="S232" s="532"/>
      <c r="T232" s="542" t="str">
        <f ca="1">'8'!AW12</f>
        <v xml:space="preserve"> </v>
      </c>
      <c r="U232" s="542"/>
    </row>
    <row r="233" spans="1:36" x14ac:dyDescent="0.35">
      <c r="A233" s="205">
        <v>8</v>
      </c>
      <c r="B233" s="532" t="str">
        <f ca="1">IF(CONCATENATE('8'!AB13," (",'8'!AD13,"), ",'8'!AC13,", ",'8'!AE13)=$AJ$226,"",IF(CONCATENATE('8'!AB13," (",'8'!AD13,"), ",'8'!AC13,", ",'8'!AE13)=$AJ$227,"-",(CONCATENATE('8'!AB13," (",'8'!AD13,"), ",'8'!AC13,", ",'8'!AE13))))</f>
        <v/>
      </c>
      <c r="C233" s="532"/>
      <c r="D233" s="532"/>
      <c r="E233" s="532" t="str">
        <f ca="1">IF(CONCATENATE('8'!AG13,", ",'8'!AF13,", ",'8'!AH13," обл., ",'8'!AI13," р-н, ",'8'!AJ13," ",'8'!AK13,", ",'8'!AL13," ",'8'!AM13,", буд. ",'8'!AN13,", кв./оф.",'8'!AO13,".    ",'8'!AP13)=$AJ$230,"",IF(CONCATENATE('8'!AG13,", ",'8'!AF13,", ",'8'!AH13," обл., ",'8'!AI13," р-н, ",'8'!AJ13," ",'8'!AK13,", ",'8'!AL13," ",'8'!AM13,", буд. ",'8'!AN13,", кв./оф.",'8'!AO13,".    ",'8'!AP13)=$AJ$228,"-",CONCATENATE('8'!AG13,", ",'8'!AF13,", ",'8'!AH13," обл., ",'8'!AI13," р-н, ",'8'!AJ13," ",'8'!AK13,", ",'8'!AL13," ",'8'!AM13,", буд. ",'8'!AN13,", кв./оф.",'8'!AO13,".    ",'8'!AP13)))</f>
        <v/>
      </c>
      <c r="F233" s="532"/>
      <c r="G233" s="532"/>
      <c r="H233" s="532"/>
      <c r="I233" s="541" t="str">
        <f ca="1">'8'!AQ13</f>
        <v xml:space="preserve"> </v>
      </c>
      <c r="J233" s="541"/>
      <c r="K233" s="541" t="str">
        <f ca="1">'8'!AR13</f>
        <v xml:space="preserve"> </v>
      </c>
      <c r="L233" s="541"/>
      <c r="M233" s="541" t="str">
        <f ca="1">'8'!AS13</f>
        <v/>
      </c>
      <c r="N233" s="541"/>
      <c r="O233" s="542" t="str">
        <f ca="1">'8'!AT13</f>
        <v xml:space="preserve"> </v>
      </c>
      <c r="P233" s="542"/>
      <c r="Q233" s="532" t="str">
        <f ca="1">CONCATENATE('8'!AU13,". ",'8'!AV13)</f>
        <v xml:space="preserve"> .  </v>
      </c>
      <c r="R233" s="532"/>
      <c r="S233" s="532"/>
      <c r="T233" s="542" t="str">
        <f ca="1">'8'!AW13</f>
        <v xml:space="preserve"> </v>
      </c>
      <c r="U233" s="542"/>
    </row>
    <row r="234" spans="1:36" x14ac:dyDescent="0.35">
      <c r="A234" s="205">
        <v>9</v>
      </c>
      <c r="B234" s="532" t="str">
        <f ca="1">IF(CONCATENATE('8'!AB14," (",'8'!AD14,"), ",'8'!AC14,", ",'8'!AE14)=$AJ$226,"",IF(CONCATENATE('8'!AB14," (",'8'!AD14,"), ",'8'!AC14,", ",'8'!AE14)=$AJ$227,"-",(CONCATENATE('8'!AB14," (",'8'!AD14,"), ",'8'!AC14,", ",'8'!AE14))))</f>
        <v/>
      </c>
      <c r="C234" s="532"/>
      <c r="D234" s="532"/>
      <c r="E234" s="532" t="str">
        <f ca="1">IF(CONCATENATE('8'!AG14,", ",'8'!AF14,", ",'8'!AH14," обл., ",'8'!AI14," р-н, ",'8'!AJ14," ",'8'!AK14,", ",'8'!AL14," ",'8'!AM14,", буд. ",'8'!AN14,", кв./оф.",'8'!AO14,".    ",'8'!AP14)=$AJ$230,"",IF(CONCATENATE('8'!AG14,", ",'8'!AF14,", ",'8'!AH14," обл., ",'8'!AI14," р-н, ",'8'!AJ14," ",'8'!AK14,", ",'8'!AL14," ",'8'!AM14,", буд. ",'8'!AN14,", кв./оф.",'8'!AO14,".    ",'8'!AP14)=$AJ$228,"-",CONCATENATE('8'!AG14,", ",'8'!AF14,", ",'8'!AH14," обл., ",'8'!AI14," р-н, ",'8'!AJ14," ",'8'!AK14,", ",'8'!AL14," ",'8'!AM14,", буд. ",'8'!AN14,", кв./оф.",'8'!AO14,".    ",'8'!AP14)))</f>
        <v/>
      </c>
      <c r="F234" s="532"/>
      <c r="G234" s="532"/>
      <c r="H234" s="532"/>
      <c r="I234" s="541" t="str">
        <f ca="1">'8'!AQ14</f>
        <v xml:space="preserve"> </v>
      </c>
      <c r="J234" s="541"/>
      <c r="K234" s="541" t="str">
        <f ca="1">'8'!AR14</f>
        <v xml:space="preserve"> </v>
      </c>
      <c r="L234" s="541"/>
      <c r="M234" s="541" t="str">
        <f ca="1">'8'!AS14</f>
        <v/>
      </c>
      <c r="N234" s="541"/>
      <c r="O234" s="542" t="str">
        <f ca="1">'8'!AT14</f>
        <v xml:space="preserve"> </v>
      </c>
      <c r="P234" s="542"/>
      <c r="Q234" s="532" t="str">
        <f ca="1">CONCATENATE('8'!AU14,". ",'8'!AV14)</f>
        <v xml:space="preserve"> .  </v>
      </c>
      <c r="R234" s="532"/>
      <c r="S234" s="532"/>
      <c r="T234" s="542" t="str">
        <f ca="1">'8'!AW14</f>
        <v xml:space="preserve"> </v>
      </c>
      <c r="U234" s="542"/>
    </row>
    <row r="235" spans="1:36" x14ac:dyDescent="0.35">
      <c r="A235" s="205">
        <v>10</v>
      </c>
      <c r="B235" s="532" t="str">
        <f ca="1">IF(CONCATENATE('8'!AB15," (",'8'!AD15,"), ",'8'!AC15,", ",'8'!AE15)=$AJ$226,"",IF(CONCATENATE('8'!AB15," (",'8'!AD15,"), ",'8'!AC15,", ",'8'!AE15)=$AJ$227,"-",(CONCATENATE('8'!AB15," (",'8'!AD15,"), ",'8'!AC15,", ",'8'!AE15))))</f>
        <v/>
      </c>
      <c r="C235" s="532"/>
      <c r="D235" s="532"/>
      <c r="E235" s="532" t="str">
        <f ca="1">IF(CONCATENATE('8'!AG15,", ",'8'!AF15,", ",'8'!AH15," обл., ",'8'!AI15," р-н, ",'8'!AJ15," ",'8'!AK15,", ",'8'!AL15," ",'8'!AM15,", буд. ",'8'!AN15,", кв./оф.",'8'!AO15,".    ",'8'!AP15)=$AJ$230,"",IF(CONCATENATE('8'!AG15,", ",'8'!AF15,", ",'8'!AH15," обл., ",'8'!AI15," р-н, ",'8'!AJ15," ",'8'!AK15,", ",'8'!AL15," ",'8'!AM15,", буд. ",'8'!AN15,", кв./оф.",'8'!AO15,".    ",'8'!AP15)=$AJ$228,"-",CONCATENATE('8'!AG15,", ",'8'!AF15,", ",'8'!AH15," обл., ",'8'!AI15," р-н, ",'8'!AJ15," ",'8'!AK15,", ",'8'!AL15," ",'8'!AM15,", буд. ",'8'!AN15,", кв./оф.",'8'!AO15,".    ",'8'!AP15)))</f>
        <v/>
      </c>
      <c r="F235" s="532"/>
      <c r="G235" s="532"/>
      <c r="H235" s="532"/>
      <c r="I235" s="541" t="str">
        <f ca="1">'8'!AQ15</f>
        <v xml:space="preserve"> </v>
      </c>
      <c r="J235" s="541"/>
      <c r="K235" s="541" t="str">
        <f ca="1">'8'!AR15</f>
        <v xml:space="preserve"> </v>
      </c>
      <c r="L235" s="541"/>
      <c r="M235" s="541" t="str">
        <f ca="1">'8'!AS15</f>
        <v/>
      </c>
      <c r="N235" s="541"/>
      <c r="O235" s="542" t="str">
        <f ca="1">'8'!AT15</f>
        <v xml:space="preserve"> </v>
      </c>
      <c r="P235" s="542"/>
      <c r="Q235" s="532" t="str">
        <f ca="1">CONCATENATE('8'!AU15,". ",'8'!AV15)</f>
        <v xml:space="preserve"> .  </v>
      </c>
      <c r="R235" s="532"/>
      <c r="S235" s="532"/>
      <c r="T235" s="542" t="str">
        <f ca="1">'8'!AW15</f>
        <v xml:space="preserve"> </v>
      </c>
      <c r="U235" s="542"/>
    </row>
    <row r="236" spans="1:36" x14ac:dyDescent="0.35">
      <c r="A236" s="205">
        <v>11</v>
      </c>
      <c r="B236" s="532" t="str">
        <f ca="1">IF(CONCATENATE('8'!AB16," (",'8'!AD16,"), ",'8'!AC16,", ",'8'!AE16)=$AJ$226,"",IF(CONCATENATE('8'!AB16," (",'8'!AD16,"), ",'8'!AC16,", ",'8'!AE16)=$AJ$227,"-",(CONCATENATE('8'!AB16," (",'8'!AD16,"), ",'8'!AC16,", ",'8'!AE16))))</f>
        <v/>
      </c>
      <c r="C236" s="532"/>
      <c r="D236" s="532"/>
      <c r="E236" s="532" t="str">
        <f ca="1">IF(CONCATENATE('8'!AG16,", ",'8'!AF16,", ",'8'!AH16," обл., ",'8'!AI16," р-н, ",'8'!AJ16," ",'8'!AK16,", ",'8'!AL16," ",'8'!AM16,", буд. ",'8'!AN16,", кв./оф.",'8'!AO16,".    ",'8'!AP16)=$AJ$230,"",IF(CONCATENATE('8'!AG16,", ",'8'!AF16,", ",'8'!AH16," обл., ",'8'!AI16," р-н, ",'8'!AJ16," ",'8'!AK16,", ",'8'!AL16," ",'8'!AM16,", буд. ",'8'!AN16,", кв./оф.",'8'!AO16,".    ",'8'!AP16)=$AJ$228,"-",CONCATENATE('8'!AG16,", ",'8'!AF16,", ",'8'!AH16," обл., ",'8'!AI16," р-н, ",'8'!AJ16," ",'8'!AK16,", ",'8'!AL16," ",'8'!AM16,", буд. ",'8'!AN16,", кв./оф.",'8'!AO16,".    ",'8'!AP16)))</f>
        <v/>
      </c>
      <c r="F236" s="532"/>
      <c r="G236" s="532"/>
      <c r="H236" s="532"/>
      <c r="I236" s="541" t="str">
        <f ca="1">'8'!AQ16</f>
        <v xml:space="preserve"> </v>
      </c>
      <c r="J236" s="541"/>
      <c r="K236" s="541" t="str">
        <f ca="1">'8'!AR16</f>
        <v xml:space="preserve"> </v>
      </c>
      <c r="L236" s="541"/>
      <c r="M236" s="541" t="str">
        <f ca="1">'8'!AS16</f>
        <v/>
      </c>
      <c r="N236" s="541"/>
      <c r="O236" s="542" t="str">
        <f ca="1">'8'!AT16</f>
        <v xml:space="preserve"> </v>
      </c>
      <c r="P236" s="542"/>
      <c r="Q236" s="532" t="str">
        <f ca="1">CONCATENATE('8'!AU16,". ",'8'!AV16)</f>
        <v xml:space="preserve"> .  </v>
      </c>
      <c r="R236" s="532"/>
      <c r="S236" s="532"/>
      <c r="T236" s="542" t="str">
        <f ca="1">'8'!AW16</f>
        <v xml:space="preserve"> </v>
      </c>
      <c r="U236" s="542"/>
    </row>
    <row r="237" spans="1:36" x14ac:dyDescent="0.35">
      <c r="A237" s="205">
        <v>12</v>
      </c>
      <c r="B237" s="532" t="str">
        <f ca="1">IF(CONCATENATE('8'!AB17," (",'8'!AD17,"), ",'8'!AC17,", ",'8'!AE17)=$AJ$226,"",IF(CONCATENATE('8'!AB17," (",'8'!AD17,"), ",'8'!AC17,", ",'8'!AE17)=$AJ$227,"-",(CONCATENATE('8'!AB17," (",'8'!AD17,"), ",'8'!AC17,", ",'8'!AE17))))</f>
        <v/>
      </c>
      <c r="C237" s="532"/>
      <c r="D237" s="532"/>
      <c r="E237" s="532" t="str">
        <f ca="1">IF(CONCATENATE('8'!AG17,", ",'8'!AF17,", ",'8'!AH17," обл., ",'8'!AI17," р-н, ",'8'!AJ17," ",'8'!AK17,", ",'8'!AL17," ",'8'!AM17,", буд. ",'8'!AN17,", кв./оф.",'8'!AO17,".    ",'8'!AP17)=$AJ$230,"",IF(CONCATENATE('8'!AG17,", ",'8'!AF17,", ",'8'!AH17," обл., ",'8'!AI17," р-н, ",'8'!AJ17," ",'8'!AK17,", ",'8'!AL17," ",'8'!AM17,", буд. ",'8'!AN17,", кв./оф.",'8'!AO17,".    ",'8'!AP17)=$AJ$228,"-",CONCATENATE('8'!AG17,", ",'8'!AF17,", ",'8'!AH17," обл., ",'8'!AI17," р-н, ",'8'!AJ17," ",'8'!AK17,", ",'8'!AL17," ",'8'!AM17,", буд. ",'8'!AN17,", кв./оф.",'8'!AO17,".    ",'8'!AP17)))</f>
        <v/>
      </c>
      <c r="F237" s="532"/>
      <c r="G237" s="532"/>
      <c r="H237" s="532"/>
      <c r="I237" s="541" t="str">
        <f ca="1">'8'!AQ17</f>
        <v xml:space="preserve"> </v>
      </c>
      <c r="J237" s="541"/>
      <c r="K237" s="541" t="str">
        <f ca="1">'8'!AR17</f>
        <v xml:space="preserve"> </v>
      </c>
      <c r="L237" s="541"/>
      <c r="M237" s="541" t="str">
        <f ca="1">'8'!AS17</f>
        <v/>
      </c>
      <c r="N237" s="541"/>
      <c r="O237" s="542" t="str">
        <f ca="1">'8'!AT17</f>
        <v xml:space="preserve"> </v>
      </c>
      <c r="P237" s="542"/>
      <c r="Q237" s="532" t="str">
        <f ca="1">CONCATENATE('8'!AU17,". ",'8'!AV17)</f>
        <v xml:space="preserve"> .  </v>
      </c>
      <c r="R237" s="532"/>
      <c r="S237" s="532"/>
      <c r="T237" s="542" t="str">
        <f ca="1">'8'!AW17</f>
        <v xml:space="preserve"> </v>
      </c>
      <c r="U237" s="542"/>
    </row>
    <row r="238" spans="1:36" x14ac:dyDescent="0.35">
      <c r="A238" s="205">
        <v>13</v>
      </c>
      <c r="B238" s="532" t="str">
        <f ca="1">IF(CONCATENATE('8'!AB18," (",'8'!AD18,"), ",'8'!AC18,", ",'8'!AE18)=$AJ$226,"",IF(CONCATENATE('8'!AB18," (",'8'!AD18,"), ",'8'!AC18,", ",'8'!AE18)=$AJ$227,"-",(CONCATENATE('8'!AB18," (",'8'!AD18,"), ",'8'!AC18,", ",'8'!AE18))))</f>
        <v/>
      </c>
      <c r="C238" s="532"/>
      <c r="D238" s="532"/>
      <c r="E238" s="532" t="str">
        <f ca="1">IF(CONCATENATE('8'!AG18,", ",'8'!AF18,", ",'8'!AH18," обл., ",'8'!AI18," р-н, ",'8'!AJ18," ",'8'!AK18,", ",'8'!AL18," ",'8'!AM18,", буд. ",'8'!AN18,", кв./оф.",'8'!AO18,".    ",'8'!AP18)=$AJ$230,"",IF(CONCATENATE('8'!AG18,", ",'8'!AF18,", ",'8'!AH18," обл., ",'8'!AI18," р-н, ",'8'!AJ18," ",'8'!AK18,", ",'8'!AL18," ",'8'!AM18,", буд. ",'8'!AN18,", кв./оф.",'8'!AO18,".    ",'8'!AP18)=$AJ$228,"-",CONCATENATE('8'!AG18,", ",'8'!AF18,", ",'8'!AH18," обл., ",'8'!AI18," р-н, ",'8'!AJ18," ",'8'!AK18,", ",'8'!AL18," ",'8'!AM18,", буд. ",'8'!AN18,", кв./оф.",'8'!AO18,".    ",'8'!AP18)))</f>
        <v/>
      </c>
      <c r="F238" s="532"/>
      <c r="G238" s="532"/>
      <c r="H238" s="532"/>
      <c r="I238" s="541" t="str">
        <f ca="1">'8'!AQ18</f>
        <v xml:space="preserve"> </v>
      </c>
      <c r="J238" s="541"/>
      <c r="K238" s="541" t="str">
        <f ca="1">'8'!AR18</f>
        <v xml:space="preserve"> </v>
      </c>
      <c r="L238" s="541"/>
      <c r="M238" s="541" t="str">
        <f ca="1">'8'!AS18</f>
        <v/>
      </c>
      <c r="N238" s="541"/>
      <c r="O238" s="542" t="str">
        <f ca="1">'8'!AT18</f>
        <v xml:space="preserve"> </v>
      </c>
      <c r="P238" s="542"/>
      <c r="Q238" s="532" t="str">
        <f ca="1">CONCATENATE('8'!AU18,". ",'8'!AV18)</f>
        <v xml:space="preserve"> .  </v>
      </c>
      <c r="R238" s="532"/>
      <c r="S238" s="532"/>
      <c r="T238" s="542" t="str">
        <f ca="1">'8'!AW18</f>
        <v xml:space="preserve"> </v>
      </c>
      <c r="U238" s="542"/>
    </row>
    <row r="239" spans="1:36" x14ac:dyDescent="0.35">
      <c r="A239" s="205">
        <v>14</v>
      </c>
      <c r="B239" s="532" t="str">
        <f ca="1">IF(CONCATENATE('8'!AB19," (",'8'!AD19,"), ",'8'!AC19,", ",'8'!AE19)=$AJ$226,"",IF(CONCATENATE('8'!AB19," (",'8'!AD19,"), ",'8'!AC19,", ",'8'!AE19)=$AJ$227,"-",(CONCATENATE('8'!AB19," (",'8'!AD19,"), ",'8'!AC19,", ",'8'!AE19))))</f>
        <v/>
      </c>
      <c r="C239" s="532"/>
      <c r="D239" s="532"/>
      <c r="E239" s="532" t="str">
        <f ca="1">IF(CONCATENATE('8'!AG19,", ",'8'!AF19,", ",'8'!AH19," обл., ",'8'!AI19," р-н, ",'8'!AJ19," ",'8'!AK19,", ",'8'!AL19," ",'8'!AM19,", буд. ",'8'!AN19,", кв./оф.",'8'!AO19,".    ",'8'!AP19)=$AJ$230,"",IF(CONCATENATE('8'!AG19,", ",'8'!AF19,", ",'8'!AH19," обл., ",'8'!AI19," р-н, ",'8'!AJ19," ",'8'!AK19,", ",'8'!AL19," ",'8'!AM19,", буд. ",'8'!AN19,", кв./оф.",'8'!AO19,".    ",'8'!AP19)=$AJ$228,"-",CONCATENATE('8'!AG19,", ",'8'!AF19,", ",'8'!AH19," обл., ",'8'!AI19," р-н, ",'8'!AJ19," ",'8'!AK19,", ",'8'!AL19," ",'8'!AM19,", буд. ",'8'!AN19,", кв./оф.",'8'!AO19,".    ",'8'!AP19)))</f>
        <v/>
      </c>
      <c r="F239" s="532"/>
      <c r="G239" s="532"/>
      <c r="H239" s="532"/>
      <c r="I239" s="541" t="str">
        <f ca="1">'8'!AQ19</f>
        <v xml:space="preserve"> </v>
      </c>
      <c r="J239" s="541"/>
      <c r="K239" s="541" t="str">
        <f ca="1">'8'!AR19</f>
        <v xml:space="preserve"> </v>
      </c>
      <c r="L239" s="541"/>
      <c r="M239" s="541" t="str">
        <f ca="1">'8'!AS19</f>
        <v/>
      </c>
      <c r="N239" s="541"/>
      <c r="O239" s="542" t="str">
        <f ca="1">'8'!AT19</f>
        <v xml:space="preserve"> </v>
      </c>
      <c r="P239" s="542"/>
      <c r="Q239" s="532" t="str">
        <f ca="1">CONCATENATE('8'!AU19,". ",'8'!AV19)</f>
        <v xml:space="preserve"> .  </v>
      </c>
      <c r="R239" s="532"/>
      <c r="S239" s="532"/>
      <c r="T239" s="542" t="str">
        <f ca="1">'8'!AW19</f>
        <v xml:space="preserve"> </v>
      </c>
      <c r="U239" s="542"/>
    </row>
    <row r="240" spans="1:36" x14ac:dyDescent="0.35">
      <c r="A240" s="205">
        <v>15</v>
      </c>
      <c r="B240" s="532" t="str">
        <f ca="1">IF(CONCATENATE('8'!AB20," (",'8'!AD20,"), ",'8'!AC20,", ",'8'!AE20)=$AJ$226,"",IF(CONCATENATE('8'!AB20," (",'8'!AD20,"), ",'8'!AC20,", ",'8'!AE20)=$AJ$227,"-",(CONCATENATE('8'!AB20," (",'8'!AD20,"), ",'8'!AC20,", ",'8'!AE20))))</f>
        <v/>
      </c>
      <c r="C240" s="532"/>
      <c r="D240" s="532"/>
      <c r="E240" s="532" t="str">
        <f ca="1">IF(CONCATENATE('8'!AG20,", ",'8'!AF20,", ",'8'!AH20," обл., ",'8'!AI20," р-н, ",'8'!AJ20," ",'8'!AK20,", ",'8'!AL20," ",'8'!AM20,", буд. ",'8'!AN20,", кв./оф.",'8'!AO20,".    ",'8'!AP20)=$AJ$230,"",IF(CONCATENATE('8'!AG20,", ",'8'!AF20,", ",'8'!AH20," обл., ",'8'!AI20," р-н, ",'8'!AJ20," ",'8'!AK20,", ",'8'!AL20," ",'8'!AM20,", буд. ",'8'!AN20,", кв./оф.",'8'!AO20,".    ",'8'!AP20)=$AJ$228,"-",CONCATENATE('8'!AG20,", ",'8'!AF20,", ",'8'!AH20," обл., ",'8'!AI20," р-н, ",'8'!AJ20," ",'8'!AK20,", ",'8'!AL20," ",'8'!AM20,", буд. ",'8'!AN20,", кв./оф.",'8'!AO20,".    ",'8'!AP20)))</f>
        <v/>
      </c>
      <c r="F240" s="532"/>
      <c r="G240" s="532"/>
      <c r="H240" s="532"/>
      <c r="I240" s="541" t="str">
        <f ca="1">'8'!AQ20</f>
        <v xml:space="preserve"> </v>
      </c>
      <c r="J240" s="541"/>
      <c r="K240" s="541" t="str">
        <f ca="1">'8'!AR20</f>
        <v xml:space="preserve"> </v>
      </c>
      <c r="L240" s="541"/>
      <c r="M240" s="541" t="str">
        <f ca="1">'8'!AS20</f>
        <v/>
      </c>
      <c r="N240" s="541"/>
      <c r="O240" s="542" t="str">
        <f ca="1">'8'!AT20</f>
        <v xml:space="preserve"> </v>
      </c>
      <c r="P240" s="542"/>
      <c r="Q240" s="532" t="str">
        <f ca="1">CONCATENATE('8'!AU20,". ",'8'!AV20)</f>
        <v xml:space="preserve"> .  </v>
      </c>
      <c r="R240" s="532"/>
      <c r="S240" s="532"/>
      <c r="T240" s="542" t="str">
        <f ca="1">'8'!AW20</f>
        <v xml:space="preserve"> </v>
      </c>
      <c r="U240" s="542"/>
    </row>
    <row r="241" spans="1:21" x14ac:dyDescent="0.35">
      <c r="A241" s="205">
        <v>16</v>
      </c>
      <c r="B241" s="532" t="str">
        <f ca="1">IF(CONCATENATE('8'!AB21," (",'8'!AD21,"), ",'8'!AC21,", ",'8'!AE21)=$AJ$226,"",IF(CONCATENATE('8'!AB21," (",'8'!AD21,"), ",'8'!AC21,", ",'8'!AE21)=$AJ$227,"-",(CONCATENATE('8'!AB21," (",'8'!AD21,"), ",'8'!AC21,", ",'8'!AE21))))</f>
        <v/>
      </c>
      <c r="C241" s="532"/>
      <c r="D241" s="532"/>
      <c r="E241" s="532" t="str">
        <f ca="1">IF(CONCATENATE('8'!AG21,", ",'8'!AF21,", ",'8'!AH21," обл., ",'8'!AI21," р-н, ",'8'!AJ21," ",'8'!AK21,", ",'8'!AL21," ",'8'!AM21,", буд. ",'8'!AN21,", кв./оф.",'8'!AO21,".    ",'8'!AP21)=$AJ$230,"",IF(CONCATENATE('8'!AG21,", ",'8'!AF21,", ",'8'!AH21," обл., ",'8'!AI21," р-н, ",'8'!AJ21," ",'8'!AK21,", ",'8'!AL21," ",'8'!AM21,", буд. ",'8'!AN21,", кв./оф.",'8'!AO21,".    ",'8'!AP21)=$AJ$228,"-",CONCATENATE('8'!AG21,", ",'8'!AF21,", ",'8'!AH21," обл., ",'8'!AI21," р-н, ",'8'!AJ21," ",'8'!AK21,", ",'8'!AL21," ",'8'!AM21,", буд. ",'8'!AN21,", кв./оф.",'8'!AO21,".    ",'8'!AP21)))</f>
        <v/>
      </c>
      <c r="F241" s="532"/>
      <c r="G241" s="532"/>
      <c r="H241" s="532"/>
      <c r="I241" s="541" t="str">
        <f ca="1">'8'!AQ21</f>
        <v xml:space="preserve"> </v>
      </c>
      <c r="J241" s="541"/>
      <c r="K241" s="541" t="str">
        <f ca="1">'8'!AR21</f>
        <v xml:space="preserve"> </v>
      </c>
      <c r="L241" s="541"/>
      <c r="M241" s="541" t="str">
        <f ca="1">'8'!AS21</f>
        <v/>
      </c>
      <c r="N241" s="541"/>
      <c r="O241" s="542" t="str">
        <f ca="1">'8'!AT21</f>
        <v xml:space="preserve"> </v>
      </c>
      <c r="P241" s="542"/>
      <c r="Q241" s="532" t="str">
        <f ca="1">CONCATENATE('8'!AU21,". ",'8'!AV21)</f>
        <v xml:space="preserve"> .  </v>
      </c>
      <c r="R241" s="532"/>
      <c r="S241" s="532"/>
      <c r="T241" s="542" t="str">
        <f ca="1">'8'!AW21</f>
        <v xml:space="preserve"> </v>
      </c>
      <c r="U241" s="542"/>
    </row>
    <row r="242" spans="1:21" x14ac:dyDescent="0.35">
      <c r="A242" s="205">
        <v>17</v>
      </c>
      <c r="B242" s="532" t="str">
        <f ca="1">IF(CONCATENATE('8'!AB22," (",'8'!AD22,"), ",'8'!AC22,", ",'8'!AE22)=$AJ$226,"",IF(CONCATENATE('8'!AB22," (",'8'!AD22,"), ",'8'!AC22,", ",'8'!AE22)=$AJ$227,"-",(CONCATENATE('8'!AB22," (",'8'!AD22,"), ",'8'!AC22,", ",'8'!AE22))))</f>
        <v/>
      </c>
      <c r="C242" s="532"/>
      <c r="D242" s="532"/>
      <c r="E242" s="532" t="str">
        <f ca="1">IF(CONCATENATE('8'!AG22,", ",'8'!AF22,", ",'8'!AH22," обл., ",'8'!AI22," р-н, ",'8'!AJ22," ",'8'!AK22,", ",'8'!AL22," ",'8'!AM22,", буд. ",'8'!AN22,", кв./оф.",'8'!AO22,".    ",'8'!AP22)=$AJ$230,"",IF(CONCATENATE('8'!AG22,", ",'8'!AF22,", ",'8'!AH22," обл., ",'8'!AI22," р-н, ",'8'!AJ22," ",'8'!AK22,", ",'8'!AL22," ",'8'!AM22,", буд. ",'8'!AN22,", кв./оф.",'8'!AO22,".    ",'8'!AP22)=$AJ$228,"-",CONCATENATE('8'!AG22,", ",'8'!AF22,", ",'8'!AH22," обл., ",'8'!AI22," р-н, ",'8'!AJ22," ",'8'!AK22,", ",'8'!AL22," ",'8'!AM22,", буд. ",'8'!AN22,", кв./оф.",'8'!AO22,".    ",'8'!AP22)))</f>
        <v/>
      </c>
      <c r="F242" s="532"/>
      <c r="G242" s="532"/>
      <c r="H242" s="532"/>
      <c r="I242" s="541" t="str">
        <f ca="1">'8'!AQ22</f>
        <v xml:space="preserve"> </v>
      </c>
      <c r="J242" s="541"/>
      <c r="K242" s="541" t="str">
        <f ca="1">'8'!AR22</f>
        <v xml:space="preserve"> </v>
      </c>
      <c r="L242" s="541"/>
      <c r="M242" s="541" t="str">
        <f ca="1">'8'!AS22</f>
        <v/>
      </c>
      <c r="N242" s="541"/>
      <c r="O242" s="542" t="str">
        <f ca="1">'8'!AT22</f>
        <v xml:space="preserve"> </v>
      </c>
      <c r="P242" s="542"/>
      <c r="Q242" s="532" t="str">
        <f ca="1">CONCATENATE('8'!AU22,". ",'8'!AV22)</f>
        <v xml:space="preserve"> .  </v>
      </c>
      <c r="R242" s="532"/>
      <c r="S242" s="532"/>
      <c r="T242" s="542" t="str">
        <f ca="1">'8'!AW22</f>
        <v xml:space="preserve"> </v>
      </c>
      <c r="U242" s="542"/>
    </row>
    <row r="243" spans="1:21" x14ac:dyDescent="0.35">
      <c r="A243" s="205">
        <v>18</v>
      </c>
      <c r="B243" s="532" t="str">
        <f ca="1">IF(CONCATENATE('8'!AB23," (",'8'!AD23,"), ",'8'!AC23,", ",'8'!AE23)=$AJ$226,"",IF(CONCATENATE('8'!AB23," (",'8'!AD23,"), ",'8'!AC23,", ",'8'!AE23)=$AJ$227,"-",(CONCATENATE('8'!AB23," (",'8'!AD23,"), ",'8'!AC23,", ",'8'!AE23))))</f>
        <v/>
      </c>
      <c r="C243" s="532"/>
      <c r="D243" s="532"/>
      <c r="E243" s="532" t="str">
        <f ca="1">IF(CONCATENATE('8'!AG23,", ",'8'!AF23,", ",'8'!AH23," обл., ",'8'!AI23," р-н, ",'8'!AJ23," ",'8'!AK23,", ",'8'!AL23," ",'8'!AM23,", буд. ",'8'!AN23,", кв./оф.",'8'!AO23,".    ",'8'!AP23)=$AJ$230,"",IF(CONCATENATE('8'!AG23,", ",'8'!AF23,", ",'8'!AH23," обл., ",'8'!AI23," р-н, ",'8'!AJ23," ",'8'!AK23,", ",'8'!AL23," ",'8'!AM23,", буд. ",'8'!AN23,", кв./оф.",'8'!AO23,".    ",'8'!AP23)=$AJ$228,"-",CONCATENATE('8'!AG23,", ",'8'!AF23,", ",'8'!AH23," обл., ",'8'!AI23," р-н, ",'8'!AJ23," ",'8'!AK23,", ",'8'!AL23," ",'8'!AM23,", буд. ",'8'!AN23,", кв./оф.",'8'!AO23,".    ",'8'!AP23)))</f>
        <v/>
      </c>
      <c r="F243" s="532"/>
      <c r="G243" s="532"/>
      <c r="H243" s="532"/>
      <c r="I243" s="541" t="str">
        <f ca="1">'8'!AQ23</f>
        <v xml:space="preserve"> </v>
      </c>
      <c r="J243" s="541"/>
      <c r="K243" s="541" t="str">
        <f ca="1">'8'!AR23</f>
        <v xml:space="preserve"> </v>
      </c>
      <c r="L243" s="541"/>
      <c r="M243" s="541" t="str">
        <f ca="1">'8'!AS23</f>
        <v/>
      </c>
      <c r="N243" s="541"/>
      <c r="O243" s="542" t="str">
        <f ca="1">'8'!AT23</f>
        <v xml:space="preserve"> </v>
      </c>
      <c r="P243" s="542"/>
      <c r="Q243" s="532" t="str">
        <f ca="1">CONCATENATE('8'!AU23,". ",'8'!AV23)</f>
        <v xml:space="preserve"> .  </v>
      </c>
      <c r="R243" s="532"/>
      <c r="S243" s="532"/>
      <c r="T243" s="542" t="str">
        <f ca="1">'8'!AW23</f>
        <v xml:space="preserve"> </v>
      </c>
      <c r="U243" s="542"/>
    </row>
    <row r="244" spans="1:21" x14ac:dyDescent="0.35">
      <c r="A244" s="205">
        <v>19</v>
      </c>
      <c r="B244" s="532" t="str">
        <f ca="1">IF(CONCATENATE('8'!AB24," (",'8'!AD24,"), ",'8'!AC24,", ",'8'!AE24)=$AJ$226,"",IF(CONCATENATE('8'!AB24," (",'8'!AD24,"), ",'8'!AC24,", ",'8'!AE24)=$AJ$227,"-",(CONCATENATE('8'!AB24," (",'8'!AD24,"), ",'8'!AC24,", ",'8'!AE24))))</f>
        <v/>
      </c>
      <c r="C244" s="532"/>
      <c r="D244" s="532"/>
      <c r="E244" s="532" t="str">
        <f ca="1">IF(CONCATENATE('8'!AG24,", ",'8'!AF24,", ",'8'!AH24," обл., ",'8'!AI24," р-н, ",'8'!AJ24," ",'8'!AK24,", ",'8'!AL24," ",'8'!AM24,", буд. ",'8'!AN24,", кв./оф.",'8'!AO24,".    ",'8'!AP24)=$AJ$230,"",IF(CONCATENATE('8'!AG24,", ",'8'!AF24,", ",'8'!AH24," обл., ",'8'!AI24," р-н, ",'8'!AJ24," ",'8'!AK24,", ",'8'!AL24," ",'8'!AM24,", буд. ",'8'!AN24,", кв./оф.",'8'!AO24,".    ",'8'!AP24)=$AJ$228,"-",CONCATENATE('8'!AG24,", ",'8'!AF24,", ",'8'!AH24," обл., ",'8'!AI24," р-н, ",'8'!AJ24," ",'8'!AK24,", ",'8'!AL24," ",'8'!AM24,", буд. ",'8'!AN24,", кв./оф.",'8'!AO24,".    ",'8'!AP24)))</f>
        <v/>
      </c>
      <c r="F244" s="532"/>
      <c r="G244" s="532"/>
      <c r="H244" s="532"/>
      <c r="I244" s="541" t="str">
        <f ca="1">'8'!AQ24</f>
        <v xml:space="preserve"> </v>
      </c>
      <c r="J244" s="541"/>
      <c r="K244" s="541" t="str">
        <f ca="1">'8'!AR24</f>
        <v xml:space="preserve"> </v>
      </c>
      <c r="L244" s="541"/>
      <c r="M244" s="541" t="str">
        <f ca="1">'8'!AS24</f>
        <v/>
      </c>
      <c r="N244" s="541"/>
      <c r="O244" s="542" t="str">
        <f ca="1">'8'!AT24</f>
        <v xml:space="preserve"> </v>
      </c>
      <c r="P244" s="542"/>
      <c r="Q244" s="532" t="str">
        <f ca="1">CONCATENATE('8'!AU24,". ",'8'!AV24)</f>
        <v xml:space="preserve"> .  </v>
      </c>
      <c r="R244" s="532"/>
      <c r="S244" s="532"/>
      <c r="T244" s="542" t="str">
        <f ca="1">'8'!AW24</f>
        <v xml:space="preserve"> </v>
      </c>
      <c r="U244" s="542"/>
    </row>
    <row r="245" spans="1:21" x14ac:dyDescent="0.35">
      <c r="A245" s="205">
        <v>20</v>
      </c>
      <c r="B245" s="532" t="str">
        <f ca="1">IF(CONCATENATE('8'!AB25," (",'8'!AD25,"), ",'8'!AC25,", ",'8'!AE25)=$AJ$226,"",IF(CONCATENATE('8'!AB25," (",'8'!AD25,"), ",'8'!AC25,", ",'8'!AE25)=$AJ$227,"-",(CONCATENATE('8'!AB25," (",'8'!AD25,"), ",'8'!AC25,", ",'8'!AE25))))</f>
        <v/>
      </c>
      <c r="C245" s="532"/>
      <c r="D245" s="532"/>
      <c r="E245" s="532" t="str">
        <f ca="1">IF(CONCATENATE('8'!AG25,", ",'8'!AF25,", ",'8'!AH25," обл., ",'8'!AI25," р-н, ",'8'!AJ25," ",'8'!AK25,", ",'8'!AL25," ",'8'!AM25,", буд. ",'8'!AN25,", кв./оф.",'8'!AO25,".    ",'8'!AP25)=$AJ$230,"",IF(CONCATENATE('8'!AG25,", ",'8'!AF25,", ",'8'!AH25," обл., ",'8'!AI25," р-н, ",'8'!AJ25," ",'8'!AK25,", ",'8'!AL25," ",'8'!AM25,", буд. ",'8'!AN25,", кв./оф.",'8'!AO25,".    ",'8'!AP25)=$AJ$228,"-",CONCATENATE('8'!AG25,", ",'8'!AF25,", ",'8'!AH25," обл., ",'8'!AI25," р-н, ",'8'!AJ25," ",'8'!AK25,", ",'8'!AL25," ",'8'!AM25,", буд. ",'8'!AN25,", кв./оф.",'8'!AO25,".    ",'8'!AP25)))</f>
        <v/>
      </c>
      <c r="F245" s="532"/>
      <c r="G245" s="532"/>
      <c r="H245" s="532"/>
      <c r="I245" s="541" t="str">
        <f ca="1">'8'!AQ25</f>
        <v xml:space="preserve"> </v>
      </c>
      <c r="J245" s="541"/>
      <c r="K245" s="541" t="str">
        <f ca="1">'8'!AR25</f>
        <v xml:space="preserve"> </v>
      </c>
      <c r="L245" s="541"/>
      <c r="M245" s="541" t="str">
        <f ca="1">'8'!AS25</f>
        <v/>
      </c>
      <c r="N245" s="541"/>
      <c r="O245" s="542" t="str">
        <f ca="1">'8'!AT25</f>
        <v xml:space="preserve"> </v>
      </c>
      <c r="P245" s="542"/>
      <c r="Q245" s="532" t="str">
        <f ca="1">CONCATENATE('8'!AU25,". ",'8'!AV25)</f>
        <v xml:space="preserve"> .  </v>
      </c>
      <c r="R245" s="532"/>
      <c r="S245" s="532"/>
      <c r="T245" s="542" t="str">
        <f ca="1">'8'!AW25</f>
        <v xml:space="preserve"> </v>
      </c>
      <c r="U245" s="542"/>
    </row>
    <row r="246" spans="1:21" x14ac:dyDescent="0.35">
      <c r="A246" s="205">
        <v>21</v>
      </c>
      <c r="B246" s="532" t="str">
        <f ca="1">IF(CONCATENATE('8'!AB26," (",'8'!AD26,"), ",'8'!AC26,", ",'8'!AE26)=$AJ$226,"",IF(CONCATENATE('8'!AB26," (",'8'!AD26,"), ",'8'!AC26,", ",'8'!AE26)=$AJ$227,"-",(CONCATENATE('8'!AB26," (",'8'!AD26,"), ",'8'!AC26,", ",'8'!AE26))))</f>
        <v/>
      </c>
      <c r="C246" s="532"/>
      <c r="D246" s="532"/>
      <c r="E246" s="532" t="str">
        <f ca="1">IF(CONCATENATE('8'!AG26,", ",'8'!AF26,", ",'8'!AH26," обл., ",'8'!AI26," р-н, ",'8'!AJ26," ",'8'!AK26,", ",'8'!AL26," ",'8'!AM26,", буд. ",'8'!AN26,", кв./оф.",'8'!AO26,".    ",'8'!AP26)=$AJ$230,"",IF(CONCATENATE('8'!AG26,", ",'8'!AF26,", ",'8'!AH26," обл., ",'8'!AI26," р-н, ",'8'!AJ26," ",'8'!AK26,", ",'8'!AL26," ",'8'!AM26,", буд. ",'8'!AN26,", кв./оф.",'8'!AO26,".    ",'8'!AP26)=$AJ$228,"-",CONCATENATE('8'!AG26,", ",'8'!AF26,", ",'8'!AH26," обл., ",'8'!AI26," р-н, ",'8'!AJ26," ",'8'!AK26,", ",'8'!AL26," ",'8'!AM26,", буд. ",'8'!AN26,", кв./оф.",'8'!AO26,".    ",'8'!AP26)))</f>
        <v/>
      </c>
      <c r="F246" s="532"/>
      <c r="G246" s="532"/>
      <c r="H246" s="532"/>
      <c r="I246" s="541" t="str">
        <f ca="1">'8'!AQ26</f>
        <v xml:space="preserve"> </v>
      </c>
      <c r="J246" s="541"/>
      <c r="K246" s="541" t="str">
        <f ca="1">'8'!AR26</f>
        <v xml:space="preserve"> </v>
      </c>
      <c r="L246" s="541"/>
      <c r="M246" s="541" t="str">
        <f ca="1">'8'!AS26</f>
        <v/>
      </c>
      <c r="N246" s="541"/>
      <c r="O246" s="542" t="str">
        <f ca="1">'8'!AT26</f>
        <v xml:space="preserve"> </v>
      </c>
      <c r="P246" s="542"/>
      <c r="Q246" s="532" t="str">
        <f ca="1">CONCATENATE('8'!AU26,". ",'8'!AV26)</f>
        <v xml:space="preserve"> .  </v>
      </c>
      <c r="R246" s="532"/>
      <c r="S246" s="532"/>
      <c r="T246" s="542" t="str">
        <f ca="1">'8'!AW26</f>
        <v xml:space="preserve"> </v>
      </c>
      <c r="U246" s="542"/>
    </row>
    <row r="247" spans="1:21" x14ac:dyDescent="0.35">
      <c r="A247" s="205">
        <v>22</v>
      </c>
      <c r="B247" s="532" t="str">
        <f ca="1">IF(CONCATENATE('8'!AB27," (",'8'!AD27,"), ",'8'!AC27,", ",'8'!AE27)=$AJ$226,"",IF(CONCATENATE('8'!AB27," (",'8'!AD27,"), ",'8'!AC27,", ",'8'!AE27)=$AJ$227,"-",(CONCATENATE('8'!AB27," (",'8'!AD27,"), ",'8'!AC27,", ",'8'!AE27))))</f>
        <v/>
      </c>
      <c r="C247" s="532"/>
      <c r="D247" s="532"/>
      <c r="E247" s="532" t="str">
        <f ca="1">IF(CONCATENATE('8'!AG27,", ",'8'!AF27,", ",'8'!AH27," обл., ",'8'!AI27," р-н, ",'8'!AJ27," ",'8'!AK27,", ",'8'!AL27," ",'8'!AM27,", буд. ",'8'!AN27,", кв./оф.",'8'!AO27,".    ",'8'!AP27)=$AJ$230,"",IF(CONCATENATE('8'!AG27,", ",'8'!AF27,", ",'8'!AH27," обл., ",'8'!AI27," р-н, ",'8'!AJ27," ",'8'!AK27,", ",'8'!AL27," ",'8'!AM27,", буд. ",'8'!AN27,", кв./оф.",'8'!AO27,".    ",'8'!AP27)=$AJ$228,"-",CONCATENATE('8'!AG27,", ",'8'!AF27,", ",'8'!AH27," обл., ",'8'!AI27," р-н, ",'8'!AJ27," ",'8'!AK27,", ",'8'!AL27," ",'8'!AM27,", буд. ",'8'!AN27,", кв./оф.",'8'!AO27,".    ",'8'!AP27)))</f>
        <v/>
      </c>
      <c r="F247" s="532"/>
      <c r="G247" s="532"/>
      <c r="H247" s="532"/>
      <c r="I247" s="541" t="str">
        <f ca="1">'8'!AQ27</f>
        <v xml:space="preserve"> </v>
      </c>
      <c r="J247" s="541"/>
      <c r="K247" s="541" t="str">
        <f ca="1">'8'!AR27</f>
        <v xml:space="preserve"> </v>
      </c>
      <c r="L247" s="541"/>
      <c r="M247" s="541" t="str">
        <f ca="1">'8'!AS27</f>
        <v/>
      </c>
      <c r="N247" s="541"/>
      <c r="O247" s="542" t="str">
        <f ca="1">'8'!AT27</f>
        <v xml:space="preserve"> </v>
      </c>
      <c r="P247" s="542"/>
      <c r="Q247" s="532" t="str">
        <f ca="1">CONCATENATE('8'!AU27,". ",'8'!AV27)</f>
        <v xml:space="preserve"> .  </v>
      </c>
      <c r="R247" s="532"/>
      <c r="S247" s="532"/>
      <c r="T247" s="542" t="str">
        <f ca="1">'8'!AW27</f>
        <v xml:space="preserve"> </v>
      </c>
      <c r="U247" s="542"/>
    </row>
    <row r="248" spans="1:21" x14ac:dyDescent="0.35">
      <c r="A248" s="205">
        <v>23</v>
      </c>
      <c r="B248" s="532" t="str">
        <f ca="1">IF(CONCATENATE('8'!AB28," (",'8'!AD28,"), ",'8'!AC28,", ",'8'!AE28)=$AJ$226,"",IF(CONCATENATE('8'!AB28," (",'8'!AD28,"), ",'8'!AC28,", ",'8'!AE28)=$AJ$227,"-",(CONCATENATE('8'!AB28," (",'8'!AD28,"), ",'8'!AC28,", ",'8'!AE28))))</f>
        <v/>
      </c>
      <c r="C248" s="532"/>
      <c r="D248" s="532"/>
      <c r="E248" s="532" t="str">
        <f ca="1">IF(CONCATENATE('8'!AG28,", ",'8'!AF28,", ",'8'!AH28," обл., ",'8'!AI28," р-н, ",'8'!AJ28," ",'8'!AK28,", ",'8'!AL28," ",'8'!AM28,", буд. ",'8'!AN28,", кв./оф.",'8'!AO28,".    ",'8'!AP28)=$AJ$230,"",IF(CONCATENATE('8'!AG28,", ",'8'!AF28,", ",'8'!AH28," обл., ",'8'!AI28," р-н, ",'8'!AJ28," ",'8'!AK28,", ",'8'!AL28," ",'8'!AM28,", буд. ",'8'!AN28,", кв./оф.",'8'!AO28,".    ",'8'!AP28)=$AJ$228,"-",CONCATENATE('8'!AG28,", ",'8'!AF28,", ",'8'!AH28," обл., ",'8'!AI28," р-н, ",'8'!AJ28," ",'8'!AK28,", ",'8'!AL28," ",'8'!AM28,", буд. ",'8'!AN28,", кв./оф.",'8'!AO28,".    ",'8'!AP28)))</f>
        <v/>
      </c>
      <c r="F248" s="532"/>
      <c r="G248" s="532"/>
      <c r="H248" s="532"/>
      <c r="I248" s="541" t="str">
        <f ca="1">'8'!AQ28</f>
        <v xml:space="preserve"> </v>
      </c>
      <c r="J248" s="541"/>
      <c r="K248" s="541" t="str">
        <f ca="1">'8'!AR28</f>
        <v xml:space="preserve"> </v>
      </c>
      <c r="L248" s="541"/>
      <c r="M248" s="541" t="str">
        <f ca="1">'8'!AS28</f>
        <v/>
      </c>
      <c r="N248" s="541"/>
      <c r="O248" s="542" t="str">
        <f ca="1">'8'!AT28</f>
        <v xml:space="preserve"> </v>
      </c>
      <c r="P248" s="542"/>
      <c r="Q248" s="532" t="str">
        <f ca="1">CONCATENATE('8'!AU28,". ",'8'!AV28)</f>
        <v xml:space="preserve"> .  </v>
      </c>
      <c r="R248" s="532"/>
      <c r="S248" s="532"/>
      <c r="T248" s="542" t="str">
        <f ca="1">'8'!AW28</f>
        <v xml:space="preserve"> </v>
      </c>
      <c r="U248" s="542"/>
    </row>
    <row r="249" spans="1:21" x14ac:dyDescent="0.35">
      <c r="A249" s="205">
        <v>24</v>
      </c>
      <c r="B249" s="532" t="str">
        <f ca="1">IF(CONCATENATE('8'!AB29," (",'8'!AD29,"), ",'8'!AC29,", ",'8'!AE29)=$AJ$226,"",IF(CONCATENATE('8'!AB29," (",'8'!AD29,"), ",'8'!AC29,", ",'8'!AE29)=$AJ$227,"-",(CONCATENATE('8'!AB29," (",'8'!AD29,"), ",'8'!AC29,", ",'8'!AE29))))</f>
        <v/>
      </c>
      <c r="C249" s="532"/>
      <c r="D249" s="532"/>
      <c r="E249" s="532" t="str">
        <f ca="1">IF(CONCATENATE('8'!AG29,", ",'8'!AF29,", ",'8'!AH29," обл., ",'8'!AI29," р-н, ",'8'!AJ29," ",'8'!AK29,", ",'8'!AL29," ",'8'!AM29,", буд. ",'8'!AN29,", кв./оф.",'8'!AO29,".    ",'8'!AP29)=$AJ$230,"",IF(CONCATENATE('8'!AG29,", ",'8'!AF29,", ",'8'!AH29," обл., ",'8'!AI29," р-н, ",'8'!AJ29," ",'8'!AK29,", ",'8'!AL29," ",'8'!AM29,", буд. ",'8'!AN29,", кв./оф.",'8'!AO29,".    ",'8'!AP29)=$AJ$228,"-",CONCATENATE('8'!AG29,", ",'8'!AF29,", ",'8'!AH29," обл., ",'8'!AI29," р-н, ",'8'!AJ29," ",'8'!AK29,", ",'8'!AL29," ",'8'!AM29,", буд. ",'8'!AN29,", кв./оф.",'8'!AO29,".    ",'8'!AP29)))</f>
        <v/>
      </c>
      <c r="F249" s="532"/>
      <c r="G249" s="532"/>
      <c r="H249" s="532"/>
      <c r="I249" s="541" t="str">
        <f ca="1">'8'!AQ29</f>
        <v xml:space="preserve"> </v>
      </c>
      <c r="J249" s="541"/>
      <c r="K249" s="541" t="str">
        <f ca="1">'8'!AR29</f>
        <v xml:space="preserve"> </v>
      </c>
      <c r="L249" s="541"/>
      <c r="M249" s="541" t="str">
        <f ca="1">'8'!AS29</f>
        <v/>
      </c>
      <c r="N249" s="541"/>
      <c r="O249" s="542" t="str">
        <f ca="1">'8'!AT29</f>
        <v xml:space="preserve"> </v>
      </c>
      <c r="P249" s="542"/>
      <c r="Q249" s="532" t="str">
        <f ca="1">CONCATENATE('8'!AU29,". ",'8'!AV29)</f>
        <v xml:space="preserve"> .  </v>
      </c>
      <c r="R249" s="532"/>
      <c r="S249" s="532"/>
      <c r="T249" s="542" t="str">
        <f ca="1">'8'!AW29</f>
        <v xml:space="preserve"> </v>
      </c>
      <c r="U249" s="542"/>
    </row>
    <row r="250" spans="1:21" x14ac:dyDescent="0.35">
      <c r="A250" s="205">
        <v>25</v>
      </c>
      <c r="B250" s="532" t="str">
        <f ca="1">IF(CONCATENATE('8'!AB30," (",'8'!AD30,"), ",'8'!AC30,", ",'8'!AE30)=$AJ$226,"",IF(CONCATENATE('8'!AB30," (",'8'!AD30,"), ",'8'!AC30,", ",'8'!AE30)=$AJ$227,"-",(CONCATENATE('8'!AB30," (",'8'!AD30,"), ",'8'!AC30,", ",'8'!AE30))))</f>
        <v/>
      </c>
      <c r="C250" s="532"/>
      <c r="D250" s="532"/>
      <c r="E250" s="532" t="str">
        <f ca="1">IF(CONCATENATE('8'!AG30,", ",'8'!AF30,", ",'8'!AH30," обл., ",'8'!AI30," р-н, ",'8'!AJ30," ",'8'!AK30,", ",'8'!AL30," ",'8'!AM30,", буд. ",'8'!AN30,", кв./оф.",'8'!AO30,".    ",'8'!AP30)=$AJ$230,"",IF(CONCATENATE('8'!AG30,", ",'8'!AF30,", ",'8'!AH30," обл., ",'8'!AI30," р-н, ",'8'!AJ30," ",'8'!AK30,", ",'8'!AL30," ",'8'!AM30,", буд. ",'8'!AN30,", кв./оф.",'8'!AO30,".    ",'8'!AP30)=$AJ$228,"-",CONCATENATE('8'!AG30,", ",'8'!AF30,", ",'8'!AH30," обл., ",'8'!AI30," р-н, ",'8'!AJ30," ",'8'!AK30,", ",'8'!AL30," ",'8'!AM30,", буд. ",'8'!AN30,", кв./оф.",'8'!AO30,".    ",'8'!AP30)))</f>
        <v/>
      </c>
      <c r="F250" s="532"/>
      <c r="G250" s="532"/>
      <c r="H250" s="532"/>
      <c r="I250" s="541" t="str">
        <f ca="1">'8'!AQ30</f>
        <v xml:space="preserve"> </v>
      </c>
      <c r="J250" s="541"/>
      <c r="K250" s="541" t="str">
        <f ca="1">'8'!AR30</f>
        <v xml:space="preserve"> </v>
      </c>
      <c r="L250" s="541"/>
      <c r="M250" s="541" t="str">
        <f ca="1">'8'!AS30</f>
        <v/>
      </c>
      <c r="N250" s="541"/>
      <c r="O250" s="542" t="str">
        <f ca="1">'8'!AT30</f>
        <v xml:space="preserve"> </v>
      </c>
      <c r="P250" s="542"/>
      <c r="Q250" s="532" t="str">
        <f ca="1">CONCATENATE('8'!AU30,". ",'8'!AV30)</f>
        <v xml:space="preserve"> .  </v>
      </c>
      <c r="R250" s="532"/>
      <c r="S250" s="532"/>
      <c r="T250" s="542" t="str">
        <f ca="1">'8'!AW30</f>
        <v xml:space="preserve"> </v>
      </c>
      <c r="U250" s="542"/>
    </row>
    <row r="251" spans="1:21" x14ac:dyDescent="0.35">
      <c r="A251" s="205">
        <v>26</v>
      </c>
      <c r="B251" s="532" t="str">
        <f ca="1">IF(CONCATENATE('8'!AB31," (",'8'!AD31,"), ",'8'!AC31,", ",'8'!AE31)=$AJ$226,"",IF(CONCATENATE('8'!AB31," (",'8'!AD31,"), ",'8'!AC31,", ",'8'!AE31)=$AJ$227,"-",(CONCATENATE('8'!AB31," (",'8'!AD31,"), ",'8'!AC31,", ",'8'!AE31))))</f>
        <v/>
      </c>
      <c r="C251" s="532"/>
      <c r="D251" s="532"/>
      <c r="E251" s="532" t="str">
        <f ca="1">IF(CONCATENATE('8'!AG31,", ",'8'!AF31,", ",'8'!AH31," обл., ",'8'!AI31," р-н, ",'8'!AJ31," ",'8'!AK31,", ",'8'!AL31," ",'8'!AM31,", буд. ",'8'!AN31,", кв./оф.",'8'!AO31,".    ",'8'!AP31)=$AJ$230,"",IF(CONCATENATE('8'!AG31,", ",'8'!AF31,", ",'8'!AH31," обл., ",'8'!AI31," р-н, ",'8'!AJ31," ",'8'!AK31,", ",'8'!AL31," ",'8'!AM31,", буд. ",'8'!AN31,", кв./оф.",'8'!AO31,".    ",'8'!AP31)=$AJ$228,"-",CONCATENATE('8'!AG31,", ",'8'!AF31,", ",'8'!AH31," обл., ",'8'!AI31," р-н, ",'8'!AJ31," ",'8'!AK31,", ",'8'!AL31," ",'8'!AM31,", буд. ",'8'!AN31,", кв./оф.",'8'!AO31,".    ",'8'!AP31)))</f>
        <v/>
      </c>
      <c r="F251" s="532"/>
      <c r="G251" s="532"/>
      <c r="H251" s="532"/>
      <c r="I251" s="541" t="str">
        <f ca="1">'8'!AQ31</f>
        <v xml:space="preserve"> </v>
      </c>
      <c r="J251" s="541"/>
      <c r="K251" s="541" t="str">
        <f ca="1">'8'!AR31</f>
        <v xml:space="preserve"> </v>
      </c>
      <c r="L251" s="541"/>
      <c r="M251" s="541" t="str">
        <f ca="1">'8'!AS31</f>
        <v/>
      </c>
      <c r="N251" s="541"/>
      <c r="O251" s="542" t="str">
        <f ca="1">'8'!AT31</f>
        <v xml:space="preserve"> </v>
      </c>
      <c r="P251" s="542"/>
      <c r="Q251" s="532" t="str">
        <f ca="1">CONCATENATE('8'!AU31,". ",'8'!AV31)</f>
        <v xml:space="preserve"> .  </v>
      </c>
      <c r="R251" s="532"/>
      <c r="S251" s="532"/>
      <c r="T251" s="542" t="str">
        <f ca="1">'8'!AW31</f>
        <v xml:space="preserve"> </v>
      </c>
      <c r="U251" s="542"/>
    </row>
    <row r="252" spans="1:21" x14ac:dyDescent="0.35">
      <c r="A252" s="205">
        <v>27</v>
      </c>
      <c r="B252" s="532" t="str">
        <f ca="1">IF(CONCATENATE('8'!AB32," (",'8'!AD32,"), ",'8'!AC32,", ",'8'!AE32)=$AJ$226,"",IF(CONCATENATE('8'!AB32," (",'8'!AD32,"), ",'8'!AC32,", ",'8'!AE32)=$AJ$227,"-",(CONCATENATE('8'!AB32," (",'8'!AD32,"), ",'8'!AC32,", ",'8'!AE32))))</f>
        <v/>
      </c>
      <c r="C252" s="532"/>
      <c r="D252" s="532"/>
      <c r="E252" s="532" t="str">
        <f ca="1">IF(CONCATENATE('8'!AG32,", ",'8'!AF32,", ",'8'!AH32," обл., ",'8'!AI32," р-н, ",'8'!AJ32," ",'8'!AK32,", ",'8'!AL32," ",'8'!AM32,", буд. ",'8'!AN32,", кв./оф.",'8'!AO32,".    ",'8'!AP32)=$AJ$230,"",IF(CONCATENATE('8'!AG32,", ",'8'!AF32,", ",'8'!AH32," обл., ",'8'!AI32," р-н, ",'8'!AJ32," ",'8'!AK32,", ",'8'!AL32," ",'8'!AM32,", буд. ",'8'!AN32,", кв./оф.",'8'!AO32,".    ",'8'!AP32)=$AJ$228,"-",CONCATENATE('8'!AG32,", ",'8'!AF32,", ",'8'!AH32," обл., ",'8'!AI32," р-н, ",'8'!AJ32," ",'8'!AK32,", ",'8'!AL32," ",'8'!AM32,", буд. ",'8'!AN32,", кв./оф.",'8'!AO32,".    ",'8'!AP32)))</f>
        <v/>
      </c>
      <c r="F252" s="532"/>
      <c r="G252" s="532"/>
      <c r="H252" s="532"/>
      <c r="I252" s="541" t="str">
        <f ca="1">'8'!AQ32</f>
        <v xml:space="preserve"> </v>
      </c>
      <c r="J252" s="541"/>
      <c r="K252" s="541" t="str">
        <f ca="1">'8'!AR32</f>
        <v xml:space="preserve"> </v>
      </c>
      <c r="L252" s="541"/>
      <c r="M252" s="541" t="str">
        <f ca="1">'8'!AS32</f>
        <v/>
      </c>
      <c r="N252" s="541"/>
      <c r="O252" s="542" t="str">
        <f ca="1">'8'!AT32</f>
        <v xml:space="preserve"> </v>
      </c>
      <c r="P252" s="542"/>
      <c r="Q252" s="532" t="str">
        <f ca="1">CONCATENATE('8'!AU32,". ",'8'!AV32)</f>
        <v xml:space="preserve"> .  </v>
      </c>
      <c r="R252" s="532"/>
      <c r="S252" s="532"/>
      <c r="T252" s="542" t="str">
        <f ca="1">'8'!AW32</f>
        <v xml:space="preserve"> </v>
      </c>
      <c r="U252" s="542"/>
    </row>
    <row r="253" spans="1:21" x14ac:dyDescent="0.35">
      <c r="A253" s="205">
        <v>28</v>
      </c>
      <c r="B253" s="532" t="str">
        <f ca="1">IF(CONCATENATE('8'!AB33," (",'8'!AD33,"), ",'8'!AC33,", ",'8'!AE33)=$AJ$226,"",IF(CONCATENATE('8'!AB33," (",'8'!AD33,"), ",'8'!AC33,", ",'8'!AE33)=$AJ$227,"-",(CONCATENATE('8'!AB33," (",'8'!AD33,"), ",'8'!AC33,", ",'8'!AE33))))</f>
        <v/>
      </c>
      <c r="C253" s="532"/>
      <c r="D253" s="532"/>
      <c r="E253" s="532" t="str">
        <f ca="1">IF(CONCATENATE('8'!AG33,", ",'8'!AF33,", ",'8'!AH33," обл., ",'8'!AI33," р-н, ",'8'!AJ33," ",'8'!AK33,", ",'8'!AL33," ",'8'!AM33,", буд. ",'8'!AN33,", кв./оф.",'8'!AO33,".    ",'8'!AP33)=$AJ$230,"",IF(CONCATENATE('8'!AG33,", ",'8'!AF33,", ",'8'!AH33," обл., ",'8'!AI33," р-н, ",'8'!AJ33," ",'8'!AK33,", ",'8'!AL33," ",'8'!AM33,", буд. ",'8'!AN33,", кв./оф.",'8'!AO33,".    ",'8'!AP33)=$AJ$228,"-",CONCATENATE('8'!AG33,", ",'8'!AF33,", ",'8'!AH33," обл., ",'8'!AI33," р-н, ",'8'!AJ33," ",'8'!AK33,", ",'8'!AL33," ",'8'!AM33,", буд. ",'8'!AN33,", кв./оф.",'8'!AO33,".    ",'8'!AP33)))</f>
        <v/>
      </c>
      <c r="F253" s="532"/>
      <c r="G253" s="532"/>
      <c r="H253" s="532"/>
      <c r="I253" s="541" t="str">
        <f ca="1">'8'!AQ33</f>
        <v xml:space="preserve"> </v>
      </c>
      <c r="J253" s="541"/>
      <c r="K253" s="541" t="str">
        <f ca="1">'8'!AR33</f>
        <v xml:space="preserve"> </v>
      </c>
      <c r="L253" s="541"/>
      <c r="M253" s="541" t="str">
        <f ca="1">'8'!AS33</f>
        <v/>
      </c>
      <c r="N253" s="541"/>
      <c r="O253" s="542" t="str">
        <f ca="1">'8'!AT33</f>
        <v xml:space="preserve"> </v>
      </c>
      <c r="P253" s="542"/>
      <c r="Q253" s="532" t="str">
        <f ca="1">CONCATENATE('8'!AU33,". ",'8'!AV33)</f>
        <v xml:space="preserve"> .  </v>
      </c>
      <c r="R253" s="532"/>
      <c r="S253" s="532"/>
      <c r="T253" s="542" t="str">
        <f ca="1">'8'!AW33</f>
        <v xml:space="preserve"> </v>
      </c>
      <c r="U253" s="542"/>
    </row>
    <row r="254" spans="1:21" x14ac:dyDescent="0.35">
      <c r="A254" s="205">
        <v>29</v>
      </c>
      <c r="B254" s="532" t="str">
        <f ca="1">IF(CONCATENATE('8'!AB34," (",'8'!AD34,"), ",'8'!AC34,", ",'8'!AE34)=$AJ$226,"",IF(CONCATENATE('8'!AB34," (",'8'!AD34,"), ",'8'!AC34,", ",'8'!AE34)=$AJ$227,"-",(CONCATENATE('8'!AB34," (",'8'!AD34,"), ",'8'!AC34,", ",'8'!AE34))))</f>
        <v/>
      </c>
      <c r="C254" s="532"/>
      <c r="D254" s="532"/>
      <c r="E254" s="532" t="str">
        <f ca="1">IF(CONCATENATE('8'!AG34,", ",'8'!AF34,", ",'8'!AH34," обл., ",'8'!AI34," р-н, ",'8'!AJ34," ",'8'!AK34,", ",'8'!AL34," ",'8'!AM34,", буд. ",'8'!AN34,", кв./оф.",'8'!AO34,".    ",'8'!AP34)=$AJ$230,"",IF(CONCATENATE('8'!AG34,", ",'8'!AF34,", ",'8'!AH34," обл., ",'8'!AI34," р-н, ",'8'!AJ34," ",'8'!AK34,", ",'8'!AL34," ",'8'!AM34,", буд. ",'8'!AN34,", кв./оф.",'8'!AO34,".    ",'8'!AP34)=$AJ$228,"-",CONCATENATE('8'!AG34,", ",'8'!AF34,", ",'8'!AH34," обл., ",'8'!AI34," р-н, ",'8'!AJ34," ",'8'!AK34,", ",'8'!AL34," ",'8'!AM34,", буд. ",'8'!AN34,", кв./оф.",'8'!AO34,".    ",'8'!AP34)))</f>
        <v/>
      </c>
      <c r="F254" s="532"/>
      <c r="G254" s="532"/>
      <c r="H254" s="532"/>
      <c r="I254" s="541" t="str">
        <f ca="1">'8'!AQ34</f>
        <v xml:space="preserve"> </v>
      </c>
      <c r="J254" s="541"/>
      <c r="K254" s="541" t="str">
        <f ca="1">'8'!AR34</f>
        <v xml:space="preserve"> </v>
      </c>
      <c r="L254" s="541"/>
      <c r="M254" s="541" t="str">
        <f ca="1">'8'!AS34</f>
        <v/>
      </c>
      <c r="N254" s="541"/>
      <c r="O254" s="542" t="str">
        <f ca="1">'8'!AT34</f>
        <v xml:space="preserve"> </v>
      </c>
      <c r="P254" s="542"/>
      <c r="Q254" s="532" t="str">
        <f ca="1">CONCATENATE('8'!AU34,". ",'8'!AV34)</f>
        <v xml:space="preserve"> .  </v>
      </c>
      <c r="R254" s="532"/>
      <c r="S254" s="532"/>
      <c r="T254" s="542" t="str">
        <f ca="1">'8'!AW34</f>
        <v xml:space="preserve"> </v>
      </c>
      <c r="U254" s="542"/>
    </row>
    <row r="255" spans="1:21" x14ac:dyDescent="0.35">
      <c r="A255" s="205">
        <v>30</v>
      </c>
      <c r="B255" s="532" t="str">
        <f ca="1">IF(CONCATENATE('8'!AB35," (",'8'!AD35,"), ",'8'!AC35,", ",'8'!AE35)=$AJ$226,"",IF(CONCATENATE('8'!AB35," (",'8'!AD35,"), ",'8'!AC35,", ",'8'!AE35)=$AJ$227,"-",(CONCATENATE('8'!AB35," (",'8'!AD35,"), ",'8'!AC35,", ",'8'!AE35))))</f>
        <v/>
      </c>
      <c r="C255" s="532"/>
      <c r="D255" s="532"/>
      <c r="E255" s="532" t="str">
        <f ca="1">IF(CONCATENATE('8'!AG35,", ",'8'!AF35,", ",'8'!AH35," обл., ",'8'!AI35," р-н, ",'8'!AJ35," ",'8'!AK35,", ",'8'!AL35," ",'8'!AM35,", буд. ",'8'!AN35,", кв./оф.",'8'!AO35,".    ",'8'!AP35)=$AJ$230,"",IF(CONCATENATE('8'!AG35,", ",'8'!AF35,", ",'8'!AH35," обл., ",'8'!AI35," р-н, ",'8'!AJ35," ",'8'!AK35,", ",'8'!AL35," ",'8'!AM35,", буд. ",'8'!AN35,", кв./оф.",'8'!AO35,".    ",'8'!AP35)=$AJ$228,"-",CONCATENATE('8'!AG35,", ",'8'!AF35,", ",'8'!AH35," обл., ",'8'!AI35," р-н, ",'8'!AJ35," ",'8'!AK35,", ",'8'!AL35," ",'8'!AM35,", буд. ",'8'!AN35,", кв./оф.",'8'!AO35,".    ",'8'!AP35)))</f>
        <v/>
      </c>
      <c r="F255" s="532"/>
      <c r="G255" s="532"/>
      <c r="H255" s="532"/>
      <c r="I255" s="541" t="str">
        <f ca="1">'8'!AQ35</f>
        <v xml:space="preserve"> </v>
      </c>
      <c r="J255" s="541"/>
      <c r="K255" s="541" t="str">
        <f ca="1">'8'!AR35</f>
        <v xml:space="preserve"> </v>
      </c>
      <c r="L255" s="541"/>
      <c r="M255" s="541" t="str">
        <f ca="1">'8'!AS35</f>
        <v/>
      </c>
      <c r="N255" s="541"/>
      <c r="O255" s="542" t="str">
        <f ca="1">'8'!AT35</f>
        <v xml:space="preserve"> </v>
      </c>
      <c r="P255" s="542"/>
      <c r="Q255" s="532" t="str">
        <f ca="1">CONCATENATE('8'!AU35,". ",'8'!AV35)</f>
        <v xml:space="preserve"> .  </v>
      </c>
      <c r="R255" s="532"/>
      <c r="S255" s="532"/>
      <c r="T255" s="542" t="str">
        <f ca="1">'8'!AW35</f>
        <v xml:space="preserve"> </v>
      </c>
      <c r="U255" s="542"/>
    </row>
    <row r="256" spans="1:21" x14ac:dyDescent="0.35">
      <c r="A256" s="205">
        <v>31</v>
      </c>
      <c r="B256" s="532" t="str">
        <f ca="1">IF(CONCATENATE('8'!AB36," (",'8'!AD36,"), ",'8'!AC36,", ",'8'!AE36)=$AJ$226,"",IF(CONCATENATE('8'!AB36," (",'8'!AD36,"), ",'8'!AC36,", ",'8'!AE36)=$AJ$227,"-",(CONCATENATE('8'!AB36," (",'8'!AD36,"), ",'8'!AC36,", ",'8'!AE36))))</f>
        <v/>
      </c>
      <c r="C256" s="532"/>
      <c r="D256" s="532"/>
      <c r="E256" s="532" t="str">
        <f ca="1">IF(CONCATENATE('8'!AG36,", ",'8'!AF36,", ",'8'!AH36," обл., ",'8'!AI36," р-н, ",'8'!AJ36," ",'8'!AK36,", ",'8'!AL36," ",'8'!AM36,", буд. ",'8'!AN36,", кв./оф.",'8'!AO36,".    ",'8'!AP36)=$AJ$230,"",IF(CONCATENATE('8'!AG36,", ",'8'!AF36,", ",'8'!AH36," обл., ",'8'!AI36," р-н, ",'8'!AJ36," ",'8'!AK36,", ",'8'!AL36," ",'8'!AM36,", буд. ",'8'!AN36,", кв./оф.",'8'!AO36,".    ",'8'!AP36)=$AJ$228,"-",CONCATENATE('8'!AG36,", ",'8'!AF36,", ",'8'!AH36," обл., ",'8'!AI36," р-н, ",'8'!AJ36," ",'8'!AK36,", ",'8'!AL36," ",'8'!AM36,", буд. ",'8'!AN36,", кв./оф.",'8'!AO36,".    ",'8'!AP36)))</f>
        <v/>
      </c>
      <c r="F256" s="532"/>
      <c r="G256" s="532"/>
      <c r="H256" s="532"/>
      <c r="I256" s="541" t="str">
        <f ca="1">'8'!AQ36</f>
        <v xml:space="preserve"> </v>
      </c>
      <c r="J256" s="541"/>
      <c r="K256" s="541" t="str">
        <f ca="1">'8'!AR36</f>
        <v xml:space="preserve"> </v>
      </c>
      <c r="L256" s="541"/>
      <c r="M256" s="541" t="str">
        <f ca="1">'8'!AS36</f>
        <v/>
      </c>
      <c r="N256" s="541"/>
      <c r="O256" s="542" t="str">
        <f ca="1">'8'!AT36</f>
        <v xml:space="preserve"> </v>
      </c>
      <c r="P256" s="542"/>
      <c r="Q256" s="532" t="str">
        <f ca="1">CONCATENATE('8'!AU36,". ",'8'!AV36)</f>
        <v xml:space="preserve"> .  </v>
      </c>
      <c r="R256" s="532"/>
      <c r="S256" s="532"/>
      <c r="T256" s="542" t="str">
        <f ca="1">'8'!AW36</f>
        <v xml:space="preserve"> </v>
      </c>
      <c r="U256" s="542"/>
    </row>
    <row r="257" spans="1:21" x14ac:dyDescent="0.35">
      <c r="A257" s="205">
        <v>32</v>
      </c>
      <c r="B257" s="532" t="str">
        <f ca="1">IF(CONCATENATE('8'!AB37," (",'8'!AD37,"), ",'8'!AC37,", ",'8'!AE37)=$AJ$226,"",IF(CONCATENATE('8'!AB37," (",'8'!AD37,"), ",'8'!AC37,", ",'8'!AE37)=$AJ$227,"-",(CONCATENATE('8'!AB37," (",'8'!AD37,"), ",'8'!AC37,", ",'8'!AE37))))</f>
        <v/>
      </c>
      <c r="C257" s="532"/>
      <c r="D257" s="532"/>
      <c r="E257" s="532" t="str">
        <f ca="1">IF(CONCATENATE('8'!AG37,", ",'8'!AF37,", ",'8'!AH37," обл., ",'8'!AI37," р-н, ",'8'!AJ37," ",'8'!AK37,", ",'8'!AL37," ",'8'!AM37,", буд. ",'8'!AN37,", кв./оф.",'8'!AO37,".    ",'8'!AP37)=$AJ$230,"",IF(CONCATENATE('8'!AG37,", ",'8'!AF37,", ",'8'!AH37," обл., ",'8'!AI37," р-н, ",'8'!AJ37," ",'8'!AK37,", ",'8'!AL37," ",'8'!AM37,", буд. ",'8'!AN37,", кв./оф.",'8'!AO37,".    ",'8'!AP37)=$AJ$228,"-",CONCATENATE('8'!AG37,", ",'8'!AF37,", ",'8'!AH37," обл., ",'8'!AI37," р-н, ",'8'!AJ37," ",'8'!AK37,", ",'8'!AL37," ",'8'!AM37,", буд. ",'8'!AN37,", кв./оф.",'8'!AO37,".    ",'8'!AP37)))</f>
        <v/>
      </c>
      <c r="F257" s="532"/>
      <c r="G257" s="532"/>
      <c r="H257" s="532"/>
      <c r="I257" s="541" t="str">
        <f ca="1">'8'!AQ37</f>
        <v xml:space="preserve"> </v>
      </c>
      <c r="J257" s="541"/>
      <c r="K257" s="541" t="str">
        <f ca="1">'8'!AR37</f>
        <v xml:space="preserve"> </v>
      </c>
      <c r="L257" s="541"/>
      <c r="M257" s="541" t="str">
        <f ca="1">'8'!AS37</f>
        <v/>
      </c>
      <c r="N257" s="541"/>
      <c r="O257" s="542" t="str">
        <f ca="1">'8'!AT37</f>
        <v xml:space="preserve"> </v>
      </c>
      <c r="P257" s="542"/>
      <c r="Q257" s="532" t="str">
        <f ca="1">CONCATENATE('8'!AU37,". ",'8'!AV37)</f>
        <v xml:space="preserve"> .  </v>
      </c>
      <c r="R257" s="532"/>
      <c r="S257" s="532"/>
      <c r="T257" s="542" t="str">
        <f ca="1">'8'!AW37</f>
        <v xml:space="preserve"> </v>
      </c>
      <c r="U257" s="542"/>
    </row>
    <row r="258" spans="1:21" x14ac:dyDescent="0.35">
      <c r="A258" s="205">
        <v>33</v>
      </c>
      <c r="B258" s="532" t="str">
        <f ca="1">IF(CONCATENATE('8'!AB38," (",'8'!AD38,"), ",'8'!AC38,", ",'8'!AE38)=$AJ$226,"",IF(CONCATENATE('8'!AB38," (",'8'!AD38,"), ",'8'!AC38,", ",'8'!AE38)=$AJ$227,"-",(CONCATENATE('8'!AB38," (",'8'!AD38,"), ",'8'!AC38,", ",'8'!AE38))))</f>
        <v/>
      </c>
      <c r="C258" s="532"/>
      <c r="D258" s="532"/>
      <c r="E258" s="532" t="str">
        <f ca="1">IF(CONCATENATE('8'!AG38,", ",'8'!AF38,", ",'8'!AH38," обл., ",'8'!AI38," р-н, ",'8'!AJ38," ",'8'!AK38,", ",'8'!AL38," ",'8'!AM38,", буд. ",'8'!AN38,", кв./оф.",'8'!AO38,".    ",'8'!AP38)=$AJ$230,"",IF(CONCATENATE('8'!AG38,", ",'8'!AF38,", ",'8'!AH38," обл., ",'8'!AI38," р-н, ",'8'!AJ38," ",'8'!AK38,", ",'8'!AL38," ",'8'!AM38,", буд. ",'8'!AN38,", кв./оф.",'8'!AO38,".    ",'8'!AP38)=$AJ$228,"-",CONCATENATE('8'!AG38,", ",'8'!AF38,", ",'8'!AH38," обл., ",'8'!AI38," р-н, ",'8'!AJ38," ",'8'!AK38,", ",'8'!AL38," ",'8'!AM38,", буд. ",'8'!AN38,", кв./оф.",'8'!AO38,".    ",'8'!AP38)))</f>
        <v/>
      </c>
      <c r="F258" s="532"/>
      <c r="G258" s="532"/>
      <c r="H258" s="532"/>
      <c r="I258" s="541" t="str">
        <f ca="1">'8'!AQ38</f>
        <v xml:space="preserve"> </v>
      </c>
      <c r="J258" s="541"/>
      <c r="K258" s="541" t="str">
        <f ca="1">'8'!AR38</f>
        <v xml:space="preserve"> </v>
      </c>
      <c r="L258" s="541"/>
      <c r="M258" s="541" t="str">
        <f ca="1">'8'!AS38</f>
        <v/>
      </c>
      <c r="N258" s="541"/>
      <c r="O258" s="542" t="str">
        <f ca="1">'8'!AT38</f>
        <v xml:space="preserve"> </v>
      </c>
      <c r="P258" s="542"/>
      <c r="Q258" s="532" t="str">
        <f ca="1">CONCATENATE('8'!AU38,". ",'8'!AV38)</f>
        <v xml:space="preserve"> .  </v>
      </c>
      <c r="R258" s="532"/>
      <c r="S258" s="532"/>
      <c r="T258" s="542" t="str">
        <f ca="1">'8'!AW38</f>
        <v xml:space="preserve"> </v>
      </c>
      <c r="U258" s="542"/>
    </row>
    <row r="259" spans="1:21" x14ac:dyDescent="0.35">
      <c r="A259" s="205">
        <v>34</v>
      </c>
      <c r="B259" s="532" t="str">
        <f ca="1">IF(CONCATENATE('8'!AB39," (",'8'!AD39,"), ",'8'!AC39,", ",'8'!AE39)=$AJ$226,"",IF(CONCATENATE('8'!AB39," (",'8'!AD39,"), ",'8'!AC39,", ",'8'!AE39)=$AJ$227,"-",(CONCATENATE('8'!AB39," (",'8'!AD39,"), ",'8'!AC39,", ",'8'!AE39))))</f>
        <v/>
      </c>
      <c r="C259" s="532"/>
      <c r="D259" s="532"/>
      <c r="E259" s="532" t="str">
        <f ca="1">IF(CONCATENATE('8'!AG39,", ",'8'!AF39,", ",'8'!AH39," обл., ",'8'!AI39," р-н, ",'8'!AJ39," ",'8'!AK39,", ",'8'!AL39," ",'8'!AM39,", буд. ",'8'!AN39,", кв./оф.",'8'!AO39,".    ",'8'!AP39)=$AJ$230,"",IF(CONCATENATE('8'!AG39,", ",'8'!AF39,", ",'8'!AH39," обл., ",'8'!AI39," р-н, ",'8'!AJ39," ",'8'!AK39,", ",'8'!AL39," ",'8'!AM39,", буд. ",'8'!AN39,", кв./оф.",'8'!AO39,".    ",'8'!AP39)=$AJ$228,"-",CONCATENATE('8'!AG39,", ",'8'!AF39,", ",'8'!AH39," обл., ",'8'!AI39," р-н, ",'8'!AJ39," ",'8'!AK39,", ",'8'!AL39," ",'8'!AM39,", буд. ",'8'!AN39,", кв./оф.",'8'!AO39,".    ",'8'!AP39)))</f>
        <v/>
      </c>
      <c r="F259" s="532"/>
      <c r="G259" s="532"/>
      <c r="H259" s="532"/>
      <c r="I259" s="541" t="str">
        <f ca="1">'8'!AQ39</f>
        <v xml:space="preserve"> </v>
      </c>
      <c r="J259" s="541"/>
      <c r="K259" s="541" t="str">
        <f ca="1">'8'!AR39</f>
        <v xml:space="preserve"> </v>
      </c>
      <c r="L259" s="541"/>
      <c r="M259" s="541" t="str">
        <f ca="1">'8'!AS39</f>
        <v/>
      </c>
      <c r="N259" s="541"/>
      <c r="O259" s="542" t="str">
        <f ca="1">'8'!AT39</f>
        <v xml:space="preserve"> </v>
      </c>
      <c r="P259" s="542"/>
      <c r="Q259" s="532" t="str">
        <f ca="1">CONCATENATE('8'!AU39,". ",'8'!AV39)</f>
        <v xml:space="preserve"> .  </v>
      </c>
      <c r="R259" s="532"/>
      <c r="S259" s="532"/>
      <c r="T259" s="542" t="str">
        <f ca="1">'8'!AW39</f>
        <v xml:space="preserve"> </v>
      </c>
      <c r="U259" s="542"/>
    </row>
    <row r="260" spans="1:21" x14ac:dyDescent="0.35">
      <c r="A260" s="205">
        <v>35</v>
      </c>
      <c r="B260" s="532" t="str">
        <f ca="1">IF(CONCATENATE('8'!AB40," (",'8'!AD40,"), ",'8'!AC40,", ",'8'!AE40)=$AJ$226,"",IF(CONCATENATE('8'!AB40," (",'8'!AD40,"), ",'8'!AC40,", ",'8'!AE40)=$AJ$227,"-",(CONCATENATE('8'!AB40," (",'8'!AD40,"), ",'8'!AC40,", ",'8'!AE40))))</f>
        <v/>
      </c>
      <c r="C260" s="532"/>
      <c r="D260" s="532"/>
      <c r="E260" s="532" t="str">
        <f ca="1">IF(CONCATENATE('8'!AG40,", ",'8'!AF40,", ",'8'!AH40," обл., ",'8'!AI40," р-н, ",'8'!AJ40," ",'8'!AK40,", ",'8'!AL40," ",'8'!AM40,", буд. ",'8'!AN40,", кв./оф.",'8'!AO40,".    ",'8'!AP40)=$AJ$230,"",IF(CONCATENATE('8'!AG40,", ",'8'!AF40,", ",'8'!AH40," обл., ",'8'!AI40," р-н, ",'8'!AJ40," ",'8'!AK40,", ",'8'!AL40," ",'8'!AM40,", буд. ",'8'!AN40,", кв./оф.",'8'!AO40,".    ",'8'!AP40)=$AJ$228,"-",CONCATENATE('8'!AG40,", ",'8'!AF40,", ",'8'!AH40," обл., ",'8'!AI40," р-н, ",'8'!AJ40," ",'8'!AK40,", ",'8'!AL40," ",'8'!AM40,", буд. ",'8'!AN40,", кв./оф.",'8'!AO40,".    ",'8'!AP40)))</f>
        <v/>
      </c>
      <c r="F260" s="532"/>
      <c r="G260" s="532"/>
      <c r="H260" s="532"/>
      <c r="I260" s="541" t="str">
        <f ca="1">'8'!AQ40</f>
        <v xml:space="preserve"> </v>
      </c>
      <c r="J260" s="541"/>
      <c r="K260" s="541" t="str">
        <f ca="1">'8'!AR40</f>
        <v xml:space="preserve"> </v>
      </c>
      <c r="L260" s="541"/>
      <c r="M260" s="541" t="str">
        <f ca="1">'8'!AS40</f>
        <v/>
      </c>
      <c r="N260" s="541"/>
      <c r="O260" s="542" t="str">
        <f ca="1">'8'!AT40</f>
        <v xml:space="preserve"> </v>
      </c>
      <c r="P260" s="542"/>
      <c r="Q260" s="532" t="str">
        <f ca="1">CONCATENATE('8'!AU40,". ",'8'!AV40)</f>
        <v xml:space="preserve"> .  </v>
      </c>
      <c r="R260" s="532"/>
      <c r="S260" s="532"/>
      <c r="T260" s="542" t="str">
        <f ca="1">'8'!AW40</f>
        <v xml:space="preserve"> </v>
      </c>
      <c r="U260" s="542"/>
    </row>
    <row r="261" spans="1:21" x14ac:dyDescent="0.35">
      <c r="A261" s="205">
        <v>36</v>
      </c>
      <c r="B261" s="532" t="str">
        <f ca="1">IF(CONCATENATE('8'!AB41," (",'8'!AD41,"), ",'8'!AC41,", ",'8'!AE41)=$AJ$226,"",IF(CONCATENATE('8'!AB41," (",'8'!AD41,"), ",'8'!AC41,", ",'8'!AE41)=$AJ$227,"-",(CONCATENATE('8'!AB41," (",'8'!AD41,"), ",'8'!AC41,", ",'8'!AE41))))</f>
        <v/>
      </c>
      <c r="C261" s="532"/>
      <c r="D261" s="532"/>
      <c r="E261" s="532" t="str">
        <f ca="1">IF(CONCATENATE('8'!AG41,", ",'8'!AF41,", ",'8'!AH41," обл., ",'8'!AI41," р-н, ",'8'!AJ41," ",'8'!AK41,", ",'8'!AL41," ",'8'!AM41,", буд. ",'8'!AN41,", кв./оф.",'8'!AO41,".    ",'8'!AP41)=$AJ$230,"",IF(CONCATENATE('8'!AG41,", ",'8'!AF41,", ",'8'!AH41," обл., ",'8'!AI41," р-н, ",'8'!AJ41," ",'8'!AK41,", ",'8'!AL41," ",'8'!AM41,", буд. ",'8'!AN41,", кв./оф.",'8'!AO41,".    ",'8'!AP41)=$AJ$228,"-",CONCATENATE('8'!AG41,", ",'8'!AF41,", ",'8'!AH41," обл., ",'8'!AI41," р-н, ",'8'!AJ41," ",'8'!AK41,", ",'8'!AL41," ",'8'!AM41,", буд. ",'8'!AN41,", кв./оф.",'8'!AO41,".    ",'8'!AP41)))</f>
        <v/>
      </c>
      <c r="F261" s="532"/>
      <c r="G261" s="532"/>
      <c r="H261" s="532"/>
      <c r="I261" s="541" t="str">
        <f ca="1">'8'!AQ41</f>
        <v xml:space="preserve"> </v>
      </c>
      <c r="J261" s="541"/>
      <c r="K261" s="541" t="str">
        <f ca="1">'8'!AR41</f>
        <v xml:space="preserve"> </v>
      </c>
      <c r="L261" s="541"/>
      <c r="M261" s="541" t="str">
        <f ca="1">'8'!AS41</f>
        <v/>
      </c>
      <c r="N261" s="541"/>
      <c r="O261" s="542" t="str">
        <f ca="1">'8'!AT41</f>
        <v xml:space="preserve"> </v>
      </c>
      <c r="P261" s="542"/>
      <c r="Q261" s="532" t="str">
        <f ca="1">CONCATENATE('8'!AU41,". ",'8'!AV41)</f>
        <v xml:space="preserve"> .  </v>
      </c>
      <c r="R261" s="532"/>
      <c r="S261" s="532"/>
      <c r="T261" s="542" t="str">
        <f ca="1">'8'!AW41</f>
        <v xml:space="preserve"> </v>
      </c>
      <c r="U261" s="542"/>
    </row>
    <row r="262" spans="1:21" x14ac:dyDescent="0.35">
      <c r="A262" s="205">
        <v>37</v>
      </c>
      <c r="B262" s="532" t="str">
        <f ca="1">IF(CONCATENATE('8'!AB42," (",'8'!AD42,"), ",'8'!AC42,", ",'8'!AE42)=$AJ$226,"",IF(CONCATENATE('8'!AB42," (",'8'!AD42,"), ",'8'!AC42,", ",'8'!AE42)=$AJ$227,"-",(CONCATENATE('8'!AB42," (",'8'!AD42,"), ",'8'!AC42,", ",'8'!AE42))))</f>
        <v/>
      </c>
      <c r="C262" s="532"/>
      <c r="D262" s="532"/>
      <c r="E262" s="532" t="str">
        <f ca="1">IF(CONCATENATE('8'!AG42,", ",'8'!AF42,", ",'8'!AH42," обл., ",'8'!AI42," р-н, ",'8'!AJ42," ",'8'!AK42,", ",'8'!AL42," ",'8'!AM42,", буд. ",'8'!AN42,", кв./оф.",'8'!AO42,".    ",'8'!AP42)=$AJ$230,"",IF(CONCATENATE('8'!AG42,", ",'8'!AF42,", ",'8'!AH42," обл., ",'8'!AI42," р-н, ",'8'!AJ42," ",'8'!AK42,", ",'8'!AL42," ",'8'!AM42,", буд. ",'8'!AN42,", кв./оф.",'8'!AO42,".    ",'8'!AP42)=$AJ$228,"-",CONCATENATE('8'!AG42,", ",'8'!AF42,", ",'8'!AH42," обл., ",'8'!AI42," р-н, ",'8'!AJ42," ",'8'!AK42,", ",'8'!AL42," ",'8'!AM42,", буд. ",'8'!AN42,", кв./оф.",'8'!AO42,".    ",'8'!AP42)))</f>
        <v/>
      </c>
      <c r="F262" s="532"/>
      <c r="G262" s="532"/>
      <c r="H262" s="532"/>
      <c r="I262" s="541" t="str">
        <f ca="1">'8'!AQ42</f>
        <v xml:space="preserve"> </v>
      </c>
      <c r="J262" s="541"/>
      <c r="K262" s="541" t="str">
        <f ca="1">'8'!AR42</f>
        <v xml:space="preserve"> </v>
      </c>
      <c r="L262" s="541"/>
      <c r="M262" s="541" t="str">
        <f ca="1">'8'!AS42</f>
        <v/>
      </c>
      <c r="N262" s="541"/>
      <c r="O262" s="542" t="str">
        <f ca="1">'8'!AT42</f>
        <v xml:space="preserve"> </v>
      </c>
      <c r="P262" s="542"/>
      <c r="Q262" s="532" t="str">
        <f ca="1">CONCATENATE('8'!AU42,". ",'8'!AV42)</f>
        <v xml:space="preserve"> .  </v>
      </c>
      <c r="R262" s="532"/>
      <c r="S262" s="532"/>
      <c r="T262" s="542" t="str">
        <f ca="1">'8'!AW42</f>
        <v xml:space="preserve"> </v>
      </c>
      <c r="U262" s="542"/>
    </row>
    <row r="263" spans="1:21" x14ac:dyDescent="0.35">
      <c r="A263" s="205">
        <v>38</v>
      </c>
      <c r="B263" s="532" t="str">
        <f ca="1">IF(CONCATENATE('8'!AB43," (",'8'!AD43,"), ",'8'!AC43,", ",'8'!AE43)=$AJ$226,"",IF(CONCATENATE('8'!AB43," (",'8'!AD43,"), ",'8'!AC43,", ",'8'!AE43)=$AJ$227,"-",(CONCATENATE('8'!AB43," (",'8'!AD43,"), ",'8'!AC43,", ",'8'!AE43))))</f>
        <v/>
      </c>
      <c r="C263" s="532"/>
      <c r="D263" s="532"/>
      <c r="E263" s="532" t="str">
        <f ca="1">IF(CONCATENATE('8'!AG43,", ",'8'!AF43,", ",'8'!AH43," обл., ",'8'!AI43," р-н, ",'8'!AJ43," ",'8'!AK43,", ",'8'!AL43," ",'8'!AM43,", буд. ",'8'!AN43,", кв./оф.",'8'!AO43,".    ",'8'!AP43)=$AJ$230,"",IF(CONCATENATE('8'!AG43,", ",'8'!AF43,", ",'8'!AH43," обл., ",'8'!AI43," р-н, ",'8'!AJ43," ",'8'!AK43,", ",'8'!AL43," ",'8'!AM43,", буд. ",'8'!AN43,", кв./оф.",'8'!AO43,".    ",'8'!AP43)=$AJ$228,"-",CONCATENATE('8'!AG43,", ",'8'!AF43,", ",'8'!AH43," обл., ",'8'!AI43," р-н, ",'8'!AJ43," ",'8'!AK43,", ",'8'!AL43," ",'8'!AM43,", буд. ",'8'!AN43,", кв./оф.",'8'!AO43,".    ",'8'!AP43)))</f>
        <v/>
      </c>
      <c r="F263" s="532"/>
      <c r="G263" s="532"/>
      <c r="H263" s="532"/>
      <c r="I263" s="541" t="str">
        <f ca="1">'8'!AQ43</f>
        <v xml:space="preserve"> </v>
      </c>
      <c r="J263" s="541"/>
      <c r="K263" s="541" t="str">
        <f ca="1">'8'!AR43</f>
        <v xml:space="preserve"> </v>
      </c>
      <c r="L263" s="541"/>
      <c r="M263" s="541" t="str">
        <f ca="1">'8'!AS43</f>
        <v/>
      </c>
      <c r="N263" s="541"/>
      <c r="O263" s="542" t="str">
        <f ca="1">'8'!AT43</f>
        <v xml:space="preserve"> </v>
      </c>
      <c r="P263" s="542"/>
      <c r="Q263" s="532" t="str">
        <f ca="1">CONCATENATE('8'!AU43,". ",'8'!AV43)</f>
        <v xml:space="preserve"> .  </v>
      </c>
      <c r="R263" s="532"/>
      <c r="S263" s="532"/>
      <c r="T263" s="542" t="str">
        <f ca="1">'8'!AW43</f>
        <v xml:space="preserve"> </v>
      </c>
      <c r="U263" s="542"/>
    </row>
    <row r="264" spans="1:21" x14ac:dyDescent="0.35">
      <c r="A264" s="205">
        <v>39</v>
      </c>
      <c r="B264" s="532" t="str">
        <f ca="1">IF(CONCATENATE('8'!AB44," (",'8'!AD44,"), ",'8'!AC44,", ",'8'!AE44)=$AJ$226,"",IF(CONCATENATE('8'!AB44," (",'8'!AD44,"), ",'8'!AC44,", ",'8'!AE44)=$AJ$227,"-",(CONCATENATE('8'!AB44," (",'8'!AD44,"), ",'8'!AC44,", ",'8'!AE44))))</f>
        <v/>
      </c>
      <c r="C264" s="532"/>
      <c r="D264" s="532"/>
      <c r="E264" s="532" t="str">
        <f ca="1">IF(CONCATENATE('8'!AG44,", ",'8'!AF44,", ",'8'!AH44," обл., ",'8'!AI44," р-н, ",'8'!AJ44," ",'8'!AK44,", ",'8'!AL44," ",'8'!AM44,", буд. ",'8'!AN44,", кв./оф.",'8'!AO44,".    ",'8'!AP44)=$AJ$230,"",IF(CONCATENATE('8'!AG44,", ",'8'!AF44,", ",'8'!AH44," обл., ",'8'!AI44," р-н, ",'8'!AJ44," ",'8'!AK44,", ",'8'!AL44," ",'8'!AM44,", буд. ",'8'!AN44,", кв./оф.",'8'!AO44,".    ",'8'!AP44)=$AJ$228,"-",CONCATENATE('8'!AG44,", ",'8'!AF44,", ",'8'!AH44," обл., ",'8'!AI44," р-н, ",'8'!AJ44," ",'8'!AK44,", ",'8'!AL44," ",'8'!AM44,", буд. ",'8'!AN44,", кв./оф.",'8'!AO44,".    ",'8'!AP44)))</f>
        <v/>
      </c>
      <c r="F264" s="532"/>
      <c r="G264" s="532"/>
      <c r="H264" s="532"/>
      <c r="I264" s="541" t="str">
        <f ca="1">'8'!AQ44</f>
        <v xml:space="preserve"> </v>
      </c>
      <c r="J264" s="541"/>
      <c r="K264" s="541" t="str">
        <f ca="1">'8'!AR44</f>
        <v xml:space="preserve"> </v>
      </c>
      <c r="L264" s="541"/>
      <c r="M264" s="541" t="str">
        <f ca="1">'8'!AS44</f>
        <v/>
      </c>
      <c r="N264" s="541"/>
      <c r="O264" s="542" t="str">
        <f ca="1">'8'!AT44</f>
        <v xml:space="preserve"> </v>
      </c>
      <c r="P264" s="542"/>
      <c r="Q264" s="532" t="str">
        <f ca="1">CONCATENATE('8'!AU44,". ",'8'!AV44)</f>
        <v xml:space="preserve"> .  </v>
      </c>
      <c r="R264" s="532"/>
      <c r="S264" s="532"/>
      <c r="T264" s="542" t="str">
        <f ca="1">'8'!AW44</f>
        <v xml:space="preserve"> </v>
      </c>
      <c r="U264" s="542"/>
    </row>
    <row r="265" spans="1:21" x14ac:dyDescent="0.35">
      <c r="A265" s="205">
        <v>40</v>
      </c>
      <c r="B265" s="532" t="str">
        <f ca="1">IF(CONCATENATE('8'!AB45," (",'8'!AD45,"), ",'8'!AC45,", ",'8'!AE45)=$AJ$226,"",IF(CONCATENATE('8'!AB45," (",'8'!AD45,"), ",'8'!AC45,", ",'8'!AE45)=$AJ$227,"-",(CONCATENATE('8'!AB45," (",'8'!AD45,"), ",'8'!AC45,", ",'8'!AE45))))</f>
        <v/>
      </c>
      <c r="C265" s="532"/>
      <c r="D265" s="532"/>
      <c r="E265" s="532" t="str">
        <f ca="1">IF(CONCATENATE('8'!AG45,", ",'8'!AF45,", ",'8'!AH45," обл., ",'8'!AI45," р-н, ",'8'!AJ45," ",'8'!AK45,", ",'8'!AL45," ",'8'!AM45,", буд. ",'8'!AN45,", кв./оф.",'8'!AO45,".    ",'8'!AP45)=$AJ$230,"",IF(CONCATENATE('8'!AG45,", ",'8'!AF45,", ",'8'!AH45," обл., ",'8'!AI45," р-н, ",'8'!AJ45," ",'8'!AK45,", ",'8'!AL45," ",'8'!AM45,", буд. ",'8'!AN45,", кв./оф.",'8'!AO45,".    ",'8'!AP45)=$AJ$228,"-",CONCATENATE('8'!AG45,", ",'8'!AF45,", ",'8'!AH45," обл., ",'8'!AI45," р-н, ",'8'!AJ45," ",'8'!AK45,", ",'8'!AL45," ",'8'!AM45,", буд. ",'8'!AN45,", кв./оф.",'8'!AO45,".    ",'8'!AP45)))</f>
        <v/>
      </c>
      <c r="F265" s="532"/>
      <c r="G265" s="532"/>
      <c r="H265" s="532"/>
      <c r="I265" s="541" t="str">
        <f ca="1">'8'!AQ45</f>
        <v xml:space="preserve"> </v>
      </c>
      <c r="J265" s="541"/>
      <c r="K265" s="541" t="str">
        <f ca="1">'8'!AR45</f>
        <v xml:space="preserve"> </v>
      </c>
      <c r="L265" s="541"/>
      <c r="M265" s="541" t="str">
        <f ca="1">'8'!AS45</f>
        <v/>
      </c>
      <c r="N265" s="541"/>
      <c r="O265" s="542" t="str">
        <f ca="1">'8'!AT45</f>
        <v xml:space="preserve"> </v>
      </c>
      <c r="P265" s="542"/>
      <c r="Q265" s="532" t="str">
        <f ca="1">CONCATENATE('8'!AU45,". ",'8'!AV45)</f>
        <v xml:space="preserve"> .  </v>
      </c>
      <c r="R265" s="532"/>
      <c r="S265" s="532"/>
      <c r="T265" s="542" t="str">
        <f ca="1">'8'!AW45</f>
        <v xml:space="preserve"> </v>
      </c>
      <c r="U265" s="542"/>
    </row>
    <row r="266" spans="1:21" x14ac:dyDescent="0.35">
      <c r="A266" s="205">
        <v>41</v>
      </c>
      <c r="B266" s="532" t="str">
        <f ca="1">IF(CONCATENATE('8'!AB46," (",'8'!AD46,"), ",'8'!AC46,", ",'8'!AE46)=$AJ$226,"",IF(CONCATENATE('8'!AB46," (",'8'!AD46,"), ",'8'!AC46,", ",'8'!AE46)=$AJ$227,"-",(CONCATENATE('8'!AB46," (",'8'!AD46,"), ",'8'!AC46,", ",'8'!AE46))))</f>
        <v/>
      </c>
      <c r="C266" s="532"/>
      <c r="D266" s="532"/>
      <c r="E266" s="532" t="str">
        <f ca="1">IF(CONCATENATE('8'!AG46,", ",'8'!AF46,", ",'8'!AH46," обл., ",'8'!AI46," р-н, ",'8'!AJ46," ",'8'!AK46,", ",'8'!AL46," ",'8'!AM46,", буд. ",'8'!AN46,", кв./оф.",'8'!AO46,".    ",'8'!AP46)=$AJ$230,"",IF(CONCATENATE('8'!AG46,", ",'8'!AF46,", ",'8'!AH46," обл., ",'8'!AI46," р-н, ",'8'!AJ46," ",'8'!AK46,", ",'8'!AL46," ",'8'!AM46,", буд. ",'8'!AN46,", кв./оф.",'8'!AO46,".    ",'8'!AP46)=$AJ$228,"-",CONCATENATE('8'!AG46,", ",'8'!AF46,", ",'8'!AH46," обл., ",'8'!AI46," р-н, ",'8'!AJ46," ",'8'!AK46,", ",'8'!AL46," ",'8'!AM46,", буд. ",'8'!AN46,", кв./оф.",'8'!AO46,".    ",'8'!AP46)))</f>
        <v/>
      </c>
      <c r="F266" s="532"/>
      <c r="G266" s="532"/>
      <c r="H266" s="532"/>
      <c r="I266" s="541" t="str">
        <f ca="1">'8'!AQ46</f>
        <v xml:space="preserve"> </v>
      </c>
      <c r="J266" s="541"/>
      <c r="K266" s="541" t="str">
        <f ca="1">'8'!AR46</f>
        <v xml:space="preserve"> </v>
      </c>
      <c r="L266" s="541"/>
      <c r="M266" s="541" t="str">
        <f ca="1">'8'!AS46</f>
        <v/>
      </c>
      <c r="N266" s="541"/>
      <c r="O266" s="542" t="str">
        <f ca="1">'8'!AT46</f>
        <v xml:space="preserve"> </v>
      </c>
      <c r="P266" s="542"/>
      <c r="Q266" s="532" t="str">
        <f ca="1">CONCATENATE('8'!AU46,". ",'8'!AV46)</f>
        <v xml:space="preserve"> .  </v>
      </c>
      <c r="R266" s="532"/>
      <c r="S266" s="532"/>
      <c r="T266" s="542" t="str">
        <f ca="1">'8'!AW46</f>
        <v xml:space="preserve"> </v>
      </c>
      <c r="U266" s="542"/>
    </row>
    <row r="267" spans="1:21" x14ac:dyDescent="0.35">
      <c r="A267" s="205">
        <v>42</v>
      </c>
      <c r="B267" s="532" t="str">
        <f ca="1">IF(CONCATENATE('8'!AB47," (",'8'!AD47,"), ",'8'!AC47,", ",'8'!AE47)=$AJ$226,"",IF(CONCATENATE('8'!AB47," (",'8'!AD47,"), ",'8'!AC47,", ",'8'!AE47)=$AJ$227,"-",(CONCATENATE('8'!AB47," (",'8'!AD47,"), ",'8'!AC47,", ",'8'!AE47))))</f>
        <v/>
      </c>
      <c r="C267" s="532"/>
      <c r="D267" s="532"/>
      <c r="E267" s="532" t="str">
        <f ca="1">IF(CONCATENATE('8'!AG47,", ",'8'!AF47,", ",'8'!AH47," обл., ",'8'!AI47," р-н, ",'8'!AJ47," ",'8'!AK47,", ",'8'!AL47," ",'8'!AM47,", буд. ",'8'!AN47,", кв./оф.",'8'!AO47,".    ",'8'!AP47)=$AJ$230,"",IF(CONCATENATE('8'!AG47,", ",'8'!AF47,", ",'8'!AH47," обл., ",'8'!AI47," р-н, ",'8'!AJ47," ",'8'!AK47,", ",'8'!AL47," ",'8'!AM47,", буд. ",'8'!AN47,", кв./оф.",'8'!AO47,".    ",'8'!AP47)=$AJ$228,"-",CONCATENATE('8'!AG47,", ",'8'!AF47,", ",'8'!AH47," обл., ",'8'!AI47," р-н, ",'8'!AJ47," ",'8'!AK47,", ",'8'!AL47," ",'8'!AM47,", буд. ",'8'!AN47,", кв./оф.",'8'!AO47,".    ",'8'!AP47)))</f>
        <v/>
      </c>
      <c r="F267" s="532"/>
      <c r="G267" s="532"/>
      <c r="H267" s="532"/>
      <c r="I267" s="541" t="str">
        <f ca="1">'8'!AQ47</f>
        <v xml:space="preserve"> </v>
      </c>
      <c r="J267" s="541"/>
      <c r="K267" s="541" t="str">
        <f ca="1">'8'!AR47</f>
        <v xml:space="preserve"> </v>
      </c>
      <c r="L267" s="541"/>
      <c r="M267" s="541" t="str">
        <f ca="1">'8'!AS47</f>
        <v/>
      </c>
      <c r="N267" s="541"/>
      <c r="O267" s="542" t="str">
        <f ca="1">'8'!AT47</f>
        <v xml:space="preserve"> </v>
      </c>
      <c r="P267" s="542"/>
      <c r="Q267" s="532" t="str">
        <f ca="1">CONCATENATE('8'!AU47,". ",'8'!AV47)</f>
        <v xml:space="preserve"> .  </v>
      </c>
      <c r="R267" s="532"/>
      <c r="S267" s="532"/>
      <c r="T267" s="542" t="str">
        <f ca="1">'8'!AW47</f>
        <v xml:space="preserve"> </v>
      </c>
      <c r="U267" s="542"/>
    </row>
    <row r="268" spans="1:21" x14ac:dyDescent="0.35">
      <c r="A268" s="205">
        <v>43</v>
      </c>
      <c r="B268" s="532" t="str">
        <f ca="1">IF(CONCATENATE('8'!AB48," (",'8'!AD48,"), ",'8'!AC48,", ",'8'!AE48)=$AJ$226,"",IF(CONCATENATE('8'!AB48," (",'8'!AD48,"), ",'8'!AC48,", ",'8'!AE48)=$AJ$227,"-",(CONCATENATE('8'!AB48," (",'8'!AD48,"), ",'8'!AC48,", ",'8'!AE48))))</f>
        <v/>
      </c>
      <c r="C268" s="532"/>
      <c r="D268" s="532"/>
      <c r="E268" s="532" t="str">
        <f ca="1">IF(CONCATENATE('8'!AG48,", ",'8'!AF48,", ",'8'!AH48," обл., ",'8'!AI48," р-н, ",'8'!AJ48," ",'8'!AK48,", ",'8'!AL48," ",'8'!AM48,", буд. ",'8'!AN48,", кв./оф.",'8'!AO48,".    ",'8'!AP48)=$AJ$230,"",IF(CONCATENATE('8'!AG48,", ",'8'!AF48,", ",'8'!AH48," обл., ",'8'!AI48," р-н, ",'8'!AJ48," ",'8'!AK48,", ",'8'!AL48," ",'8'!AM48,", буд. ",'8'!AN48,", кв./оф.",'8'!AO48,".    ",'8'!AP48)=$AJ$228,"-",CONCATENATE('8'!AG48,", ",'8'!AF48,", ",'8'!AH48," обл., ",'8'!AI48," р-н, ",'8'!AJ48," ",'8'!AK48,", ",'8'!AL48," ",'8'!AM48,", буд. ",'8'!AN48,", кв./оф.",'8'!AO48,".    ",'8'!AP48)))</f>
        <v/>
      </c>
      <c r="F268" s="532"/>
      <c r="G268" s="532"/>
      <c r="H268" s="532"/>
      <c r="I268" s="541" t="str">
        <f ca="1">'8'!AQ48</f>
        <v xml:space="preserve"> </v>
      </c>
      <c r="J268" s="541"/>
      <c r="K268" s="541" t="str">
        <f ca="1">'8'!AR48</f>
        <v xml:space="preserve"> </v>
      </c>
      <c r="L268" s="541"/>
      <c r="M268" s="541" t="str">
        <f ca="1">'8'!AS48</f>
        <v/>
      </c>
      <c r="N268" s="541"/>
      <c r="O268" s="542" t="str">
        <f ca="1">'8'!AT48</f>
        <v xml:space="preserve"> </v>
      </c>
      <c r="P268" s="542"/>
      <c r="Q268" s="532" t="str">
        <f ca="1">CONCATENATE('8'!AU48,". ",'8'!AV48)</f>
        <v xml:space="preserve"> .  </v>
      </c>
      <c r="R268" s="532"/>
      <c r="S268" s="532"/>
      <c r="T268" s="542" t="str">
        <f ca="1">'8'!AW48</f>
        <v xml:space="preserve"> </v>
      </c>
      <c r="U268" s="542"/>
    </row>
    <row r="269" spans="1:21" x14ac:dyDescent="0.35">
      <c r="A269" s="205">
        <v>44</v>
      </c>
      <c r="B269" s="532" t="str">
        <f ca="1">IF(CONCATENATE('8'!AB49," (",'8'!AD49,"), ",'8'!AC49,", ",'8'!AE49)=$AJ$226,"",IF(CONCATENATE('8'!AB49," (",'8'!AD49,"), ",'8'!AC49,", ",'8'!AE49)=$AJ$227,"-",(CONCATENATE('8'!AB49," (",'8'!AD49,"), ",'8'!AC49,", ",'8'!AE49))))</f>
        <v/>
      </c>
      <c r="C269" s="532"/>
      <c r="D269" s="532"/>
      <c r="E269" s="532" t="str">
        <f ca="1">IF(CONCATENATE('8'!AG49,", ",'8'!AF49,", ",'8'!AH49," обл., ",'8'!AI49," р-н, ",'8'!AJ49," ",'8'!AK49,", ",'8'!AL49," ",'8'!AM49,", буд. ",'8'!AN49,", кв./оф.",'8'!AO49,".    ",'8'!AP49)=$AJ$230,"",IF(CONCATENATE('8'!AG49,", ",'8'!AF49,", ",'8'!AH49," обл., ",'8'!AI49," р-н, ",'8'!AJ49," ",'8'!AK49,", ",'8'!AL49," ",'8'!AM49,", буд. ",'8'!AN49,", кв./оф.",'8'!AO49,".    ",'8'!AP49)=$AJ$228,"-",CONCATENATE('8'!AG49,", ",'8'!AF49,", ",'8'!AH49," обл., ",'8'!AI49," р-н, ",'8'!AJ49," ",'8'!AK49,", ",'8'!AL49," ",'8'!AM49,", буд. ",'8'!AN49,", кв./оф.",'8'!AO49,".    ",'8'!AP49)))</f>
        <v/>
      </c>
      <c r="F269" s="532"/>
      <c r="G269" s="532"/>
      <c r="H269" s="532"/>
      <c r="I269" s="541" t="str">
        <f ca="1">'8'!AQ49</f>
        <v xml:space="preserve"> </v>
      </c>
      <c r="J269" s="541"/>
      <c r="K269" s="541" t="str">
        <f ca="1">'8'!AR49</f>
        <v xml:space="preserve"> </v>
      </c>
      <c r="L269" s="541"/>
      <c r="M269" s="541" t="str">
        <f ca="1">'8'!AS49</f>
        <v/>
      </c>
      <c r="N269" s="541"/>
      <c r="O269" s="542" t="str">
        <f ca="1">'8'!AT49</f>
        <v xml:space="preserve"> </v>
      </c>
      <c r="P269" s="542"/>
      <c r="Q269" s="532" t="str">
        <f ca="1">CONCATENATE('8'!AU49,". ",'8'!AV49)</f>
        <v xml:space="preserve"> .  </v>
      </c>
      <c r="R269" s="532"/>
      <c r="S269" s="532"/>
      <c r="T269" s="542" t="str">
        <f ca="1">'8'!AW49</f>
        <v xml:space="preserve"> </v>
      </c>
      <c r="U269" s="542"/>
    </row>
    <row r="270" spans="1:21" x14ac:dyDescent="0.35">
      <c r="A270" s="205">
        <v>45</v>
      </c>
      <c r="B270" s="532" t="str">
        <f ca="1">IF(CONCATENATE('8'!AB50," (",'8'!AD50,"), ",'8'!AC50,", ",'8'!AE50)=$AJ$226,"",IF(CONCATENATE('8'!AB50," (",'8'!AD50,"), ",'8'!AC50,", ",'8'!AE50)=$AJ$227,"-",(CONCATENATE('8'!AB50," (",'8'!AD50,"), ",'8'!AC50,", ",'8'!AE50))))</f>
        <v/>
      </c>
      <c r="C270" s="532"/>
      <c r="D270" s="532"/>
      <c r="E270" s="532" t="str">
        <f ca="1">IF(CONCATENATE('8'!AG50,", ",'8'!AF50,", ",'8'!AH50," обл., ",'8'!AI50," р-н, ",'8'!AJ50," ",'8'!AK50,", ",'8'!AL50," ",'8'!AM50,", буд. ",'8'!AN50,", кв./оф.",'8'!AO50,".    ",'8'!AP50)=$AJ$230,"",IF(CONCATENATE('8'!AG50,", ",'8'!AF50,", ",'8'!AH50," обл., ",'8'!AI50," р-н, ",'8'!AJ50," ",'8'!AK50,", ",'8'!AL50," ",'8'!AM50,", буд. ",'8'!AN50,", кв./оф.",'8'!AO50,".    ",'8'!AP50)=$AJ$228,"-",CONCATENATE('8'!AG50,", ",'8'!AF50,", ",'8'!AH50," обл., ",'8'!AI50," р-н, ",'8'!AJ50," ",'8'!AK50,", ",'8'!AL50," ",'8'!AM50,", буд. ",'8'!AN50,", кв./оф.",'8'!AO50,".    ",'8'!AP50)))</f>
        <v/>
      </c>
      <c r="F270" s="532"/>
      <c r="G270" s="532"/>
      <c r="H270" s="532"/>
      <c r="I270" s="541" t="str">
        <f ca="1">'8'!AQ50</f>
        <v xml:space="preserve"> </v>
      </c>
      <c r="J270" s="541"/>
      <c r="K270" s="541" t="str">
        <f ca="1">'8'!AR50</f>
        <v xml:space="preserve"> </v>
      </c>
      <c r="L270" s="541"/>
      <c r="M270" s="541" t="str">
        <f ca="1">'8'!AS50</f>
        <v/>
      </c>
      <c r="N270" s="541"/>
      <c r="O270" s="542" t="str">
        <f ca="1">'8'!AT50</f>
        <v xml:space="preserve"> </v>
      </c>
      <c r="P270" s="542"/>
      <c r="Q270" s="532" t="str">
        <f ca="1">CONCATENATE('8'!AU50,". ",'8'!AV50)</f>
        <v xml:space="preserve"> .  </v>
      </c>
      <c r="R270" s="532"/>
      <c r="S270" s="532"/>
      <c r="T270" s="542" t="str">
        <f ca="1">'8'!AW50</f>
        <v xml:space="preserve"> </v>
      </c>
      <c r="U270" s="542"/>
    </row>
    <row r="271" spans="1:21" x14ac:dyDescent="0.35">
      <c r="A271" s="205">
        <v>46</v>
      </c>
      <c r="B271" s="532" t="str">
        <f ca="1">IF(CONCATENATE('8'!AB51," (",'8'!AD51,"), ",'8'!AC51,", ",'8'!AE51)=$AJ$226,"",IF(CONCATENATE('8'!AB51," (",'8'!AD51,"), ",'8'!AC51,", ",'8'!AE51)=$AJ$227,"-",(CONCATENATE('8'!AB51," (",'8'!AD51,"), ",'8'!AC51,", ",'8'!AE51))))</f>
        <v/>
      </c>
      <c r="C271" s="532"/>
      <c r="D271" s="532"/>
      <c r="E271" s="532" t="str">
        <f ca="1">IF(CONCATENATE('8'!AG51,", ",'8'!AF51,", ",'8'!AH51," обл., ",'8'!AI51," р-н, ",'8'!AJ51," ",'8'!AK51,", ",'8'!AL51," ",'8'!AM51,", буд. ",'8'!AN51,", кв./оф.",'8'!AO51,".    ",'8'!AP51)=$AJ$230,"",IF(CONCATENATE('8'!AG51,", ",'8'!AF51,", ",'8'!AH51," обл., ",'8'!AI51," р-н, ",'8'!AJ51," ",'8'!AK51,", ",'8'!AL51," ",'8'!AM51,", буд. ",'8'!AN51,", кв./оф.",'8'!AO51,".    ",'8'!AP51)=$AJ$228,"-",CONCATENATE('8'!AG51,", ",'8'!AF51,", ",'8'!AH51," обл., ",'8'!AI51," р-н, ",'8'!AJ51," ",'8'!AK51,", ",'8'!AL51," ",'8'!AM51,", буд. ",'8'!AN51,", кв./оф.",'8'!AO51,".    ",'8'!AP51)))</f>
        <v/>
      </c>
      <c r="F271" s="532"/>
      <c r="G271" s="532"/>
      <c r="H271" s="532"/>
      <c r="I271" s="541" t="str">
        <f ca="1">'8'!AQ51</f>
        <v xml:space="preserve"> </v>
      </c>
      <c r="J271" s="541"/>
      <c r="K271" s="541" t="str">
        <f ca="1">'8'!AR51</f>
        <v xml:space="preserve"> </v>
      </c>
      <c r="L271" s="541"/>
      <c r="M271" s="541" t="str">
        <f ca="1">'8'!AS51</f>
        <v/>
      </c>
      <c r="N271" s="541"/>
      <c r="O271" s="542" t="str">
        <f ca="1">'8'!AT51</f>
        <v xml:space="preserve"> </v>
      </c>
      <c r="P271" s="542"/>
      <c r="Q271" s="532" t="str">
        <f ca="1">CONCATENATE('8'!AU51,". ",'8'!AV51)</f>
        <v xml:space="preserve"> .  </v>
      </c>
      <c r="R271" s="532"/>
      <c r="S271" s="532"/>
      <c r="T271" s="542" t="str">
        <f ca="1">'8'!AW51</f>
        <v xml:space="preserve"> </v>
      </c>
      <c r="U271" s="542"/>
    </row>
    <row r="272" spans="1:21" x14ac:dyDescent="0.35">
      <c r="A272" s="205">
        <v>47</v>
      </c>
      <c r="B272" s="532" t="str">
        <f ca="1">IF(CONCATENATE('8'!AB52," (",'8'!AD52,"), ",'8'!AC52,", ",'8'!AE52)=$AJ$226,"",IF(CONCATENATE('8'!AB52," (",'8'!AD52,"), ",'8'!AC52,", ",'8'!AE52)=$AJ$227,"-",(CONCATENATE('8'!AB52," (",'8'!AD52,"), ",'8'!AC52,", ",'8'!AE52))))</f>
        <v/>
      </c>
      <c r="C272" s="532"/>
      <c r="D272" s="532"/>
      <c r="E272" s="532" t="str">
        <f ca="1">IF(CONCATENATE('8'!AG52,", ",'8'!AF52,", ",'8'!AH52," обл., ",'8'!AI52," р-н, ",'8'!AJ52," ",'8'!AK52,", ",'8'!AL52," ",'8'!AM52,", буд. ",'8'!AN52,", кв./оф.",'8'!AO52,".    ",'8'!AP52)=$AJ$230,"",IF(CONCATENATE('8'!AG52,", ",'8'!AF52,", ",'8'!AH52," обл., ",'8'!AI52," р-н, ",'8'!AJ52," ",'8'!AK52,", ",'8'!AL52," ",'8'!AM52,", буд. ",'8'!AN52,", кв./оф.",'8'!AO52,".    ",'8'!AP52)=$AJ$228,"-",CONCATENATE('8'!AG52,", ",'8'!AF52,", ",'8'!AH52," обл., ",'8'!AI52," р-н, ",'8'!AJ52," ",'8'!AK52,", ",'8'!AL52," ",'8'!AM52,", буд. ",'8'!AN52,", кв./оф.",'8'!AO52,".    ",'8'!AP52)))</f>
        <v/>
      </c>
      <c r="F272" s="532"/>
      <c r="G272" s="532"/>
      <c r="H272" s="532"/>
      <c r="I272" s="541" t="str">
        <f ca="1">'8'!AQ52</f>
        <v xml:space="preserve"> </v>
      </c>
      <c r="J272" s="541"/>
      <c r="K272" s="541" t="str">
        <f ca="1">'8'!AR52</f>
        <v xml:space="preserve"> </v>
      </c>
      <c r="L272" s="541"/>
      <c r="M272" s="541" t="str">
        <f ca="1">'8'!AS52</f>
        <v/>
      </c>
      <c r="N272" s="541"/>
      <c r="O272" s="542" t="str">
        <f ca="1">'8'!AT52</f>
        <v xml:space="preserve"> </v>
      </c>
      <c r="P272" s="542"/>
      <c r="Q272" s="532" t="str">
        <f ca="1">CONCATENATE('8'!AU52,". ",'8'!AV52)</f>
        <v xml:space="preserve"> .  </v>
      </c>
      <c r="R272" s="532"/>
      <c r="S272" s="532"/>
      <c r="T272" s="542" t="str">
        <f ca="1">'8'!AW52</f>
        <v xml:space="preserve"> </v>
      </c>
      <c r="U272" s="542"/>
    </row>
    <row r="273" spans="1:36" x14ac:dyDescent="0.35">
      <c r="A273" s="205">
        <v>48</v>
      </c>
      <c r="B273" s="532" t="str">
        <f ca="1">IF(CONCATENATE('8'!AB53," (",'8'!AD53,"), ",'8'!AC53,", ",'8'!AE53)=$AJ$226,"",IF(CONCATENATE('8'!AB53," (",'8'!AD53,"), ",'8'!AC53,", ",'8'!AE53)=$AJ$227,"-",(CONCATENATE('8'!AB53," (",'8'!AD53,"), ",'8'!AC53,", ",'8'!AE53))))</f>
        <v/>
      </c>
      <c r="C273" s="532"/>
      <c r="D273" s="532"/>
      <c r="E273" s="532" t="str">
        <f ca="1">IF(CONCATENATE('8'!AG53,", ",'8'!AF53,", ",'8'!AH53," обл., ",'8'!AI53," р-н, ",'8'!AJ53," ",'8'!AK53,", ",'8'!AL53," ",'8'!AM53,", буд. ",'8'!AN53,", кв./оф.",'8'!AO53,".    ",'8'!AP53)=$AJ$230,"",IF(CONCATENATE('8'!AG53,", ",'8'!AF53,", ",'8'!AH53," обл., ",'8'!AI53," р-н, ",'8'!AJ53," ",'8'!AK53,", ",'8'!AL53," ",'8'!AM53,", буд. ",'8'!AN53,", кв./оф.",'8'!AO53,".    ",'8'!AP53)=$AJ$228,"-",CONCATENATE('8'!AG53,", ",'8'!AF53,", ",'8'!AH53," обл., ",'8'!AI53," р-н, ",'8'!AJ53," ",'8'!AK53,", ",'8'!AL53," ",'8'!AM53,", буд. ",'8'!AN53,", кв./оф.",'8'!AO53,".    ",'8'!AP53)))</f>
        <v/>
      </c>
      <c r="F273" s="532"/>
      <c r="G273" s="532"/>
      <c r="H273" s="532"/>
      <c r="I273" s="541" t="str">
        <f ca="1">'8'!AQ53</f>
        <v xml:space="preserve"> </v>
      </c>
      <c r="J273" s="541"/>
      <c r="K273" s="541" t="str">
        <f ca="1">'8'!AR53</f>
        <v xml:space="preserve"> </v>
      </c>
      <c r="L273" s="541"/>
      <c r="M273" s="541" t="str">
        <f ca="1">'8'!AS53</f>
        <v/>
      </c>
      <c r="N273" s="541"/>
      <c r="O273" s="542" t="str">
        <f ca="1">'8'!AT53</f>
        <v xml:space="preserve"> </v>
      </c>
      <c r="P273" s="542"/>
      <c r="Q273" s="532" t="str">
        <f ca="1">CONCATENATE('8'!AU53,". ",'8'!AV53)</f>
        <v xml:space="preserve"> .  </v>
      </c>
      <c r="R273" s="532"/>
      <c r="S273" s="532"/>
      <c r="T273" s="542" t="str">
        <f ca="1">'8'!AW53</f>
        <v xml:space="preserve"> </v>
      </c>
      <c r="U273" s="542"/>
    </row>
    <row r="274" spans="1:36" x14ac:dyDescent="0.35">
      <c r="A274" s="205">
        <v>49</v>
      </c>
      <c r="B274" s="532" t="str">
        <f ca="1">IF(CONCATENATE('8'!AB54," (",'8'!AD54,"), ",'8'!AC54,", ",'8'!AE54)=$AJ$226,"",IF(CONCATENATE('8'!AB54," (",'8'!AD54,"), ",'8'!AC54,", ",'8'!AE54)=$AJ$227,"-",(CONCATENATE('8'!AB54," (",'8'!AD54,"), ",'8'!AC54,", ",'8'!AE54))))</f>
        <v/>
      </c>
      <c r="C274" s="532"/>
      <c r="D274" s="532"/>
      <c r="E274" s="532" t="str">
        <f ca="1">IF(CONCATENATE('8'!AG54,", ",'8'!AF54,", ",'8'!AH54," обл., ",'8'!AI54," р-н, ",'8'!AJ54," ",'8'!AK54,", ",'8'!AL54," ",'8'!AM54,", буд. ",'8'!AN54,", кв./оф.",'8'!AO54,".    ",'8'!AP54)=$AJ$230,"",IF(CONCATENATE('8'!AG54,", ",'8'!AF54,", ",'8'!AH54," обл., ",'8'!AI54," р-н, ",'8'!AJ54," ",'8'!AK54,", ",'8'!AL54," ",'8'!AM54,", буд. ",'8'!AN54,", кв./оф.",'8'!AO54,".    ",'8'!AP54)=$AJ$228,"-",CONCATENATE('8'!AG54,", ",'8'!AF54,", ",'8'!AH54," обл., ",'8'!AI54," р-н, ",'8'!AJ54," ",'8'!AK54,", ",'8'!AL54," ",'8'!AM54,", буд. ",'8'!AN54,", кв./оф.",'8'!AO54,".    ",'8'!AP54)))</f>
        <v/>
      </c>
      <c r="F274" s="532"/>
      <c r="G274" s="532"/>
      <c r="H274" s="532"/>
      <c r="I274" s="541" t="str">
        <f ca="1">'8'!AQ54</f>
        <v xml:space="preserve"> </v>
      </c>
      <c r="J274" s="541"/>
      <c r="K274" s="541" t="str">
        <f ca="1">'8'!AR54</f>
        <v xml:space="preserve"> </v>
      </c>
      <c r="L274" s="541"/>
      <c r="M274" s="541" t="str">
        <f ca="1">'8'!AS54</f>
        <v/>
      </c>
      <c r="N274" s="541"/>
      <c r="O274" s="542" t="str">
        <f ca="1">'8'!AT54</f>
        <v xml:space="preserve"> </v>
      </c>
      <c r="P274" s="542"/>
      <c r="Q274" s="532" t="str">
        <f ca="1">CONCATENATE('8'!AU54,". ",'8'!AV54)</f>
        <v xml:space="preserve"> .  </v>
      </c>
      <c r="R274" s="532"/>
      <c r="S274" s="532"/>
      <c r="T274" s="542" t="str">
        <f ca="1">'8'!AW54</f>
        <v xml:space="preserve"> </v>
      </c>
      <c r="U274" s="542"/>
      <c r="AJ274" t="s">
        <v>611</v>
      </c>
    </row>
    <row r="275" spans="1:36" x14ac:dyDescent="0.35">
      <c r="A275" s="205">
        <v>50</v>
      </c>
      <c r="B275" s="532" t="str">
        <f ca="1">IF(CONCATENATE('8'!AB55," (",'8'!AD55,"), ",'8'!AC55,", ",'8'!AE55)=$AJ$226,"",IF(CONCATENATE('8'!AB55," (",'8'!AD55,"), ",'8'!AC55,", ",'8'!AE55)=$AJ$227,"-",(CONCATENATE('8'!AB55," (",'8'!AD55,"), ",'8'!AC55,", ",'8'!AE55))))</f>
        <v/>
      </c>
      <c r="C275" s="532"/>
      <c r="D275" s="532"/>
      <c r="E275" s="532" t="str">
        <f ca="1">IF(CONCATENATE('8'!AG55,", ",'8'!AF55,", ",'8'!AH55," обл., ",'8'!AI55," р-н, ",'8'!AJ55," ",'8'!AK55,", ",'8'!AL55," ",'8'!AM55,", буд. ",'8'!AN55,", кв./оф.",'8'!AO55,".    ",'8'!AP55)=$AJ$230,"",IF(CONCATENATE('8'!AG55,", ",'8'!AF55,", ",'8'!AH55," обл., ",'8'!AI55," р-н, ",'8'!AJ55," ",'8'!AK55,", ",'8'!AL55," ",'8'!AM55,", буд. ",'8'!AN55,", кв./оф.",'8'!AO55,".    ",'8'!AP55)=$AJ$228,"-",CONCATENATE('8'!AG55,", ",'8'!AF55,", ",'8'!AH55," обл., ",'8'!AI55," р-н, ",'8'!AJ55," ",'8'!AK55,", ",'8'!AL55," ",'8'!AM55,", буд. ",'8'!AN55,", кв./оф.",'8'!AO55,".    ",'8'!AP55)))</f>
        <v/>
      </c>
      <c r="F275" s="532"/>
      <c r="G275" s="532"/>
      <c r="H275" s="532"/>
      <c r="I275" s="541" t="str">
        <f ca="1">'8'!AQ55</f>
        <v xml:space="preserve"> </v>
      </c>
      <c r="J275" s="541"/>
      <c r="K275" s="541" t="str">
        <f ca="1">'8'!AR55</f>
        <v xml:space="preserve"> </v>
      </c>
      <c r="L275" s="541"/>
      <c r="M275" s="541" t="str">
        <f ca="1">'8'!AS55</f>
        <v/>
      </c>
      <c r="N275" s="541"/>
      <c r="O275" s="542" t="str">
        <f ca="1">'8'!AT55</f>
        <v xml:space="preserve"> </v>
      </c>
      <c r="P275" s="542"/>
      <c r="Q275" s="532" t="str">
        <f ca="1">CONCATENATE('8'!AU55,". ",'8'!AV55)</f>
        <v xml:space="preserve"> .  </v>
      </c>
      <c r="R275" s="532"/>
      <c r="S275" s="532"/>
      <c r="T275" s="542" t="str">
        <f ca="1">'8'!AW55</f>
        <v xml:space="preserve"> </v>
      </c>
      <c r="U275" s="542"/>
      <c r="AJ275" t="s">
        <v>414</v>
      </c>
    </row>
    <row r="276" spans="1:36" x14ac:dyDescent="0.35">
      <c r="A276" s="205">
        <v>51</v>
      </c>
      <c r="B276" s="532" t="str">
        <f ca="1">IF(CONCATENATE('8'!AB56," (",'8'!AD56,"), ",'8'!AC56,", ",'8'!AE56)=$AJ$226,"",IF(CONCATENATE('8'!AB56," (",'8'!AD56,"), ",'8'!AC56,", ",'8'!AE56)=$AJ$227,"-",(CONCATENATE('8'!AB56," (",'8'!AD56,"), ",'8'!AC56,", ",'8'!AE56))))</f>
        <v/>
      </c>
      <c r="C276" s="532"/>
      <c r="D276" s="532"/>
      <c r="E276" s="532" t="str">
        <f ca="1">IF(CONCATENATE('8'!AG56,", ",'8'!AF56,", ",'8'!AH56," обл., ",'8'!AI56," р-н, ",'8'!AJ56," ",'8'!AK56,", ",'8'!AL56," ",'8'!AM56,", буд. ",'8'!AN56,", кв./оф.",'8'!AO56,".    ",'8'!AP56)=$AJ$230,"",IF(CONCATENATE('8'!AG56,", ",'8'!AF56,", ",'8'!AH56," обл., ",'8'!AI56," р-н, ",'8'!AJ56," ",'8'!AK56,", ",'8'!AL56," ",'8'!AM56,", буд. ",'8'!AN56,", кв./оф.",'8'!AO56,".    ",'8'!AP56)=$AJ$228,"-",CONCATENATE('8'!AG56,", ",'8'!AF56,", ",'8'!AH56," обл., ",'8'!AI56," р-н, ",'8'!AJ56," ",'8'!AK56,", ",'8'!AL56," ",'8'!AM56,", буд. ",'8'!AN56,", кв./оф.",'8'!AO56,".    ",'8'!AP56)))</f>
        <v/>
      </c>
      <c r="F276" s="532"/>
      <c r="G276" s="532"/>
      <c r="H276" s="532"/>
      <c r="I276" s="541" t="str">
        <f ca="1">'8'!AQ56</f>
        <v xml:space="preserve"> </v>
      </c>
      <c r="J276" s="541"/>
      <c r="K276" s="541" t="str">
        <f ca="1">'8'!AR56</f>
        <v xml:space="preserve"> </v>
      </c>
      <c r="L276" s="541"/>
      <c r="M276" s="541" t="str">
        <f ca="1">'8'!AS56</f>
        <v/>
      </c>
      <c r="N276" s="541"/>
      <c r="O276" s="542" t="str">
        <f ca="1">'8'!AT56</f>
        <v xml:space="preserve"> </v>
      </c>
      <c r="P276" s="542"/>
      <c r="Q276" s="532" t="str">
        <f ca="1">CONCATENATE('8'!AU56,". ",'8'!AV56)</f>
        <v xml:space="preserve"> .  </v>
      </c>
      <c r="R276" s="532"/>
      <c r="S276" s="532"/>
      <c r="T276" s="542" t="str">
        <f ca="1">'8'!AW56</f>
        <v xml:space="preserve"> </v>
      </c>
      <c r="U276" s="542"/>
      <c r="AJ276" t="s">
        <v>415</v>
      </c>
    </row>
    <row r="277" spans="1:36" x14ac:dyDescent="0.35">
      <c r="A277" s="205">
        <v>52</v>
      </c>
      <c r="B277" s="532" t="str">
        <f ca="1">IF(CONCATENATE('8'!AB57," (",'8'!AD57,"), ",'8'!AC57,", ",'8'!AE57)=$AJ$226,"",IF(CONCATENATE('8'!AB57," (",'8'!AD57,"), ",'8'!AC57,", ",'8'!AE57)=$AJ$227,"-",(CONCATENATE('8'!AB57," (",'8'!AD57,"), ",'8'!AC57,", ",'8'!AE57))))</f>
        <v/>
      </c>
      <c r="C277" s="532"/>
      <c r="D277" s="532"/>
      <c r="E277" s="532" t="str">
        <f ca="1">IF(CONCATENATE('8'!AG57,", ",'8'!AF57,", ",'8'!AH57," обл., ",'8'!AI57," р-н, ",'8'!AJ57," ",'8'!AK57,", ",'8'!AL57," ",'8'!AM57,", буд. ",'8'!AN57,", кв./оф.",'8'!AO57,".    ",'8'!AP57)=$AJ$230,"",IF(CONCATENATE('8'!AG57,", ",'8'!AF57,", ",'8'!AH57," обл., ",'8'!AI57," р-н, ",'8'!AJ57," ",'8'!AK57,", ",'8'!AL57," ",'8'!AM57,", буд. ",'8'!AN57,", кв./оф.",'8'!AO57,".    ",'8'!AP57)=$AJ$228,"-",CONCATENATE('8'!AG57,", ",'8'!AF57,", ",'8'!AH57," обл., ",'8'!AI57," р-н, ",'8'!AJ57," ",'8'!AK57,", ",'8'!AL57," ",'8'!AM57,", буд. ",'8'!AN57,", кв./оф.",'8'!AO57,".    ",'8'!AP57)))</f>
        <v/>
      </c>
      <c r="F277" s="532"/>
      <c r="G277" s="532"/>
      <c r="H277" s="532"/>
      <c r="I277" s="541" t="str">
        <f ca="1">'8'!AQ57</f>
        <v xml:space="preserve"> </v>
      </c>
      <c r="J277" s="541"/>
      <c r="K277" s="541" t="str">
        <f ca="1">'8'!AR57</f>
        <v xml:space="preserve"> </v>
      </c>
      <c r="L277" s="541"/>
      <c r="M277" s="541" t="str">
        <f ca="1">'8'!AS57</f>
        <v/>
      </c>
      <c r="N277" s="541"/>
      <c r="O277" s="542" t="str">
        <f ca="1">'8'!AT57</f>
        <v xml:space="preserve"> </v>
      </c>
      <c r="P277" s="542"/>
      <c r="Q277" s="532" t="str">
        <f ca="1">CONCATENATE('8'!AU57,". ",'8'!AV57)</f>
        <v xml:space="preserve"> .  </v>
      </c>
      <c r="R277" s="532"/>
      <c r="S277" s="532"/>
      <c r="T277" s="542" t="str">
        <f ca="1">'8'!AW57</f>
        <v xml:space="preserve"> </v>
      </c>
      <c r="U277" s="542"/>
      <c r="AJ277" t="s">
        <v>416</v>
      </c>
    </row>
    <row r="278" spans="1:36" x14ac:dyDescent="0.35">
      <c r="A278" s="205">
        <v>53</v>
      </c>
      <c r="B278" s="532" t="str">
        <f ca="1">IF(CONCATENATE('8'!AB58," (",'8'!AD58,"), ",'8'!AC58,", ",'8'!AE58)=$AJ$226,"",IF(CONCATENATE('8'!AB58," (",'8'!AD58,"), ",'8'!AC58,", ",'8'!AE58)=$AJ$227,"-",(CONCATENATE('8'!AB58," (",'8'!AD58,"), ",'8'!AC58,", ",'8'!AE58))))</f>
        <v/>
      </c>
      <c r="C278" s="532"/>
      <c r="D278" s="532"/>
      <c r="E278" s="532" t="str">
        <f ca="1">IF(CONCATENATE('8'!AG58,", ",'8'!AF58,", ",'8'!AH58," обл., ",'8'!AI58," р-н, ",'8'!AJ58," ",'8'!AK58,", ",'8'!AL58," ",'8'!AM58,", буд. ",'8'!AN58,", кв./оф.",'8'!AO58,".    ",'8'!AP58)=$AJ$230,"",IF(CONCATENATE('8'!AG58,", ",'8'!AF58,", ",'8'!AH58," обл., ",'8'!AI58," р-н, ",'8'!AJ58," ",'8'!AK58,", ",'8'!AL58," ",'8'!AM58,", буд. ",'8'!AN58,", кв./оф.",'8'!AO58,".    ",'8'!AP58)=$AJ$228,"-",CONCATENATE('8'!AG58,", ",'8'!AF58,", ",'8'!AH58," обл., ",'8'!AI58," р-н, ",'8'!AJ58," ",'8'!AK58,", ",'8'!AL58," ",'8'!AM58,", буд. ",'8'!AN58,", кв./оф.",'8'!AO58,".    ",'8'!AP58)))</f>
        <v/>
      </c>
      <c r="F278" s="532"/>
      <c r="G278" s="532"/>
      <c r="H278" s="532"/>
      <c r="I278" s="541" t="str">
        <f ca="1">'8'!AQ58</f>
        <v xml:space="preserve"> </v>
      </c>
      <c r="J278" s="541"/>
      <c r="K278" s="541" t="str">
        <f ca="1">'8'!AR58</f>
        <v xml:space="preserve"> </v>
      </c>
      <c r="L278" s="541"/>
      <c r="M278" s="541" t="str">
        <f ca="1">'8'!AS58</f>
        <v/>
      </c>
      <c r="N278" s="541"/>
      <c r="O278" s="542" t="str">
        <f ca="1">'8'!AT58</f>
        <v xml:space="preserve"> </v>
      </c>
      <c r="P278" s="542"/>
      <c r="Q278" s="532" t="str">
        <f ca="1">CONCATENATE('8'!AU58,". ",'8'!AV58)</f>
        <v xml:space="preserve"> .  </v>
      </c>
      <c r="R278" s="532"/>
      <c r="S278" s="532"/>
      <c r="T278" s="542" t="str">
        <f ca="1">'8'!AW58</f>
        <v xml:space="preserve"> </v>
      </c>
      <c r="U278" s="542"/>
    </row>
    <row r="279" spans="1:36" x14ac:dyDescent="0.35">
      <c r="A279" s="205">
        <v>54</v>
      </c>
      <c r="B279" s="532" t="str">
        <f ca="1">IF(CONCATENATE('8'!AB59," (",'8'!AD59,"), ",'8'!AC59,", ",'8'!AE59)=$AJ$226,"",IF(CONCATENATE('8'!AB59," (",'8'!AD59,"), ",'8'!AC59,", ",'8'!AE59)=$AJ$227,"-",(CONCATENATE('8'!AB59," (",'8'!AD59,"), ",'8'!AC59,", ",'8'!AE59))))</f>
        <v/>
      </c>
      <c r="C279" s="532"/>
      <c r="D279" s="532"/>
      <c r="E279" s="532" t="str">
        <f ca="1">IF(CONCATENATE('8'!AG59,", ",'8'!AF59,", ",'8'!AH59," обл., ",'8'!AI59," р-н, ",'8'!AJ59," ",'8'!AK59,", ",'8'!AL59," ",'8'!AM59,", буд. ",'8'!AN59,", кв./оф.",'8'!AO59,".    ",'8'!AP59)=$AJ$230,"",IF(CONCATENATE('8'!AG59,", ",'8'!AF59,", ",'8'!AH59," обл., ",'8'!AI59," р-н, ",'8'!AJ59," ",'8'!AK59,", ",'8'!AL59," ",'8'!AM59,", буд. ",'8'!AN59,", кв./оф.",'8'!AO59,".    ",'8'!AP59)=$AJ$228,"-",CONCATENATE('8'!AG59,", ",'8'!AF59,", ",'8'!AH59," обл., ",'8'!AI59," р-н, ",'8'!AJ59," ",'8'!AK59,", ",'8'!AL59," ",'8'!AM59,", буд. ",'8'!AN59,", кв./оф.",'8'!AO59,".    ",'8'!AP59)))</f>
        <v/>
      </c>
      <c r="F279" s="532"/>
      <c r="G279" s="532"/>
      <c r="H279" s="532"/>
      <c r="I279" s="541" t="str">
        <f ca="1">'8'!AQ59</f>
        <v xml:space="preserve"> </v>
      </c>
      <c r="J279" s="541"/>
      <c r="K279" s="541" t="str">
        <f ca="1">'8'!AR59</f>
        <v xml:space="preserve"> </v>
      </c>
      <c r="L279" s="541"/>
      <c r="M279" s="541" t="str">
        <f ca="1">'8'!AS59</f>
        <v/>
      </c>
      <c r="N279" s="541"/>
      <c r="O279" s="542" t="str">
        <f ca="1">'8'!AT59</f>
        <v xml:space="preserve"> </v>
      </c>
      <c r="P279" s="542"/>
      <c r="Q279" s="532" t="str">
        <f ca="1">CONCATENATE('8'!AU59,". ",'8'!AV59)</f>
        <v xml:space="preserve"> .  </v>
      </c>
      <c r="R279" s="532"/>
      <c r="S279" s="532"/>
      <c r="T279" s="542" t="str">
        <f ca="1">'8'!AW59</f>
        <v xml:space="preserve"> </v>
      </c>
      <c r="U279" s="542"/>
    </row>
    <row r="280" spans="1:36" x14ac:dyDescent="0.35">
      <c r="A280" s="205">
        <v>55</v>
      </c>
      <c r="B280" s="532" t="str">
        <f ca="1">IF(CONCATENATE('8'!AB60," (",'8'!AD60,"), ",'8'!AC60,", ",'8'!AE60)=$AJ$226,"",IF(CONCATENATE('8'!AB60," (",'8'!AD60,"), ",'8'!AC60,", ",'8'!AE60)=$AJ$227,"-",(CONCATENATE('8'!AB60," (",'8'!AD60,"), ",'8'!AC60,", ",'8'!AE60))))</f>
        <v/>
      </c>
      <c r="C280" s="532"/>
      <c r="D280" s="532"/>
      <c r="E280" s="532" t="str">
        <f ca="1">IF(CONCATENATE('8'!AG60,", ",'8'!AF60,", ",'8'!AH60," обл., ",'8'!AI60," р-н, ",'8'!AJ60," ",'8'!AK60,", ",'8'!AL60," ",'8'!AM60,", буд. ",'8'!AN60,", кв./оф.",'8'!AO60,".    ",'8'!AP60)=$AJ$230,"",IF(CONCATENATE('8'!AG60,", ",'8'!AF60,", ",'8'!AH60," обл., ",'8'!AI60," р-н, ",'8'!AJ60," ",'8'!AK60,", ",'8'!AL60," ",'8'!AM60,", буд. ",'8'!AN60,", кв./оф.",'8'!AO60,".    ",'8'!AP60)=$AJ$228,"-",CONCATENATE('8'!AG60,", ",'8'!AF60,", ",'8'!AH60," обл., ",'8'!AI60," р-н, ",'8'!AJ60," ",'8'!AK60,", ",'8'!AL60," ",'8'!AM60,", буд. ",'8'!AN60,", кв./оф.",'8'!AO60,".    ",'8'!AP60)))</f>
        <v/>
      </c>
      <c r="F280" s="532"/>
      <c r="G280" s="532"/>
      <c r="H280" s="532"/>
      <c r="I280" s="541" t="str">
        <f ca="1">'8'!AQ60</f>
        <v xml:space="preserve"> </v>
      </c>
      <c r="J280" s="541"/>
      <c r="K280" s="541" t="str">
        <f ca="1">'8'!AR60</f>
        <v xml:space="preserve"> </v>
      </c>
      <c r="L280" s="541"/>
      <c r="M280" s="541" t="str">
        <f ca="1">'8'!AS60</f>
        <v/>
      </c>
      <c r="N280" s="541"/>
      <c r="O280" s="542" t="str">
        <f ca="1">'8'!AT60</f>
        <v xml:space="preserve"> </v>
      </c>
      <c r="P280" s="542"/>
      <c r="Q280" s="532" t="str">
        <f ca="1">CONCATENATE('8'!AU60,". ",'8'!AV60)</f>
        <v xml:space="preserve"> .  </v>
      </c>
      <c r="R280" s="532"/>
      <c r="S280" s="532"/>
      <c r="T280" s="542" t="str">
        <f ca="1">'8'!AW60</f>
        <v xml:space="preserve"> </v>
      </c>
      <c r="U280" s="542"/>
    </row>
    <row r="281" spans="1:36" x14ac:dyDescent="0.35">
      <c r="A281" s="205">
        <v>56</v>
      </c>
      <c r="B281" s="532" t="str">
        <f ca="1">IF(CONCATENATE('8'!AB61," (",'8'!AD61,"), ",'8'!AC61,", ",'8'!AE61)=$AJ$226,"",IF(CONCATENATE('8'!AB61," (",'8'!AD61,"), ",'8'!AC61,", ",'8'!AE61)=$AJ$227,"-",(CONCATENATE('8'!AB61," (",'8'!AD61,"), ",'8'!AC61,", ",'8'!AE61))))</f>
        <v/>
      </c>
      <c r="C281" s="532"/>
      <c r="D281" s="532"/>
      <c r="E281" s="532" t="str">
        <f ca="1">IF(CONCATENATE('8'!AG61,", ",'8'!AF61,", ",'8'!AH61," обл., ",'8'!AI61," р-н, ",'8'!AJ61," ",'8'!AK61,", ",'8'!AL61," ",'8'!AM61,", буд. ",'8'!AN61,", кв./оф.",'8'!AO61,".    ",'8'!AP61)=$AJ$230,"",IF(CONCATENATE('8'!AG61,", ",'8'!AF61,", ",'8'!AH61," обл., ",'8'!AI61," р-н, ",'8'!AJ61," ",'8'!AK61,", ",'8'!AL61," ",'8'!AM61,", буд. ",'8'!AN61,", кв./оф.",'8'!AO61,".    ",'8'!AP61)=$AJ$228,"-",CONCATENATE('8'!AG61,", ",'8'!AF61,", ",'8'!AH61," обл., ",'8'!AI61," р-н, ",'8'!AJ61," ",'8'!AK61,", ",'8'!AL61," ",'8'!AM61,", буд. ",'8'!AN61,", кв./оф.",'8'!AO61,".    ",'8'!AP61)))</f>
        <v/>
      </c>
      <c r="F281" s="532"/>
      <c r="G281" s="532"/>
      <c r="H281" s="532"/>
      <c r="I281" s="541" t="str">
        <f ca="1">'8'!AQ61</f>
        <v xml:space="preserve"> </v>
      </c>
      <c r="J281" s="541"/>
      <c r="K281" s="541" t="str">
        <f ca="1">'8'!AR61</f>
        <v xml:space="preserve"> </v>
      </c>
      <c r="L281" s="541"/>
      <c r="M281" s="541" t="str">
        <f ca="1">'8'!AS61</f>
        <v/>
      </c>
      <c r="N281" s="541"/>
      <c r="O281" s="542" t="str">
        <f ca="1">'8'!AT61</f>
        <v xml:space="preserve"> </v>
      </c>
      <c r="P281" s="542"/>
      <c r="Q281" s="532" t="str">
        <f ca="1">CONCATENATE('8'!AU61,". ",'8'!AV61)</f>
        <v xml:space="preserve"> .  </v>
      </c>
      <c r="R281" s="532"/>
      <c r="S281" s="532"/>
      <c r="T281" s="542" t="str">
        <f ca="1">'8'!AW61</f>
        <v xml:space="preserve"> </v>
      </c>
      <c r="U281" s="542"/>
    </row>
    <row r="282" spans="1:36" x14ac:dyDescent="0.35">
      <c r="A282" s="205">
        <v>57</v>
      </c>
      <c r="B282" s="532" t="str">
        <f ca="1">IF(CONCATENATE('8'!AB62," (",'8'!AD62,"), ",'8'!AC62,", ",'8'!AE62)=$AJ$226,"",IF(CONCATENATE('8'!AB62," (",'8'!AD62,"), ",'8'!AC62,", ",'8'!AE62)=$AJ$227,"-",(CONCATENATE('8'!AB62," (",'8'!AD62,"), ",'8'!AC62,", ",'8'!AE62))))</f>
        <v/>
      </c>
      <c r="C282" s="532"/>
      <c r="D282" s="532"/>
      <c r="E282" s="532" t="str">
        <f ca="1">IF(CONCATENATE('8'!AG62,", ",'8'!AF62,", ",'8'!AH62," обл., ",'8'!AI62," р-н, ",'8'!AJ62," ",'8'!AK62,", ",'8'!AL62," ",'8'!AM62,", буд. ",'8'!AN62,", кв./оф.",'8'!AO62,".    ",'8'!AP62)=$AJ$230,"",IF(CONCATENATE('8'!AG62,", ",'8'!AF62,", ",'8'!AH62," обл., ",'8'!AI62," р-н, ",'8'!AJ62," ",'8'!AK62,", ",'8'!AL62," ",'8'!AM62,", буд. ",'8'!AN62,", кв./оф.",'8'!AO62,".    ",'8'!AP62)=$AJ$228,"-",CONCATENATE('8'!AG62,", ",'8'!AF62,", ",'8'!AH62," обл., ",'8'!AI62," р-н, ",'8'!AJ62," ",'8'!AK62,", ",'8'!AL62," ",'8'!AM62,", буд. ",'8'!AN62,", кв./оф.",'8'!AO62,".    ",'8'!AP62)))</f>
        <v/>
      </c>
      <c r="F282" s="532"/>
      <c r="G282" s="532"/>
      <c r="H282" s="532"/>
      <c r="I282" s="541" t="str">
        <f ca="1">'8'!AQ62</f>
        <v xml:space="preserve"> </v>
      </c>
      <c r="J282" s="541"/>
      <c r="K282" s="541" t="str">
        <f ca="1">'8'!AR62</f>
        <v xml:space="preserve"> </v>
      </c>
      <c r="L282" s="541"/>
      <c r="M282" s="541" t="str">
        <f ca="1">'8'!AS62</f>
        <v/>
      </c>
      <c r="N282" s="541"/>
      <c r="O282" s="542" t="str">
        <f ca="1">'8'!AT62</f>
        <v xml:space="preserve"> </v>
      </c>
      <c r="P282" s="542"/>
      <c r="Q282" s="532" t="str">
        <f ca="1">CONCATENATE('8'!AU62,". ",'8'!AV62)</f>
        <v xml:space="preserve"> .  </v>
      </c>
      <c r="R282" s="532"/>
      <c r="S282" s="532"/>
      <c r="T282" s="542" t="str">
        <f ca="1">'8'!AW62</f>
        <v xml:space="preserve"> </v>
      </c>
      <c r="U282" s="542"/>
    </row>
    <row r="283" spans="1:36" x14ac:dyDescent="0.35">
      <c r="A283" s="205">
        <v>58</v>
      </c>
      <c r="B283" s="532" t="str">
        <f ca="1">IF(CONCATENATE('8'!AB63," (",'8'!AD63,"), ",'8'!AC63,", ",'8'!AE63)=$AJ$226,"",IF(CONCATENATE('8'!AB63," (",'8'!AD63,"), ",'8'!AC63,", ",'8'!AE63)=$AJ$227,"-",(CONCATENATE('8'!AB63," (",'8'!AD63,"), ",'8'!AC63,", ",'8'!AE63))))</f>
        <v/>
      </c>
      <c r="C283" s="532"/>
      <c r="D283" s="532"/>
      <c r="E283" s="532" t="str">
        <f ca="1">IF(CONCATENATE('8'!AG63,", ",'8'!AF63,", ",'8'!AH63," обл., ",'8'!AI63," р-н, ",'8'!AJ63," ",'8'!AK63,", ",'8'!AL63," ",'8'!AM63,", буд. ",'8'!AN63,", кв./оф.",'8'!AO63,".    ",'8'!AP63)=$AJ$230,"",IF(CONCATENATE('8'!AG63,", ",'8'!AF63,", ",'8'!AH63," обл., ",'8'!AI63," р-н, ",'8'!AJ63," ",'8'!AK63,", ",'8'!AL63," ",'8'!AM63,", буд. ",'8'!AN63,", кв./оф.",'8'!AO63,".    ",'8'!AP63)=$AJ$228,"-",CONCATENATE('8'!AG63,", ",'8'!AF63,", ",'8'!AH63," обл., ",'8'!AI63," р-н, ",'8'!AJ63," ",'8'!AK63,", ",'8'!AL63," ",'8'!AM63,", буд. ",'8'!AN63,", кв./оф.",'8'!AO63,".    ",'8'!AP63)))</f>
        <v/>
      </c>
      <c r="F283" s="532"/>
      <c r="G283" s="532"/>
      <c r="H283" s="532"/>
      <c r="I283" s="541" t="str">
        <f ca="1">'8'!AQ63</f>
        <v xml:space="preserve"> </v>
      </c>
      <c r="J283" s="541"/>
      <c r="K283" s="541" t="str">
        <f ca="1">'8'!AR63</f>
        <v xml:space="preserve"> </v>
      </c>
      <c r="L283" s="541"/>
      <c r="M283" s="541" t="str">
        <f ca="1">'8'!AS63</f>
        <v/>
      </c>
      <c r="N283" s="541"/>
      <c r="O283" s="542" t="str">
        <f ca="1">'8'!AT63</f>
        <v xml:space="preserve"> </v>
      </c>
      <c r="P283" s="542"/>
      <c r="Q283" s="532" t="str">
        <f ca="1">CONCATENATE('8'!AU63,". ",'8'!AV63)</f>
        <v xml:space="preserve"> .  </v>
      </c>
      <c r="R283" s="532"/>
      <c r="S283" s="532"/>
      <c r="T283" s="542" t="str">
        <f ca="1">'8'!AW63</f>
        <v xml:space="preserve"> </v>
      </c>
      <c r="U283" s="542"/>
    </row>
    <row r="284" spans="1:36" x14ac:dyDescent="0.35">
      <c r="A284" s="205">
        <v>59</v>
      </c>
      <c r="B284" s="532" t="str">
        <f ca="1">IF(CONCATENATE('8'!AB64," (",'8'!AD64,"), ",'8'!AC64,", ",'8'!AE64)=$AJ$226,"",IF(CONCATENATE('8'!AB64," (",'8'!AD64,"), ",'8'!AC64,", ",'8'!AE64)=$AJ$227,"-",(CONCATENATE('8'!AB64," (",'8'!AD64,"), ",'8'!AC64,", ",'8'!AE64))))</f>
        <v/>
      </c>
      <c r="C284" s="532"/>
      <c r="D284" s="532"/>
      <c r="E284" s="532" t="str">
        <f ca="1">IF(CONCATENATE('8'!AG64,", ",'8'!AF64,", ",'8'!AH64," обл., ",'8'!AI64," р-н, ",'8'!AJ64," ",'8'!AK64,", ",'8'!AL64," ",'8'!AM64,", буд. ",'8'!AN64,", кв./оф.",'8'!AO64,".    ",'8'!AP64)=$AJ$230,"",IF(CONCATENATE('8'!AG64,", ",'8'!AF64,", ",'8'!AH64," обл., ",'8'!AI64," р-н, ",'8'!AJ64," ",'8'!AK64,", ",'8'!AL64," ",'8'!AM64,", буд. ",'8'!AN64,", кв./оф.",'8'!AO64,".    ",'8'!AP64)=$AJ$228,"-",CONCATENATE('8'!AG64,", ",'8'!AF64,", ",'8'!AH64," обл., ",'8'!AI64," р-н, ",'8'!AJ64," ",'8'!AK64,", ",'8'!AL64," ",'8'!AM64,", буд. ",'8'!AN64,", кв./оф.",'8'!AO64,".    ",'8'!AP64)))</f>
        <v/>
      </c>
      <c r="F284" s="532"/>
      <c r="G284" s="532"/>
      <c r="H284" s="532"/>
      <c r="I284" s="541" t="str">
        <f ca="1">'8'!AQ64</f>
        <v xml:space="preserve"> </v>
      </c>
      <c r="J284" s="541"/>
      <c r="K284" s="541" t="str">
        <f ca="1">'8'!AR64</f>
        <v xml:space="preserve"> </v>
      </c>
      <c r="L284" s="541"/>
      <c r="M284" s="541" t="str">
        <f ca="1">'8'!AS64</f>
        <v/>
      </c>
      <c r="N284" s="541"/>
      <c r="O284" s="542" t="str">
        <f ca="1">'8'!AT64</f>
        <v xml:space="preserve"> </v>
      </c>
      <c r="P284" s="542"/>
      <c r="Q284" s="532" t="str">
        <f ca="1">CONCATENATE('8'!AU64,". ",'8'!AV64)</f>
        <v xml:space="preserve"> .  </v>
      </c>
      <c r="R284" s="532"/>
      <c r="S284" s="532"/>
      <c r="T284" s="542" t="str">
        <f ca="1">'8'!AW64</f>
        <v xml:space="preserve"> </v>
      </c>
      <c r="U284" s="542"/>
    </row>
    <row r="285" spans="1:36" x14ac:dyDescent="0.35">
      <c r="A285" s="239">
        <v>60</v>
      </c>
      <c r="B285" s="532" t="str">
        <f ca="1">IF(CONCATENATE('8'!AB65," (",'8'!AD65,"), ",'8'!AC65,", ",'8'!AE65)=$AJ$226,"",IF(CONCATENATE('8'!AB65," (",'8'!AD65,"), ",'8'!AC65,", ",'8'!AE65)=$AJ$227,"-",(CONCATENATE('8'!AB65," (",'8'!AD65,"), ",'8'!AC65,", ",'8'!AE65))))</f>
        <v/>
      </c>
      <c r="C285" s="532"/>
      <c r="D285" s="532"/>
      <c r="E285" s="532" t="str">
        <f ca="1">IF(CONCATENATE('8'!AG65,", ",'8'!AF65,", ",'8'!AH65," обл., ",'8'!AI65," р-н, ",'8'!AJ65," ",'8'!AK65,", ",'8'!AL65," ",'8'!AM65,", буд. ",'8'!AN65,", кв./оф.",'8'!AO65,".    ",'8'!AP65)=$AJ$230,"",IF(CONCATENATE('8'!AG65,", ",'8'!AF65,", ",'8'!AH65," обл., ",'8'!AI65," р-н, ",'8'!AJ65," ",'8'!AK65,", ",'8'!AL65," ",'8'!AM65,", буд. ",'8'!AN65,", кв./оф.",'8'!AO65,".    ",'8'!AP65)=$AJ$228,"-",CONCATENATE('8'!AG65,", ",'8'!AF65,", ",'8'!AH65," обл., ",'8'!AI65," р-н, ",'8'!AJ65," ",'8'!AK65,", ",'8'!AL65," ",'8'!AM65,", буд. ",'8'!AN65,", кв./оф.",'8'!AO65,".    ",'8'!AP65)))</f>
        <v/>
      </c>
      <c r="F285" s="532"/>
      <c r="G285" s="532"/>
      <c r="H285" s="532"/>
      <c r="I285" s="541" t="str">
        <f ca="1">'8'!AQ65</f>
        <v xml:space="preserve"> </v>
      </c>
      <c r="J285" s="541"/>
      <c r="K285" s="541" t="str">
        <f ca="1">'8'!AR65</f>
        <v xml:space="preserve"> </v>
      </c>
      <c r="L285" s="541"/>
      <c r="M285" s="541" t="str">
        <f ca="1">'8'!AS65</f>
        <v/>
      </c>
      <c r="N285" s="541"/>
      <c r="O285" s="542" t="str">
        <f ca="1">'8'!AT65</f>
        <v xml:space="preserve"> </v>
      </c>
      <c r="P285" s="542"/>
      <c r="Q285" s="532" t="str">
        <f ca="1">CONCATENATE('8'!AU65,". ",'8'!AV65)</f>
        <v xml:space="preserve"> .  </v>
      </c>
      <c r="R285" s="532"/>
      <c r="S285" s="532"/>
      <c r="T285" s="542" t="str">
        <f ca="1">'8'!AW65</f>
        <v xml:space="preserve"> </v>
      </c>
      <c r="U285" s="542"/>
    </row>
    <row r="286" spans="1:36" x14ac:dyDescent="0.35">
      <c r="A286" s="239">
        <v>61</v>
      </c>
      <c r="B286" s="532" t="str">
        <f ca="1">IF(CONCATENATE('8'!AB66," (",'8'!AD66,"), ",'8'!AC66,", ",'8'!AE66)=$AJ$226,"",IF(CONCATENATE('8'!AB66," (",'8'!AD66,"), ",'8'!AC66,", ",'8'!AE66)=$AJ$227,"-",(CONCATENATE('8'!AB66," (",'8'!AD66,"), ",'8'!AC66,", ",'8'!AE66))))</f>
        <v/>
      </c>
      <c r="C286" s="532"/>
      <c r="D286" s="532"/>
      <c r="E286" s="532" t="str">
        <f ca="1">IF(CONCATENATE('8'!AG66,", ",'8'!AF66,", ",'8'!AH66," обл., ",'8'!AI66," р-н, ",'8'!AJ66," ",'8'!AK66,", ",'8'!AL66," ",'8'!AM66,", буд. ",'8'!AN66,", кв./оф.",'8'!AO66,".    ",'8'!AP66)=$AJ$230,"",IF(CONCATENATE('8'!AG66,", ",'8'!AF66,", ",'8'!AH66," обл., ",'8'!AI66," р-н, ",'8'!AJ66," ",'8'!AK66,", ",'8'!AL66," ",'8'!AM66,", буд. ",'8'!AN66,", кв./оф.",'8'!AO66,".    ",'8'!AP66)=$AJ$228,"-",CONCATENATE('8'!AG66,", ",'8'!AF66,", ",'8'!AH66," обл., ",'8'!AI66," р-н, ",'8'!AJ66," ",'8'!AK66,", ",'8'!AL66," ",'8'!AM66,", буд. ",'8'!AN66,", кв./оф.",'8'!AO66,".    ",'8'!AP66)))</f>
        <v/>
      </c>
      <c r="F286" s="532"/>
      <c r="G286" s="532"/>
      <c r="H286" s="532"/>
      <c r="I286" s="541" t="str">
        <f ca="1">'8'!AQ66</f>
        <v xml:space="preserve"> </v>
      </c>
      <c r="J286" s="541"/>
      <c r="K286" s="541" t="str">
        <f ca="1">'8'!AR66</f>
        <v xml:space="preserve"> </v>
      </c>
      <c r="L286" s="541"/>
      <c r="M286" s="541" t="str">
        <f ca="1">'8'!AS66</f>
        <v/>
      </c>
      <c r="N286" s="541"/>
      <c r="O286" s="542" t="str">
        <f ca="1">'8'!AT66</f>
        <v xml:space="preserve"> </v>
      </c>
      <c r="P286" s="542"/>
      <c r="Q286" s="532" t="str">
        <f ca="1">CONCATENATE('8'!AU66,". ",'8'!AV66)</f>
        <v xml:space="preserve"> .  </v>
      </c>
      <c r="R286" s="532"/>
      <c r="S286" s="532"/>
      <c r="T286" s="542" t="str">
        <f ca="1">'8'!AW66</f>
        <v xml:space="preserve"> </v>
      </c>
      <c r="U286" s="542"/>
    </row>
    <row r="287" spans="1:36" x14ac:dyDescent="0.35">
      <c r="A287" s="239">
        <v>62</v>
      </c>
      <c r="B287" s="532" t="str">
        <f ca="1">IF(CONCATENATE('8'!AB67," (",'8'!AD67,"), ",'8'!AC67,", ",'8'!AE67)=$AJ$226,"",IF(CONCATENATE('8'!AB67," (",'8'!AD67,"), ",'8'!AC67,", ",'8'!AE67)=$AJ$227,"-",(CONCATENATE('8'!AB67," (",'8'!AD67,"), ",'8'!AC67,", ",'8'!AE67))))</f>
        <v/>
      </c>
      <c r="C287" s="532"/>
      <c r="D287" s="532"/>
      <c r="E287" s="532" t="str">
        <f ca="1">IF(CONCATENATE('8'!AG67,", ",'8'!AF67,", ",'8'!AH67," обл., ",'8'!AI67," р-н, ",'8'!AJ67," ",'8'!AK67,", ",'8'!AL67," ",'8'!AM67,", буд. ",'8'!AN67,", кв./оф.",'8'!AO67,".    ",'8'!AP67)=$AJ$230,"",IF(CONCATENATE('8'!AG67,", ",'8'!AF67,", ",'8'!AH67," обл., ",'8'!AI67," р-н, ",'8'!AJ67," ",'8'!AK67,", ",'8'!AL67," ",'8'!AM67,", буд. ",'8'!AN67,", кв./оф.",'8'!AO67,".    ",'8'!AP67)=$AJ$228,"-",CONCATENATE('8'!AG67,", ",'8'!AF67,", ",'8'!AH67," обл., ",'8'!AI67," р-н, ",'8'!AJ67," ",'8'!AK67,", ",'8'!AL67," ",'8'!AM67,", буд. ",'8'!AN67,", кв./оф.",'8'!AO67,".    ",'8'!AP67)))</f>
        <v/>
      </c>
      <c r="F287" s="532"/>
      <c r="G287" s="532"/>
      <c r="H287" s="532"/>
      <c r="I287" s="541" t="str">
        <f ca="1">'8'!AQ67</f>
        <v xml:space="preserve"> </v>
      </c>
      <c r="J287" s="541"/>
      <c r="K287" s="541" t="str">
        <f ca="1">'8'!AR67</f>
        <v xml:space="preserve"> </v>
      </c>
      <c r="L287" s="541"/>
      <c r="M287" s="541" t="str">
        <f ca="1">'8'!AS67</f>
        <v/>
      </c>
      <c r="N287" s="541"/>
      <c r="O287" s="542" t="str">
        <f ca="1">'8'!AT67</f>
        <v xml:space="preserve"> </v>
      </c>
      <c r="P287" s="542"/>
      <c r="Q287" s="532" t="str">
        <f ca="1">CONCATENATE('8'!AU67,". ",'8'!AV67)</f>
        <v xml:space="preserve"> .  </v>
      </c>
      <c r="R287" s="532"/>
      <c r="S287" s="532"/>
      <c r="T287" s="542" t="str">
        <f ca="1">'8'!AW67</f>
        <v xml:space="preserve"> </v>
      </c>
      <c r="U287" s="542"/>
    </row>
    <row r="288" spans="1:36" x14ac:dyDescent="0.35">
      <c r="A288" s="239">
        <v>63</v>
      </c>
      <c r="B288" s="532" t="str">
        <f ca="1">IF(CONCATENATE('8'!AB68," (",'8'!AD68,"), ",'8'!AC68,", ",'8'!AE68)=$AJ$226,"",IF(CONCATENATE('8'!AB68," (",'8'!AD68,"), ",'8'!AC68,", ",'8'!AE68)=$AJ$227,"-",(CONCATENATE('8'!AB68," (",'8'!AD68,"), ",'8'!AC68,", ",'8'!AE68))))</f>
        <v/>
      </c>
      <c r="C288" s="532"/>
      <c r="D288" s="532"/>
      <c r="E288" s="532" t="str">
        <f ca="1">IF(CONCATENATE('8'!AG68,", ",'8'!AF68,", ",'8'!AH68," обл., ",'8'!AI68," р-н, ",'8'!AJ68," ",'8'!AK68,", ",'8'!AL68," ",'8'!AM68,", буд. ",'8'!AN68,", кв./оф.",'8'!AO68,".    ",'8'!AP68)=$AJ$230,"",IF(CONCATENATE('8'!AG68,", ",'8'!AF68,", ",'8'!AH68," обл., ",'8'!AI68," р-н, ",'8'!AJ68," ",'8'!AK68,", ",'8'!AL68," ",'8'!AM68,", буд. ",'8'!AN68,", кв./оф.",'8'!AO68,".    ",'8'!AP68)=$AJ$228,"-",CONCATENATE('8'!AG68,", ",'8'!AF68,", ",'8'!AH68," обл., ",'8'!AI68," р-н, ",'8'!AJ68," ",'8'!AK68,", ",'8'!AL68," ",'8'!AM68,", буд. ",'8'!AN68,", кв./оф.",'8'!AO68,".    ",'8'!AP68)))</f>
        <v/>
      </c>
      <c r="F288" s="532"/>
      <c r="G288" s="532"/>
      <c r="H288" s="532"/>
      <c r="I288" s="541" t="str">
        <f ca="1">'8'!AQ68</f>
        <v xml:space="preserve"> </v>
      </c>
      <c r="J288" s="541"/>
      <c r="K288" s="541" t="str">
        <f ca="1">'8'!AR68</f>
        <v xml:space="preserve"> </v>
      </c>
      <c r="L288" s="541"/>
      <c r="M288" s="541" t="str">
        <f ca="1">'8'!AS68</f>
        <v/>
      </c>
      <c r="N288" s="541"/>
      <c r="O288" s="542" t="str">
        <f ca="1">'8'!AT68</f>
        <v xml:space="preserve"> </v>
      </c>
      <c r="P288" s="542"/>
      <c r="Q288" s="532" t="str">
        <f ca="1">CONCATENATE('8'!AU68,". ",'8'!AV68)</f>
        <v xml:space="preserve"> .  </v>
      </c>
      <c r="R288" s="532"/>
      <c r="S288" s="532"/>
      <c r="T288" s="542" t="str">
        <f ca="1">'8'!AW68</f>
        <v xml:space="preserve"> </v>
      </c>
      <c r="U288" s="542"/>
    </row>
    <row r="289" spans="1:21" x14ac:dyDescent="0.35">
      <c r="A289" s="239">
        <v>64</v>
      </c>
      <c r="B289" s="532" t="str">
        <f ca="1">IF(CONCATENATE('8'!AB69," (",'8'!AD69,"), ",'8'!AC69,", ",'8'!AE69)=$AJ$226,"",IF(CONCATENATE('8'!AB69," (",'8'!AD69,"), ",'8'!AC69,", ",'8'!AE69)=$AJ$227,"-",(CONCATENATE('8'!AB69," (",'8'!AD69,"), ",'8'!AC69,", ",'8'!AE69))))</f>
        <v/>
      </c>
      <c r="C289" s="532"/>
      <c r="D289" s="532"/>
      <c r="E289" s="532" t="str">
        <f ca="1">IF(CONCATENATE('8'!AG69,", ",'8'!AF69,", ",'8'!AH69," обл., ",'8'!AI69," р-н, ",'8'!AJ69," ",'8'!AK69,", ",'8'!AL69," ",'8'!AM69,", буд. ",'8'!AN69,", кв./оф.",'8'!AO69,".    ",'8'!AP69)=$AJ$230,"",IF(CONCATENATE('8'!AG69,", ",'8'!AF69,", ",'8'!AH69," обл., ",'8'!AI69," р-н, ",'8'!AJ69," ",'8'!AK69,", ",'8'!AL69," ",'8'!AM69,", буд. ",'8'!AN69,", кв./оф.",'8'!AO69,".    ",'8'!AP69)=$AJ$228,"-",CONCATENATE('8'!AG69,", ",'8'!AF69,", ",'8'!AH69," обл., ",'8'!AI69," р-н, ",'8'!AJ69," ",'8'!AK69,", ",'8'!AL69," ",'8'!AM69,", буд. ",'8'!AN69,", кв./оф.",'8'!AO69,".    ",'8'!AP69)))</f>
        <v/>
      </c>
      <c r="F289" s="532"/>
      <c r="G289" s="532"/>
      <c r="H289" s="532"/>
      <c r="I289" s="541" t="str">
        <f ca="1">'8'!AQ69</f>
        <v xml:space="preserve"> </v>
      </c>
      <c r="J289" s="541"/>
      <c r="K289" s="541" t="str">
        <f ca="1">'8'!AR69</f>
        <v xml:space="preserve"> </v>
      </c>
      <c r="L289" s="541"/>
      <c r="M289" s="541" t="str">
        <f ca="1">'8'!AS69</f>
        <v/>
      </c>
      <c r="N289" s="541"/>
      <c r="O289" s="542" t="str">
        <f ca="1">'8'!AT69</f>
        <v xml:space="preserve"> </v>
      </c>
      <c r="P289" s="542"/>
      <c r="Q289" s="532" t="str">
        <f ca="1">CONCATENATE('8'!AU69,". ",'8'!AV69)</f>
        <v xml:space="preserve"> .  </v>
      </c>
      <c r="R289" s="532"/>
      <c r="S289" s="532"/>
      <c r="T289" s="542" t="str">
        <f ca="1">'8'!AW69</f>
        <v xml:space="preserve"> </v>
      </c>
      <c r="U289" s="542"/>
    </row>
    <row r="290" spans="1:21" x14ac:dyDescent="0.35">
      <c r="A290" s="239">
        <v>65</v>
      </c>
      <c r="B290" s="532" t="str">
        <f ca="1">IF(CONCATENATE('8'!AB70," (",'8'!AD70,"), ",'8'!AC70,", ",'8'!AE70)=$AJ$226,"",IF(CONCATENATE('8'!AB70," (",'8'!AD70,"), ",'8'!AC70,", ",'8'!AE70)=$AJ$227,"-",(CONCATENATE('8'!AB70," (",'8'!AD70,"), ",'8'!AC70,", ",'8'!AE70))))</f>
        <v/>
      </c>
      <c r="C290" s="532"/>
      <c r="D290" s="532"/>
      <c r="E290" s="532" t="str">
        <f ca="1">IF(CONCATENATE('8'!AG70,", ",'8'!AF70,", ",'8'!AH70," обл., ",'8'!AI70," р-н, ",'8'!AJ70," ",'8'!AK70,", ",'8'!AL70," ",'8'!AM70,", буд. ",'8'!AN70,", кв./оф.",'8'!AO70,".    ",'8'!AP70)=$AJ$230,"",IF(CONCATENATE('8'!AG70,", ",'8'!AF70,", ",'8'!AH70," обл., ",'8'!AI70," р-н, ",'8'!AJ70," ",'8'!AK70,", ",'8'!AL70," ",'8'!AM70,", буд. ",'8'!AN70,", кв./оф.",'8'!AO70,".    ",'8'!AP70)=$AJ$228,"-",CONCATENATE('8'!AG70,", ",'8'!AF70,", ",'8'!AH70," обл., ",'8'!AI70," р-н, ",'8'!AJ70," ",'8'!AK70,", ",'8'!AL70," ",'8'!AM70,", буд. ",'8'!AN70,", кв./оф.",'8'!AO70,".    ",'8'!AP70)))</f>
        <v/>
      </c>
      <c r="F290" s="532"/>
      <c r="G290" s="532"/>
      <c r="H290" s="532"/>
      <c r="I290" s="541" t="str">
        <f ca="1">'8'!AQ70</f>
        <v xml:space="preserve"> </v>
      </c>
      <c r="J290" s="541"/>
      <c r="K290" s="541" t="str">
        <f ca="1">'8'!AR70</f>
        <v xml:space="preserve"> </v>
      </c>
      <c r="L290" s="541"/>
      <c r="M290" s="541" t="str">
        <f ca="1">'8'!AS70</f>
        <v/>
      </c>
      <c r="N290" s="541"/>
      <c r="O290" s="542" t="str">
        <f ca="1">'8'!AT70</f>
        <v xml:space="preserve"> </v>
      </c>
      <c r="P290" s="542"/>
      <c r="Q290" s="532" t="str">
        <f ca="1">CONCATENATE('8'!AU70,". ",'8'!AV70)</f>
        <v xml:space="preserve"> .  </v>
      </c>
      <c r="R290" s="532"/>
      <c r="S290" s="532"/>
      <c r="T290" s="542" t="str">
        <f ca="1">'8'!AW70</f>
        <v xml:space="preserve"> </v>
      </c>
      <c r="U290" s="542"/>
    </row>
    <row r="291" spans="1:21" x14ac:dyDescent="0.35">
      <c r="A291" s="239">
        <v>66</v>
      </c>
      <c r="B291" s="532" t="str">
        <f ca="1">IF(CONCATENATE('8'!AB71," (",'8'!AD71,"), ",'8'!AC71,", ",'8'!AE71)=$AJ$226,"",IF(CONCATENATE('8'!AB71," (",'8'!AD71,"), ",'8'!AC71,", ",'8'!AE71)=$AJ$227,"-",(CONCATENATE('8'!AB71," (",'8'!AD71,"), ",'8'!AC71,", ",'8'!AE71))))</f>
        <v/>
      </c>
      <c r="C291" s="532"/>
      <c r="D291" s="532"/>
      <c r="E291" s="532" t="str">
        <f ca="1">IF(CONCATENATE('8'!AG71,", ",'8'!AF71,", ",'8'!AH71," обл., ",'8'!AI71," р-н, ",'8'!AJ71," ",'8'!AK71,", ",'8'!AL71," ",'8'!AM71,", буд. ",'8'!AN71,", кв./оф.",'8'!AO71,".    ",'8'!AP71)=$AJ$230,"",IF(CONCATENATE('8'!AG71,", ",'8'!AF71,", ",'8'!AH71," обл., ",'8'!AI71," р-н, ",'8'!AJ71," ",'8'!AK71,", ",'8'!AL71," ",'8'!AM71,", буд. ",'8'!AN71,", кв./оф.",'8'!AO71,".    ",'8'!AP71)=$AJ$228,"-",CONCATENATE('8'!AG71,", ",'8'!AF71,", ",'8'!AH71," обл., ",'8'!AI71," р-н, ",'8'!AJ71," ",'8'!AK71,", ",'8'!AL71," ",'8'!AM71,", буд. ",'8'!AN71,", кв./оф.",'8'!AO71,".    ",'8'!AP71)))</f>
        <v/>
      </c>
      <c r="F291" s="532"/>
      <c r="G291" s="532"/>
      <c r="H291" s="532"/>
      <c r="I291" s="541" t="str">
        <f ca="1">'8'!AQ71</f>
        <v xml:space="preserve"> </v>
      </c>
      <c r="J291" s="541"/>
      <c r="K291" s="541" t="str">
        <f ca="1">'8'!AR71</f>
        <v xml:space="preserve"> </v>
      </c>
      <c r="L291" s="541"/>
      <c r="M291" s="541" t="str">
        <f ca="1">'8'!AS71</f>
        <v/>
      </c>
      <c r="N291" s="541"/>
      <c r="O291" s="542" t="str">
        <f ca="1">'8'!AT71</f>
        <v xml:space="preserve"> </v>
      </c>
      <c r="P291" s="542"/>
      <c r="Q291" s="532" t="str">
        <f ca="1">CONCATENATE('8'!AU71,". ",'8'!AV71)</f>
        <v xml:space="preserve"> .  </v>
      </c>
      <c r="R291" s="532"/>
      <c r="S291" s="532"/>
      <c r="T291" s="542" t="str">
        <f ca="1">'8'!AW71</f>
        <v xml:space="preserve"> </v>
      </c>
      <c r="U291" s="542"/>
    </row>
    <row r="292" spans="1:21" x14ac:dyDescent="0.35">
      <c r="A292" s="239">
        <v>67</v>
      </c>
      <c r="B292" s="532" t="str">
        <f ca="1">IF(CONCATENATE('8'!AB72," (",'8'!AD72,"), ",'8'!AC72,", ",'8'!AE72)=$AJ$226,"",IF(CONCATENATE('8'!AB72," (",'8'!AD72,"), ",'8'!AC72,", ",'8'!AE72)=$AJ$227,"-",(CONCATENATE('8'!AB72," (",'8'!AD72,"), ",'8'!AC72,", ",'8'!AE72))))</f>
        <v/>
      </c>
      <c r="C292" s="532"/>
      <c r="D292" s="532"/>
      <c r="E292" s="532" t="str">
        <f ca="1">IF(CONCATENATE('8'!AG72,", ",'8'!AF72,", ",'8'!AH72," обл., ",'8'!AI72," р-н, ",'8'!AJ72," ",'8'!AK72,", ",'8'!AL72," ",'8'!AM72,", буд. ",'8'!AN72,", кв./оф.",'8'!AO72,".    ",'8'!AP72)=$AJ$230,"",IF(CONCATENATE('8'!AG72,", ",'8'!AF72,", ",'8'!AH72," обл., ",'8'!AI72," р-н, ",'8'!AJ72," ",'8'!AK72,", ",'8'!AL72," ",'8'!AM72,", буд. ",'8'!AN72,", кв./оф.",'8'!AO72,".    ",'8'!AP72)=$AJ$228,"-",CONCATENATE('8'!AG72,", ",'8'!AF72,", ",'8'!AH72," обл., ",'8'!AI72," р-н, ",'8'!AJ72," ",'8'!AK72,", ",'8'!AL72," ",'8'!AM72,", буд. ",'8'!AN72,", кв./оф.",'8'!AO72,".    ",'8'!AP72)))</f>
        <v/>
      </c>
      <c r="F292" s="532"/>
      <c r="G292" s="532"/>
      <c r="H292" s="532"/>
      <c r="I292" s="541" t="str">
        <f ca="1">'8'!AQ72</f>
        <v xml:space="preserve"> </v>
      </c>
      <c r="J292" s="541"/>
      <c r="K292" s="541" t="str">
        <f ca="1">'8'!AR72</f>
        <v xml:space="preserve"> </v>
      </c>
      <c r="L292" s="541"/>
      <c r="M292" s="541" t="str">
        <f ca="1">'8'!AS72</f>
        <v/>
      </c>
      <c r="N292" s="541"/>
      <c r="O292" s="542" t="str">
        <f ca="1">'8'!AT72</f>
        <v xml:space="preserve"> </v>
      </c>
      <c r="P292" s="542"/>
      <c r="Q292" s="532" t="str">
        <f ca="1">CONCATENATE('8'!AU72,". ",'8'!AV72)</f>
        <v xml:space="preserve"> .  </v>
      </c>
      <c r="R292" s="532"/>
      <c r="S292" s="532"/>
      <c r="T292" s="542" t="str">
        <f ca="1">'8'!AW72</f>
        <v xml:space="preserve"> </v>
      </c>
      <c r="U292" s="542"/>
    </row>
    <row r="293" spans="1:21" x14ac:dyDescent="0.35">
      <c r="A293" s="239">
        <v>68</v>
      </c>
      <c r="B293" s="532" t="str">
        <f ca="1">IF(CONCATENATE('8'!AB73," (",'8'!AD73,"), ",'8'!AC73,", ",'8'!AE73)=$AJ$226,"",IF(CONCATENATE('8'!AB73," (",'8'!AD73,"), ",'8'!AC73,", ",'8'!AE73)=$AJ$227,"-",(CONCATENATE('8'!AB73," (",'8'!AD73,"), ",'8'!AC73,", ",'8'!AE73))))</f>
        <v/>
      </c>
      <c r="C293" s="532"/>
      <c r="D293" s="532"/>
      <c r="E293" s="532" t="str">
        <f ca="1">IF(CONCATENATE('8'!AG73,", ",'8'!AF73,", ",'8'!AH73," обл., ",'8'!AI73," р-н, ",'8'!AJ73," ",'8'!AK73,", ",'8'!AL73," ",'8'!AM73,", буд. ",'8'!AN73,", кв./оф.",'8'!AO73,".    ",'8'!AP73)=$AJ$230,"",IF(CONCATENATE('8'!AG73,", ",'8'!AF73,", ",'8'!AH73," обл., ",'8'!AI73," р-н, ",'8'!AJ73," ",'8'!AK73,", ",'8'!AL73," ",'8'!AM73,", буд. ",'8'!AN73,", кв./оф.",'8'!AO73,".    ",'8'!AP73)=$AJ$228,"-",CONCATENATE('8'!AG73,", ",'8'!AF73,", ",'8'!AH73," обл., ",'8'!AI73," р-н, ",'8'!AJ73," ",'8'!AK73,", ",'8'!AL73," ",'8'!AM73,", буд. ",'8'!AN73,", кв./оф.",'8'!AO73,".    ",'8'!AP73)))</f>
        <v/>
      </c>
      <c r="F293" s="532"/>
      <c r="G293" s="532"/>
      <c r="H293" s="532"/>
      <c r="I293" s="541" t="str">
        <f ca="1">'8'!AQ73</f>
        <v xml:space="preserve"> </v>
      </c>
      <c r="J293" s="541"/>
      <c r="K293" s="541" t="str">
        <f ca="1">'8'!AR73</f>
        <v xml:space="preserve"> </v>
      </c>
      <c r="L293" s="541"/>
      <c r="M293" s="541" t="str">
        <f ca="1">'8'!AS73</f>
        <v/>
      </c>
      <c r="N293" s="541"/>
      <c r="O293" s="542" t="str">
        <f ca="1">'8'!AT73</f>
        <v xml:space="preserve"> </v>
      </c>
      <c r="P293" s="542"/>
      <c r="Q293" s="532" t="str">
        <f ca="1">CONCATENATE('8'!AU73,". ",'8'!AV73)</f>
        <v xml:space="preserve"> .  </v>
      </c>
      <c r="R293" s="532"/>
      <c r="S293" s="532"/>
      <c r="T293" s="542" t="str">
        <f ca="1">'8'!AW73</f>
        <v xml:space="preserve"> </v>
      </c>
      <c r="U293" s="542"/>
    </row>
    <row r="294" spans="1:21" x14ac:dyDescent="0.35">
      <c r="A294" s="239">
        <v>69</v>
      </c>
      <c r="B294" s="532" t="str">
        <f ca="1">IF(CONCATENATE('8'!AB74," (",'8'!AD74,"), ",'8'!AC74,", ",'8'!AE74)=$AJ$226,"",IF(CONCATENATE('8'!AB74," (",'8'!AD74,"), ",'8'!AC74,", ",'8'!AE74)=$AJ$227,"-",(CONCATENATE('8'!AB74," (",'8'!AD74,"), ",'8'!AC74,", ",'8'!AE74))))</f>
        <v/>
      </c>
      <c r="C294" s="532"/>
      <c r="D294" s="532"/>
      <c r="E294" s="532" t="str">
        <f ca="1">IF(CONCATENATE('8'!AG74,", ",'8'!AF74,", ",'8'!AH74," обл., ",'8'!AI74," р-н, ",'8'!AJ74," ",'8'!AK74,", ",'8'!AL74," ",'8'!AM74,", буд. ",'8'!AN74,", кв./оф.",'8'!AO74,".    ",'8'!AP74)=$AJ$230,"",IF(CONCATENATE('8'!AG74,", ",'8'!AF74,", ",'8'!AH74," обл., ",'8'!AI74," р-н, ",'8'!AJ74," ",'8'!AK74,", ",'8'!AL74," ",'8'!AM74,", буд. ",'8'!AN74,", кв./оф.",'8'!AO74,".    ",'8'!AP74)=$AJ$228,"-",CONCATENATE('8'!AG74,", ",'8'!AF74,", ",'8'!AH74," обл., ",'8'!AI74," р-н, ",'8'!AJ74," ",'8'!AK74,", ",'8'!AL74," ",'8'!AM74,", буд. ",'8'!AN74,", кв./оф.",'8'!AO74,".    ",'8'!AP74)))</f>
        <v/>
      </c>
      <c r="F294" s="532"/>
      <c r="G294" s="532"/>
      <c r="H294" s="532"/>
      <c r="I294" s="541" t="str">
        <f ca="1">'8'!AQ74</f>
        <v xml:space="preserve"> </v>
      </c>
      <c r="J294" s="541"/>
      <c r="K294" s="541" t="str">
        <f ca="1">'8'!AR74</f>
        <v xml:space="preserve"> </v>
      </c>
      <c r="L294" s="541"/>
      <c r="M294" s="541" t="str">
        <f ca="1">'8'!AS74</f>
        <v/>
      </c>
      <c r="N294" s="541"/>
      <c r="O294" s="542" t="str">
        <f ca="1">'8'!AT74</f>
        <v xml:space="preserve"> </v>
      </c>
      <c r="P294" s="542"/>
      <c r="Q294" s="532" t="str">
        <f ca="1">CONCATENATE('8'!AU74,". ",'8'!AV74)</f>
        <v xml:space="preserve"> .  </v>
      </c>
      <c r="R294" s="532"/>
      <c r="S294" s="532"/>
      <c r="T294" s="542" t="str">
        <f ca="1">'8'!AW74</f>
        <v xml:space="preserve"> </v>
      </c>
      <c r="U294" s="542"/>
    </row>
    <row r="295" spans="1:21" x14ac:dyDescent="0.35">
      <c r="A295" s="239">
        <v>70</v>
      </c>
      <c r="B295" s="532" t="str">
        <f ca="1">IF(CONCATENATE('8'!AB75," (",'8'!AD75,"), ",'8'!AC75,", ",'8'!AE75)=$AJ$226,"",IF(CONCATENATE('8'!AB75," (",'8'!AD75,"), ",'8'!AC75,", ",'8'!AE75)=$AJ$227,"-",(CONCATENATE('8'!AB75," (",'8'!AD75,"), ",'8'!AC75,", ",'8'!AE75))))</f>
        <v/>
      </c>
      <c r="C295" s="532"/>
      <c r="D295" s="532"/>
      <c r="E295" s="532" t="str">
        <f ca="1">IF(CONCATENATE('8'!AG75,", ",'8'!AF75,", ",'8'!AH75," обл., ",'8'!AI75," р-н, ",'8'!AJ75," ",'8'!AK75,", ",'8'!AL75," ",'8'!AM75,", буд. ",'8'!AN75,", кв./оф.",'8'!AO75,".    ",'8'!AP75)=$AJ$230,"",IF(CONCATENATE('8'!AG75,", ",'8'!AF75,", ",'8'!AH75," обл., ",'8'!AI75," р-н, ",'8'!AJ75," ",'8'!AK75,", ",'8'!AL75," ",'8'!AM75,", буд. ",'8'!AN75,", кв./оф.",'8'!AO75,".    ",'8'!AP75)=$AJ$228,"-",CONCATENATE('8'!AG75,", ",'8'!AF75,", ",'8'!AH75," обл., ",'8'!AI75," р-н, ",'8'!AJ75," ",'8'!AK75,", ",'8'!AL75," ",'8'!AM75,", буд. ",'8'!AN75,", кв./оф.",'8'!AO75,".    ",'8'!AP75)))</f>
        <v/>
      </c>
      <c r="F295" s="532"/>
      <c r="G295" s="532"/>
      <c r="H295" s="532"/>
      <c r="I295" s="541" t="str">
        <f ca="1">'8'!AQ75</f>
        <v xml:space="preserve"> </v>
      </c>
      <c r="J295" s="541"/>
      <c r="K295" s="541" t="str">
        <f ca="1">'8'!AR75</f>
        <v xml:space="preserve"> </v>
      </c>
      <c r="L295" s="541"/>
      <c r="M295" s="541" t="str">
        <f ca="1">'8'!AS75</f>
        <v/>
      </c>
      <c r="N295" s="541"/>
      <c r="O295" s="542" t="str">
        <f ca="1">'8'!AT75</f>
        <v xml:space="preserve"> </v>
      </c>
      <c r="P295" s="542"/>
      <c r="Q295" s="532" t="str">
        <f ca="1">CONCATENATE('8'!AU75,". ",'8'!AV75)</f>
        <v xml:space="preserve"> .  </v>
      </c>
      <c r="R295" s="532"/>
      <c r="S295" s="532"/>
      <c r="T295" s="542" t="str">
        <f ca="1">'8'!AW75</f>
        <v xml:space="preserve"> </v>
      </c>
      <c r="U295" s="542"/>
    </row>
    <row r="296" spans="1:21" x14ac:dyDescent="0.35">
      <c r="A296" s="239">
        <v>71</v>
      </c>
      <c r="B296" s="532" t="str">
        <f ca="1">IF(CONCATENATE('8'!AB76," (",'8'!AD76,"), ",'8'!AC76,", ",'8'!AE76)=$AJ$226,"",IF(CONCATENATE('8'!AB76," (",'8'!AD76,"), ",'8'!AC76,", ",'8'!AE76)=$AJ$227,"-",(CONCATENATE('8'!AB76," (",'8'!AD76,"), ",'8'!AC76,", ",'8'!AE76))))</f>
        <v/>
      </c>
      <c r="C296" s="532"/>
      <c r="D296" s="532"/>
      <c r="E296" s="532" t="str">
        <f ca="1">IF(CONCATENATE('8'!AG76,", ",'8'!AF76,", ",'8'!AH76," обл., ",'8'!AI76," р-н, ",'8'!AJ76," ",'8'!AK76,", ",'8'!AL76," ",'8'!AM76,", буд. ",'8'!AN76,", кв./оф.",'8'!AO76,".    ",'8'!AP76)=$AJ$230,"",IF(CONCATENATE('8'!AG76,", ",'8'!AF76,", ",'8'!AH76," обл., ",'8'!AI76," р-н, ",'8'!AJ76," ",'8'!AK76,", ",'8'!AL76," ",'8'!AM76,", буд. ",'8'!AN76,", кв./оф.",'8'!AO76,".    ",'8'!AP76)=$AJ$228,"-",CONCATENATE('8'!AG76,", ",'8'!AF76,", ",'8'!AH76," обл., ",'8'!AI76," р-н, ",'8'!AJ76," ",'8'!AK76,", ",'8'!AL76," ",'8'!AM76,", буд. ",'8'!AN76,", кв./оф.",'8'!AO76,".    ",'8'!AP76)))</f>
        <v/>
      </c>
      <c r="F296" s="532"/>
      <c r="G296" s="532"/>
      <c r="H296" s="532"/>
      <c r="I296" s="541" t="str">
        <f ca="1">'8'!AQ76</f>
        <v xml:space="preserve"> </v>
      </c>
      <c r="J296" s="541"/>
      <c r="K296" s="541" t="str">
        <f ca="1">'8'!AR76</f>
        <v xml:space="preserve"> </v>
      </c>
      <c r="L296" s="541"/>
      <c r="M296" s="541" t="str">
        <f ca="1">'8'!AS76</f>
        <v/>
      </c>
      <c r="N296" s="541"/>
      <c r="O296" s="542" t="str">
        <f ca="1">'8'!AT76</f>
        <v xml:space="preserve"> </v>
      </c>
      <c r="P296" s="542"/>
      <c r="Q296" s="532" t="str">
        <f ca="1">CONCATENATE('8'!AU76,". ",'8'!AV76)</f>
        <v xml:space="preserve"> .  </v>
      </c>
      <c r="R296" s="532"/>
      <c r="S296" s="532"/>
      <c r="T296" s="542" t="str">
        <f ca="1">'8'!AW76</f>
        <v xml:space="preserve"> </v>
      </c>
      <c r="U296" s="542"/>
    </row>
    <row r="297" spans="1:21" x14ac:dyDescent="0.35">
      <c r="A297" s="239">
        <v>72</v>
      </c>
      <c r="B297" s="532" t="str">
        <f ca="1">IF(CONCATENATE('8'!AB77," (",'8'!AD77,"), ",'8'!AC77,", ",'8'!AE77)=$AJ$226,"",IF(CONCATENATE('8'!AB77," (",'8'!AD77,"), ",'8'!AC77,", ",'8'!AE77)=$AJ$227,"-",(CONCATENATE('8'!AB77," (",'8'!AD77,"), ",'8'!AC77,", ",'8'!AE77))))</f>
        <v/>
      </c>
      <c r="C297" s="532"/>
      <c r="D297" s="532"/>
      <c r="E297" s="532" t="str">
        <f ca="1">IF(CONCATENATE('8'!AG77,", ",'8'!AF77,", ",'8'!AH77," обл., ",'8'!AI77," р-н, ",'8'!AJ77," ",'8'!AK77,", ",'8'!AL77," ",'8'!AM77,", буд. ",'8'!AN77,", кв./оф.",'8'!AO77,".    ",'8'!AP77)=$AJ$230,"",IF(CONCATENATE('8'!AG77,", ",'8'!AF77,", ",'8'!AH77," обл., ",'8'!AI77," р-н, ",'8'!AJ77," ",'8'!AK77,", ",'8'!AL77," ",'8'!AM77,", буд. ",'8'!AN77,", кв./оф.",'8'!AO77,".    ",'8'!AP77)=$AJ$228,"-",CONCATENATE('8'!AG77,", ",'8'!AF77,", ",'8'!AH77," обл., ",'8'!AI77," р-н, ",'8'!AJ77," ",'8'!AK77,", ",'8'!AL77," ",'8'!AM77,", буд. ",'8'!AN77,", кв./оф.",'8'!AO77,".    ",'8'!AP77)))</f>
        <v/>
      </c>
      <c r="F297" s="532"/>
      <c r="G297" s="532"/>
      <c r="H297" s="532"/>
      <c r="I297" s="541" t="str">
        <f ca="1">'8'!AQ77</f>
        <v xml:space="preserve"> </v>
      </c>
      <c r="J297" s="541"/>
      <c r="K297" s="541" t="str">
        <f ca="1">'8'!AR77</f>
        <v xml:space="preserve"> </v>
      </c>
      <c r="L297" s="541"/>
      <c r="M297" s="541" t="str">
        <f ca="1">'8'!AS77</f>
        <v/>
      </c>
      <c r="N297" s="541"/>
      <c r="O297" s="542" t="str">
        <f ca="1">'8'!AT77</f>
        <v xml:space="preserve"> </v>
      </c>
      <c r="P297" s="542"/>
      <c r="Q297" s="532" t="str">
        <f ca="1">CONCATENATE('8'!AU77,". ",'8'!AV77)</f>
        <v xml:space="preserve"> .  </v>
      </c>
      <c r="R297" s="532"/>
      <c r="S297" s="532"/>
      <c r="T297" s="542" t="str">
        <f ca="1">'8'!AW77</f>
        <v xml:space="preserve"> </v>
      </c>
      <c r="U297" s="542"/>
    </row>
    <row r="298" spans="1:21" x14ac:dyDescent="0.35">
      <c r="A298" s="239">
        <v>73</v>
      </c>
      <c r="B298" s="532" t="str">
        <f ca="1">IF(CONCATENATE('8'!AB78," (",'8'!AD78,"), ",'8'!AC78,", ",'8'!AE78)=$AJ$226,"",IF(CONCATENATE('8'!AB78," (",'8'!AD78,"), ",'8'!AC78,", ",'8'!AE78)=$AJ$227,"-",(CONCATENATE('8'!AB78," (",'8'!AD78,"), ",'8'!AC78,", ",'8'!AE78))))</f>
        <v/>
      </c>
      <c r="C298" s="532"/>
      <c r="D298" s="532"/>
      <c r="E298" s="532" t="str">
        <f ca="1">IF(CONCATENATE('8'!AG78,", ",'8'!AF78,", ",'8'!AH78," обл., ",'8'!AI78," р-н, ",'8'!AJ78," ",'8'!AK78,", ",'8'!AL78," ",'8'!AM78,", буд. ",'8'!AN78,", кв./оф.",'8'!AO78,".    ",'8'!AP78)=$AJ$230,"",IF(CONCATENATE('8'!AG78,", ",'8'!AF78,", ",'8'!AH78," обл., ",'8'!AI78," р-н, ",'8'!AJ78," ",'8'!AK78,", ",'8'!AL78," ",'8'!AM78,", буд. ",'8'!AN78,", кв./оф.",'8'!AO78,".    ",'8'!AP78)=$AJ$228,"-",CONCATENATE('8'!AG78,", ",'8'!AF78,", ",'8'!AH78," обл., ",'8'!AI78," р-н, ",'8'!AJ78," ",'8'!AK78,", ",'8'!AL78," ",'8'!AM78,", буд. ",'8'!AN78,", кв./оф.",'8'!AO78,".    ",'8'!AP78)))</f>
        <v/>
      </c>
      <c r="F298" s="532"/>
      <c r="G298" s="532"/>
      <c r="H298" s="532"/>
      <c r="I298" s="541" t="str">
        <f ca="1">'8'!AQ78</f>
        <v xml:space="preserve"> </v>
      </c>
      <c r="J298" s="541"/>
      <c r="K298" s="541" t="str">
        <f ca="1">'8'!AR78</f>
        <v xml:space="preserve"> </v>
      </c>
      <c r="L298" s="541"/>
      <c r="M298" s="541" t="str">
        <f ca="1">'8'!AS78</f>
        <v/>
      </c>
      <c r="N298" s="541"/>
      <c r="O298" s="542" t="str">
        <f ca="1">'8'!AT78</f>
        <v xml:space="preserve"> </v>
      </c>
      <c r="P298" s="542"/>
      <c r="Q298" s="532" t="str">
        <f ca="1">CONCATENATE('8'!AU78,". ",'8'!AV78)</f>
        <v xml:space="preserve"> .  </v>
      </c>
      <c r="R298" s="532"/>
      <c r="S298" s="532"/>
      <c r="T298" s="542" t="str">
        <f ca="1">'8'!AW78</f>
        <v xml:space="preserve"> </v>
      </c>
      <c r="U298" s="542"/>
    </row>
    <row r="299" spans="1:21" x14ac:dyDescent="0.35">
      <c r="A299" s="239">
        <v>74</v>
      </c>
      <c r="B299" s="532" t="str">
        <f ca="1">IF(CONCATENATE('8'!AB79," (",'8'!AD79,"), ",'8'!AC79,", ",'8'!AE79)=$AJ$226,"",IF(CONCATENATE('8'!AB79," (",'8'!AD79,"), ",'8'!AC79,", ",'8'!AE79)=$AJ$227,"-",(CONCATENATE('8'!AB79," (",'8'!AD79,"), ",'8'!AC79,", ",'8'!AE79))))</f>
        <v/>
      </c>
      <c r="C299" s="532"/>
      <c r="D299" s="532"/>
      <c r="E299" s="532" t="str">
        <f ca="1">IF(CONCATENATE('8'!AG79,", ",'8'!AF79,", ",'8'!AH79," обл., ",'8'!AI79," р-н, ",'8'!AJ79," ",'8'!AK79,", ",'8'!AL79," ",'8'!AM79,", буд. ",'8'!AN79,", кв./оф.",'8'!AO79,".    ",'8'!AP79)=$AJ$230,"",IF(CONCATENATE('8'!AG79,", ",'8'!AF79,", ",'8'!AH79," обл., ",'8'!AI79," р-н, ",'8'!AJ79," ",'8'!AK79,", ",'8'!AL79," ",'8'!AM79,", буд. ",'8'!AN79,", кв./оф.",'8'!AO79,".    ",'8'!AP79)=$AJ$228,"-",CONCATENATE('8'!AG79,", ",'8'!AF79,", ",'8'!AH79," обл., ",'8'!AI79," р-н, ",'8'!AJ79," ",'8'!AK79,", ",'8'!AL79," ",'8'!AM79,", буд. ",'8'!AN79,", кв./оф.",'8'!AO79,".    ",'8'!AP79)))</f>
        <v/>
      </c>
      <c r="F299" s="532"/>
      <c r="G299" s="532"/>
      <c r="H299" s="532"/>
      <c r="I299" s="541" t="str">
        <f ca="1">'8'!AQ79</f>
        <v xml:space="preserve"> </v>
      </c>
      <c r="J299" s="541"/>
      <c r="K299" s="541" t="str">
        <f ca="1">'8'!AR79</f>
        <v xml:space="preserve"> </v>
      </c>
      <c r="L299" s="541"/>
      <c r="M299" s="541" t="str">
        <f ca="1">'8'!AS79</f>
        <v/>
      </c>
      <c r="N299" s="541"/>
      <c r="O299" s="542" t="str">
        <f ca="1">'8'!AT79</f>
        <v xml:space="preserve"> </v>
      </c>
      <c r="P299" s="542"/>
      <c r="Q299" s="532" t="str">
        <f ca="1">CONCATENATE('8'!AU79,". ",'8'!AV79)</f>
        <v xml:space="preserve"> .  </v>
      </c>
      <c r="R299" s="532"/>
      <c r="S299" s="532"/>
      <c r="T299" s="542" t="str">
        <f ca="1">'8'!AW79</f>
        <v xml:space="preserve"> </v>
      </c>
      <c r="U299" s="542"/>
    </row>
    <row r="300" spans="1:21" x14ac:dyDescent="0.35">
      <c r="A300" s="239">
        <v>75</v>
      </c>
      <c r="B300" s="532" t="str">
        <f ca="1">IF(CONCATENATE('8'!AB80," (",'8'!AD80,"), ",'8'!AC80,", ",'8'!AE80)=$AJ$226,"",IF(CONCATENATE('8'!AB80," (",'8'!AD80,"), ",'8'!AC80,", ",'8'!AE80)=$AJ$227,"-",(CONCATENATE('8'!AB80," (",'8'!AD80,"), ",'8'!AC80,", ",'8'!AE80))))</f>
        <v/>
      </c>
      <c r="C300" s="532"/>
      <c r="D300" s="532"/>
      <c r="E300" s="532" t="str">
        <f ca="1">IF(CONCATENATE('8'!AG80,", ",'8'!AF80,", ",'8'!AH80," обл., ",'8'!AI80," р-н, ",'8'!AJ80," ",'8'!AK80,", ",'8'!AL80," ",'8'!AM80,", буд. ",'8'!AN80,", кв./оф.",'8'!AO80,".    ",'8'!AP80)=$AJ$230,"",IF(CONCATENATE('8'!AG80,", ",'8'!AF80,", ",'8'!AH80," обл., ",'8'!AI80," р-н, ",'8'!AJ80," ",'8'!AK80,", ",'8'!AL80," ",'8'!AM80,", буд. ",'8'!AN80,", кв./оф.",'8'!AO80,".    ",'8'!AP80)=$AJ$228,"-",CONCATENATE('8'!AG80,", ",'8'!AF80,", ",'8'!AH80," обл., ",'8'!AI80," р-н, ",'8'!AJ80," ",'8'!AK80,", ",'8'!AL80," ",'8'!AM80,", буд. ",'8'!AN80,", кв./оф.",'8'!AO80,".    ",'8'!AP80)))</f>
        <v/>
      </c>
      <c r="F300" s="532"/>
      <c r="G300" s="532"/>
      <c r="H300" s="532"/>
      <c r="I300" s="541" t="str">
        <f ca="1">'8'!AQ80</f>
        <v xml:space="preserve"> </v>
      </c>
      <c r="J300" s="541"/>
      <c r="K300" s="541" t="str">
        <f ca="1">'8'!AR80</f>
        <v xml:space="preserve"> </v>
      </c>
      <c r="L300" s="541"/>
      <c r="M300" s="541" t="str">
        <f ca="1">'8'!AS80</f>
        <v/>
      </c>
      <c r="N300" s="541"/>
      <c r="O300" s="542" t="str">
        <f ca="1">'8'!AT80</f>
        <v xml:space="preserve"> </v>
      </c>
      <c r="P300" s="542"/>
      <c r="Q300" s="532" t="str">
        <f ca="1">CONCATENATE('8'!AU80,". ",'8'!AV80)</f>
        <v xml:space="preserve"> .  </v>
      </c>
      <c r="R300" s="532"/>
      <c r="S300" s="532"/>
      <c r="T300" s="542" t="str">
        <f ca="1">'8'!AW80</f>
        <v xml:space="preserve"> </v>
      </c>
      <c r="U300" s="542"/>
    </row>
    <row r="301" spans="1:21" x14ac:dyDescent="0.35">
      <c r="A301" s="239">
        <v>76</v>
      </c>
      <c r="B301" s="532" t="str">
        <f ca="1">IF(CONCATENATE('8'!AB81," (",'8'!AD81,"), ",'8'!AC81,", ",'8'!AE81)=$AJ$226,"",IF(CONCATENATE('8'!AB81," (",'8'!AD81,"), ",'8'!AC81,", ",'8'!AE81)=$AJ$227,"-",(CONCATENATE('8'!AB81," (",'8'!AD81,"), ",'8'!AC81,", ",'8'!AE81))))</f>
        <v/>
      </c>
      <c r="C301" s="532"/>
      <c r="D301" s="532"/>
      <c r="E301" s="532" t="str">
        <f ca="1">IF(CONCATENATE('8'!AG81,", ",'8'!AF81,", ",'8'!AH81," обл., ",'8'!AI81," р-н, ",'8'!AJ81," ",'8'!AK81,", ",'8'!AL81," ",'8'!AM81,", буд. ",'8'!AN81,", кв./оф.",'8'!AO81,".    ",'8'!AP81)=$AJ$230,"",IF(CONCATENATE('8'!AG81,", ",'8'!AF81,", ",'8'!AH81," обл., ",'8'!AI81," р-н, ",'8'!AJ81," ",'8'!AK81,", ",'8'!AL81," ",'8'!AM81,", буд. ",'8'!AN81,", кв./оф.",'8'!AO81,".    ",'8'!AP81)=$AJ$228,"-",CONCATENATE('8'!AG81,", ",'8'!AF81,", ",'8'!AH81," обл., ",'8'!AI81," р-н, ",'8'!AJ81," ",'8'!AK81,", ",'8'!AL81," ",'8'!AM81,", буд. ",'8'!AN81,", кв./оф.",'8'!AO81,".    ",'8'!AP81)))</f>
        <v/>
      </c>
      <c r="F301" s="532"/>
      <c r="G301" s="532"/>
      <c r="H301" s="532"/>
      <c r="I301" s="541" t="str">
        <f ca="1">'8'!AQ81</f>
        <v xml:space="preserve"> </v>
      </c>
      <c r="J301" s="541"/>
      <c r="K301" s="541" t="str">
        <f ca="1">'8'!AR81</f>
        <v xml:space="preserve"> </v>
      </c>
      <c r="L301" s="541"/>
      <c r="M301" s="541" t="str">
        <f ca="1">'8'!AS81</f>
        <v/>
      </c>
      <c r="N301" s="541"/>
      <c r="O301" s="542" t="str">
        <f ca="1">'8'!AT81</f>
        <v xml:space="preserve"> </v>
      </c>
      <c r="P301" s="542"/>
      <c r="Q301" s="532" t="str">
        <f ca="1">CONCATENATE('8'!AU81,". ",'8'!AV81)</f>
        <v xml:space="preserve"> .  </v>
      </c>
      <c r="R301" s="532"/>
      <c r="S301" s="532"/>
      <c r="T301" s="542" t="str">
        <f ca="1">'8'!AW81</f>
        <v xml:space="preserve"> </v>
      </c>
      <c r="U301" s="542"/>
    </row>
    <row r="302" spans="1:21" x14ac:dyDescent="0.35">
      <c r="A302" s="239">
        <v>77</v>
      </c>
      <c r="B302" s="532" t="str">
        <f ca="1">IF(CONCATENATE('8'!AB82," (",'8'!AD82,"), ",'8'!AC82,", ",'8'!AE82)=$AJ$226,"",IF(CONCATENATE('8'!AB82," (",'8'!AD82,"), ",'8'!AC82,", ",'8'!AE82)=$AJ$227,"-",(CONCATENATE('8'!AB82," (",'8'!AD82,"), ",'8'!AC82,", ",'8'!AE82))))</f>
        <v/>
      </c>
      <c r="C302" s="532"/>
      <c r="D302" s="532"/>
      <c r="E302" s="532" t="str">
        <f ca="1">IF(CONCATENATE('8'!AG82,", ",'8'!AF82,", ",'8'!AH82," обл., ",'8'!AI82," р-н, ",'8'!AJ82," ",'8'!AK82,", ",'8'!AL82," ",'8'!AM82,", буд. ",'8'!AN82,", кв./оф.",'8'!AO82,".    ",'8'!AP82)=$AJ$230,"",IF(CONCATENATE('8'!AG82,", ",'8'!AF82,", ",'8'!AH82," обл., ",'8'!AI82," р-н, ",'8'!AJ82," ",'8'!AK82,", ",'8'!AL82," ",'8'!AM82,", буд. ",'8'!AN82,", кв./оф.",'8'!AO82,".    ",'8'!AP82)=$AJ$228,"-",CONCATENATE('8'!AG82,", ",'8'!AF82,", ",'8'!AH82," обл., ",'8'!AI82," р-н, ",'8'!AJ82," ",'8'!AK82,", ",'8'!AL82," ",'8'!AM82,", буд. ",'8'!AN82,", кв./оф.",'8'!AO82,".    ",'8'!AP82)))</f>
        <v/>
      </c>
      <c r="F302" s="532"/>
      <c r="G302" s="532"/>
      <c r="H302" s="532"/>
      <c r="I302" s="541" t="str">
        <f ca="1">'8'!AQ82</f>
        <v xml:space="preserve"> </v>
      </c>
      <c r="J302" s="541"/>
      <c r="K302" s="541" t="str">
        <f ca="1">'8'!AR82</f>
        <v xml:space="preserve"> </v>
      </c>
      <c r="L302" s="541"/>
      <c r="M302" s="541" t="str">
        <f ca="1">'8'!AS82</f>
        <v/>
      </c>
      <c r="N302" s="541"/>
      <c r="O302" s="542" t="str">
        <f ca="1">'8'!AT82</f>
        <v xml:space="preserve"> </v>
      </c>
      <c r="P302" s="542"/>
      <c r="Q302" s="532" t="str">
        <f ca="1">CONCATENATE('8'!AU82,". ",'8'!AV82)</f>
        <v xml:space="preserve"> .  </v>
      </c>
      <c r="R302" s="532"/>
      <c r="S302" s="532"/>
      <c r="T302" s="542" t="str">
        <f ca="1">'8'!AW82</f>
        <v xml:space="preserve"> </v>
      </c>
      <c r="U302" s="542"/>
    </row>
    <row r="303" spans="1:21" x14ac:dyDescent="0.35">
      <c r="A303" s="239">
        <v>78</v>
      </c>
      <c r="B303" s="532" t="str">
        <f ca="1">IF(CONCATENATE('8'!AB83," (",'8'!AD83,"), ",'8'!AC83,", ",'8'!AE83)=$AJ$226,"",IF(CONCATENATE('8'!AB83," (",'8'!AD83,"), ",'8'!AC83,", ",'8'!AE83)=$AJ$227,"-",(CONCATENATE('8'!AB83," (",'8'!AD83,"), ",'8'!AC83,", ",'8'!AE83))))</f>
        <v/>
      </c>
      <c r="C303" s="532"/>
      <c r="D303" s="532"/>
      <c r="E303" s="532" t="str">
        <f ca="1">IF(CONCATENATE('8'!AG83,", ",'8'!AF83,", ",'8'!AH83," обл., ",'8'!AI83," р-н, ",'8'!AJ83," ",'8'!AK83,", ",'8'!AL83," ",'8'!AM83,", буд. ",'8'!AN83,", кв./оф.",'8'!AO83,".    ",'8'!AP83)=$AJ$230,"",IF(CONCATENATE('8'!AG83,", ",'8'!AF83,", ",'8'!AH83," обл., ",'8'!AI83," р-н, ",'8'!AJ83," ",'8'!AK83,", ",'8'!AL83," ",'8'!AM83,", буд. ",'8'!AN83,", кв./оф.",'8'!AO83,".    ",'8'!AP83)=$AJ$228,"-",CONCATENATE('8'!AG83,", ",'8'!AF83,", ",'8'!AH83," обл., ",'8'!AI83," р-н, ",'8'!AJ83," ",'8'!AK83,", ",'8'!AL83," ",'8'!AM83,", буд. ",'8'!AN83,", кв./оф.",'8'!AO83,".    ",'8'!AP83)))</f>
        <v/>
      </c>
      <c r="F303" s="532"/>
      <c r="G303" s="532"/>
      <c r="H303" s="532"/>
      <c r="I303" s="541" t="str">
        <f ca="1">'8'!AQ83</f>
        <v xml:space="preserve"> </v>
      </c>
      <c r="J303" s="541"/>
      <c r="K303" s="541" t="str">
        <f ca="1">'8'!AR83</f>
        <v xml:space="preserve"> </v>
      </c>
      <c r="L303" s="541"/>
      <c r="M303" s="541" t="str">
        <f ca="1">'8'!AS83</f>
        <v/>
      </c>
      <c r="N303" s="541"/>
      <c r="O303" s="542" t="str">
        <f ca="1">'8'!AT83</f>
        <v xml:space="preserve"> </v>
      </c>
      <c r="P303" s="542"/>
      <c r="Q303" s="532" t="str">
        <f ca="1">CONCATENATE('8'!AU83,". ",'8'!AV83)</f>
        <v xml:space="preserve"> .  </v>
      </c>
      <c r="R303" s="532"/>
      <c r="S303" s="532"/>
      <c r="T303" s="542" t="str">
        <f ca="1">'8'!AW83</f>
        <v xml:space="preserve"> </v>
      </c>
      <c r="U303" s="542"/>
    </row>
    <row r="304" spans="1:21" x14ac:dyDescent="0.35">
      <c r="A304" s="239">
        <v>79</v>
      </c>
      <c r="B304" s="532" t="str">
        <f ca="1">IF(CONCATENATE('8'!AB84," (",'8'!AD84,"), ",'8'!AC84,", ",'8'!AE84)=$AJ$226,"",IF(CONCATENATE('8'!AB84," (",'8'!AD84,"), ",'8'!AC84,", ",'8'!AE84)=$AJ$227,"-",(CONCATENATE('8'!AB84," (",'8'!AD84,"), ",'8'!AC84,", ",'8'!AE84))))</f>
        <v/>
      </c>
      <c r="C304" s="532"/>
      <c r="D304" s="532"/>
      <c r="E304" s="532" t="str">
        <f ca="1">IF(CONCATENATE('8'!AG84,", ",'8'!AF84,", ",'8'!AH84," обл., ",'8'!AI84," р-н, ",'8'!AJ84," ",'8'!AK84,", ",'8'!AL84," ",'8'!AM84,", буд. ",'8'!AN84,", кв./оф.",'8'!AO84,".    ",'8'!AP84)=$AJ$230,"",IF(CONCATENATE('8'!AG84,", ",'8'!AF84,", ",'8'!AH84," обл., ",'8'!AI84," р-н, ",'8'!AJ84," ",'8'!AK84,", ",'8'!AL84," ",'8'!AM84,", буд. ",'8'!AN84,", кв./оф.",'8'!AO84,".    ",'8'!AP84)=$AJ$228,"-",CONCATENATE('8'!AG84,", ",'8'!AF84,", ",'8'!AH84," обл., ",'8'!AI84," р-н, ",'8'!AJ84," ",'8'!AK84,", ",'8'!AL84," ",'8'!AM84,", буд. ",'8'!AN84,", кв./оф.",'8'!AO84,".    ",'8'!AP84)))</f>
        <v/>
      </c>
      <c r="F304" s="532"/>
      <c r="G304" s="532"/>
      <c r="H304" s="532"/>
      <c r="I304" s="541" t="str">
        <f ca="1">'8'!AQ84</f>
        <v xml:space="preserve"> </v>
      </c>
      <c r="J304" s="541"/>
      <c r="K304" s="541" t="str">
        <f ca="1">'8'!AR84</f>
        <v xml:space="preserve"> </v>
      </c>
      <c r="L304" s="541"/>
      <c r="M304" s="541" t="str">
        <f ca="1">'8'!AS84</f>
        <v/>
      </c>
      <c r="N304" s="541"/>
      <c r="O304" s="542" t="str">
        <f ca="1">'8'!AT84</f>
        <v xml:space="preserve"> </v>
      </c>
      <c r="P304" s="542"/>
      <c r="Q304" s="532" t="str">
        <f ca="1">CONCATENATE('8'!AU84,". ",'8'!AV84)</f>
        <v xml:space="preserve"> .  </v>
      </c>
      <c r="R304" s="532"/>
      <c r="S304" s="532"/>
      <c r="T304" s="542" t="str">
        <f ca="1">'8'!AW84</f>
        <v xml:space="preserve"> </v>
      </c>
      <c r="U304" s="542"/>
    </row>
    <row r="305" spans="1:21" x14ac:dyDescent="0.35">
      <c r="A305" s="239">
        <v>80</v>
      </c>
      <c r="B305" s="532" t="str">
        <f ca="1">IF(CONCATENATE('8'!AB85," (",'8'!AD85,"), ",'8'!AC85,", ",'8'!AE85)=$AJ$226,"",IF(CONCATENATE('8'!AB85," (",'8'!AD85,"), ",'8'!AC85,", ",'8'!AE85)=$AJ$227,"-",(CONCATENATE('8'!AB85," (",'8'!AD85,"), ",'8'!AC85,", ",'8'!AE85))))</f>
        <v/>
      </c>
      <c r="C305" s="532"/>
      <c r="D305" s="532"/>
      <c r="E305" s="532" t="str">
        <f ca="1">IF(CONCATENATE('8'!AG85,", ",'8'!AF85,", ",'8'!AH85," обл., ",'8'!AI85," р-н, ",'8'!AJ85," ",'8'!AK85,", ",'8'!AL85," ",'8'!AM85,", буд. ",'8'!AN85,", кв./оф.",'8'!AO85,".    ",'8'!AP85)=$AJ$230,"",IF(CONCATENATE('8'!AG85,", ",'8'!AF85,", ",'8'!AH85," обл., ",'8'!AI85," р-н, ",'8'!AJ85," ",'8'!AK85,", ",'8'!AL85," ",'8'!AM85,", буд. ",'8'!AN85,", кв./оф.",'8'!AO85,".    ",'8'!AP85)=$AJ$228,"-",CONCATENATE('8'!AG85,", ",'8'!AF85,", ",'8'!AH85," обл., ",'8'!AI85," р-н, ",'8'!AJ85," ",'8'!AK85,", ",'8'!AL85," ",'8'!AM85,", буд. ",'8'!AN85,", кв./оф.",'8'!AO85,".    ",'8'!AP85)))</f>
        <v/>
      </c>
      <c r="F305" s="532"/>
      <c r="G305" s="532"/>
      <c r="H305" s="532"/>
      <c r="I305" s="541" t="str">
        <f ca="1">'8'!AQ85</f>
        <v xml:space="preserve"> </v>
      </c>
      <c r="J305" s="541"/>
      <c r="K305" s="541" t="str">
        <f ca="1">'8'!AR85</f>
        <v xml:space="preserve"> </v>
      </c>
      <c r="L305" s="541"/>
      <c r="M305" s="541" t="str">
        <f ca="1">'8'!AS85</f>
        <v/>
      </c>
      <c r="N305" s="541"/>
      <c r="O305" s="542" t="str">
        <f ca="1">'8'!AT85</f>
        <v xml:space="preserve"> </v>
      </c>
      <c r="P305" s="542"/>
      <c r="Q305" s="532" t="str">
        <f ca="1">CONCATENATE('8'!AU85,". ",'8'!AV85)</f>
        <v xml:space="preserve"> .  </v>
      </c>
      <c r="R305" s="532"/>
      <c r="S305" s="532"/>
      <c r="T305" s="542" t="str">
        <f ca="1">'8'!AW85</f>
        <v xml:space="preserve"> </v>
      </c>
      <c r="U305" s="542"/>
    </row>
    <row r="306" spans="1:21" x14ac:dyDescent="0.35">
      <c r="A306" s="239">
        <v>81</v>
      </c>
      <c r="B306" s="532" t="str">
        <f ca="1">IF(CONCATENATE('8'!AB86," (",'8'!AD86,"), ",'8'!AC86,", ",'8'!AE86)=$AJ$226,"",IF(CONCATENATE('8'!AB86," (",'8'!AD86,"), ",'8'!AC86,", ",'8'!AE86)=$AJ$227,"-",(CONCATENATE('8'!AB86," (",'8'!AD86,"), ",'8'!AC86,", ",'8'!AE86))))</f>
        <v/>
      </c>
      <c r="C306" s="532"/>
      <c r="D306" s="532"/>
      <c r="E306" s="532" t="str">
        <f ca="1">IF(CONCATENATE('8'!AG86,", ",'8'!AF86,", ",'8'!AH86," обл., ",'8'!AI86," р-н, ",'8'!AJ86," ",'8'!AK86,", ",'8'!AL86," ",'8'!AM86,", буд. ",'8'!AN86,", кв./оф.",'8'!AO86,".    ",'8'!AP86)=$AJ$230,"",IF(CONCATENATE('8'!AG86,", ",'8'!AF86,", ",'8'!AH86," обл., ",'8'!AI86," р-н, ",'8'!AJ86," ",'8'!AK86,", ",'8'!AL86," ",'8'!AM86,", буд. ",'8'!AN86,", кв./оф.",'8'!AO86,".    ",'8'!AP86)=$AJ$228,"-",CONCATENATE('8'!AG86,", ",'8'!AF86,", ",'8'!AH86," обл., ",'8'!AI86," р-н, ",'8'!AJ86," ",'8'!AK86,", ",'8'!AL86," ",'8'!AM86,", буд. ",'8'!AN86,", кв./оф.",'8'!AO86,".    ",'8'!AP86)))</f>
        <v/>
      </c>
      <c r="F306" s="532"/>
      <c r="G306" s="532"/>
      <c r="H306" s="532"/>
      <c r="I306" s="541" t="str">
        <f ca="1">'8'!AQ86</f>
        <v xml:space="preserve"> </v>
      </c>
      <c r="J306" s="541"/>
      <c r="K306" s="541" t="str">
        <f ca="1">'8'!AR86</f>
        <v xml:space="preserve"> </v>
      </c>
      <c r="L306" s="541"/>
      <c r="M306" s="541" t="str">
        <f ca="1">'8'!AS86</f>
        <v/>
      </c>
      <c r="N306" s="541"/>
      <c r="O306" s="542" t="str">
        <f ca="1">'8'!AT86</f>
        <v xml:space="preserve"> </v>
      </c>
      <c r="P306" s="542"/>
      <c r="Q306" s="532" t="str">
        <f ca="1">CONCATENATE('8'!AU86,". ",'8'!AV86)</f>
        <v xml:space="preserve"> .  </v>
      </c>
      <c r="R306" s="532"/>
      <c r="S306" s="532"/>
      <c r="T306" s="542" t="str">
        <f ca="1">'8'!AW86</f>
        <v xml:space="preserve"> </v>
      </c>
      <c r="U306" s="542"/>
    </row>
    <row r="307" spans="1:21" x14ac:dyDescent="0.35">
      <c r="A307" s="239">
        <v>82</v>
      </c>
      <c r="B307" s="532" t="str">
        <f ca="1">IF(CONCATENATE('8'!AB87," (",'8'!AD87,"), ",'8'!AC87,", ",'8'!AE87)=$AJ$226,"",IF(CONCATENATE('8'!AB87," (",'8'!AD87,"), ",'8'!AC87,", ",'8'!AE87)=$AJ$227,"-",(CONCATENATE('8'!AB87," (",'8'!AD87,"), ",'8'!AC87,", ",'8'!AE87))))</f>
        <v/>
      </c>
      <c r="C307" s="532"/>
      <c r="D307" s="532"/>
      <c r="E307" s="532" t="str">
        <f ca="1">IF(CONCATENATE('8'!AG87,", ",'8'!AF87,", ",'8'!AH87," обл., ",'8'!AI87," р-н, ",'8'!AJ87," ",'8'!AK87,", ",'8'!AL87," ",'8'!AM87,", буд. ",'8'!AN87,", кв./оф.",'8'!AO87,".    ",'8'!AP87)=$AJ$230,"",IF(CONCATENATE('8'!AG87,", ",'8'!AF87,", ",'8'!AH87," обл., ",'8'!AI87," р-н, ",'8'!AJ87," ",'8'!AK87,", ",'8'!AL87," ",'8'!AM87,", буд. ",'8'!AN87,", кв./оф.",'8'!AO87,".    ",'8'!AP87)=$AJ$228,"-",CONCATENATE('8'!AG87,", ",'8'!AF87,", ",'8'!AH87," обл., ",'8'!AI87," р-н, ",'8'!AJ87," ",'8'!AK87,", ",'8'!AL87," ",'8'!AM87,", буд. ",'8'!AN87,", кв./оф.",'8'!AO87,".    ",'8'!AP87)))</f>
        <v/>
      </c>
      <c r="F307" s="532"/>
      <c r="G307" s="532"/>
      <c r="H307" s="532"/>
      <c r="I307" s="541" t="str">
        <f ca="1">'8'!AQ87</f>
        <v xml:space="preserve"> </v>
      </c>
      <c r="J307" s="541"/>
      <c r="K307" s="541" t="str">
        <f ca="1">'8'!AR87</f>
        <v xml:space="preserve"> </v>
      </c>
      <c r="L307" s="541"/>
      <c r="M307" s="541" t="str">
        <f ca="1">'8'!AS87</f>
        <v/>
      </c>
      <c r="N307" s="541"/>
      <c r="O307" s="542" t="str">
        <f ca="1">'8'!AT87</f>
        <v xml:space="preserve"> </v>
      </c>
      <c r="P307" s="542"/>
      <c r="Q307" s="532" t="str">
        <f ca="1">CONCATENATE('8'!AU87,". ",'8'!AV87)</f>
        <v xml:space="preserve"> .  </v>
      </c>
      <c r="R307" s="532"/>
      <c r="S307" s="532"/>
      <c r="T307" s="542" t="str">
        <f ca="1">'8'!AW87</f>
        <v xml:space="preserve"> </v>
      </c>
      <c r="U307" s="542"/>
    </row>
    <row r="308" spans="1:21" x14ac:dyDescent="0.35">
      <c r="A308" s="239">
        <v>83</v>
      </c>
      <c r="B308" s="532" t="str">
        <f ca="1">IF(CONCATENATE('8'!AB88," (",'8'!AD88,"), ",'8'!AC88,", ",'8'!AE88)=$AJ$226,"",IF(CONCATENATE('8'!AB88," (",'8'!AD88,"), ",'8'!AC88,", ",'8'!AE88)=$AJ$227,"-",(CONCATENATE('8'!AB88," (",'8'!AD88,"), ",'8'!AC88,", ",'8'!AE88))))</f>
        <v/>
      </c>
      <c r="C308" s="532"/>
      <c r="D308" s="532"/>
      <c r="E308" s="532" t="str">
        <f ca="1">IF(CONCATENATE('8'!AG88,", ",'8'!AF88,", ",'8'!AH88," обл., ",'8'!AI88," р-н, ",'8'!AJ88," ",'8'!AK88,", ",'8'!AL88," ",'8'!AM88,", буд. ",'8'!AN88,", кв./оф.",'8'!AO88,".    ",'8'!AP88)=$AJ$230,"",IF(CONCATENATE('8'!AG88,", ",'8'!AF88,", ",'8'!AH88," обл., ",'8'!AI88," р-н, ",'8'!AJ88," ",'8'!AK88,", ",'8'!AL88," ",'8'!AM88,", буд. ",'8'!AN88,", кв./оф.",'8'!AO88,".    ",'8'!AP88)=$AJ$228,"-",CONCATENATE('8'!AG88,", ",'8'!AF88,", ",'8'!AH88," обл., ",'8'!AI88," р-н, ",'8'!AJ88," ",'8'!AK88,", ",'8'!AL88," ",'8'!AM88,", буд. ",'8'!AN88,", кв./оф.",'8'!AO88,".    ",'8'!AP88)))</f>
        <v/>
      </c>
      <c r="F308" s="532"/>
      <c r="G308" s="532"/>
      <c r="H308" s="532"/>
      <c r="I308" s="541" t="str">
        <f ca="1">'8'!AQ88</f>
        <v xml:space="preserve"> </v>
      </c>
      <c r="J308" s="541"/>
      <c r="K308" s="541" t="str">
        <f ca="1">'8'!AR88</f>
        <v xml:space="preserve"> </v>
      </c>
      <c r="L308" s="541"/>
      <c r="M308" s="541" t="str">
        <f ca="1">'8'!AS88</f>
        <v/>
      </c>
      <c r="N308" s="541"/>
      <c r="O308" s="542" t="str">
        <f ca="1">'8'!AT88</f>
        <v xml:space="preserve"> </v>
      </c>
      <c r="P308" s="542"/>
      <c r="Q308" s="532" t="str">
        <f ca="1">CONCATENATE('8'!AU88,". ",'8'!AV88)</f>
        <v xml:space="preserve"> .  </v>
      </c>
      <c r="R308" s="532"/>
      <c r="S308" s="532"/>
      <c r="T308" s="542" t="str">
        <f ca="1">'8'!AW88</f>
        <v xml:space="preserve"> </v>
      </c>
      <c r="U308" s="542"/>
    </row>
    <row r="309" spans="1:21" x14ac:dyDescent="0.35">
      <c r="A309" s="239">
        <v>84</v>
      </c>
      <c r="B309" s="532" t="str">
        <f ca="1">IF(CONCATENATE('8'!AB89," (",'8'!AD89,"), ",'8'!AC89,", ",'8'!AE89)=$AJ$226,"",IF(CONCATENATE('8'!AB89," (",'8'!AD89,"), ",'8'!AC89,", ",'8'!AE89)=$AJ$227,"-",(CONCATENATE('8'!AB89," (",'8'!AD89,"), ",'8'!AC89,", ",'8'!AE89))))</f>
        <v/>
      </c>
      <c r="C309" s="532"/>
      <c r="D309" s="532"/>
      <c r="E309" s="532" t="str">
        <f ca="1">IF(CONCATENATE('8'!AG89,", ",'8'!AF89,", ",'8'!AH89," обл., ",'8'!AI89," р-н, ",'8'!AJ89," ",'8'!AK89,", ",'8'!AL89," ",'8'!AM89,", буд. ",'8'!AN89,", кв./оф.",'8'!AO89,".    ",'8'!AP89)=$AJ$230,"",IF(CONCATENATE('8'!AG89,", ",'8'!AF89,", ",'8'!AH89," обл., ",'8'!AI89," р-н, ",'8'!AJ89," ",'8'!AK89,", ",'8'!AL89," ",'8'!AM89,", буд. ",'8'!AN89,", кв./оф.",'8'!AO89,".    ",'8'!AP89)=$AJ$228,"-",CONCATENATE('8'!AG89,", ",'8'!AF89,", ",'8'!AH89," обл., ",'8'!AI89," р-н, ",'8'!AJ89," ",'8'!AK89,", ",'8'!AL89," ",'8'!AM89,", буд. ",'8'!AN89,", кв./оф.",'8'!AO89,".    ",'8'!AP89)))</f>
        <v/>
      </c>
      <c r="F309" s="532"/>
      <c r="G309" s="532"/>
      <c r="H309" s="532"/>
      <c r="I309" s="541" t="str">
        <f ca="1">'8'!AQ89</f>
        <v xml:space="preserve"> </v>
      </c>
      <c r="J309" s="541"/>
      <c r="K309" s="541" t="str">
        <f ca="1">'8'!AR89</f>
        <v xml:space="preserve"> </v>
      </c>
      <c r="L309" s="541"/>
      <c r="M309" s="541" t="str">
        <f ca="1">'8'!AS89</f>
        <v/>
      </c>
      <c r="N309" s="541"/>
      <c r="O309" s="542" t="str">
        <f ca="1">'8'!AT89</f>
        <v xml:space="preserve"> </v>
      </c>
      <c r="P309" s="542"/>
      <c r="Q309" s="532" t="str">
        <f ca="1">CONCATENATE('8'!AU89,". ",'8'!AV89)</f>
        <v xml:space="preserve"> .  </v>
      </c>
      <c r="R309" s="532"/>
      <c r="S309" s="532"/>
      <c r="T309" s="542" t="str">
        <f ca="1">'8'!AW89</f>
        <v xml:space="preserve"> </v>
      </c>
      <c r="U309" s="542"/>
    </row>
    <row r="310" spans="1:21" x14ac:dyDescent="0.35">
      <c r="A310" s="239">
        <v>85</v>
      </c>
      <c r="B310" s="532" t="str">
        <f ca="1">IF(CONCATENATE('8'!AB90," (",'8'!AD90,"), ",'8'!AC90,", ",'8'!AE90)=$AJ$226,"",IF(CONCATENATE('8'!AB90," (",'8'!AD90,"), ",'8'!AC90,", ",'8'!AE90)=$AJ$227,"-",(CONCATENATE('8'!AB90," (",'8'!AD90,"), ",'8'!AC90,", ",'8'!AE90))))</f>
        <v/>
      </c>
      <c r="C310" s="532"/>
      <c r="D310" s="532"/>
      <c r="E310" s="532" t="str">
        <f ca="1">IF(CONCATENATE('8'!AG90,", ",'8'!AF90,", ",'8'!AH90," обл., ",'8'!AI90," р-н, ",'8'!AJ90," ",'8'!AK90,", ",'8'!AL90," ",'8'!AM90,", буд. ",'8'!AN90,", кв./оф.",'8'!AO90,".    ",'8'!AP90)=$AJ$230,"",IF(CONCATENATE('8'!AG90,", ",'8'!AF90,", ",'8'!AH90," обл., ",'8'!AI90," р-н, ",'8'!AJ90," ",'8'!AK90,", ",'8'!AL90," ",'8'!AM90,", буд. ",'8'!AN90,", кв./оф.",'8'!AO90,".    ",'8'!AP90)=$AJ$228,"-",CONCATENATE('8'!AG90,", ",'8'!AF90,", ",'8'!AH90," обл., ",'8'!AI90," р-н, ",'8'!AJ90," ",'8'!AK90,", ",'8'!AL90," ",'8'!AM90,", буд. ",'8'!AN90,", кв./оф.",'8'!AO90,".    ",'8'!AP90)))</f>
        <v/>
      </c>
      <c r="F310" s="532"/>
      <c r="G310" s="532"/>
      <c r="H310" s="532"/>
      <c r="I310" s="541" t="str">
        <f ca="1">'8'!AQ90</f>
        <v xml:space="preserve"> </v>
      </c>
      <c r="J310" s="541"/>
      <c r="K310" s="541" t="str">
        <f ca="1">'8'!AR90</f>
        <v xml:space="preserve"> </v>
      </c>
      <c r="L310" s="541"/>
      <c r="M310" s="541" t="str">
        <f ca="1">'8'!AS90</f>
        <v/>
      </c>
      <c r="N310" s="541"/>
      <c r="O310" s="542" t="str">
        <f ca="1">'8'!AT90</f>
        <v xml:space="preserve"> </v>
      </c>
      <c r="P310" s="542"/>
      <c r="Q310" s="532" t="str">
        <f ca="1">CONCATENATE('8'!AU90,". ",'8'!AV90)</f>
        <v xml:space="preserve"> .  </v>
      </c>
      <c r="R310" s="532"/>
      <c r="S310" s="532"/>
      <c r="T310" s="542" t="str">
        <f ca="1">'8'!AW90</f>
        <v xml:space="preserve"> </v>
      </c>
      <c r="U310" s="542"/>
    </row>
    <row r="311" spans="1:21" x14ac:dyDescent="0.35">
      <c r="A311" s="239">
        <v>86</v>
      </c>
      <c r="B311" s="532" t="str">
        <f ca="1">IF(CONCATENATE('8'!AB91," (",'8'!AD91,"), ",'8'!AC91,", ",'8'!AE91)=$AJ$226,"",IF(CONCATENATE('8'!AB91," (",'8'!AD91,"), ",'8'!AC91,", ",'8'!AE91)=$AJ$227,"-",(CONCATENATE('8'!AB91," (",'8'!AD91,"), ",'8'!AC91,", ",'8'!AE91))))</f>
        <v/>
      </c>
      <c r="C311" s="532"/>
      <c r="D311" s="532"/>
      <c r="E311" s="532" t="str">
        <f ca="1">IF(CONCATENATE('8'!AG91,", ",'8'!AF91,", ",'8'!AH91," обл., ",'8'!AI91," р-н, ",'8'!AJ91," ",'8'!AK91,", ",'8'!AL91," ",'8'!AM91,", буд. ",'8'!AN91,", кв./оф.",'8'!AO91,".    ",'8'!AP91)=$AJ$230,"",IF(CONCATENATE('8'!AG91,", ",'8'!AF91,", ",'8'!AH91," обл., ",'8'!AI91," р-н, ",'8'!AJ91," ",'8'!AK91,", ",'8'!AL91," ",'8'!AM91,", буд. ",'8'!AN91,", кв./оф.",'8'!AO91,".    ",'8'!AP91)=$AJ$228,"-",CONCATENATE('8'!AG91,", ",'8'!AF91,", ",'8'!AH91," обл., ",'8'!AI91," р-н, ",'8'!AJ91," ",'8'!AK91,", ",'8'!AL91," ",'8'!AM91,", буд. ",'8'!AN91,", кв./оф.",'8'!AO91,".    ",'8'!AP91)))</f>
        <v/>
      </c>
      <c r="F311" s="532"/>
      <c r="G311" s="532"/>
      <c r="H311" s="532"/>
      <c r="I311" s="541" t="str">
        <f ca="1">'8'!AQ91</f>
        <v xml:space="preserve"> </v>
      </c>
      <c r="J311" s="541"/>
      <c r="K311" s="541" t="str">
        <f ca="1">'8'!AR91</f>
        <v xml:space="preserve"> </v>
      </c>
      <c r="L311" s="541"/>
      <c r="M311" s="541" t="str">
        <f ca="1">'8'!AS91</f>
        <v/>
      </c>
      <c r="N311" s="541"/>
      <c r="O311" s="542" t="str">
        <f ca="1">'8'!AT91</f>
        <v xml:space="preserve"> </v>
      </c>
      <c r="P311" s="542"/>
      <c r="Q311" s="532" t="str">
        <f ca="1">CONCATENATE('8'!AU91,". ",'8'!AV91)</f>
        <v xml:space="preserve"> .  </v>
      </c>
      <c r="R311" s="532"/>
      <c r="S311" s="532"/>
      <c r="T311" s="542" t="str">
        <f ca="1">'8'!AW91</f>
        <v xml:space="preserve"> </v>
      </c>
      <c r="U311" s="542"/>
    </row>
    <row r="312" spans="1:21" x14ac:dyDescent="0.35">
      <c r="A312" s="239">
        <v>87</v>
      </c>
      <c r="B312" s="532" t="str">
        <f ca="1">IF(CONCATENATE('8'!AB92," (",'8'!AD92,"), ",'8'!AC92,", ",'8'!AE92)=$AJ$226,"",IF(CONCATENATE('8'!AB92," (",'8'!AD92,"), ",'8'!AC92,", ",'8'!AE92)=$AJ$227,"-",(CONCATENATE('8'!AB92," (",'8'!AD92,"), ",'8'!AC92,", ",'8'!AE92))))</f>
        <v/>
      </c>
      <c r="C312" s="532"/>
      <c r="D312" s="532"/>
      <c r="E312" s="532" t="str">
        <f ca="1">IF(CONCATENATE('8'!AG92,", ",'8'!AF92,", ",'8'!AH92," обл., ",'8'!AI92," р-н, ",'8'!AJ92," ",'8'!AK92,", ",'8'!AL92," ",'8'!AM92,", буд. ",'8'!AN92,", кв./оф.",'8'!AO92,".    ",'8'!AP92)=$AJ$230,"",IF(CONCATENATE('8'!AG92,", ",'8'!AF92,", ",'8'!AH92," обл., ",'8'!AI92," р-н, ",'8'!AJ92," ",'8'!AK92,", ",'8'!AL92," ",'8'!AM92,", буд. ",'8'!AN92,", кв./оф.",'8'!AO92,".    ",'8'!AP92)=$AJ$228,"-",CONCATENATE('8'!AG92,", ",'8'!AF92,", ",'8'!AH92," обл., ",'8'!AI92," р-н, ",'8'!AJ92," ",'8'!AK92,", ",'8'!AL92," ",'8'!AM92,", буд. ",'8'!AN92,", кв./оф.",'8'!AO92,".    ",'8'!AP92)))</f>
        <v/>
      </c>
      <c r="F312" s="532"/>
      <c r="G312" s="532"/>
      <c r="H312" s="532"/>
      <c r="I312" s="541" t="str">
        <f ca="1">'8'!AQ92</f>
        <v xml:space="preserve"> </v>
      </c>
      <c r="J312" s="541"/>
      <c r="K312" s="541" t="str">
        <f ca="1">'8'!AR92</f>
        <v xml:space="preserve"> </v>
      </c>
      <c r="L312" s="541"/>
      <c r="M312" s="541" t="str">
        <f ca="1">'8'!AS92</f>
        <v/>
      </c>
      <c r="N312" s="541"/>
      <c r="O312" s="542" t="str">
        <f ca="1">'8'!AT92</f>
        <v xml:space="preserve"> </v>
      </c>
      <c r="P312" s="542"/>
      <c r="Q312" s="532" t="str">
        <f ca="1">CONCATENATE('8'!AU92,". ",'8'!AV92)</f>
        <v xml:space="preserve"> .  </v>
      </c>
      <c r="R312" s="532"/>
      <c r="S312" s="532"/>
      <c r="T312" s="542" t="str">
        <f ca="1">'8'!AW92</f>
        <v xml:space="preserve"> </v>
      </c>
      <c r="U312" s="542"/>
    </row>
    <row r="313" spans="1:21" x14ac:dyDescent="0.35">
      <c r="A313" s="239">
        <v>88</v>
      </c>
      <c r="B313" s="532" t="str">
        <f ca="1">IF(CONCATENATE('8'!AB93," (",'8'!AD93,"), ",'8'!AC93,", ",'8'!AE93)=$AJ$226,"",IF(CONCATENATE('8'!AB93," (",'8'!AD93,"), ",'8'!AC93,", ",'8'!AE93)=$AJ$227,"-",(CONCATENATE('8'!AB93," (",'8'!AD93,"), ",'8'!AC93,", ",'8'!AE93))))</f>
        <v/>
      </c>
      <c r="C313" s="532"/>
      <c r="D313" s="532"/>
      <c r="E313" s="532" t="str">
        <f ca="1">IF(CONCATENATE('8'!AG93,", ",'8'!AF93,", ",'8'!AH93," обл., ",'8'!AI93," р-н, ",'8'!AJ93," ",'8'!AK93,", ",'8'!AL93," ",'8'!AM93,", буд. ",'8'!AN93,", кв./оф.",'8'!AO93,".    ",'8'!AP93)=$AJ$230,"",IF(CONCATENATE('8'!AG93,", ",'8'!AF93,", ",'8'!AH93," обл., ",'8'!AI93," р-н, ",'8'!AJ93," ",'8'!AK93,", ",'8'!AL93," ",'8'!AM93,", буд. ",'8'!AN93,", кв./оф.",'8'!AO93,".    ",'8'!AP93)=$AJ$228,"-",CONCATENATE('8'!AG93,", ",'8'!AF93,", ",'8'!AH93," обл., ",'8'!AI93," р-н, ",'8'!AJ93," ",'8'!AK93,", ",'8'!AL93," ",'8'!AM93,", буд. ",'8'!AN93,", кв./оф.",'8'!AO93,".    ",'8'!AP93)))</f>
        <v/>
      </c>
      <c r="F313" s="532"/>
      <c r="G313" s="532"/>
      <c r="H313" s="532"/>
      <c r="I313" s="541" t="str">
        <f ca="1">'8'!AQ93</f>
        <v xml:space="preserve"> </v>
      </c>
      <c r="J313" s="541"/>
      <c r="K313" s="541" t="str">
        <f ca="1">'8'!AR93</f>
        <v xml:space="preserve"> </v>
      </c>
      <c r="L313" s="541"/>
      <c r="M313" s="541" t="str">
        <f ca="1">'8'!AS93</f>
        <v/>
      </c>
      <c r="N313" s="541"/>
      <c r="O313" s="542" t="str">
        <f ca="1">'8'!AT93</f>
        <v xml:space="preserve"> </v>
      </c>
      <c r="P313" s="542"/>
      <c r="Q313" s="532" t="str">
        <f ca="1">CONCATENATE('8'!AU93,". ",'8'!AV93)</f>
        <v xml:space="preserve"> .  </v>
      </c>
      <c r="R313" s="532"/>
      <c r="S313" s="532"/>
      <c r="T313" s="542" t="str">
        <f ca="1">'8'!AW93</f>
        <v xml:space="preserve"> </v>
      </c>
      <c r="U313" s="542"/>
    </row>
    <row r="314" spans="1:21" x14ac:dyDescent="0.35">
      <c r="A314" s="239">
        <v>89</v>
      </c>
      <c r="B314" s="532" t="str">
        <f ca="1">IF(CONCATENATE('8'!AB94," (",'8'!AD94,"), ",'8'!AC94,", ",'8'!AE94)=$AJ$226,"",IF(CONCATENATE('8'!AB94," (",'8'!AD94,"), ",'8'!AC94,", ",'8'!AE94)=$AJ$227,"-",(CONCATENATE('8'!AB94," (",'8'!AD94,"), ",'8'!AC94,", ",'8'!AE94))))</f>
        <v/>
      </c>
      <c r="C314" s="532"/>
      <c r="D314" s="532"/>
      <c r="E314" s="532" t="str">
        <f ca="1">IF(CONCATENATE('8'!AG94,", ",'8'!AF94,", ",'8'!AH94," обл., ",'8'!AI94," р-н, ",'8'!AJ94," ",'8'!AK94,", ",'8'!AL94," ",'8'!AM94,", буд. ",'8'!AN94,", кв./оф.",'8'!AO94,".    ",'8'!AP94)=$AJ$230,"",IF(CONCATENATE('8'!AG94,", ",'8'!AF94,", ",'8'!AH94," обл., ",'8'!AI94," р-н, ",'8'!AJ94," ",'8'!AK94,", ",'8'!AL94," ",'8'!AM94,", буд. ",'8'!AN94,", кв./оф.",'8'!AO94,".    ",'8'!AP94)=$AJ$228,"-",CONCATENATE('8'!AG94,", ",'8'!AF94,", ",'8'!AH94," обл., ",'8'!AI94," р-н, ",'8'!AJ94," ",'8'!AK94,", ",'8'!AL94," ",'8'!AM94,", буд. ",'8'!AN94,", кв./оф.",'8'!AO94,".    ",'8'!AP94)))</f>
        <v/>
      </c>
      <c r="F314" s="532"/>
      <c r="G314" s="532"/>
      <c r="H314" s="532"/>
      <c r="I314" s="541" t="str">
        <f ca="1">'8'!AQ94</f>
        <v xml:space="preserve"> </v>
      </c>
      <c r="J314" s="541"/>
      <c r="K314" s="541" t="str">
        <f ca="1">'8'!AR94</f>
        <v xml:space="preserve"> </v>
      </c>
      <c r="L314" s="541"/>
      <c r="M314" s="541" t="str">
        <f ca="1">'8'!AS94</f>
        <v/>
      </c>
      <c r="N314" s="541"/>
      <c r="O314" s="542" t="str">
        <f ca="1">'8'!AT94</f>
        <v xml:space="preserve"> </v>
      </c>
      <c r="P314" s="542"/>
      <c r="Q314" s="532" t="str">
        <f ca="1">CONCATENATE('8'!AU94,". ",'8'!AV94)</f>
        <v xml:space="preserve"> .  </v>
      </c>
      <c r="R314" s="532"/>
      <c r="S314" s="532"/>
      <c r="T314" s="542" t="str">
        <f ca="1">'8'!AW94</f>
        <v xml:space="preserve"> </v>
      </c>
      <c r="U314" s="542"/>
    </row>
    <row r="315" spans="1:21" x14ac:dyDescent="0.35">
      <c r="A315" s="239">
        <v>90</v>
      </c>
      <c r="B315" s="532" t="str">
        <f ca="1">IF(CONCATENATE('8'!AB95," (",'8'!AD95,"), ",'8'!AC95,", ",'8'!AE95)=$AJ$226,"",IF(CONCATENATE('8'!AB95," (",'8'!AD95,"), ",'8'!AC95,", ",'8'!AE95)=$AJ$227,"-",(CONCATENATE('8'!AB95," (",'8'!AD95,"), ",'8'!AC95,", ",'8'!AE95))))</f>
        <v/>
      </c>
      <c r="C315" s="532"/>
      <c r="D315" s="532"/>
      <c r="E315" s="532" t="str">
        <f ca="1">IF(CONCATENATE('8'!AG95,", ",'8'!AF95,", ",'8'!AH95," обл., ",'8'!AI95," р-н, ",'8'!AJ95," ",'8'!AK95,", ",'8'!AL95," ",'8'!AM95,", буд. ",'8'!AN95,", кв./оф.",'8'!AO95,".    ",'8'!AP95)=$AJ$230,"",IF(CONCATENATE('8'!AG95,", ",'8'!AF95,", ",'8'!AH95," обл., ",'8'!AI95," р-н, ",'8'!AJ95," ",'8'!AK95,", ",'8'!AL95," ",'8'!AM95,", буд. ",'8'!AN95,", кв./оф.",'8'!AO95,".    ",'8'!AP95)=$AJ$228,"-",CONCATENATE('8'!AG95,", ",'8'!AF95,", ",'8'!AH95," обл., ",'8'!AI95," р-н, ",'8'!AJ95," ",'8'!AK95,", ",'8'!AL95," ",'8'!AM95,", буд. ",'8'!AN95,", кв./оф.",'8'!AO95,".    ",'8'!AP95)))</f>
        <v/>
      </c>
      <c r="F315" s="532"/>
      <c r="G315" s="532"/>
      <c r="H315" s="532"/>
      <c r="I315" s="541" t="str">
        <f ca="1">'8'!AQ95</f>
        <v xml:space="preserve"> </v>
      </c>
      <c r="J315" s="541"/>
      <c r="K315" s="541" t="str">
        <f ca="1">'8'!AR95</f>
        <v xml:space="preserve"> </v>
      </c>
      <c r="L315" s="541"/>
      <c r="M315" s="541" t="str">
        <f ca="1">'8'!AS95</f>
        <v/>
      </c>
      <c r="N315" s="541"/>
      <c r="O315" s="542" t="str">
        <f ca="1">'8'!AT95</f>
        <v xml:space="preserve"> </v>
      </c>
      <c r="P315" s="542"/>
      <c r="Q315" s="532" t="str">
        <f ca="1">CONCATENATE('8'!AU95,". ",'8'!AV95)</f>
        <v xml:space="preserve"> .  </v>
      </c>
      <c r="R315" s="532"/>
      <c r="S315" s="532"/>
      <c r="T315" s="542" t="str">
        <f ca="1">'8'!AW95</f>
        <v xml:space="preserve"> </v>
      </c>
      <c r="U315" s="542"/>
    </row>
    <row r="316" spans="1:21" x14ac:dyDescent="0.35">
      <c r="A316" s="239">
        <v>91</v>
      </c>
      <c r="B316" s="532" t="str">
        <f ca="1">IF(CONCATENATE('8'!AB96," (",'8'!AD96,"), ",'8'!AC96,", ",'8'!AE96)=$AJ$226,"",IF(CONCATENATE('8'!AB96," (",'8'!AD96,"), ",'8'!AC96,", ",'8'!AE96)=$AJ$227,"-",(CONCATENATE('8'!AB96," (",'8'!AD96,"), ",'8'!AC96,", ",'8'!AE96))))</f>
        <v/>
      </c>
      <c r="C316" s="532"/>
      <c r="D316" s="532"/>
      <c r="E316" s="532" t="str">
        <f ca="1">IF(CONCATENATE('8'!AG96,", ",'8'!AF96,", ",'8'!AH96," обл., ",'8'!AI96," р-н, ",'8'!AJ96," ",'8'!AK96,", ",'8'!AL96," ",'8'!AM96,", буд. ",'8'!AN96,", кв./оф.",'8'!AO96,".    ",'8'!AP96)=$AJ$230,"",IF(CONCATENATE('8'!AG96,", ",'8'!AF96,", ",'8'!AH96," обл., ",'8'!AI96," р-н, ",'8'!AJ96," ",'8'!AK96,", ",'8'!AL96," ",'8'!AM96,", буд. ",'8'!AN96,", кв./оф.",'8'!AO96,".    ",'8'!AP96)=$AJ$228,"-",CONCATENATE('8'!AG96,", ",'8'!AF96,", ",'8'!AH96," обл., ",'8'!AI96," р-н, ",'8'!AJ96," ",'8'!AK96,", ",'8'!AL96," ",'8'!AM96,", буд. ",'8'!AN96,", кв./оф.",'8'!AO96,".    ",'8'!AP96)))</f>
        <v/>
      </c>
      <c r="F316" s="532"/>
      <c r="G316" s="532"/>
      <c r="H316" s="532"/>
      <c r="I316" s="541" t="str">
        <f ca="1">'8'!AQ96</f>
        <v xml:space="preserve"> </v>
      </c>
      <c r="J316" s="541"/>
      <c r="K316" s="541" t="str">
        <f ca="1">'8'!AR96</f>
        <v xml:space="preserve"> </v>
      </c>
      <c r="L316" s="541"/>
      <c r="M316" s="541" t="str">
        <f ca="1">'8'!AS96</f>
        <v/>
      </c>
      <c r="N316" s="541"/>
      <c r="O316" s="542" t="str">
        <f ca="1">'8'!AT96</f>
        <v xml:space="preserve"> </v>
      </c>
      <c r="P316" s="542"/>
      <c r="Q316" s="532" t="str">
        <f ca="1">CONCATENATE('8'!AU96,". ",'8'!AV96)</f>
        <v xml:space="preserve"> .  </v>
      </c>
      <c r="R316" s="532"/>
      <c r="S316" s="532"/>
      <c r="T316" s="542" t="str">
        <f ca="1">'8'!AW96</f>
        <v xml:space="preserve"> </v>
      </c>
      <c r="U316" s="542"/>
    </row>
    <row r="317" spans="1:21" x14ac:dyDescent="0.35">
      <c r="A317" s="239">
        <v>92</v>
      </c>
      <c r="B317" s="532" t="str">
        <f ca="1">IF(CONCATENATE('8'!AB97," (",'8'!AD97,"), ",'8'!AC97,", ",'8'!AE97)=$AJ$226,"",IF(CONCATENATE('8'!AB97," (",'8'!AD97,"), ",'8'!AC97,", ",'8'!AE97)=$AJ$227,"-",(CONCATENATE('8'!AB97," (",'8'!AD97,"), ",'8'!AC97,", ",'8'!AE97))))</f>
        <v/>
      </c>
      <c r="C317" s="532"/>
      <c r="D317" s="532"/>
      <c r="E317" s="532" t="str">
        <f ca="1">IF(CONCATENATE('8'!AG97,", ",'8'!AF97,", ",'8'!AH97," обл., ",'8'!AI97," р-н, ",'8'!AJ97," ",'8'!AK97,", ",'8'!AL97," ",'8'!AM97,", буд. ",'8'!AN97,", кв./оф.",'8'!AO97,".    ",'8'!AP97)=$AJ$230,"",IF(CONCATENATE('8'!AG97,", ",'8'!AF97,", ",'8'!AH97," обл., ",'8'!AI97," р-н, ",'8'!AJ97," ",'8'!AK97,", ",'8'!AL97," ",'8'!AM97,", буд. ",'8'!AN97,", кв./оф.",'8'!AO97,".    ",'8'!AP97)=$AJ$228,"-",CONCATENATE('8'!AG97,", ",'8'!AF97,", ",'8'!AH97," обл., ",'8'!AI97," р-н, ",'8'!AJ97," ",'8'!AK97,", ",'8'!AL97," ",'8'!AM97,", буд. ",'8'!AN97,", кв./оф.",'8'!AO97,".    ",'8'!AP97)))</f>
        <v/>
      </c>
      <c r="F317" s="532"/>
      <c r="G317" s="532"/>
      <c r="H317" s="532"/>
      <c r="I317" s="541" t="str">
        <f ca="1">'8'!AQ97</f>
        <v xml:space="preserve"> </v>
      </c>
      <c r="J317" s="541"/>
      <c r="K317" s="541" t="str">
        <f ca="1">'8'!AR97</f>
        <v xml:space="preserve"> </v>
      </c>
      <c r="L317" s="541"/>
      <c r="M317" s="541" t="str">
        <f ca="1">'8'!AS97</f>
        <v/>
      </c>
      <c r="N317" s="541"/>
      <c r="O317" s="542" t="str">
        <f ca="1">'8'!AT97</f>
        <v xml:space="preserve"> </v>
      </c>
      <c r="P317" s="542"/>
      <c r="Q317" s="532" t="str">
        <f ca="1">CONCATENATE('8'!AU97,". ",'8'!AV97)</f>
        <v xml:space="preserve"> .  </v>
      </c>
      <c r="R317" s="532"/>
      <c r="S317" s="532"/>
      <c r="T317" s="542" t="str">
        <f ca="1">'8'!AW97</f>
        <v xml:space="preserve"> </v>
      </c>
      <c r="U317" s="542"/>
    </row>
    <row r="318" spans="1:21" x14ac:dyDescent="0.35">
      <c r="A318" s="239">
        <v>93</v>
      </c>
      <c r="B318" s="532" t="str">
        <f ca="1">IF(CONCATENATE('8'!AB98," (",'8'!AD98,"), ",'8'!AC98,", ",'8'!AE98)=$AJ$226,"",IF(CONCATENATE('8'!AB98," (",'8'!AD98,"), ",'8'!AC98,", ",'8'!AE98)=$AJ$227,"-",(CONCATENATE('8'!AB98," (",'8'!AD98,"), ",'8'!AC98,", ",'8'!AE98))))</f>
        <v/>
      </c>
      <c r="C318" s="532"/>
      <c r="D318" s="532"/>
      <c r="E318" s="532" t="str">
        <f ca="1">IF(CONCATENATE('8'!AG98,", ",'8'!AF98,", ",'8'!AH98," обл., ",'8'!AI98," р-н, ",'8'!AJ98," ",'8'!AK98,", ",'8'!AL98," ",'8'!AM98,", буд. ",'8'!AN98,", кв./оф.",'8'!AO98,".    ",'8'!AP98)=$AJ$230,"",IF(CONCATENATE('8'!AG98,", ",'8'!AF98,", ",'8'!AH98," обл., ",'8'!AI98," р-н, ",'8'!AJ98," ",'8'!AK98,", ",'8'!AL98," ",'8'!AM98,", буд. ",'8'!AN98,", кв./оф.",'8'!AO98,".    ",'8'!AP98)=$AJ$228,"-",CONCATENATE('8'!AG98,", ",'8'!AF98,", ",'8'!AH98," обл., ",'8'!AI98," р-н, ",'8'!AJ98," ",'8'!AK98,", ",'8'!AL98," ",'8'!AM98,", буд. ",'8'!AN98,", кв./оф.",'8'!AO98,".    ",'8'!AP98)))</f>
        <v/>
      </c>
      <c r="F318" s="532"/>
      <c r="G318" s="532"/>
      <c r="H318" s="532"/>
      <c r="I318" s="541" t="str">
        <f ca="1">'8'!AQ98</f>
        <v xml:space="preserve"> </v>
      </c>
      <c r="J318" s="541"/>
      <c r="K318" s="541" t="str">
        <f ca="1">'8'!AR98</f>
        <v xml:space="preserve"> </v>
      </c>
      <c r="L318" s="541"/>
      <c r="M318" s="541" t="str">
        <f ca="1">'8'!AS98</f>
        <v/>
      </c>
      <c r="N318" s="541"/>
      <c r="O318" s="542" t="str">
        <f ca="1">'8'!AT98</f>
        <v xml:space="preserve"> </v>
      </c>
      <c r="P318" s="542"/>
      <c r="Q318" s="532" t="str">
        <f ca="1">CONCATENATE('8'!AU98,". ",'8'!AV98)</f>
        <v xml:space="preserve"> .  </v>
      </c>
      <c r="R318" s="532"/>
      <c r="S318" s="532"/>
      <c r="T318" s="542" t="str">
        <f ca="1">'8'!AW98</f>
        <v xml:space="preserve"> </v>
      </c>
      <c r="U318" s="542"/>
    </row>
    <row r="319" spans="1:21" x14ac:dyDescent="0.35">
      <c r="A319" s="239">
        <v>94</v>
      </c>
      <c r="B319" s="532" t="str">
        <f ca="1">IF(CONCATENATE('8'!AB99," (",'8'!AD99,"), ",'8'!AC99,", ",'8'!AE99)=$AJ$226,"",IF(CONCATENATE('8'!AB99," (",'8'!AD99,"), ",'8'!AC99,", ",'8'!AE99)=$AJ$227,"-",(CONCATENATE('8'!AB99," (",'8'!AD99,"), ",'8'!AC99,", ",'8'!AE99))))</f>
        <v/>
      </c>
      <c r="C319" s="532"/>
      <c r="D319" s="532"/>
      <c r="E319" s="532" t="str">
        <f ca="1">IF(CONCATENATE('8'!AG99,", ",'8'!AF99,", ",'8'!AH99," обл., ",'8'!AI99," р-н, ",'8'!AJ99," ",'8'!AK99,", ",'8'!AL99," ",'8'!AM99,", буд. ",'8'!AN99,", кв./оф.",'8'!AO99,".    ",'8'!AP99)=$AJ$230,"",IF(CONCATENATE('8'!AG99,", ",'8'!AF99,", ",'8'!AH99," обл., ",'8'!AI99," р-н, ",'8'!AJ99," ",'8'!AK99,", ",'8'!AL99," ",'8'!AM99,", буд. ",'8'!AN99,", кв./оф.",'8'!AO99,".    ",'8'!AP99)=$AJ$228,"-",CONCATENATE('8'!AG99,", ",'8'!AF99,", ",'8'!AH99," обл., ",'8'!AI99," р-н, ",'8'!AJ99," ",'8'!AK99,", ",'8'!AL99," ",'8'!AM99,", буд. ",'8'!AN99,", кв./оф.",'8'!AO99,".    ",'8'!AP99)))</f>
        <v/>
      </c>
      <c r="F319" s="532"/>
      <c r="G319" s="532"/>
      <c r="H319" s="532"/>
      <c r="I319" s="541" t="str">
        <f ca="1">'8'!AQ99</f>
        <v xml:space="preserve"> </v>
      </c>
      <c r="J319" s="541"/>
      <c r="K319" s="541" t="str">
        <f ca="1">'8'!AR99</f>
        <v xml:space="preserve"> </v>
      </c>
      <c r="L319" s="541"/>
      <c r="M319" s="541" t="str">
        <f ca="1">'8'!AS99</f>
        <v/>
      </c>
      <c r="N319" s="541"/>
      <c r="O319" s="542" t="str">
        <f ca="1">'8'!AT99</f>
        <v xml:space="preserve"> </v>
      </c>
      <c r="P319" s="542"/>
      <c r="Q319" s="532" t="str">
        <f ca="1">CONCATENATE('8'!AU99,". ",'8'!AV99)</f>
        <v xml:space="preserve"> .  </v>
      </c>
      <c r="R319" s="532"/>
      <c r="S319" s="532"/>
      <c r="T319" s="542" t="str">
        <f ca="1">'8'!AW99</f>
        <v xml:space="preserve"> </v>
      </c>
      <c r="U319" s="542"/>
    </row>
    <row r="320" spans="1:21" x14ac:dyDescent="0.35">
      <c r="A320" s="239">
        <v>95</v>
      </c>
      <c r="B320" s="532" t="str">
        <f ca="1">IF(CONCATENATE('8'!AB100," (",'8'!AD100,"), ",'8'!AC100,", ",'8'!AE100)=$AJ$226,"",IF(CONCATENATE('8'!AB100," (",'8'!AD100,"), ",'8'!AC100,", ",'8'!AE100)=$AJ$227,"-",(CONCATENATE('8'!AB100," (",'8'!AD100,"), ",'8'!AC100,", ",'8'!AE100))))</f>
        <v/>
      </c>
      <c r="C320" s="532"/>
      <c r="D320" s="532"/>
      <c r="E320" s="532" t="str">
        <f ca="1">IF(CONCATENATE('8'!AG100,", ",'8'!AF100,", ",'8'!AH100," обл., ",'8'!AI100," р-н, ",'8'!AJ100," ",'8'!AK100,", ",'8'!AL100," ",'8'!AM100,", буд. ",'8'!AN100,", кв./оф.",'8'!AO100,".    ",'8'!AP100)=$AJ$230,"",IF(CONCATENATE('8'!AG100,", ",'8'!AF100,", ",'8'!AH100," обл., ",'8'!AI100," р-н, ",'8'!AJ100," ",'8'!AK100,", ",'8'!AL100," ",'8'!AM100,", буд. ",'8'!AN100,", кв./оф.",'8'!AO100,".    ",'8'!AP100)=$AJ$228,"-",CONCATENATE('8'!AG100,", ",'8'!AF100,", ",'8'!AH100," обл., ",'8'!AI100," р-н, ",'8'!AJ100," ",'8'!AK100,", ",'8'!AL100," ",'8'!AM100,", буд. ",'8'!AN100,", кв./оф.",'8'!AO100,".    ",'8'!AP100)))</f>
        <v/>
      </c>
      <c r="F320" s="532"/>
      <c r="G320" s="532"/>
      <c r="H320" s="532"/>
      <c r="I320" s="541" t="str">
        <f ca="1">'8'!AQ100</f>
        <v xml:space="preserve"> </v>
      </c>
      <c r="J320" s="541"/>
      <c r="K320" s="541" t="str">
        <f ca="1">'8'!AR100</f>
        <v xml:space="preserve"> </v>
      </c>
      <c r="L320" s="541"/>
      <c r="M320" s="541" t="str">
        <f ca="1">'8'!AS100</f>
        <v/>
      </c>
      <c r="N320" s="541"/>
      <c r="O320" s="542" t="str">
        <f ca="1">'8'!AT100</f>
        <v xml:space="preserve"> </v>
      </c>
      <c r="P320" s="542"/>
      <c r="Q320" s="532" t="str">
        <f ca="1">CONCATENATE('8'!AU100,". ",'8'!AV100)</f>
        <v xml:space="preserve"> .  </v>
      </c>
      <c r="R320" s="532"/>
      <c r="S320" s="532"/>
      <c r="T320" s="542" t="str">
        <f ca="1">'8'!AW100</f>
        <v xml:space="preserve"> </v>
      </c>
      <c r="U320" s="542"/>
    </row>
    <row r="321" spans="1:21" x14ac:dyDescent="0.35">
      <c r="A321" s="239">
        <v>96</v>
      </c>
      <c r="B321" s="532" t="str">
        <f ca="1">IF(CONCATENATE('8'!AB101," (",'8'!AD101,"), ",'8'!AC101,", ",'8'!AE101)=$AJ$226,"",IF(CONCATENATE('8'!AB101," (",'8'!AD101,"), ",'8'!AC101,", ",'8'!AE101)=$AJ$227,"-",(CONCATENATE('8'!AB101," (",'8'!AD101,"), ",'8'!AC101,", ",'8'!AE101))))</f>
        <v/>
      </c>
      <c r="C321" s="532"/>
      <c r="D321" s="532"/>
      <c r="E321" s="532" t="str">
        <f ca="1">IF(CONCATENATE('8'!AG101,", ",'8'!AF101,", ",'8'!AH101," обл., ",'8'!AI101," р-н, ",'8'!AJ101," ",'8'!AK101,", ",'8'!AL101," ",'8'!AM101,", буд. ",'8'!AN101,", кв./оф.",'8'!AO101,".    ",'8'!AP101)=$AJ$230,"",IF(CONCATENATE('8'!AG101,", ",'8'!AF101,", ",'8'!AH101," обл., ",'8'!AI101," р-н, ",'8'!AJ101," ",'8'!AK101,", ",'8'!AL101," ",'8'!AM101,", буд. ",'8'!AN101,", кв./оф.",'8'!AO101,".    ",'8'!AP101)=$AJ$228,"-",CONCATENATE('8'!AG101,", ",'8'!AF101,", ",'8'!AH101," обл., ",'8'!AI101," р-н, ",'8'!AJ101," ",'8'!AK101,", ",'8'!AL101," ",'8'!AM101,", буд. ",'8'!AN101,", кв./оф.",'8'!AO101,".    ",'8'!AP101)))</f>
        <v/>
      </c>
      <c r="F321" s="532"/>
      <c r="G321" s="532"/>
      <c r="H321" s="532"/>
      <c r="I321" s="541" t="str">
        <f ca="1">'8'!AQ101</f>
        <v xml:space="preserve"> </v>
      </c>
      <c r="J321" s="541"/>
      <c r="K321" s="541" t="str">
        <f ca="1">'8'!AR101</f>
        <v xml:space="preserve"> </v>
      </c>
      <c r="L321" s="541"/>
      <c r="M321" s="541" t="str">
        <f ca="1">'8'!AS101</f>
        <v/>
      </c>
      <c r="N321" s="541"/>
      <c r="O321" s="542" t="str">
        <f ca="1">'8'!AT101</f>
        <v xml:space="preserve"> </v>
      </c>
      <c r="P321" s="542"/>
      <c r="Q321" s="532" t="str">
        <f ca="1">CONCATENATE('8'!AU101,". ",'8'!AV101)</f>
        <v xml:space="preserve"> .  </v>
      </c>
      <c r="R321" s="532"/>
      <c r="S321" s="532"/>
      <c r="T321" s="542" t="str">
        <f ca="1">'8'!AW101</f>
        <v xml:space="preserve"> </v>
      </c>
      <c r="U321" s="542"/>
    </row>
    <row r="322" spans="1:21" x14ac:dyDescent="0.35">
      <c r="A322" s="239">
        <v>97</v>
      </c>
      <c r="B322" s="532" t="str">
        <f ca="1">IF(CONCATENATE('8'!AB102," (",'8'!AD102,"), ",'8'!AC102,", ",'8'!AE102)=$AJ$226,"",IF(CONCATENATE('8'!AB102," (",'8'!AD102,"), ",'8'!AC102,", ",'8'!AE102)=$AJ$227,"-",(CONCATENATE('8'!AB102," (",'8'!AD102,"), ",'8'!AC102,", ",'8'!AE102))))</f>
        <v/>
      </c>
      <c r="C322" s="532"/>
      <c r="D322" s="532"/>
      <c r="E322" s="532" t="str">
        <f ca="1">IF(CONCATENATE('8'!AG102,", ",'8'!AF102,", ",'8'!AH102," обл., ",'8'!AI102," р-н, ",'8'!AJ102," ",'8'!AK102,", ",'8'!AL102," ",'8'!AM102,", буд. ",'8'!AN102,", кв./оф.",'8'!AO102,".    ",'8'!AP102)=$AJ$230,"",IF(CONCATENATE('8'!AG102,", ",'8'!AF102,", ",'8'!AH102," обл., ",'8'!AI102," р-н, ",'8'!AJ102," ",'8'!AK102,", ",'8'!AL102," ",'8'!AM102,", буд. ",'8'!AN102,", кв./оф.",'8'!AO102,".    ",'8'!AP102)=$AJ$228,"-",CONCATENATE('8'!AG102,", ",'8'!AF102,", ",'8'!AH102," обл., ",'8'!AI102," р-н, ",'8'!AJ102," ",'8'!AK102,", ",'8'!AL102," ",'8'!AM102,", буд. ",'8'!AN102,", кв./оф.",'8'!AO102,".    ",'8'!AP102)))</f>
        <v/>
      </c>
      <c r="F322" s="532"/>
      <c r="G322" s="532"/>
      <c r="H322" s="532"/>
      <c r="I322" s="541" t="str">
        <f ca="1">'8'!AQ102</f>
        <v xml:space="preserve"> </v>
      </c>
      <c r="J322" s="541"/>
      <c r="K322" s="541" t="str">
        <f ca="1">'8'!AR102</f>
        <v xml:space="preserve"> </v>
      </c>
      <c r="L322" s="541"/>
      <c r="M322" s="541" t="str">
        <f ca="1">'8'!AS102</f>
        <v/>
      </c>
      <c r="N322" s="541"/>
      <c r="O322" s="542" t="str">
        <f ca="1">'8'!AT102</f>
        <v xml:space="preserve"> </v>
      </c>
      <c r="P322" s="542"/>
      <c r="Q322" s="532" t="str">
        <f ca="1">CONCATENATE('8'!AU102,". ",'8'!AV102)</f>
        <v xml:space="preserve"> .  </v>
      </c>
      <c r="R322" s="532"/>
      <c r="S322" s="532"/>
      <c r="T322" s="542" t="str">
        <f ca="1">'8'!AW102</f>
        <v xml:space="preserve"> </v>
      </c>
      <c r="U322" s="542"/>
    </row>
    <row r="323" spans="1:21" x14ac:dyDescent="0.35">
      <c r="A323" s="239">
        <v>98</v>
      </c>
      <c r="B323" s="532" t="str">
        <f ca="1">IF(CONCATENATE('8'!AB103," (",'8'!AD103,"), ",'8'!AC103,", ",'8'!AE103)=$AJ$226,"",IF(CONCATENATE('8'!AB103," (",'8'!AD103,"), ",'8'!AC103,", ",'8'!AE103)=$AJ$227,"-",(CONCATENATE('8'!AB103," (",'8'!AD103,"), ",'8'!AC103,", ",'8'!AE103))))</f>
        <v/>
      </c>
      <c r="C323" s="532"/>
      <c r="D323" s="532"/>
      <c r="E323" s="532" t="str">
        <f ca="1">IF(CONCATENATE('8'!AG103,", ",'8'!AF103,", ",'8'!AH103," обл., ",'8'!AI103," р-н, ",'8'!AJ103," ",'8'!AK103,", ",'8'!AL103," ",'8'!AM103,", буд. ",'8'!AN103,", кв./оф.",'8'!AO103,".    ",'8'!AP103)=$AJ$230,"",IF(CONCATENATE('8'!AG103,", ",'8'!AF103,", ",'8'!AH103," обл., ",'8'!AI103," р-н, ",'8'!AJ103," ",'8'!AK103,", ",'8'!AL103," ",'8'!AM103,", буд. ",'8'!AN103,", кв./оф.",'8'!AO103,".    ",'8'!AP103)=$AJ$228,"-",CONCATENATE('8'!AG103,", ",'8'!AF103,", ",'8'!AH103," обл., ",'8'!AI103," р-н, ",'8'!AJ103," ",'8'!AK103,", ",'8'!AL103," ",'8'!AM103,", буд. ",'8'!AN103,", кв./оф.",'8'!AO103,".    ",'8'!AP103)))</f>
        <v/>
      </c>
      <c r="F323" s="532"/>
      <c r="G323" s="532"/>
      <c r="H323" s="532"/>
      <c r="I323" s="541" t="str">
        <f ca="1">'8'!AQ103</f>
        <v xml:space="preserve"> </v>
      </c>
      <c r="J323" s="541"/>
      <c r="K323" s="541" t="str">
        <f ca="1">'8'!AR103</f>
        <v xml:space="preserve"> </v>
      </c>
      <c r="L323" s="541"/>
      <c r="M323" s="541" t="str">
        <f ca="1">'8'!AS103</f>
        <v/>
      </c>
      <c r="N323" s="541"/>
      <c r="O323" s="542" t="str">
        <f ca="1">'8'!AT103</f>
        <v xml:space="preserve"> </v>
      </c>
      <c r="P323" s="542"/>
      <c r="Q323" s="532" t="str">
        <f ca="1">CONCATENATE('8'!AU103,". ",'8'!AV103)</f>
        <v xml:space="preserve"> .  </v>
      </c>
      <c r="R323" s="532"/>
      <c r="S323" s="532"/>
      <c r="T323" s="542" t="str">
        <f ca="1">'8'!AW103</f>
        <v xml:space="preserve"> </v>
      </c>
      <c r="U323" s="542"/>
    </row>
    <row r="324" spans="1:21" x14ac:dyDescent="0.35">
      <c r="A324" s="239">
        <v>99</v>
      </c>
      <c r="B324" s="532" t="str">
        <f ca="1">IF(CONCATENATE('8'!AB104," (",'8'!AD104,"), ",'8'!AC104,", ",'8'!AE104)=$AJ$226,"",IF(CONCATENATE('8'!AB104," (",'8'!AD104,"), ",'8'!AC104,", ",'8'!AE104)=$AJ$227,"-",(CONCATENATE('8'!AB104," (",'8'!AD104,"), ",'8'!AC104,", ",'8'!AE104))))</f>
        <v/>
      </c>
      <c r="C324" s="532"/>
      <c r="D324" s="532"/>
      <c r="E324" s="532" t="str">
        <f ca="1">IF(CONCATENATE('8'!AG104,", ",'8'!AF104,", ",'8'!AH104," обл., ",'8'!AI104," р-н, ",'8'!AJ104," ",'8'!AK104,", ",'8'!AL104," ",'8'!AM104,", буд. ",'8'!AN104,", кв./оф.",'8'!AO104,".    ",'8'!AP104)=$AJ$230,"",IF(CONCATENATE('8'!AG104,", ",'8'!AF104,", ",'8'!AH104," обл., ",'8'!AI104," р-н, ",'8'!AJ104," ",'8'!AK104,", ",'8'!AL104," ",'8'!AM104,", буд. ",'8'!AN104,", кв./оф.",'8'!AO104,".    ",'8'!AP104)=$AJ$228,"-",CONCATENATE('8'!AG104,", ",'8'!AF104,", ",'8'!AH104," обл., ",'8'!AI104," р-н, ",'8'!AJ104," ",'8'!AK104,", ",'8'!AL104," ",'8'!AM104,", буд. ",'8'!AN104,", кв./оф.",'8'!AO104,".    ",'8'!AP104)))</f>
        <v/>
      </c>
      <c r="F324" s="532"/>
      <c r="G324" s="532"/>
      <c r="H324" s="532"/>
      <c r="I324" s="541" t="str">
        <f ca="1">'8'!AQ104</f>
        <v xml:space="preserve"> </v>
      </c>
      <c r="J324" s="541"/>
      <c r="K324" s="541" t="str">
        <f ca="1">'8'!AR104</f>
        <v xml:space="preserve"> </v>
      </c>
      <c r="L324" s="541"/>
      <c r="M324" s="541" t="str">
        <f ca="1">'8'!AS104</f>
        <v/>
      </c>
      <c r="N324" s="541"/>
      <c r="O324" s="542" t="str">
        <f ca="1">'8'!AT104</f>
        <v xml:space="preserve"> </v>
      </c>
      <c r="P324" s="542"/>
      <c r="Q324" s="532" t="str">
        <f ca="1">CONCATENATE('8'!AU104,". ",'8'!AV104)</f>
        <v xml:space="preserve"> .  </v>
      </c>
      <c r="R324" s="532"/>
      <c r="S324" s="532"/>
      <c r="T324" s="542" t="str">
        <f ca="1">'8'!AW104</f>
        <v xml:space="preserve"> </v>
      </c>
      <c r="U324" s="542"/>
    </row>
    <row r="325" spans="1:21" x14ac:dyDescent="0.35">
      <c r="A325" s="239">
        <v>100</v>
      </c>
      <c r="B325" s="532" t="str">
        <f ca="1">IF(CONCATENATE('8'!AB105," (",'8'!AD105,"), ",'8'!AC105,", ",'8'!AE105)=$AJ$226,"",IF(CONCATENATE('8'!AB105," (",'8'!AD105,"), ",'8'!AC105,", ",'8'!AE105)=$AJ$227,"-",(CONCATENATE('8'!AB105," (",'8'!AD105,"), ",'8'!AC105,", ",'8'!AE105))))</f>
        <v/>
      </c>
      <c r="C325" s="532"/>
      <c r="D325" s="532"/>
      <c r="E325" s="532" t="str">
        <f ca="1">IF(CONCATENATE('8'!AG105,", ",'8'!AF105,", ",'8'!AH105," обл., ",'8'!AI105," р-н, ",'8'!AJ105," ",'8'!AK105,", ",'8'!AL105," ",'8'!AM105,", буд. ",'8'!AN105,", кв./оф.",'8'!AO105,".    ",'8'!AP105)=$AJ$230,"",IF(CONCATENATE('8'!AG105,", ",'8'!AF105,", ",'8'!AH105," обл., ",'8'!AI105," р-н, ",'8'!AJ105," ",'8'!AK105,", ",'8'!AL105," ",'8'!AM105,", буд. ",'8'!AN105,", кв./оф.",'8'!AO105,".    ",'8'!AP105)=$AJ$228,"-",CONCATENATE('8'!AG105,", ",'8'!AF105,", ",'8'!AH105," обл., ",'8'!AI105," р-н, ",'8'!AJ105," ",'8'!AK105,", ",'8'!AL105," ",'8'!AM105,", буд. ",'8'!AN105,", кв./оф.",'8'!AO105,".    ",'8'!AP105)))</f>
        <v/>
      </c>
      <c r="F325" s="532"/>
      <c r="G325" s="532"/>
      <c r="H325" s="532"/>
      <c r="I325" s="541" t="str">
        <f ca="1">'8'!AQ105</f>
        <v xml:space="preserve"> </v>
      </c>
      <c r="J325" s="541"/>
      <c r="K325" s="541" t="str">
        <f ca="1">'8'!AR105</f>
        <v xml:space="preserve"> </v>
      </c>
      <c r="L325" s="541"/>
      <c r="M325" s="541" t="str">
        <f ca="1">'8'!AS105</f>
        <v/>
      </c>
      <c r="N325" s="541"/>
      <c r="O325" s="542" t="str">
        <f ca="1">'8'!AT105</f>
        <v xml:space="preserve"> </v>
      </c>
      <c r="P325" s="542"/>
      <c r="Q325" s="532" t="str">
        <f ca="1">CONCATENATE('8'!AU105,". ",'8'!AV105)</f>
        <v xml:space="preserve"> .  </v>
      </c>
      <c r="R325" s="532"/>
      <c r="S325" s="532"/>
      <c r="T325" s="542" t="str">
        <f ca="1">'8'!AW105</f>
        <v xml:space="preserve"> </v>
      </c>
      <c r="U325" s="542"/>
    </row>
    <row r="326" spans="1:21" x14ac:dyDescent="0.35">
      <c r="A326" s="239">
        <v>101</v>
      </c>
      <c r="B326" s="532" t="str">
        <f ca="1">IF(CONCATENATE('8'!AB106," (",'8'!AD106,"), ",'8'!AC106,", ",'8'!AE106)=$AJ$226,"",IF(CONCATENATE('8'!AB106," (",'8'!AD106,"), ",'8'!AC106,", ",'8'!AE106)=$AJ$227,"-",(CONCATENATE('8'!AB106," (",'8'!AD106,"), ",'8'!AC106,", ",'8'!AE106))))</f>
        <v/>
      </c>
      <c r="C326" s="532"/>
      <c r="D326" s="532"/>
      <c r="E326" s="532" t="str">
        <f ca="1">IF(CONCATENATE('8'!AG106,", ",'8'!AF106,", ",'8'!AH106," обл., ",'8'!AI106," р-н, ",'8'!AJ106," ",'8'!AK106,", ",'8'!AL106," ",'8'!AM106,", буд. ",'8'!AN106,", кв./оф.",'8'!AO106,".    ",'8'!AP106)=$AJ$230,"",IF(CONCATENATE('8'!AG106,", ",'8'!AF106,", ",'8'!AH106," обл., ",'8'!AI106," р-н, ",'8'!AJ106," ",'8'!AK106,", ",'8'!AL106," ",'8'!AM106,", буд. ",'8'!AN106,", кв./оф.",'8'!AO106,".    ",'8'!AP106)=$AJ$228,"-",CONCATENATE('8'!AG106,", ",'8'!AF106,", ",'8'!AH106," обл., ",'8'!AI106," р-н, ",'8'!AJ106," ",'8'!AK106,", ",'8'!AL106," ",'8'!AM106,", буд. ",'8'!AN106,", кв./оф.",'8'!AO106,".    ",'8'!AP106)))</f>
        <v/>
      </c>
      <c r="F326" s="532"/>
      <c r="G326" s="532"/>
      <c r="H326" s="532"/>
      <c r="I326" s="541" t="str">
        <f ca="1">'8'!AQ106</f>
        <v xml:space="preserve"> </v>
      </c>
      <c r="J326" s="541"/>
      <c r="K326" s="541" t="str">
        <f ca="1">'8'!AR106</f>
        <v xml:space="preserve"> </v>
      </c>
      <c r="L326" s="541"/>
      <c r="M326" s="541" t="str">
        <f ca="1">'8'!AS106</f>
        <v/>
      </c>
      <c r="N326" s="541"/>
      <c r="O326" s="542" t="str">
        <f ca="1">'8'!AT106</f>
        <v xml:space="preserve"> </v>
      </c>
      <c r="P326" s="542"/>
      <c r="Q326" s="532" t="str">
        <f ca="1">CONCATENATE('8'!AU106,". ",'8'!AV106)</f>
        <v xml:space="preserve"> .  </v>
      </c>
      <c r="R326" s="532"/>
      <c r="S326" s="532"/>
      <c r="T326" s="542" t="str">
        <f ca="1">'8'!AW106</f>
        <v xml:space="preserve"> </v>
      </c>
      <c r="U326" s="542"/>
    </row>
    <row r="327" spans="1:21" x14ac:dyDescent="0.35">
      <c r="A327" s="239">
        <v>102</v>
      </c>
      <c r="B327" s="532" t="str">
        <f ca="1">IF(CONCATENATE('8'!AB107," (",'8'!AD107,"), ",'8'!AC107,", ",'8'!AE107)=$AJ$226,"",IF(CONCATENATE('8'!AB107," (",'8'!AD107,"), ",'8'!AC107,", ",'8'!AE107)=$AJ$227,"-",(CONCATENATE('8'!AB107," (",'8'!AD107,"), ",'8'!AC107,", ",'8'!AE107))))</f>
        <v/>
      </c>
      <c r="C327" s="532"/>
      <c r="D327" s="532"/>
      <c r="E327" s="532" t="str">
        <f ca="1">IF(CONCATENATE('8'!AG107,", ",'8'!AF107,", ",'8'!AH107," обл., ",'8'!AI107," р-н, ",'8'!AJ107," ",'8'!AK107,", ",'8'!AL107," ",'8'!AM107,", буд. ",'8'!AN107,", кв./оф.",'8'!AO107,".    ",'8'!AP107)=$AJ$230,"",IF(CONCATENATE('8'!AG107,", ",'8'!AF107,", ",'8'!AH107," обл., ",'8'!AI107," р-н, ",'8'!AJ107," ",'8'!AK107,", ",'8'!AL107," ",'8'!AM107,", буд. ",'8'!AN107,", кв./оф.",'8'!AO107,".    ",'8'!AP107)=$AJ$228,"-",CONCATENATE('8'!AG107,", ",'8'!AF107,", ",'8'!AH107," обл., ",'8'!AI107," р-н, ",'8'!AJ107," ",'8'!AK107,", ",'8'!AL107," ",'8'!AM107,", буд. ",'8'!AN107,", кв./оф.",'8'!AO107,".    ",'8'!AP107)))</f>
        <v/>
      </c>
      <c r="F327" s="532"/>
      <c r="G327" s="532"/>
      <c r="H327" s="532"/>
      <c r="I327" s="541" t="str">
        <f ca="1">'8'!AQ107</f>
        <v xml:space="preserve"> </v>
      </c>
      <c r="J327" s="541"/>
      <c r="K327" s="541" t="str">
        <f ca="1">'8'!AR107</f>
        <v xml:space="preserve"> </v>
      </c>
      <c r="L327" s="541"/>
      <c r="M327" s="541" t="str">
        <f ca="1">'8'!AS107</f>
        <v/>
      </c>
      <c r="N327" s="541"/>
      <c r="O327" s="542" t="str">
        <f ca="1">'8'!AT107</f>
        <v xml:space="preserve"> </v>
      </c>
      <c r="P327" s="542"/>
      <c r="Q327" s="532" t="str">
        <f ca="1">CONCATENATE('8'!AU107,". ",'8'!AV107)</f>
        <v xml:space="preserve"> .  </v>
      </c>
      <c r="R327" s="532"/>
      <c r="S327" s="532"/>
      <c r="T327" s="542" t="str">
        <f ca="1">'8'!AW107</f>
        <v xml:space="preserve"> </v>
      </c>
      <c r="U327" s="542"/>
    </row>
    <row r="328" spans="1:21" x14ac:dyDescent="0.35">
      <c r="A328" s="239">
        <v>103</v>
      </c>
      <c r="B328" s="532" t="str">
        <f ca="1">IF(CONCATENATE('8'!AB108," (",'8'!AD108,"), ",'8'!AC108,", ",'8'!AE108)=$AJ$226,"",IF(CONCATENATE('8'!AB108," (",'8'!AD108,"), ",'8'!AC108,", ",'8'!AE108)=$AJ$227,"-",(CONCATENATE('8'!AB108," (",'8'!AD108,"), ",'8'!AC108,", ",'8'!AE108))))</f>
        <v/>
      </c>
      <c r="C328" s="532"/>
      <c r="D328" s="532"/>
      <c r="E328" s="532" t="str">
        <f ca="1">IF(CONCATENATE('8'!AG108,", ",'8'!AF108,", ",'8'!AH108," обл., ",'8'!AI108," р-н, ",'8'!AJ108," ",'8'!AK108,", ",'8'!AL108," ",'8'!AM108,", буд. ",'8'!AN108,", кв./оф.",'8'!AO108,".    ",'8'!AP108)=$AJ$230,"",IF(CONCATENATE('8'!AG108,", ",'8'!AF108,", ",'8'!AH108," обл., ",'8'!AI108," р-н, ",'8'!AJ108," ",'8'!AK108,", ",'8'!AL108," ",'8'!AM108,", буд. ",'8'!AN108,", кв./оф.",'8'!AO108,".    ",'8'!AP108)=$AJ$228,"-",CONCATENATE('8'!AG108,", ",'8'!AF108,", ",'8'!AH108," обл., ",'8'!AI108," р-н, ",'8'!AJ108," ",'8'!AK108,", ",'8'!AL108," ",'8'!AM108,", буд. ",'8'!AN108,", кв./оф.",'8'!AO108,".    ",'8'!AP108)))</f>
        <v/>
      </c>
      <c r="F328" s="532"/>
      <c r="G328" s="532"/>
      <c r="H328" s="532"/>
      <c r="I328" s="541" t="str">
        <f ca="1">'8'!AQ108</f>
        <v xml:space="preserve"> </v>
      </c>
      <c r="J328" s="541"/>
      <c r="K328" s="541" t="str">
        <f ca="1">'8'!AR108</f>
        <v xml:space="preserve"> </v>
      </c>
      <c r="L328" s="541"/>
      <c r="M328" s="541" t="str">
        <f ca="1">'8'!AS108</f>
        <v/>
      </c>
      <c r="N328" s="541"/>
      <c r="O328" s="542" t="str">
        <f ca="1">'8'!AT108</f>
        <v xml:space="preserve"> </v>
      </c>
      <c r="P328" s="542"/>
      <c r="Q328" s="532" t="str">
        <f ca="1">CONCATENATE('8'!AU108,". ",'8'!AV108)</f>
        <v xml:space="preserve"> .  </v>
      </c>
      <c r="R328" s="532"/>
      <c r="S328" s="532"/>
      <c r="T328" s="542" t="str">
        <f ca="1">'8'!AW108</f>
        <v xml:space="preserve"> </v>
      </c>
      <c r="U328" s="542"/>
    </row>
    <row r="329" spans="1:21" x14ac:dyDescent="0.35">
      <c r="A329" s="239">
        <v>104</v>
      </c>
      <c r="B329" s="532" t="str">
        <f ca="1">IF(CONCATENATE('8'!AB109," (",'8'!AD109,"), ",'8'!AC109,", ",'8'!AE109)=$AJ$226,"",IF(CONCATENATE('8'!AB109," (",'8'!AD109,"), ",'8'!AC109,", ",'8'!AE109)=$AJ$227,"-",(CONCATENATE('8'!AB109," (",'8'!AD109,"), ",'8'!AC109,", ",'8'!AE109))))</f>
        <v/>
      </c>
      <c r="C329" s="532"/>
      <c r="D329" s="532"/>
      <c r="E329" s="532" t="str">
        <f ca="1">IF(CONCATENATE('8'!AG109,", ",'8'!AF109,", ",'8'!AH109," обл., ",'8'!AI109," р-н, ",'8'!AJ109," ",'8'!AK109,", ",'8'!AL109," ",'8'!AM109,", буд. ",'8'!AN109,", кв./оф.",'8'!AO109,".    ",'8'!AP109)=$AJ$230,"",IF(CONCATENATE('8'!AG109,", ",'8'!AF109,", ",'8'!AH109," обл., ",'8'!AI109," р-н, ",'8'!AJ109," ",'8'!AK109,", ",'8'!AL109," ",'8'!AM109,", буд. ",'8'!AN109,", кв./оф.",'8'!AO109,".    ",'8'!AP109)=$AJ$228,"-",CONCATENATE('8'!AG109,", ",'8'!AF109,", ",'8'!AH109," обл., ",'8'!AI109," р-н, ",'8'!AJ109," ",'8'!AK109,", ",'8'!AL109," ",'8'!AM109,", буд. ",'8'!AN109,", кв./оф.",'8'!AO109,".    ",'8'!AP109)))</f>
        <v/>
      </c>
      <c r="F329" s="532"/>
      <c r="G329" s="532"/>
      <c r="H329" s="532"/>
      <c r="I329" s="541" t="str">
        <f ca="1">'8'!AQ109</f>
        <v xml:space="preserve"> </v>
      </c>
      <c r="J329" s="541"/>
      <c r="K329" s="541" t="str">
        <f ca="1">'8'!AR109</f>
        <v xml:space="preserve"> </v>
      </c>
      <c r="L329" s="541"/>
      <c r="M329" s="541" t="str">
        <f ca="1">'8'!AS109</f>
        <v/>
      </c>
      <c r="N329" s="541"/>
      <c r="O329" s="542" t="str">
        <f ca="1">'8'!AT109</f>
        <v xml:space="preserve"> </v>
      </c>
      <c r="P329" s="542"/>
      <c r="Q329" s="532" t="str">
        <f ca="1">CONCATENATE('8'!AU109,". ",'8'!AV109)</f>
        <v xml:space="preserve"> .  </v>
      </c>
      <c r="R329" s="532"/>
      <c r="S329" s="532"/>
      <c r="T329" s="542" t="str">
        <f ca="1">'8'!AW109</f>
        <v xml:space="preserve"> </v>
      </c>
      <c r="U329" s="542"/>
    </row>
    <row r="330" spans="1:21" x14ac:dyDescent="0.35">
      <c r="A330" s="239">
        <v>105</v>
      </c>
      <c r="B330" s="532" t="str">
        <f ca="1">IF(CONCATENATE('8'!AB110," (",'8'!AD110,"), ",'8'!AC110,", ",'8'!AE110)=$AJ$226,"",IF(CONCATENATE('8'!AB110," (",'8'!AD110,"), ",'8'!AC110,", ",'8'!AE110)=$AJ$227,"-",(CONCATENATE('8'!AB110," (",'8'!AD110,"), ",'8'!AC110,", ",'8'!AE110))))</f>
        <v/>
      </c>
      <c r="C330" s="532"/>
      <c r="D330" s="532"/>
      <c r="E330" s="532" t="str">
        <f ca="1">IF(CONCATENATE('8'!AG110,", ",'8'!AF110,", ",'8'!AH110," обл., ",'8'!AI110," р-н, ",'8'!AJ110," ",'8'!AK110,", ",'8'!AL110," ",'8'!AM110,", буд. ",'8'!AN110,", кв./оф.",'8'!AO110,".    ",'8'!AP110)=$AJ$230,"",IF(CONCATENATE('8'!AG110,", ",'8'!AF110,", ",'8'!AH110," обл., ",'8'!AI110," р-н, ",'8'!AJ110," ",'8'!AK110,", ",'8'!AL110," ",'8'!AM110,", буд. ",'8'!AN110,", кв./оф.",'8'!AO110,".    ",'8'!AP110)=$AJ$228,"-",CONCATENATE('8'!AG110,", ",'8'!AF110,", ",'8'!AH110," обл., ",'8'!AI110," р-н, ",'8'!AJ110," ",'8'!AK110,", ",'8'!AL110," ",'8'!AM110,", буд. ",'8'!AN110,", кв./оф.",'8'!AO110,".    ",'8'!AP110)))</f>
        <v/>
      </c>
      <c r="F330" s="532"/>
      <c r="G330" s="532"/>
      <c r="H330" s="532"/>
      <c r="I330" s="541" t="str">
        <f ca="1">'8'!AQ110</f>
        <v xml:space="preserve"> </v>
      </c>
      <c r="J330" s="541"/>
      <c r="K330" s="541" t="str">
        <f ca="1">'8'!AR110</f>
        <v xml:space="preserve"> </v>
      </c>
      <c r="L330" s="541"/>
      <c r="M330" s="541" t="str">
        <f ca="1">'8'!AS110</f>
        <v/>
      </c>
      <c r="N330" s="541"/>
      <c r="O330" s="542" t="str">
        <f ca="1">'8'!AT110</f>
        <v xml:space="preserve"> </v>
      </c>
      <c r="P330" s="542"/>
      <c r="Q330" s="532" t="str">
        <f ca="1">CONCATENATE('8'!AU110,". ",'8'!AV110)</f>
        <v xml:space="preserve"> .  </v>
      </c>
      <c r="R330" s="532"/>
      <c r="S330" s="532"/>
      <c r="T330" s="542" t="str">
        <f ca="1">'8'!AW110</f>
        <v xml:space="preserve"> </v>
      </c>
      <c r="U330" s="542"/>
    </row>
    <row r="331" spans="1:21" x14ac:dyDescent="0.35">
      <c r="A331" s="239">
        <v>106</v>
      </c>
      <c r="B331" s="532" t="str">
        <f ca="1">IF(CONCATENATE('8'!AB111," (",'8'!AD111,"), ",'8'!AC111,", ",'8'!AE111)=$AJ$226,"",IF(CONCATENATE('8'!AB111," (",'8'!AD111,"), ",'8'!AC111,", ",'8'!AE111)=$AJ$227,"-",(CONCATENATE('8'!AB111," (",'8'!AD111,"), ",'8'!AC111,", ",'8'!AE111))))</f>
        <v/>
      </c>
      <c r="C331" s="532"/>
      <c r="D331" s="532"/>
      <c r="E331" s="532" t="str">
        <f ca="1">IF(CONCATENATE('8'!AG111,", ",'8'!AF111,", ",'8'!AH111," обл., ",'8'!AI111," р-н, ",'8'!AJ111," ",'8'!AK111,", ",'8'!AL111," ",'8'!AM111,", буд. ",'8'!AN111,", кв./оф.",'8'!AO111,".    ",'8'!AP111)=$AJ$230,"",IF(CONCATENATE('8'!AG111,", ",'8'!AF111,", ",'8'!AH111," обл., ",'8'!AI111," р-н, ",'8'!AJ111," ",'8'!AK111,", ",'8'!AL111," ",'8'!AM111,", буд. ",'8'!AN111,", кв./оф.",'8'!AO111,".    ",'8'!AP111)=$AJ$228,"-",CONCATENATE('8'!AG111,", ",'8'!AF111,", ",'8'!AH111," обл., ",'8'!AI111," р-н, ",'8'!AJ111," ",'8'!AK111,", ",'8'!AL111," ",'8'!AM111,", буд. ",'8'!AN111,", кв./оф.",'8'!AO111,".    ",'8'!AP111)))</f>
        <v/>
      </c>
      <c r="F331" s="532"/>
      <c r="G331" s="532"/>
      <c r="H331" s="532"/>
      <c r="I331" s="541" t="str">
        <f ca="1">'8'!AQ111</f>
        <v xml:space="preserve"> </v>
      </c>
      <c r="J331" s="541"/>
      <c r="K331" s="541" t="str">
        <f ca="1">'8'!AR111</f>
        <v xml:space="preserve"> </v>
      </c>
      <c r="L331" s="541"/>
      <c r="M331" s="541" t="str">
        <f ca="1">'8'!AS111</f>
        <v/>
      </c>
      <c r="N331" s="541"/>
      <c r="O331" s="542" t="str">
        <f ca="1">'8'!AT111</f>
        <v xml:space="preserve"> </v>
      </c>
      <c r="P331" s="542"/>
      <c r="Q331" s="532" t="str">
        <f ca="1">CONCATENATE('8'!AU111,". ",'8'!AV111)</f>
        <v xml:space="preserve"> .  </v>
      </c>
      <c r="R331" s="532"/>
      <c r="S331" s="532"/>
      <c r="T331" s="542" t="str">
        <f ca="1">'8'!AW111</f>
        <v xml:space="preserve"> </v>
      </c>
      <c r="U331" s="542"/>
    </row>
    <row r="332" spans="1:21" x14ac:dyDescent="0.35">
      <c r="A332" s="239">
        <v>107</v>
      </c>
      <c r="B332" s="532" t="str">
        <f ca="1">IF(CONCATENATE('8'!AB112," (",'8'!AD112,"), ",'8'!AC112,", ",'8'!AE112)=$AJ$226,"",IF(CONCATENATE('8'!AB112," (",'8'!AD112,"), ",'8'!AC112,", ",'8'!AE112)=$AJ$227,"-",(CONCATENATE('8'!AB112," (",'8'!AD112,"), ",'8'!AC112,", ",'8'!AE112))))</f>
        <v/>
      </c>
      <c r="C332" s="532"/>
      <c r="D332" s="532"/>
      <c r="E332" s="532" t="str">
        <f ca="1">IF(CONCATENATE('8'!AG112,", ",'8'!AF112,", ",'8'!AH112," обл., ",'8'!AI112," р-н, ",'8'!AJ112," ",'8'!AK112,", ",'8'!AL112," ",'8'!AM112,", буд. ",'8'!AN112,", кв./оф.",'8'!AO112,".    ",'8'!AP112)=$AJ$230,"",IF(CONCATENATE('8'!AG112,", ",'8'!AF112,", ",'8'!AH112," обл., ",'8'!AI112," р-н, ",'8'!AJ112," ",'8'!AK112,", ",'8'!AL112," ",'8'!AM112,", буд. ",'8'!AN112,", кв./оф.",'8'!AO112,".    ",'8'!AP112)=$AJ$228,"-",CONCATENATE('8'!AG112,", ",'8'!AF112,", ",'8'!AH112," обл., ",'8'!AI112," р-н, ",'8'!AJ112," ",'8'!AK112,", ",'8'!AL112," ",'8'!AM112,", буд. ",'8'!AN112,", кв./оф.",'8'!AO112,".    ",'8'!AP112)))</f>
        <v/>
      </c>
      <c r="F332" s="532"/>
      <c r="G332" s="532"/>
      <c r="H332" s="532"/>
      <c r="I332" s="541" t="str">
        <f ca="1">'8'!AQ112</f>
        <v xml:space="preserve"> </v>
      </c>
      <c r="J332" s="541"/>
      <c r="K332" s="541" t="str">
        <f ca="1">'8'!AR112</f>
        <v xml:space="preserve"> </v>
      </c>
      <c r="L332" s="541"/>
      <c r="M332" s="541" t="str">
        <f ca="1">'8'!AS112</f>
        <v/>
      </c>
      <c r="N332" s="541"/>
      <c r="O332" s="542" t="str">
        <f ca="1">'8'!AT112</f>
        <v xml:space="preserve"> </v>
      </c>
      <c r="P332" s="542"/>
      <c r="Q332" s="532" t="str">
        <f ca="1">CONCATENATE('8'!AU112,". ",'8'!AV112)</f>
        <v xml:space="preserve"> .  </v>
      </c>
      <c r="R332" s="532"/>
      <c r="S332" s="532"/>
      <c r="T332" s="542" t="str">
        <f ca="1">'8'!AW112</f>
        <v xml:space="preserve"> </v>
      </c>
      <c r="U332" s="542"/>
    </row>
    <row r="333" spans="1:21" x14ac:dyDescent="0.35">
      <c r="A333" s="239">
        <v>108</v>
      </c>
      <c r="B333" s="532" t="str">
        <f ca="1">IF(CONCATENATE('8'!AB113," (",'8'!AD113,"), ",'8'!AC113,", ",'8'!AE113)=$AJ$226,"",IF(CONCATENATE('8'!AB113," (",'8'!AD113,"), ",'8'!AC113,", ",'8'!AE113)=$AJ$227,"-",(CONCATENATE('8'!AB113," (",'8'!AD113,"), ",'8'!AC113,", ",'8'!AE113))))</f>
        <v/>
      </c>
      <c r="C333" s="532"/>
      <c r="D333" s="532"/>
      <c r="E333" s="532" t="str">
        <f ca="1">IF(CONCATENATE('8'!AG113,", ",'8'!AF113,", ",'8'!AH113," обл., ",'8'!AI113," р-н, ",'8'!AJ113," ",'8'!AK113,", ",'8'!AL113," ",'8'!AM113,", буд. ",'8'!AN113,", кв./оф.",'8'!AO113,".    ",'8'!AP113)=$AJ$230,"",IF(CONCATENATE('8'!AG113,", ",'8'!AF113,", ",'8'!AH113," обл., ",'8'!AI113," р-н, ",'8'!AJ113," ",'8'!AK113,", ",'8'!AL113," ",'8'!AM113,", буд. ",'8'!AN113,", кв./оф.",'8'!AO113,".    ",'8'!AP113)=$AJ$228,"-",CONCATENATE('8'!AG113,", ",'8'!AF113,", ",'8'!AH113," обл., ",'8'!AI113," р-н, ",'8'!AJ113," ",'8'!AK113,", ",'8'!AL113," ",'8'!AM113,", буд. ",'8'!AN113,", кв./оф.",'8'!AO113,".    ",'8'!AP113)))</f>
        <v/>
      </c>
      <c r="F333" s="532"/>
      <c r="G333" s="532"/>
      <c r="H333" s="532"/>
      <c r="I333" s="541" t="str">
        <f ca="1">'8'!AQ113</f>
        <v xml:space="preserve"> </v>
      </c>
      <c r="J333" s="541"/>
      <c r="K333" s="541" t="str">
        <f ca="1">'8'!AR113</f>
        <v xml:space="preserve"> </v>
      </c>
      <c r="L333" s="541"/>
      <c r="M333" s="541" t="str">
        <f ca="1">'8'!AS113</f>
        <v/>
      </c>
      <c r="N333" s="541"/>
      <c r="O333" s="542" t="str">
        <f ca="1">'8'!AT113</f>
        <v xml:space="preserve"> </v>
      </c>
      <c r="P333" s="542"/>
      <c r="Q333" s="532" t="str">
        <f ca="1">CONCATENATE('8'!AU113,". ",'8'!AV113)</f>
        <v xml:space="preserve"> .  </v>
      </c>
      <c r="R333" s="532"/>
      <c r="S333" s="532"/>
      <c r="T333" s="542" t="str">
        <f ca="1">'8'!AW113</f>
        <v xml:space="preserve"> </v>
      </c>
      <c r="U333" s="542"/>
    </row>
    <row r="334" spans="1:21" x14ac:dyDescent="0.35">
      <c r="A334" s="239">
        <v>109</v>
      </c>
      <c r="B334" s="532" t="str">
        <f ca="1">IF(CONCATENATE('8'!AB114," (",'8'!AD114,"), ",'8'!AC114,", ",'8'!AE114)=$AJ$226,"",IF(CONCATENATE('8'!AB114," (",'8'!AD114,"), ",'8'!AC114,", ",'8'!AE114)=$AJ$227,"-",(CONCATENATE('8'!AB114," (",'8'!AD114,"), ",'8'!AC114,", ",'8'!AE114))))</f>
        <v/>
      </c>
      <c r="C334" s="532"/>
      <c r="D334" s="532"/>
      <c r="E334" s="532" t="str">
        <f ca="1">IF(CONCATENATE('8'!AG114,", ",'8'!AF114,", ",'8'!AH114," обл., ",'8'!AI114," р-н, ",'8'!AJ114," ",'8'!AK114,", ",'8'!AL114," ",'8'!AM114,", буд. ",'8'!AN114,", кв./оф.",'8'!AO114,".    ",'8'!AP114)=$AJ$230,"",IF(CONCATENATE('8'!AG114,", ",'8'!AF114,", ",'8'!AH114," обл., ",'8'!AI114," р-н, ",'8'!AJ114," ",'8'!AK114,", ",'8'!AL114," ",'8'!AM114,", буд. ",'8'!AN114,", кв./оф.",'8'!AO114,".    ",'8'!AP114)=$AJ$228,"-",CONCATENATE('8'!AG114,", ",'8'!AF114,", ",'8'!AH114," обл., ",'8'!AI114," р-н, ",'8'!AJ114," ",'8'!AK114,", ",'8'!AL114," ",'8'!AM114,", буд. ",'8'!AN114,", кв./оф.",'8'!AO114,".    ",'8'!AP114)))</f>
        <v/>
      </c>
      <c r="F334" s="532"/>
      <c r="G334" s="532"/>
      <c r="H334" s="532"/>
      <c r="I334" s="541" t="str">
        <f ca="1">'8'!AQ114</f>
        <v xml:space="preserve"> </v>
      </c>
      <c r="J334" s="541"/>
      <c r="K334" s="541" t="str">
        <f ca="1">'8'!AR114</f>
        <v xml:space="preserve"> </v>
      </c>
      <c r="L334" s="541"/>
      <c r="M334" s="541" t="str">
        <f ca="1">'8'!AS114</f>
        <v/>
      </c>
      <c r="N334" s="541"/>
      <c r="O334" s="542" t="str">
        <f ca="1">'8'!AT114</f>
        <v xml:space="preserve"> </v>
      </c>
      <c r="P334" s="542"/>
      <c r="Q334" s="532" t="str">
        <f ca="1">CONCATENATE('8'!AU114,". ",'8'!AV114)</f>
        <v xml:space="preserve"> .  </v>
      </c>
      <c r="R334" s="532"/>
      <c r="S334" s="532"/>
      <c r="T334" s="542" t="str">
        <f ca="1">'8'!AW114</f>
        <v xml:space="preserve"> </v>
      </c>
      <c r="U334" s="542"/>
    </row>
    <row r="335" spans="1:21" x14ac:dyDescent="0.35">
      <c r="A335" s="239">
        <v>110</v>
      </c>
      <c r="B335" s="532" t="str">
        <f ca="1">IF(CONCATENATE('8'!AB115," (",'8'!AD115,"), ",'8'!AC115,", ",'8'!AE115)=$AJ$226,"",IF(CONCATENATE('8'!AB115," (",'8'!AD115,"), ",'8'!AC115,", ",'8'!AE115)=$AJ$227,"-",(CONCATENATE('8'!AB115," (",'8'!AD115,"), ",'8'!AC115,", ",'8'!AE115))))</f>
        <v/>
      </c>
      <c r="C335" s="532"/>
      <c r="D335" s="532"/>
      <c r="E335" s="532" t="str">
        <f ca="1">IF(CONCATENATE('8'!AG115,", ",'8'!AF115,", ",'8'!AH115," обл., ",'8'!AI115," р-н, ",'8'!AJ115," ",'8'!AK115,", ",'8'!AL115," ",'8'!AM115,", буд. ",'8'!AN115,", кв./оф.",'8'!AO115,".    ",'8'!AP115)=$AJ$230,"",IF(CONCATENATE('8'!AG115,", ",'8'!AF115,", ",'8'!AH115," обл., ",'8'!AI115," р-н, ",'8'!AJ115," ",'8'!AK115,", ",'8'!AL115," ",'8'!AM115,", буд. ",'8'!AN115,", кв./оф.",'8'!AO115,".    ",'8'!AP115)=$AJ$228,"-",CONCATENATE('8'!AG115,", ",'8'!AF115,", ",'8'!AH115," обл., ",'8'!AI115," р-н, ",'8'!AJ115," ",'8'!AK115,", ",'8'!AL115," ",'8'!AM115,", буд. ",'8'!AN115,", кв./оф.",'8'!AO115,".    ",'8'!AP115)))</f>
        <v/>
      </c>
      <c r="F335" s="532"/>
      <c r="G335" s="532"/>
      <c r="H335" s="532"/>
      <c r="I335" s="541" t="str">
        <f ca="1">'8'!AQ115</f>
        <v xml:space="preserve"> </v>
      </c>
      <c r="J335" s="541"/>
      <c r="K335" s="541" t="str">
        <f ca="1">'8'!AR115</f>
        <v xml:space="preserve"> </v>
      </c>
      <c r="L335" s="541"/>
      <c r="M335" s="541" t="str">
        <f ca="1">'8'!AS115</f>
        <v/>
      </c>
      <c r="N335" s="541"/>
      <c r="O335" s="542" t="str">
        <f ca="1">'8'!AT115</f>
        <v xml:space="preserve"> </v>
      </c>
      <c r="P335" s="542"/>
      <c r="Q335" s="532" t="str">
        <f ca="1">CONCATENATE('8'!AU115,". ",'8'!AV115)</f>
        <v xml:space="preserve"> .  </v>
      </c>
      <c r="R335" s="532"/>
      <c r="S335" s="532"/>
      <c r="T335" s="542" t="str">
        <f ca="1">'8'!AW115</f>
        <v xml:space="preserve"> </v>
      </c>
      <c r="U335" s="542"/>
    </row>
    <row r="336" spans="1:21" x14ac:dyDescent="0.35">
      <c r="A336" s="239">
        <v>111</v>
      </c>
      <c r="B336" s="532" t="str">
        <f ca="1">IF(CONCATENATE('8'!AB116," (",'8'!AD116,"), ",'8'!AC116,", ",'8'!AE116)=$AJ$226,"",IF(CONCATENATE('8'!AB116," (",'8'!AD116,"), ",'8'!AC116,", ",'8'!AE116)=$AJ$227,"-",(CONCATENATE('8'!AB116," (",'8'!AD116,"), ",'8'!AC116,", ",'8'!AE116))))</f>
        <v/>
      </c>
      <c r="C336" s="532"/>
      <c r="D336" s="532"/>
      <c r="E336" s="532" t="str">
        <f ca="1">IF(CONCATENATE('8'!AG116,", ",'8'!AF116,", ",'8'!AH116," обл., ",'8'!AI116," р-н, ",'8'!AJ116," ",'8'!AK116,", ",'8'!AL116," ",'8'!AM116,", буд. ",'8'!AN116,", кв./оф.",'8'!AO116,".    ",'8'!AP116)=$AJ$230,"",IF(CONCATENATE('8'!AG116,", ",'8'!AF116,", ",'8'!AH116," обл., ",'8'!AI116," р-н, ",'8'!AJ116," ",'8'!AK116,", ",'8'!AL116," ",'8'!AM116,", буд. ",'8'!AN116,", кв./оф.",'8'!AO116,".    ",'8'!AP116)=$AJ$228,"-",CONCATENATE('8'!AG116,", ",'8'!AF116,", ",'8'!AH116," обл., ",'8'!AI116," р-н, ",'8'!AJ116," ",'8'!AK116,", ",'8'!AL116," ",'8'!AM116,", буд. ",'8'!AN116,", кв./оф.",'8'!AO116,".    ",'8'!AP116)))</f>
        <v/>
      </c>
      <c r="F336" s="532"/>
      <c r="G336" s="532"/>
      <c r="H336" s="532"/>
      <c r="I336" s="541" t="str">
        <f ca="1">'8'!AQ116</f>
        <v xml:space="preserve"> </v>
      </c>
      <c r="J336" s="541"/>
      <c r="K336" s="541" t="str">
        <f ca="1">'8'!AR116</f>
        <v xml:space="preserve"> </v>
      </c>
      <c r="L336" s="541"/>
      <c r="M336" s="541" t="str">
        <f ca="1">'8'!AS116</f>
        <v/>
      </c>
      <c r="N336" s="541"/>
      <c r="O336" s="542" t="str">
        <f ca="1">'8'!AT116</f>
        <v xml:space="preserve"> </v>
      </c>
      <c r="P336" s="542"/>
      <c r="Q336" s="532" t="str">
        <f ca="1">CONCATENATE('8'!AU116,". ",'8'!AV116)</f>
        <v xml:space="preserve"> .  </v>
      </c>
      <c r="R336" s="532"/>
      <c r="S336" s="532"/>
      <c r="T336" s="542" t="str">
        <f ca="1">'8'!AW116</f>
        <v xml:space="preserve"> </v>
      </c>
      <c r="U336" s="542"/>
    </row>
    <row r="337" spans="1:21" x14ac:dyDescent="0.35">
      <c r="A337" s="239">
        <v>112</v>
      </c>
      <c r="B337" s="532" t="str">
        <f ca="1">IF(CONCATENATE('8'!AB117," (",'8'!AD117,"), ",'8'!AC117,", ",'8'!AE117)=$AJ$226,"",IF(CONCATENATE('8'!AB117," (",'8'!AD117,"), ",'8'!AC117,", ",'8'!AE117)=$AJ$227,"-",(CONCATENATE('8'!AB117," (",'8'!AD117,"), ",'8'!AC117,", ",'8'!AE117))))</f>
        <v/>
      </c>
      <c r="C337" s="532"/>
      <c r="D337" s="532"/>
      <c r="E337" s="532" t="str">
        <f ca="1">IF(CONCATENATE('8'!AG117,", ",'8'!AF117,", ",'8'!AH117," обл., ",'8'!AI117," р-н, ",'8'!AJ117," ",'8'!AK117,", ",'8'!AL117," ",'8'!AM117,", буд. ",'8'!AN117,", кв./оф.",'8'!AO117,".    ",'8'!AP117)=$AJ$230,"",IF(CONCATENATE('8'!AG117,", ",'8'!AF117,", ",'8'!AH117," обл., ",'8'!AI117," р-н, ",'8'!AJ117," ",'8'!AK117,", ",'8'!AL117," ",'8'!AM117,", буд. ",'8'!AN117,", кв./оф.",'8'!AO117,".    ",'8'!AP117)=$AJ$228,"-",CONCATENATE('8'!AG117,", ",'8'!AF117,", ",'8'!AH117," обл., ",'8'!AI117," р-н, ",'8'!AJ117," ",'8'!AK117,", ",'8'!AL117," ",'8'!AM117,", буд. ",'8'!AN117,", кв./оф.",'8'!AO117,".    ",'8'!AP117)))</f>
        <v/>
      </c>
      <c r="F337" s="532"/>
      <c r="G337" s="532"/>
      <c r="H337" s="532"/>
      <c r="I337" s="541" t="str">
        <f ca="1">'8'!AQ117</f>
        <v xml:space="preserve"> </v>
      </c>
      <c r="J337" s="541"/>
      <c r="K337" s="541" t="str">
        <f ca="1">'8'!AR117</f>
        <v xml:space="preserve"> </v>
      </c>
      <c r="L337" s="541"/>
      <c r="M337" s="541" t="str">
        <f ca="1">'8'!AS117</f>
        <v/>
      </c>
      <c r="N337" s="541"/>
      <c r="O337" s="542" t="str">
        <f ca="1">'8'!AT117</f>
        <v xml:space="preserve"> </v>
      </c>
      <c r="P337" s="542"/>
      <c r="Q337" s="532" t="str">
        <f ca="1">CONCATENATE('8'!AU117,". ",'8'!AV117)</f>
        <v xml:space="preserve"> .  </v>
      </c>
      <c r="R337" s="532"/>
      <c r="S337" s="532"/>
      <c r="T337" s="542" t="str">
        <f ca="1">'8'!AW117</f>
        <v xml:space="preserve"> </v>
      </c>
      <c r="U337" s="542"/>
    </row>
    <row r="338" spans="1:21" x14ac:dyDescent="0.35">
      <c r="A338" s="239">
        <v>113</v>
      </c>
      <c r="B338" s="532" t="str">
        <f ca="1">IF(CONCATENATE('8'!AB118," (",'8'!AD118,"), ",'8'!AC118,", ",'8'!AE118)=$AJ$226,"",IF(CONCATENATE('8'!AB118," (",'8'!AD118,"), ",'8'!AC118,", ",'8'!AE118)=$AJ$227,"-",(CONCATENATE('8'!AB118," (",'8'!AD118,"), ",'8'!AC118,", ",'8'!AE118))))</f>
        <v/>
      </c>
      <c r="C338" s="532"/>
      <c r="D338" s="532"/>
      <c r="E338" s="532" t="str">
        <f ca="1">IF(CONCATENATE('8'!AG118,", ",'8'!AF118,", ",'8'!AH118," обл., ",'8'!AI118," р-н, ",'8'!AJ118," ",'8'!AK118,", ",'8'!AL118," ",'8'!AM118,", буд. ",'8'!AN118,", кв./оф.",'8'!AO118,".    ",'8'!AP118)=$AJ$230,"",IF(CONCATENATE('8'!AG118,", ",'8'!AF118,", ",'8'!AH118," обл., ",'8'!AI118," р-н, ",'8'!AJ118," ",'8'!AK118,", ",'8'!AL118," ",'8'!AM118,", буд. ",'8'!AN118,", кв./оф.",'8'!AO118,".    ",'8'!AP118)=$AJ$228,"-",CONCATENATE('8'!AG118,", ",'8'!AF118,", ",'8'!AH118," обл., ",'8'!AI118," р-н, ",'8'!AJ118," ",'8'!AK118,", ",'8'!AL118," ",'8'!AM118,", буд. ",'8'!AN118,", кв./оф.",'8'!AO118,".    ",'8'!AP118)))</f>
        <v/>
      </c>
      <c r="F338" s="532"/>
      <c r="G338" s="532"/>
      <c r="H338" s="532"/>
      <c r="I338" s="541" t="str">
        <f ca="1">'8'!AQ118</f>
        <v xml:space="preserve"> </v>
      </c>
      <c r="J338" s="541"/>
      <c r="K338" s="541" t="str">
        <f ca="1">'8'!AR118</f>
        <v xml:space="preserve"> </v>
      </c>
      <c r="L338" s="541"/>
      <c r="M338" s="541" t="str">
        <f ca="1">'8'!AS118</f>
        <v/>
      </c>
      <c r="N338" s="541"/>
      <c r="O338" s="542" t="str">
        <f ca="1">'8'!AT118</f>
        <v xml:space="preserve"> </v>
      </c>
      <c r="P338" s="542"/>
      <c r="Q338" s="532" t="str">
        <f ca="1">CONCATENATE('8'!AU118,". ",'8'!AV118)</f>
        <v xml:space="preserve"> .  </v>
      </c>
      <c r="R338" s="532"/>
      <c r="S338" s="532"/>
      <c r="T338" s="542" t="str">
        <f ca="1">'8'!AW118</f>
        <v xml:space="preserve"> </v>
      </c>
      <c r="U338" s="542"/>
    </row>
    <row r="339" spans="1:21" x14ac:dyDescent="0.35">
      <c r="A339" s="239">
        <v>114</v>
      </c>
      <c r="B339" s="532" t="str">
        <f ca="1">IF(CONCATENATE('8'!AB119," (",'8'!AD119,"), ",'8'!AC119,", ",'8'!AE119)=$AJ$226,"",IF(CONCATENATE('8'!AB119," (",'8'!AD119,"), ",'8'!AC119,", ",'8'!AE119)=$AJ$227,"-",(CONCATENATE('8'!AB119," (",'8'!AD119,"), ",'8'!AC119,", ",'8'!AE119))))</f>
        <v/>
      </c>
      <c r="C339" s="532"/>
      <c r="D339" s="532"/>
      <c r="E339" s="532" t="str">
        <f ca="1">IF(CONCATENATE('8'!AG119,", ",'8'!AF119,", ",'8'!AH119," обл., ",'8'!AI119," р-н, ",'8'!AJ119," ",'8'!AK119,", ",'8'!AL119," ",'8'!AM119,", буд. ",'8'!AN119,", кв./оф.",'8'!AO119,".    ",'8'!AP119)=$AJ$230,"",IF(CONCATENATE('8'!AG119,", ",'8'!AF119,", ",'8'!AH119," обл., ",'8'!AI119," р-н, ",'8'!AJ119," ",'8'!AK119,", ",'8'!AL119," ",'8'!AM119,", буд. ",'8'!AN119,", кв./оф.",'8'!AO119,".    ",'8'!AP119)=$AJ$228,"-",CONCATENATE('8'!AG119,", ",'8'!AF119,", ",'8'!AH119," обл., ",'8'!AI119," р-н, ",'8'!AJ119," ",'8'!AK119,", ",'8'!AL119," ",'8'!AM119,", буд. ",'8'!AN119,", кв./оф.",'8'!AO119,".    ",'8'!AP119)))</f>
        <v/>
      </c>
      <c r="F339" s="532"/>
      <c r="G339" s="532"/>
      <c r="H339" s="532"/>
      <c r="I339" s="541" t="str">
        <f ca="1">'8'!AQ119</f>
        <v xml:space="preserve"> </v>
      </c>
      <c r="J339" s="541"/>
      <c r="K339" s="541" t="str">
        <f ca="1">'8'!AR119</f>
        <v xml:space="preserve"> </v>
      </c>
      <c r="L339" s="541"/>
      <c r="M339" s="541" t="str">
        <f ca="1">'8'!AS119</f>
        <v/>
      </c>
      <c r="N339" s="541"/>
      <c r="O339" s="542" t="str">
        <f ca="1">'8'!AT119</f>
        <v xml:space="preserve"> </v>
      </c>
      <c r="P339" s="542"/>
      <c r="Q339" s="532" t="str">
        <f ca="1">CONCATENATE('8'!AU119,". ",'8'!AV119)</f>
        <v xml:space="preserve"> .  </v>
      </c>
      <c r="R339" s="532"/>
      <c r="S339" s="532"/>
      <c r="T339" s="542" t="str">
        <f ca="1">'8'!AW119</f>
        <v xml:space="preserve"> </v>
      </c>
      <c r="U339" s="542"/>
    </row>
    <row r="340" spans="1:21" x14ac:dyDescent="0.35">
      <c r="A340" s="239">
        <v>115</v>
      </c>
      <c r="B340" s="532" t="str">
        <f ca="1">IF(CONCATENATE('8'!AB120," (",'8'!AD120,"), ",'8'!AC120,", ",'8'!AE120)=$AJ$226,"",IF(CONCATENATE('8'!AB120," (",'8'!AD120,"), ",'8'!AC120,", ",'8'!AE120)=$AJ$227,"-",(CONCATENATE('8'!AB120," (",'8'!AD120,"), ",'8'!AC120,", ",'8'!AE120))))</f>
        <v/>
      </c>
      <c r="C340" s="532"/>
      <c r="D340" s="532"/>
      <c r="E340" s="532" t="str">
        <f ca="1">IF(CONCATENATE('8'!AG120,", ",'8'!AF120,", ",'8'!AH120," обл., ",'8'!AI120," р-н, ",'8'!AJ120," ",'8'!AK120,", ",'8'!AL120," ",'8'!AM120,", буд. ",'8'!AN120,", кв./оф.",'8'!AO120,".    ",'8'!AP120)=$AJ$230,"",IF(CONCATENATE('8'!AG120,", ",'8'!AF120,", ",'8'!AH120," обл., ",'8'!AI120," р-н, ",'8'!AJ120," ",'8'!AK120,", ",'8'!AL120," ",'8'!AM120,", буд. ",'8'!AN120,", кв./оф.",'8'!AO120,".    ",'8'!AP120)=$AJ$228,"-",CONCATENATE('8'!AG120,", ",'8'!AF120,", ",'8'!AH120," обл., ",'8'!AI120," р-н, ",'8'!AJ120," ",'8'!AK120,", ",'8'!AL120," ",'8'!AM120,", буд. ",'8'!AN120,", кв./оф.",'8'!AO120,".    ",'8'!AP120)))</f>
        <v/>
      </c>
      <c r="F340" s="532"/>
      <c r="G340" s="532"/>
      <c r="H340" s="532"/>
      <c r="I340" s="541" t="str">
        <f ca="1">'8'!AQ120</f>
        <v xml:space="preserve"> </v>
      </c>
      <c r="J340" s="541"/>
      <c r="K340" s="541" t="str">
        <f ca="1">'8'!AR120</f>
        <v xml:space="preserve"> </v>
      </c>
      <c r="L340" s="541"/>
      <c r="M340" s="541" t="str">
        <f ca="1">'8'!AS120</f>
        <v/>
      </c>
      <c r="N340" s="541"/>
      <c r="O340" s="542" t="str">
        <f ca="1">'8'!AT120</f>
        <v xml:space="preserve"> </v>
      </c>
      <c r="P340" s="542"/>
      <c r="Q340" s="532" t="str">
        <f ca="1">CONCATENATE('8'!AU120,". ",'8'!AV120)</f>
        <v xml:space="preserve"> .  </v>
      </c>
      <c r="R340" s="532"/>
      <c r="S340" s="532"/>
      <c r="T340" s="542" t="str">
        <f ca="1">'8'!AW120</f>
        <v xml:space="preserve"> </v>
      </c>
      <c r="U340" s="542"/>
    </row>
    <row r="341" spans="1:21" x14ac:dyDescent="0.35">
      <c r="A341" s="239">
        <v>116</v>
      </c>
      <c r="B341" s="532" t="str">
        <f ca="1">IF(CONCATENATE('8'!AB121," (",'8'!AD121,"), ",'8'!AC121,", ",'8'!AE121)=$AJ$226,"",IF(CONCATENATE('8'!AB121," (",'8'!AD121,"), ",'8'!AC121,", ",'8'!AE121)=$AJ$227,"-",(CONCATENATE('8'!AB121," (",'8'!AD121,"), ",'8'!AC121,", ",'8'!AE121))))</f>
        <v/>
      </c>
      <c r="C341" s="532"/>
      <c r="D341" s="532"/>
      <c r="E341" s="532" t="str">
        <f ca="1">IF(CONCATENATE('8'!AG121,", ",'8'!AF121,", ",'8'!AH121," обл., ",'8'!AI121," р-н, ",'8'!AJ121," ",'8'!AK121,", ",'8'!AL121," ",'8'!AM121,", буд. ",'8'!AN121,", кв./оф.",'8'!AO121,".    ",'8'!AP121)=$AJ$230,"",IF(CONCATENATE('8'!AG121,", ",'8'!AF121,", ",'8'!AH121," обл., ",'8'!AI121," р-н, ",'8'!AJ121," ",'8'!AK121,", ",'8'!AL121," ",'8'!AM121,", буд. ",'8'!AN121,", кв./оф.",'8'!AO121,".    ",'8'!AP121)=$AJ$228,"-",CONCATENATE('8'!AG121,", ",'8'!AF121,", ",'8'!AH121," обл., ",'8'!AI121," р-н, ",'8'!AJ121," ",'8'!AK121,", ",'8'!AL121," ",'8'!AM121,", буд. ",'8'!AN121,", кв./оф.",'8'!AO121,".    ",'8'!AP121)))</f>
        <v/>
      </c>
      <c r="F341" s="532"/>
      <c r="G341" s="532"/>
      <c r="H341" s="532"/>
      <c r="I341" s="541" t="str">
        <f ca="1">'8'!AQ121</f>
        <v xml:space="preserve"> </v>
      </c>
      <c r="J341" s="541"/>
      <c r="K341" s="541" t="str">
        <f ca="1">'8'!AR121</f>
        <v xml:space="preserve"> </v>
      </c>
      <c r="L341" s="541"/>
      <c r="M341" s="541" t="str">
        <f ca="1">'8'!AS121</f>
        <v/>
      </c>
      <c r="N341" s="541"/>
      <c r="O341" s="542" t="str">
        <f ca="1">'8'!AT121</f>
        <v xml:space="preserve"> </v>
      </c>
      <c r="P341" s="542"/>
      <c r="Q341" s="532" t="str">
        <f ca="1">CONCATENATE('8'!AU121,". ",'8'!AV121)</f>
        <v xml:space="preserve"> .  </v>
      </c>
      <c r="R341" s="532"/>
      <c r="S341" s="532"/>
      <c r="T341" s="542" t="str">
        <f ca="1">'8'!AW121</f>
        <v xml:space="preserve"> </v>
      </c>
      <c r="U341" s="542"/>
    </row>
    <row r="342" spans="1:21" x14ac:dyDescent="0.35">
      <c r="A342" s="239">
        <v>117</v>
      </c>
      <c r="B342" s="532" t="str">
        <f ca="1">IF(CONCATENATE('8'!AB122," (",'8'!AD122,"), ",'8'!AC122,", ",'8'!AE122)=$AJ$226,"",IF(CONCATENATE('8'!AB122," (",'8'!AD122,"), ",'8'!AC122,", ",'8'!AE122)=$AJ$227,"-",(CONCATENATE('8'!AB122," (",'8'!AD122,"), ",'8'!AC122,", ",'8'!AE122))))</f>
        <v/>
      </c>
      <c r="C342" s="532"/>
      <c r="D342" s="532"/>
      <c r="E342" s="532" t="str">
        <f ca="1">IF(CONCATENATE('8'!AG122,", ",'8'!AF122,", ",'8'!AH122," обл., ",'8'!AI122," р-н, ",'8'!AJ122," ",'8'!AK122,", ",'8'!AL122," ",'8'!AM122,", буд. ",'8'!AN122,", кв./оф.",'8'!AO122,".    ",'8'!AP122)=$AJ$230,"",IF(CONCATENATE('8'!AG122,", ",'8'!AF122,", ",'8'!AH122," обл., ",'8'!AI122," р-н, ",'8'!AJ122," ",'8'!AK122,", ",'8'!AL122," ",'8'!AM122,", буд. ",'8'!AN122,", кв./оф.",'8'!AO122,".    ",'8'!AP122)=$AJ$228,"-",CONCATENATE('8'!AG122,", ",'8'!AF122,", ",'8'!AH122," обл., ",'8'!AI122," р-н, ",'8'!AJ122," ",'8'!AK122,", ",'8'!AL122," ",'8'!AM122,", буд. ",'8'!AN122,", кв./оф.",'8'!AO122,".    ",'8'!AP122)))</f>
        <v/>
      </c>
      <c r="F342" s="532"/>
      <c r="G342" s="532"/>
      <c r="H342" s="532"/>
      <c r="I342" s="541" t="str">
        <f ca="1">'8'!AQ122</f>
        <v xml:space="preserve"> </v>
      </c>
      <c r="J342" s="541"/>
      <c r="K342" s="541" t="str">
        <f ca="1">'8'!AR122</f>
        <v xml:space="preserve"> </v>
      </c>
      <c r="L342" s="541"/>
      <c r="M342" s="541" t="str">
        <f ca="1">'8'!AS122</f>
        <v/>
      </c>
      <c r="N342" s="541"/>
      <c r="O342" s="542" t="str">
        <f ca="1">'8'!AT122</f>
        <v xml:space="preserve"> </v>
      </c>
      <c r="P342" s="542"/>
      <c r="Q342" s="532" t="str">
        <f ca="1">CONCATENATE('8'!AU122,". ",'8'!AV122)</f>
        <v xml:space="preserve"> .  </v>
      </c>
      <c r="R342" s="532"/>
      <c r="S342" s="532"/>
      <c r="T342" s="542" t="str">
        <f ca="1">'8'!AW122</f>
        <v xml:space="preserve"> </v>
      </c>
      <c r="U342" s="542"/>
    </row>
    <row r="343" spans="1:21" x14ac:dyDescent="0.35">
      <c r="A343" s="239">
        <v>118</v>
      </c>
      <c r="B343" s="532" t="str">
        <f ca="1">IF(CONCATENATE('8'!AB123," (",'8'!AD123,"), ",'8'!AC123,", ",'8'!AE123)=$AJ$226,"",IF(CONCATENATE('8'!AB123," (",'8'!AD123,"), ",'8'!AC123,", ",'8'!AE123)=$AJ$227,"-",(CONCATENATE('8'!AB123," (",'8'!AD123,"), ",'8'!AC123,", ",'8'!AE123))))</f>
        <v/>
      </c>
      <c r="C343" s="532"/>
      <c r="D343" s="532"/>
      <c r="E343" s="532" t="str">
        <f ca="1">IF(CONCATENATE('8'!AG123,", ",'8'!AF123,", ",'8'!AH123," обл., ",'8'!AI123," р-н, ",'8'!AJ123," ",'8'!AK123,", ",'8'!AL123," ",'8'!AM123,", буд. ",'8'!AN123,", кв./оф.",'8'!AO123,".    ",'8'!AP123)=$AJ$230,"",IF(CONCATENATE('8'!AG123,", ",'8'!AF123,", ",'8'!AH123," обл., ",'8'!AI123," р-н, ",'8'!AJ123," ",'8'!AK123,", ",'8'!AL123," ",'8'!AM123,", буд. ",'8'!AN123,", кв./оф.",'8'!AO123,".    ",'8'!AP123)=$AJ$228,"-",CONCATENATE('8'!AG123,", ",'8'!AF123,", ",'8'!AH123," обл., ",'8'!AI123," р-н, ",'8'!AJ123," ",'8'!AK123,", ",'8'!AL123," ",'8'!AM123,", буд. ",'8'!AN123,", кв./оф.",'8'!AO123,".    ",'8'!AP123)))</f>
        <v/>
      </c>
      <c r="F343" s="532"/>
      <c r="G343" s="532"/>
      <c r="H343" s="532"/>
      <c r="I343" s="541" t="str">
        <f ca="1">'8'!AQ123</f>
        <v xml:space="preserve"> </v>
      </c>
      <c r="J343" s="541"/>
      <c r="K343" s="541" t="str">
        <f ca="1">'8'!AR123</f>
        <v xml:space="preserve"> </v>
      </c>
      <c r="L343" s="541"/>
      <c r="M343" s="541" t="str">
        <f ca="1">'8'!AS123</f>
        <v/>
      </c>
      <c r="N343" s="541"/>
      <c r="O343" s="542" t="str">
        <f ca="1">'8'!AT123</f>
        <v xml:space="preserve"> </v>
      </c>
      <c r="P343" s="542"/>
      <c r="Q343" s="532" t="str">
        <f ca="1">CONCATENATE('8'!AU123,". ",'8'!AV123)</f>
        <v xml:space="preserve"> .  </v>
      </c>
      <c r="R343" s="532"/>
      <c r="S343" s="532"/>
      <c r="T343" s="542" t="str">
        <f ca="1">'8'!AW123</f>
        <v xml:space="preserve"> </v>
      </c>
      <c r="U343" s="542"/>
    </row>
    <row r="344" spans="1:21" x14ac:dyDescent="0.35">
      <c r="A344" s="239">
        <v>119</v>
      </c>
      <c r="B344" s="532" t="str">
        <f ca="1">IF(CONCATENATE('8'!AB124," (",'8'!AD124,"), ",'8'!AC124,", ",'8'!AE124)=$AJ$226,"",IF(CONCATENATE('8'!AB124," (",'8'!AD124,"), ",'8'!AC124,", ",'8'!AE124)=$AJ$227,"-",(CONCATENATE('8'!AB124," (",'8'!AD124,"), ",'8'!AC124,", ",'8'!AE124))))</f>
        <v/>
      </c>
      <c r="C344" s="532"/>
      <c r="D344" s="532"/>
      <c r="E344" s="532" t="str">
        <f ca="1">IF(CONCATENATE('8'!AG124,", ",'8'!AF124,", ",'8'!AH124," обл., ",'8'!AI124," р-н, ",'8'!AJ124," ",'8'!AK124,", ",'8'!AL124," ",'8'!AM124,", буд. ",'8'!AN124,", кв./оф.",'8'!AO124,".    ",'8'!AP124)=$AJ$230,"",IF(CONCATENATE('8'!AG124,", ",'8'!AF124,", ",'8'!AH124," обл., ",'8'!AI124," р-н, ",'8'!AJ124," ",'8'!AK124,", ",'8'!AL124," ",'8'!AM124,", буд. ",'8'!AN124,", кв./оф.",'8'!AO124,".    ",'8'!AP124)=$AJ$228,"-",CONCATENATE('8'!AG124,", ",'8'!AF124,", ",'8'!AH124," обл., ",'8'!AI124," р-н, ",'8'!AJ124," ",'8'!AK124,", ",'8'!AL124," ",'8'!AM124,", буд. ",'8'!AN124,", кв./оф.",'8'!AO124,".    ",'8'!AP124)))</f>
        <v/>
      </c>
      <c r="F344" s="532"/>
      <c r="G344" s="532"/>
      <c r="H344" s="532"/>
      <c r="I344" s="541" t="str">
        <f ca="1">'8'!AQ124</f>
        <v xml:space="preserve"> </v>
      </c>
      <c r="J344" s="541"/>
      <c r="K344" s="541" t="str">
        <f ca="1">'8'!AR124</f>
        <v xml:space="preserve"> </v>
      </c>
      <c r="L344" s="541"/>
      <c r="M344" s="541" t="str">
        <f ca="1">'8'!AS124</f>
        <v/>
      </c>
      <c r="N344" s="541"/>
      <c r="O344" s="542" t="str">
        <f ca="1">'8'!AT124</f>
        <v xml:space="preserve"> </v>
      </c>
      <c r="P344" s="542"/>
      <c r="Q344" s="532" t="str">
        <f ca="1">CONCATENATE('8'!AU124,". ",'8'!AV124)</f>
        <v xml:space="preserve"> .  </v>
      </c>
      <c r="R344" s="532"/>
      <c r="S344" s="532"/>
      <c r="T344" s="542" t="str">
        <f ca="1">'8'!AW124</f>
        <v xml:space="preserve"> </v>
      </c>
      <c r="U344" s="542"/>
    </row>
    <row r="345" spans="1:21" x14ac:dyDescent="0.35">
      <c r="A345" s="239">
        <v>120</v>
      </c>
      <c r="B345" s="532" t="str">
        <f ca="1">IF(CONCATENATE('8'!AB125," (",'8'!AD125,"), ",'8'!AC125,", ",'8'!AE125)=$AJ$226,"",IF(CONCATENATE('8'!AB125," (",'8'!AD125,"), ",'8'!AC125,", ",'8'!AE125)=$AJ$227,"-",(CONCATENATE('8'!AB125," (",'8'!AD125,"), ",'8'!AC125,", ",'8'!AE125))))</f>
        <v/>
      </c>
      <c r="C345" s="532"/>
      <c r="D345" s="532"/>
      <c r="E345" s="532" t="str">
        <f ca="1">IF(CONCATENATE('8'!AG125,", ",'8'!AF125,", ",'8'!AH125," обл., ",'8'!AI125," р-н, ",'8'!AJ125," ",'8'!AK125,", ",'8'!AL125," ",'8'!AM125,", буд. ",'8'!AN125,", кв./оф.",'8'!AO125,".    ",'8'!AP125)=$AJ$230,"",IF(CONCATENATE('8'!AG125,", ",'8'!AF125,", ",'8'!AH125," обл., ",'8'!AI125," р-н, ",'8'!AJ125," ",'8'!AK125,", ",'8'!AL125," ",'8'!AM125,", буд. ",'8'!AN125,", кв./оф.",'8'!AO125,".    ",'8'!AP125)=$AJ$228,"-",CONCATENATE('8'!AG125,", ",'8'!AF125,", ",'8'!AH125," обл., ",'8'!AI125," р-н, ",'8'!AJ125," ",'8'!AK125,", ",'8'!AL125," ",'8'!AM125,", буд. ",'8'!AN125,", кв./оф.",'8'!AO125,".    ",'8'!AP125)))</f>
        <v/>
      </c>
      <c r="F345" s="532"/>
      <c r="G345" s="532"/>
      <c r="H345" s="532"/>
      <c r="I345" s="541" t="str">
        <f ca="1">'8'!AQ125</f>
        <v xml:space="preserve"> </v>
      </c>
      <c r="J345" s="541"/>
      <c r="K345" s="541" t="str">
        <f ca="1">'8'!AR125</f>
        <v xml:space="preserve"> </v>
      </c>
      <c r="L345" s="541"/>
      <c r="M345" s="541" t="str">
        <f ca="1">'8'!AS125</f>
        <v/>
      </c>
      <c r="N345" s="541"/>
      <c r="O345" s="542" t="str">
        <f ca="1">'8'!AT125</f>
        <v xml:space="preserve"> </v>
      </c>
      <c r="P345" s="542"/>
      <c r="Q345" s="532" t="str">
        <f ca="1">CONCATENATE('8'!AU125,". ",'8'!AV125)</f>
        <v xml:space="preserve"> .  </v>
      </c>
      <c r="R345" s="532"/>
      <c r="S345" s="532"/>
      <c r="T345" s="542" t="str">
        <f ca="1">'8'!AW125</f>
        <v xml:space="preserve"> </v>
      </c>
      <c r="U345" s="542"/>
    </row>
    <row r="346" spans="1:21" x14ac:dyDescent="0.35">
      <c r="A346" s="239">
        <v>121</v>
      </c>
      <c r="B346" s="532" t="str">
        <f ca="1">IF(CONCATENATE('8'!AB126," (",'8'!AD126,"), ",'8'!AC126,", ",'8'!AE126)=$AJ$226,"",IF(CONCATENATE('8'!AB126," (",'8'!AD126,"), ",'8'!AC126,", ",'8'!AE126)=$AJ$227,"-",(CONCATENATE('8'!AB126," (",'8'!AD126,"), ",'8'!AC126,", ",'8'!AE126))))</f>
        <v/>
      </c>
      <c r="C346" s="532"/>
      <c r="D346" s="532"/>
      <c r="E346" s="532" t="str">
        <f ca="1">IF(CONCATENATE('8'!AG126,", ",'8'!AF126,", ",'8'!AH126," обл., ",'8'!AI126," р-н, ",'8'!AJ126," ",'8'!AK126,", ",'8'!AL126," ",'8'!AM126,", буд. ",'8'!AN126,", кв./оф.",'8'!AO126,".    ",'8'!AP126)=$AJ$230,"",IF(CONCATENATE('8'!AG126,", ",'8'!AF126,", ",'8'!AH126," обл., ",'8'!AI126," р-н, ",'8'!AJ126," ",'8'!AK126,", ",'8'!AL126," ",'8'!AM126,", буд. ",'8'!AN126,", кв./оф.",'8'!AO126,".    ",'8'!AP126)=$AJ$228,"-",CONCATENATE('8'!AG126,", ",'8'!AF126,", ",'8'!AH126," обл., ",'8'!AI126," р-н, ",'8'!AJ126," ",'8'!AK126,", ",'8'!AL126," ",'8'!AM126,", буд. ",'8'!AN126,", кв./оф.",'8'!AO126,".    ",'8'!AP126)))</f>
        <v/>
      </c>
      <c r="F346" s="532"/>
      <c r="G346" s="532"/>
      <c r="H346" s="532"/>
      <c r="I346" s="541" t="str">
        <f ca="1">'8'!AQ126</f>
        <v xml:space="preserve"> </v>
      </c>
      <c r="J346" s="541"/>
      <c r="K346" s="541" t="str">
        <f ca="1">'8'!AR126</f>
        <v xml:space="preserve"> </v>
      </c>
      <c r="L346" s="541"/>
      <c r="M346" s="541" t="str">
        <f ca="1">'8'!AS126</f>
        <v/>
      </c>
      <c r="N346" s="541"/>
      <c r="O346" s="542" t="str">
        <f ca="1">'8'!AT126</f>
        <v xml:space="preserve"> </v>
      </c>
      <c r="P346" s="542"/>
      <c r="Q346" s="532" t="str">
        <f ca="1">CONCATENATE('8'!AU126,". ",'8'!AV126)</f>
        <v xml:space="preserve"> .  </v>
      </c>
      <c r="R346" s="532"/>
      <c r="S346" s="532"/>
      <c r="T346" s="542" t="str">
        <f ca="1">'8'!AW126</f>
        <v xml:space="preserve"> </v>
      </c>
      <c r="U346" s="542"/>
    </row>
    <row r="347" spans="1:21" x14ac:dyDescent="0.35">
      <c r="A347" s="239">
        <v>122</v>
      </c>
      <c r="B347" s="532" t="str">
        <f ca="1">IF(CONCATENATE('8'!AB127," (",'8'!AD127,"), ",'8'!AC127,", ",'8'!AE127)=$AJ$226,"",IF(CONCATENATE('8'!AB127," (",'8'!AD127,"), ",'8'!AC127,", ",'8'!AE127)=$AJ$227,"-",(CONCATENATE('8'!AB127," (",'8'!AD127,"), ",'8'!AC127,", ",'8'!AE127))))</f>
        <v/>
      </c>
      <c r="C347" s="532"/>
      <c r="D347" s="532"/>
      <c r="E347" s="532" t="str">
        <f ca="1">IF(CONCATENATE('8'!AG127,", ",'8'!AF127,", ",'8'!AH127," обл., ",'8'!AI127," р-н, ",'8'!AJ127," ",'8'!AK127,", ",'8'!AL127," ",'8'!AM127,", буд. ",'8'!AN127,", кв./оф.",'8'!AO127,".    ",'8'!AP127)=$AJ$230,"",IF(CONCATENATE('8'!AG127,", ",'8'!AF127,", ",'8'!AH127," обл., ",'8'!AI127," р-н, ",'8'!AJ127," ",'8'!AK127,", ",'8'!AL127," ",'8'!AM127,", буд. ",'8'!AN127,", кв./оф.",'8'!AO127,".    ",'8'!AP127)=$AJ$228,"-",CONCATENATE('8'!AG127,", ",'8'!AF127,", ",'8'!AH127," обл., ",'8'!AI127," р-н, ",'8'!AJ127," ",'8'!AK127,", ",'8'!AL127," ",'8'!AM127,", буд. ",'8'!AN127,", кв./оф.",'8'!AO127,".    ",'8'!AP127)))</f>
        <v/>
      </c>
      <c r="F347" s="532"/>
      <c r="G347" s="532"/>
      <c r="H347" s="532"/>
      <c r="I347" s="541" t="str">
        <f ca="1">'8'!AQ127</f>
        <v xml:space="preserve"> </v>
      </c>
      <c r="J347" s="541"/>
      <c r="K347" s="541" t="str">
        <f ca="1">'8'!AR127</f>
        <v xml:space="preserve"> </v>
      </c>
      <c r="L347" s="541"/>
      <c r="M347" s="541" t="str">
        <f ca="1">'8'!AS127</f>
        <v/>
      </c>
      <c r="N347" s="541"/>
      <c r="O347" s="542" t="str">
        <f ca="1">'8'!AT127</f>
        <v xml:space="preserve"> </v>
      </c>
      <c r="P347" s="542"/>
      <c r="Q347" s="532" t="str">
        <f ca="1">CONCATENATE('8'!AU127,". ",'8'!AV127)</f>
        <v xml:space="preserve"> .  </v>
      </c>
      <c r="R347" s="532"/>
      <c r="S347" s="532"/>
      <c r="T347" s="542" t="str">
        <f ca="1">'8'!AW127</f>
        <v xml:space="preserve"> </v>
      </c>
      <c r="U347" s="542"/>
    </row>
    <row r="348" spans="1:21" x14ac:dyDescent="0.35">
      <c r="A348" s="239">
        <v>123</v>
      </c>
      <c r="B348" s="532" t="str">
        <f ca="1">IF(CONCATENATE('8'!AB128," (",'8'!AD128,"), ",'8'!AC128,", ",'8'!AE128)=$AJ$226,"",IF(CONCATENATE('8'!AB128," (",'8'!AD128,"), ",'8'!AC128,", ",'8'!AE128)=$AJ$227,"-",(CONCATENATE('8'!AB128," (",'8'!AD128,"), ",'8'!AC128,", ",'8'!AE128))))</f>
        <v/>
      </c>
      <c r="C348" s="532"/>
      <c r="D348" s="532"/>
      <c r="E348" s="532" t="str">
        <f ca="1">IF(CONCATENATE('8'!AG128,", ",'8'!AF128,", ",'8'!AH128," обл., ",'8'!AI128," р-н, ",'8'!AJ128," ",'8'!AK128,", ",'8'!AL128," ",'8'!AM128,", буд. ",'8'!AN128,", кв./оф.",'8'!AO128,".    ",'8'!AP128)=$AJ$230,"",IF(CONCATENATE('8'!AG128,", ",'8'!AF128,", ",'8'!AH128," обл., ",'8'!AI128," р-н, ",'8'!AJ128," ",'8'!AK128,", ",'8'!AL128," ",'8'!AM128,", буд. ",'8'!AN128,", кв./оф.",'8'!AO128,".    ",'8'!AP128)=$AJ$228,"-",CONCATENATE('8'!AG128,", ",'8'!AF128,", ",'8'!AH128," обл., ",'8'!AI128," р-н, ",'8'!AJ128," ",'8'!AK128,", ",'8'!AL128," ",'8'!AM128,", буд. ",'8'!AN128,", кв./оф.",'8'!AO128,".    ",'8'!AP128)))</f>
        <v/>
      </c>
      <c r="F348" s="532"/>
      <c r="G348" s="532"/>
      <c r="H348" s="532"/>
      <c r="I348" s="541" t="str">
        <f ca="1">'8'!AQ128</f>
        <v xml:space="preserve"> </v>
      </c>
      <c r="J348" s="541"/>
      <c r="K348" s="541" t="str">
        <f ca="1">'8'!AR128</f>
        <v xml:space="preserve"> </v>
      </c>
      <c r="L348" s="541"/>
      <c r="M348" s="541" t="str">
        <f ca="1">'8'!AS128</f>
        <v/>
      </c>
      <c r="N348" s="541"/>
      <c r="O348" s="542" t="str">
        <f ca="1">'8'!AT128</f>
        <v xml:space="preserve"> </v>
      </c>
      <c r="P348" s="542"/>
      <c r="Q348" s="532" t="str">
        <f ca="1">CONCATENATE('8'!AU128,". ",'8'!AV128)</f>
        <v xml:space="preserve"> .  </v>
      </c>
      <c r="R348" s="532"/>
      <c r="S348" s="532"/>
      <c r="T348" s="542" t="str">
        <f ca="1">'8'!AW128</f>
        <v xml:space="preserve"> </v>
      </c>
      <c r="U348" s="542"/>
    </row>
    <row r="349" spans="1:21" x14ac:dyDescent="0.35">
      <c r="A349" s="239">
        <v>124</v>
      </c>
      <c r="B349" s="532" t="str">
        <f ca="1">IF(CONCATENATE('8'!AB129," (",'8'!AD129,"), ",'8'!AC129,", ",'8'!AE129)=$AJ$226,"",IF(CONCATENATE('8'!AB129," (",'8'!AD129,"), ",'8'!AC129,", ",'8'!AE129)=$AJ$227,"-",(CONCATENATE('8'!AB129," (",'8'!AD129,"), ",'8'!AC129,", ",'8'!AE129))))</f>
        <v/>
      </c>
      <c r="C349" s="532"/>
      <c r="D349" s="532"/>
      <c r="E349" s="532" t="str">
        <f ca="1">IF(CONCATENATE('8'!AG129,", ",'8'!AF129,", ",'8'!AH129," обл., ",'8'!AI129," р-н, ",'8'!AJ129," ",'8'!AK129,", ",'8'!AL129," ",'8'!AM129,", буд. ",'8'!AN129,", кв./оф.",'8'!AO129,".    ",'8'!AP129)=$AJ$230,"",IF(CONCATENATE('8'!AG129,", ",'8'!AF129,", ",'8'!AH129," обл., ",'8'!AI129," р-н, ",'8'!AJ129," ",'8'!AK129,", ",'8'!AL129," ",'8'!AM129,", буд. ",'8'!AN129,", кв./оф.",'8'!AO129,".    ",'8'!AP129)=$AJ$228,"-",CONCATENATE('8'!AG129,", ",'8'!AF129,", ",'8'!AH129," обл., ",'8'!AI129," р-н, ",'8'!AJ129," ",'8'!AK129,", ",'8'!AL129," ",'8'!AM129,", буд. ",'8'!AN129,", кв./оф.",'8'!AO129,".    ",'8'!AP129)))</f>
        <v/>
      </c>
      <c r="F349" s="532"/>
      <c r="G349" s="532"/>
      <c r="H349" s="532"/>
      <c r="I349" s="541" t="str">
        <f ca="1">'8'!AQ129</f>
        <v xml:space="preserve"> </v>
      </c>
      <c r="J349" s="541"/>
      <c r="K349" s="541" t="str">
        <f ca="1">'8'!AR129</f>
        <v xml:space="preserve"> </v>
      </c>
      <c r="L349" s="541"/>
      <c r="M349" s="541" t="str">
        <f ca="1">'8'!AS129</f>
        <v/>
      </c>
      <c r="N349" s="541"/>
      <c r="O349" s="542" t="str">
        <f ca="1">'8'!AT129</f>
        <v xml:space="preserve"> </v>
      </c>
      <c r="P349" s="542"/>
      <c r="Q349" s="532" t="str">
        <f ca="1">CONCATENATE('8'!AU129,". ",'8'!AV129)</f>
        <v xml:space="preserve"> .  </v>
      </c>
      <c r="R349" s="532"/>
      <c r="S349" s="532"/>
      <c r="T349" s="542" t="str">
        <f ca="1">'8'!AW129</f>
        <v xml:space="preserve"> </v>
      </c>
      <c r="U349" s="542"/>
    </row>
    <row r="350" spans="1:21" x14ac:dyDescent="0.35">
      <c r="A350" s="239">
        <v>125</v>
      </c>
      <c r="B350" s="532" t="str">
        <f ca="1">IF(CONCATENATE('8'!AB130," (",'8'!AD130,"), ",'8'!AC130,", ",'8'!AE130)=$AJ$226,"",IF(CONCATENATE('8'!AB130," (",'8'!AD130,"), ",'8'!AC130,", ",'8'!AE130)=$AJ$227,"-",(CONCATENATE('8'!AB130," (",'8'!AD130,"), ",'8'!AC130,", ",'8'!AE130))))</f>
        <v/>
      </c>
      <c r="C350" s="532"/>
      <c r="D350" s="532"/>
      <c r="E350" s="532" t="str">
        <f ca="1">IF(CONCATENATE('8'!AG130,", ",'8'!AF130,", ",'8'!AH130," обл., ",'8'!AI130," р-н, ",'8'!AJ130," ",'8'!AK130,", ",'8'!AL130," ",'8'!AM130,", буд. ",'8'!AN130,", кв./оф.",'8'!AO130,".    ",'8'!AP130)=$AJ$230,"",IF(CONCATENATE('8'!AG130,", ",'8'!AF130,", ",'8'!AH130," обл., ",'8'!AI130," р-н, ",'8'!AJ130," ",'8'!AK130,", ",'8'!AL130," ",'8'!AM130,", буд. ",'8'!AN130,", кв./оф.",'8'!AO130,".    ",'8'!AP130)=$AJ$228,"-",CONCATENATE('8'!AG130,", ",'8'!AF130,", ",'8'!AH130," обл., ",'8'!AI130," р-н, ",'8'!AJ130," ",'8'!AK130,", ",'8'!AL130," ",'8'!AM130,", буд. ",'8'!AN130,", кв./оф.",'8'!AO130,".    ",'8'!AP130)))</f>
        <v/>
      </c>
      <c r="F350" s="532"/>
      <c r="G350" s="532"/>
      <c r="H350" s="532"/>
      <c r="I350" s="541" t="str">
        <f ca="1">'8'!AQ130</f>
        <v xml:space="preserve"> </v>
      </c>
      <c r="J350" s="541"/>
      <c r="K350" s="541" t="str">
        <f ca="1">'8'!AR130</f>
        <v xml:space="preserve"> </v>
      </c>
      <c r="L350" s="541"/>
      <c r="M350" s="541" t="str">
        <f ca="1">'8'!AS130</f>
        <v/>
      </c>
      <c r="N350" s="541"/>
      <c r="O350" s="542" t="str">
        <f ca="1">'8'!AT130</f>
        <v xml:space="preserve"> </v>
      </c>
      <c r="P350" s="542"/>
      <c r="Q350" s="532" t="str">
        <f ca="1">CONCATENATE('8'!AU130,". ",'8'!AV130)</f>
        <v xml:space="preserve"> .  </v>
      </c>
      <c r="R350" s="532"/>
      <c r="S350" s="532"/>
      <c r="T350" s="542" t="str">
        <f ca="1">'8'!AW130</f>
        <v xml:space="preserve"> </v>
      </c>
      <c r="U350" s="542"/>
    </row>
    <row r="351" spans="1:21" x14ac:dyDescent="0.35">
      <c r="A351" s="239">
        <v>126</v>
      </c>
      <c r="B351" s="532" t="str">
        <f ca="1">IF(CONCATENATE('8'!AB131," (",'8'!AD131,"), ",'8'!AC131,", ",'8'!AE131)=$AJ$226,"",IF(CONCATENATE('8'!AB131," (",'8'!AD131,"), ",'8'!AC131,", ",'8'!AE131)=$AJ$227,"-",(CONCATENATE('8'!AB131," (",'8'!AD131,"), ",'8'!AC131,", ",'8'!AE131))))</f>
        <v/>
      </c>
      <c r="C351" s="532"/>
      <c r="D351" s="532"/>
      <c r="E351" s="532" t="str">
        <f ca="1">IF(CONCATENATE('8'!AG131,", ",'8'!AF131,", ",'8'!AH131," обл., ",'8'!AI131," р-н, ",'8'!AJ131," ",'8'!AK131,", ",'8'!AL131," ",'8'!AM131,", буд. ",'8'!AN131,", кв./оф.",'8'!AO131,".    ",'8'!AP131)=$AJ$230,"",IF(CONCATENATE('8'!AG131,", ",'8'!AF131,", ",'8'!AH131," обл., ",'8'!AI131," р-н, ",'8'!AJ131," ",'8'!AK131,", ",'8'!AL131," ",'8'!AM131,", буд. ",'8'!AN131,", кв./оф.",'8'!AO131,".    ",'8'!AP131)=$AJ$228,"-",CONCATENATE('8'!AG131,", ",'8'!AF131,", ",'8'!AH131," обл., ",'8'!AI131," р-н, ",'8'!AJ131," ",'8'!AK131,", ",'8'!AL131," ",'8'!AM131,", буд. ",'8'!AN131,", кв./оф.",'8'!AO131,".    ",'8'!AP131)))</f>
        <v/>
      </c>
      <c r="F351" s="532"/>
      <c r="G351" s="532"/>
      <c r="H351" s="532"/>
      <c r="I351" s="541" t="str">
        <f ca="1">'8'!AQ131</f>
        <v xml:space="preserve"> </v>
      </c>
      <c r="J351" s="541"/>
      <c r="K351" s="541" t="str">
        <f ca="1">'8'!AR131</f>
        <v xml:space="preserve"> </v>
      </c>
      <c r="L351" s="541"/>
      <c r="M351" s="541" t="str">
        <f ca="1">'8'!AS131</f>
        <v/>
      </c>
      <c r="N351" s="541"/>
      <c r="O351" s="542" t="str">
        <f ca="1">'8'!AT131</f>
        <v xml:space="preserve"> </v>
      </c>
      <c r="P351" s="542"/>
      <c r="Q351" s="532" t="str">
        <f ca="1">CONCATENATE('8'!AU131,". ",'8'!AV131)</f>
        <v xml:space="preserve"> .  </v>
      </c>
      <c r="R351" s="532"/>
      <c r="S351" s="532"/>
      <c r="T351" s="542" t="str">
        <f ca="1">'8'!AW131</f>
        <v xml:space="preserve"> </v>
      </c>
      <c r="U351" s="542"/>
    </row>
    <row r="352" spans="1:21" x14ac:dyDescent="0.35">
      <c r="A352" s="239">
        <v>127</v>
      </c>
      <c r="B352" s="532" t="str">
        <f ca="1">IF(CONCATENATE('8'!AB132," (",'8'!AD132,"), ",'8'!AC132,", ",'8'!AE132)=$AJ$226,"",IF(CONCATENATE('8'!AB132," (",'8'!AD132,"), ",'8'!AC132,", ",'8'!AE132)=$AJ$227,"-",(CONCATENATE('8'!AB132," (",'8'!AD132,"), ",'8'!AC132,", ",'8'!AE132))))</f>
        <v/>
      </c>
      <c r="C352" s="532"/>
      <c r="D352" s="532"/>
      <c r="E352" s="532" t="str">
        <f ca="1">IF(CONCATENATE('8'!AG132,", ",'8'!AF132,", ",'8'!AH132," обл., ",'8'!AI132," р-н, ",'8'!AJ132," ",'8'!AK132,", ",'8'!AL132," ",'8'!AM132,", буд. ",'8'!AN132,", кв./оф.",'8'!AO132,".    ",'8'!AP132)=$AJ$230,"",IF(CONCATENATE('8'!AG132,", ",'8'!AF132,", ",'8'!AH132," обл., ",'8'!AI132," р-н, ",'8'!AJ132," ",'8'!AK132,", ",'8'!AL132," ",'8'!AM132,", буд. ",'8'!AN132,", кв./оф.",'8'!AO132,".    ",'8'!AP132)=$AJ$228,"-",CONCATENATE('8'!AG132,", ",'8'!AF132,", ",'8'!AH132," обл., ",'8'!AI132," р-н, ",'8'!AJ132," ",'8'!AK132,", ",'8'!AL132," ",'8'!AM132,", буд. ",'8'!AN132,", кв./оф.",'8'!AO132,".    ",'8'!AP132)))</f>
        <v/>
      </c>
      <c r="F352" s="532"/>
      <c r="G352" s="532"/>
      <c r="H352" s="532"/>
      <c r="I352" s="541" t="str">
        <f ca="1">'8'!AQ132</f>
        <v xml:space="preserve"> </v>
      </c>
      <c r="J352" s="541"/>
      <c r="K352" s="541" t="str">
        <f ca="1">'8'!AR132</f>
        <v xml:space="preserve"> </v>
      </c>
      <c r="L352" s="541"/>
      <c r="M352" s="541" t="str">
        <f ca="1">'8'!AS132</f>
        <v/>
      </c>
      <c r="N352" s="541"/>
      <c r="O352" s="542" t="str">
        <f ca="1">'8'!AT132</f>
        <v xml:space="preserve"> </v>
      </c>
      <c r="P352" s="542"/>
      <c r="Q352" s="532" t="str">
        <f ca="1">CONCATENATE('8'!AU132,". ",'8'!AV132)</f>
        <v xml:space="preserve"> .  </v>
      </c>
      <c r="R352" s="532"/>
      <c r="S352" s="532"/>
      <c r="T352" s="542" t="str">
        <f ca="1">'8'!AW132</f>
        <v xml:space="preserve"> </v>
      </c>
      <c r="U352" s="542"/>
    </row>
    <row r="353" spans="1:21" x14ac:dyDescent="0.35">
      <c r="A353" s="239">
        <v>128</v>
      </c>
      <c r="B353" s="532" t="str">
        <f ca="1">IF(CONCATENATE('8'!AB133," (",'8'!AD133,"), ",'8'!AC133,", ",'8'!AE133)=$AJ$226,"",IF(CONCATENATE('8'!AB133," (",'8'!AD133,"), ",'8'!AC133,", ",'8'!AE133)=$AJ$227,"-",(CONCATENATE('8'!AB133," (",'8'!AD133,"), ",'8'!AC133,", ",'8'!AE133))))</f>
        <v/>
      </c>
      <c r="C353" s="532"/>
      <c r="D353" s="532"/>
      <c r="E353" s="532" t="str">
        <f ca="1">IF(CONCATENATE('8'!AG133,", ",'8'!AF133,", ",'8'!AH133," обл., ",'8'!AI133," р-н, ",'8'!AJ133," ",'8'!AK133,", ",'8'!AL133," ",'8'!AM133,", буд. ",'8'!AN133,", кв./оф.",'8'!AO133,".    ",'8'!AP133)=$AJ$230,"",IF(CONCATENATE('8'!AG133,", ",'8'!AF133,", ",'8'!AH133," обл., ",'8'!AI133," р-н, ",'8'!AJ133," ",'8'!AK133,", ",'8'!AL133," ",'8'!AM133,", буд. ",'8'!AN133,", кв./оф.",'8'!AO133,".    ",'8'!AP133)=$AJ$228,"-",CONCATENATE('8'!AG133,", ",'8'!AF133,", ",'8'!AH133," обл., ",'8'!AI133," р-н, ",'8'!AJ133," ",'8'!AK133,", ",'8'!AL133," ",'8'!AM133,", буд. ",'8'!AN133,", кв./оф.",'8'!AO133,".    ",'8'!AP133)))</f>
        <v/>
      </c>
      <c r="F353" s="532"/>
      <c r="G353" s="532"/>
      <c r="H353" s="532"/>
      <c r="I353" s="541" t="str">
        <f ca="1">'8'!AQ133</f>
        <v xml:space="preserve"> </v>
      </c>
      <c r="J353" s="541"/>
      <c r="K353" s="541" t="str">
        <f ca="1">'8'!AR133</f>
        <v xml:space="preserve"> </v>
      </c>
      <c r="L353" s="541"/>
      <c r="M353" s="541" t="str">
        <f ca="1">'8'!AS133</f>
        <v/>
      </c>
      <c r="N353" s="541"/>
      <c r="O353" s="542" t="str">
        <f ca="1">'8'!AT133</f>
        <v xml:space="preserve"> </v>
      </c>
      <c r="P353" s="542"/>
      <c r="Q353" s="532" t="str">
        <f ca="1">CONCATENATE('8'!AU133,". ",'8'!AV133)</f>
        <v xml:space="preserve"> .  </v>
      </c>
      <c r="R353" s="532"/>
      <c r="S353" s="532"/>
      <c r="T353" s="542" t="str">
        <f ca="1">'8'!AW133</f>
        <v xml:space="preserve"> </v>
      </c>
      <c r="U353" s="542"/>
    </row>
    <row r="354" spans="1:21" x14ac:dyDescent="0.35">
      <c r="A354" s="239">
        <v>129</v>
      </c>
      <c r="B354" s="532" t="str">
        <f ca="1">IF(CONCATENATE('8'!AB134," (",'8'!AD134,"), ",'8'!AC134,", ",'8'!AE134)=$AJ$226,"",IF(CONCATENATE('8'!AB134," (",'8'!AD134,"), ",'8'!AC134,", ",'8'!AE134)=$AJ$227,"-",(CONCATENATE('8'!AB134," (",'8'!AD134,"), ",'8'!AC134,", ",'8'!AE134))))</f>
        <v/>
      </c>
      <c r="C354" s="532"/>
      <c r="D354" s="532"/>
      <c r="E354" s="532" t="str">
        <f ca="1">IF(CONCATENATE('8'!AG134,", ",'8'!AF134,", ",'8'!AH134," обл., ",'8'!AI134," р-н, ",'8'!AJ134," ",'8'!AK134,", ",'8'!AL134," ",'8'!AM134,", буд. ",'8'!AN134,", кв./оф.",'8'!AO134,".    ",'8'!AP134)=$AJ$230,"",IF(CONCATENATE('8'!AG134,", ",'8'!AF134,", ",'8'!AH134," обл., ",'8'!AI134," р-н, ",'8'!AJ134," ",'8'!AK134,", ",'8'!AL134," ",'8'!AM134,", буд. ",'8'!AN134,", кв./оф.",'8'!AO134,".    ",'8'!AP134)=$AJ$228,"-",CONCATENATE('8'!AG134,", ",'8'!AF134,", ",'8'!AH134," обл., ",'8'!AI134," р-н, ",'8'!AJ134," ",'8'!AK134,", ",'8'!AL134," ",'8'!AM134,", буд. ",'8'!AN134,", кв./оф.",'8'!AO134,".    ",'8'!AP134)))</f>
        <v/>
      </c>
      <c r="F354" s="532"/>
      <c r="G354" s="532"/>
      <c r="H354" s="532"/>
      <c r="I354" s="541" t="str">
        <f ca="1">'8'!AQ134</f>
        <v xml:space="preserve"> </v>
      </c>
      <c r="J354" s="541"/>
      <c r="K354" s="541" t="str">
        <f ca="1">'8'!AR134</f>
        <v xml:space="preserve"> </v>
      </c>
      <c r="L354" s="541"/>
      <c r="M354" s="541" t="str">
        <f ca="1">'8'!AS134</f>
        <v/>
      </c>
      <c r="N354" s="541"/>
      <c r="O354" s="542" t="str">
        <f ca="1">'8'!AT134</f>
        <v xml:space="preserve"> </v>
      </c>
      <c r="P354" s="542"/>
      <c r="Q354" s="532" t="str">
        <f ca="1">CONCATENATE('8'!AU134,". ",'8'!AV134)</f>
        <v xml:space="preserve"> .  </v>
      </c>
      <c r="R354" s="532"/>
      <c r="S354" s="532"/>
      <c r="T354" s="542" t="str">
        <f ca="1">'8'!AW134</f>
        <v xml:space="preserve"> </v>
      </c>
      <c r="U354" s="542"/>
    </row>
    <row r="355" spans="1:21" x14ac:dyDescent="0.35">
      <c r="A355" s="239">
        <v>130</v>
      </c>
      <c r="B355" s="532" t="str">
        <f ca="1">IF(CONCATENATE('8'!AB135," (",'8'!AD135,"), ",'8'!AC135,", ",'8'!AE135)=$AJ$226,"",IF(CONCATENATE('8'!AB135," (",'8'!AD135,"), ",'8'!AC135,", ",'8'!AE135)=$AJ$227,"-",(CONCATENATE('8'!AB135," (",'8'!AD135,"), ",'8'!AC135,", ",'8'!AE135))))</f>
        <v/>
      </c>
      <c r="C355" s="532"/>
      <c r="D355" s="532"/>
      <c r="E355" s="532" t="str">
        <f ca="1">IF(CONCATENATE('8'!AG135,", ",'8'!AF135,", ",'8'!AH135," обл., ",'8'!AI135," р-н, ",'8'!AJ135," ",'8'!AK135,", ",'8'!AL135," ",'8'!AM135,", буд. ",'8'!AN135,", кв./оф.",'8'!AO135,".    ",'8'!AP135)=$AJ$230,"",IF(CONCATENATE('8'!AG135,", ",'8'!AF135,", ",'8'!AH135," обл., ",'8'!AI135," р-н, ",'8'!AJ135," ",'8'!AK135,", ",'8'!AL135," ",'8'!AM135,", буд. ",'8'!AN135,", кв./оф.",'8'!AO135,".    ",'8'!AP135)=$AJ$228,"-",CONCATENATE('8'!AG135,", ",'8'!AF135,", ",'8'!AH135," обл., ",'8'!AI135," р-н, ",'8'!AJ135," ",'8'!AK135,", ",'8'!AL135," ",'8'!AM135,", буд. ",'8'!AN135,", кв./оф.",'8'!AO135,".    ",'8'!AP135)))</f>
        <v/>
      </c>
      <c r="F355" s="532"/>
      <c r="G355" s="532"/>
      <c r="H355" s="532"/>
      <c r="I355" s="541" t="str">
        <f ca="1">'8'!AQ135</f>
        <v xml:space="preserve"> </v>
      </c>
      <c r="J355" s="541"/>
      <c r="K355" s="541" t="str">
        <f ca="1">'8'!AR135</f>
        <v xml:space="preserve"> </v>
      </c>
      <c r="L355" s="541"/>
      <c r="M355" s="541" t="str">
        <f ca="1">'8'!AS135</f>
        <v/>
      </c>
      <c r="N355" s="541"/>
      <c r="O355" s="542" t="str">
        <f ca="1">'8'!AT135</f>
        <v xml:space="preserve"> </v>
      </c>
      <c r="P355" s="542"/>
      <c r="Q355" s="532" t="str">
        <f ca="1">CONCATENATE('8'!AU135,". ",'8'!AV135)</f>
        <v xml:space="preserve"> .  </v>
      </c>
      <c r="R355" s="532"/>
      <c r="S355" s="532"/>
      <c r="T355" s="542" t="str">
        <f ca="1">'8'!AW135</f>
        <v xml:space="preserve"> </v>
      </c>
      <c r="U355" s="542"/>
    </row>
    <row r="356" spans="1:21" x14ac:dyDescent="0.35">
      <c r="A356" s="239">
        <v>131</v>
      </c>
      <c r="B356" s="532" t="str">
        <f ca="1">IF(CONCATENATE('8'!AB136," (",'8'!AD136,"), ",'8'!AC136,", ",'8'!AE136)=$AJ$226,"",IF(CONCATENATE('8'!AB136," (",'8'!AD136,"), ",'8'!AC136,", ",'8'!AE136)=$AJ$227,"-",(CONCATENATE('8'!AB136," (",'8'!AD136,"), ",'8'!AC136,", ",'8'!AE136))))</f>
        <v/>
      </c>
      <c r="C356" s="532"/>
      <c r="D356" s="532"/>
      <c r="E356" s="532" t="str">
        <f ca="1">IF(CONCATENATE('8'!AG136,", ",'8'!AF136,", ",'8'!AH136," обл., ",'8'!AI136," р-н, ",'8'!AJ136," ",'8'!AK136,", ",'8'!AL136," ",'8'!AM136,", буд. ",'8'!AN136,", кв./оф.",'8'!AO136,".    ",'8'!AP136)=$AJ$230,"",IF(CONCATENATE('8'!AG136,", ",'8'!AF136,", ",'8'!AH136," обл., ",'8'!AI136," р-н, ",'8'!AJ136," ",'8'!AK136,", ",'8'!AL136," ",'8'!AM136,", буд. ",'8'!AN136,", кв./оф.",'8'!AO136,".    ",'8'!AP136)=$AJ$228,"-",CONCATENATE('8'!AG136,", ",'8'!AF136,", ",'8'!AH136," обл., ",'8'!AI136," р-н, ",'8'!AJ136," ",'8'!AK136,", ",'8'!AL136," ",'8'!AM136,", буд. ",'8'!AN136,", кв./оф.",'8'!AO136,".    ",'8'!AP136)))</f>
        <v/>
      </c>
      <c r="F356" s="532"/>
      <c r="G356" s="532"/>
      <c r="H356" s="532"/>
      <c r="I356" s="541" t="str">
        <f ca="1">'8'!AQ136</f>
        <v xml:space="preserve"> </v>
      </c>
      <c r="J356" s="541"/>
      <c r="K356" s="541" t="str">
        <f ca="1">'8'!AR136</f>
        <v xml:space="preserve"> </v>
      </c>
      <c r="L356" s="541"/>
      <c r="M356" s="541" t="str">
        <f ca="1">'8'!AS136</f>
        <v/>
      </c>
      <c r="N356" s="541"/>
      <c r="O356" s="542" t="str">
        <f ca="1">'8'!AT136</f>
        <v xml:space="preserve"> </v>
      </c>
      <c r="P356" s="542"/>
      <c r="Q356" s="532" t="str">
        <f ca="1">CONCATENATE('8'!AU136,". ",'8'!AV136)</f>
        <v xml:space="preserve"> .  </v>
      </c>
      <c r="R356" s="532"/>
      <c r="S356" s="532"/>
      <c r="T356" s="542" t="str">
        <f ca="1">'8'!AW136</f>
        <v xml:space="preserve"> </v>
      </c>
      <c r="U356" s="542"/>
    </row>
    <row r="357" spans="1:21" x14ac:dyDescent="0.35">
      <c r="A357" s="239">
        <v>132</v>
      </c>
      <c r="B357" s="532" t="str">
        <f ca="1">IF(CONCATENATE('8'!AB137," (",'8'!AD137,"), ",'8'!AC137,", ",'8'!AE137)=$AJ$226,"",IF(CONCATENATE('8'!AB137," (",'8'!AD137,"), ",'8'!AC137,", ",'8'!AE137)=$AJ$227,"-",(CONCATENATE('8'!AB137," (",'8'!AD137,"), ",'8'!AC137,", ",'8'!AE137))))</f>
        <v/>
      </c>
      <c r="C357" s="532"/>
      <c r="D357" s="532"/>
      <c r="E357" s="532" t="str">
        <f ca="1">IF(CONCATENATE('8'!AG137,", ",'8'!AF137,", ",'8'!AH137," обл., ",'8'!AI137," р-н, ",'8'!AJ137," ",'8'!AK137,", ",'8'!AL137," ",'8'!AM137,", буд. ",'8'!AN137,", кв./оф.",'8'!AO137,".    ",'8'!AP137)=$AJ$230,"",IF(CONCATENATE('8'!AG137,", ",'8'!AF137,", ",'8'!AH137," обл., ",'8'!AI137," р-н, ",'8'!AJ137," ",'8'!AK137,", ",'8'!AL137," ",'8'!AM137,", буд. ",'8'!AN137,", кв./оф.",'8'!AO137,".    ",'8'!AP137)=$AJ$228,"-",CONCATENATE('8'!AG137,", ",'8'!AF137,", ",'8'!AH137," обл., ",'8'!AI137," р-н, ",'8'!AJ137," ",'8'!AK137,", ",'8'!AL137," ",'8'!AM137,", буд. ",'8'!AN137,", кв./оф.",'8'!AO137,".    ",'8'!AP137)))</f>
        <v/>
      </c>
      <c r="F357" s="532"/>
      <c r="G357" s="532"/>
      <c r="H357" s="532"/>
      <c r="I357" s="541" t="str">
        <f ca="1">'8'!AQ137</f>
        <v xml:space="preserve"> </v>
      </c>
      <c r="J357" s="541"/>
      <c r="K357" s="541" t="str">
        <f ca="1">'8'!AR137</f>
        <v xml:space="preserve"> </v>
      </c>
      <c r="L357" s="541"/>
      <c r="M357" s="541" t="str">
        <f ca="1">'8'!AS137</f>
        <v/>
      </c>
      <c r="N357" s="541"/>
      <c r="O357" s="542" t="str">
        <f ca="1">'8'!AT137</f>
        <v xml:space="preserve"> </v>
      </c>
      <c r="P357" s="542"/>
      <c r="Q357" s="532" t="str">
        <f ca="1">CONCATENATE('8'!AU137,". ",'8'!AV137)</f>
        <v xml:space="preserve"> .  </v>
      </c>
      <c r="R357" s="532"/>
      <c r="S357" s="532"/>
      <c r="T357" s="542" t="str">
        <f ca="1">'8'!AW137</f>
        <v xml:space="preserve"> </v>
      </c>
      <c r="U357" s="542"/>
    </row>
    <row r="358" spans="1:21" x14ac:dyDescent="0.35">
      <c r="A358" s="239">
        <v>133</v>
      </c>
      <c r="B358" s="532" t="str">
        <f ca="1">IF(CONCATENATE('8'!AB138," (",'8'!AD138,"), ",'8'!AC138,", ",'8'!AE138)=$AJ$226,"",IF(CONCATENATE('8'!AB138," (",'8'!AD138,"), ",'8'!AC138,", ",'8'!AE138)=$AJ$227,"-",(CONCATENATE('8'!AB138," (",'8'!AD138,"), ",'8'!AC138,", ",'8'!AE138))))</f>
        <v/>
      </c>
      <c r="C358" s="532"/>
      <c r="D358" s="532"/>
      <c r="E358" s="532" t="str">
        <f ca="1">IF(CONCATENATE('8'!AG138,", ",'8'!AF138,", ",'8'!AH138," обл., ",'8'!AI138," р-н, ",'8'!AJ138," ",'8'!AK138,", ",'8'!AL138," ",'8'!AM138,", буд. ",'8'!AN138,", кв./оф.",'8'!AO138,".    ",'8'!AP138)=$AJ$230,"",IF(CONCATENATE('8'!AG138,", ",'8'!AF138,", ",'8'!AH138," обл., ",'8'!AI138," р-н, ",'8'!AJ138," ",'8'!AK138,", ",'8'!AL138," ",'8'!AM138,", буд. ",'8'!AN138,", кв./оф.",'8'!AO138,".    ",'8'!AP138)=$AJ$228,"-",CONCATENATE('8'!AG138,", ",'8'!AF138,", ",'8'!AH138," обл., ",'8'!AI138," р-н, ",'8'!AJ138," ",'8'!AK138,", ",'8'!AL138," ",'8'!AM138,", буд. ",'8'!AN138,", кв./оф.",'8'!AO138,".    ",'8'!AP138)))</f>
        <v/>
      </c>
      <c r="F358" s="532"/>
      <c r="G358" s="532"/>
      <c r="H358" s="532"/>
      <c r="I358" s="541" t="str">
        <f ca="1">'8'!AQ138</f>
        <v xml:space="preserve"> </v>
      </c>
      <c r="J358" s="541"/>
      <c r="K358" s="541" t="str">
        <f ca="1">'8'!AR138</f>
        <v xml:space="preserve"> </v>
      </c>
      <c r="L358" s="541"/>
      <c r="M358" s="541" t="str">
        <f ca="1">'8'!AS138</f>
        <v/>
      </c>
      <c r="N358" s="541"/>
      <c r="O358" s="542" t="str">
        <f ca="1">'8'!AT138</f>
        <v xml:space="preserve"> </v>
      </c>
      <c r="P358" s="542"/>
      <c r="Q358" s="532" t="str">
        <f ca="1">CONCATENATE('8'!AU138,". ",'8'!AV138)</f>
        <v xml:space="preserve"> .  </v>
      </c>
      <c r="R358" s="532"/>
      <c r="S358" s="532"/>
      <c r="T358" s="542" t="str">
        <f ca="1">'8'!AW138</f>
        <v xml:space="preserve"> </v>
      </c>
      <c r="U358" s="542"/>
    </row>
    <row r="359" spans="1:21" x14ac:dyDescent="0.35">
      <c r="A359" s="239">
        <v>134</v>
      </c>
      <c r="B359" s="532" t="str">
        <f ca="1">IF(CONCATENATE('8'!AB139," (",'8'!AD139,"), ",'8'!AC139,", ",'8'!AE139)=$AJ$226,"",IF(CONCATENATE('8'!AB139," (",'8'!AD139,"), ",'8'!AC139,", ",'8'!AE139)=$AJ$227,"-",(CONCATENATE('8'!AB139," (",'8'!AD139,"), ",'8'!AC139,", ",'8'!AE139))))</f>
        <v/>
      </c>
      <c r="C359" s="532"/>
      <c r="D359" s="532"/>
      <c r="E359" s="532" t="str">
        <f ca="1">IF(CONCATENATE('8'!AG139,", ",'8'!AF139,", ",'8'!AH139," обл., ",'8'!AI139," р-н, ",'8'!AJ139," ",'8'!AK139,", ",'8'!AL139," ",'8'!AM139,", буд. ",'8'!AN139,", кв./оф.",'8'!AO139,".    ",'8'!AP139)=$AJ$230,"",IF(CONCATENATE('8'!AG139,", ",'8'!AF139,", ",'8'!AH139," обл., ",'8'!AI139," р-н, ",'8'!AJ139," ",'8'!AK139,", ",'8'!AL139," ",'8'!AM139,", буд. ",'8'!AN139,", кв./оф.",'8'!AO139,".    ",'8'!AP139)=$AJ$228,"-",CONCATENATE('8'!AG139,", ",'8'!AF139,", ",'8'!AH139," обл., ",'8'!AI139," р-н, ",'8'!AJ139," ",'8'!AK139,", ",'8'!AL139," ",'8'!AM139,", буд. ",'8'!AN139,", кв./оф.",'8'!AO139,".    ",'8'!AP139)))</f>
        <v/>
      </c>
      <c r="F359" s="532"/>
      <c r="G359" s="532"/>
      <c r="H359" s="532"/>
      <c r="I359" s="541" t="str">
        <f ca="1">'8'!AQ139</f>
        <v xml:space="preserve"> </v>
      </c>
      <c r="J359" s="541"/>
      <c r="K359" s="541" t="str">
        <f ca="1">'8'!AR139</f>
        <v xml:space="preserve"> </v>
      </c>
      <c r="L359" s="541"/>
      <c r="M359" s="541" t="str">
        <f ca="1">'8'!AS139</f>
        <v/>
      </c>
      <c r="N359" s="541"/>
      <c r="O359" s="542" t="str">
        <f ca="1">'8'!AT139</f>
        <v xml:space="preserve"> </v>
      </c>
      <c r="P359" s="542"/>
      <c r="Q359" s="532" t="str">
        <f ca="1">CONCATENATE('8'!AU139,". ",'8'!AV139)</f>
        <v xml:space="preserve"> .  </v>
      </c>
      <c r="R359" s="532"/>
      <c r="S359" s="532"/>
      <c r="T359" s="542" t="str">
        <f ca="1">'8'!AW139</f>
        <v xml:space="preserve"> </v>
      </c>
      <c r="U359" s="542"/>
    </row>
    <row r="360" spans="1:21" x14ac:dyDescent="0.35">
      <c r="A360" s="239">
        <v>135</v>
      </c>
      <c r="B360" s="532" t="str">
        <f ca="1">IF(CONCATENATE('8'!AB140," (",'8'!AD140,"), ",'8'!AC140,", ",'8'!AE140)=$AJ$226,"",IF(CONCATENATE('8'!AB140," (",'8'!AD140,"), ",'8'!AC140,", ",'8'!AE140)=$AJ$227,"-",(CONCATENATE('8'!AB140," (",'8'!AD140,"), ",'8'!AC140,", ",'8'!AE140))))</f>
        <v/>
      </c>
      <c r="C360" s="532"/>
      <c r="D360" s="532"/>
      <c r="E360" s="532" t="str">
        <f ca="1">IF(CONCATENATE('8'!AG140,", ",'8'!AF140,", ",'8'!AH140," обл., ",'8'!AI140," р-н, ",'8'!AJ140," ",'8'!AK140,", ",'8'!AL140," ",'8'!AM140,", буд. ",'8'!AN140,", кв./оф.",'8'!AO140,".    ",'8'!AP140)=$AJ$230,"",IF(CONCATENATE('8'!AG140,", ",'8'!AF140,", ",'8'!AH140," обл., ",'8'!AI140," р-н, ",'8'!AJ140," ",'8'!AK140,", ",'8'!AL140," ",'8'!AM140,", буд. ",'8'!AN140,", кв./оф.",'8'!AO140,".    ",'8'!AP140)=$AJ$228,"-",CONCATENATE('8'!AG140,", ",'8'!AF140,", ",'8'!AH140," обл., ",'8'!AI140," р-н, ",'8'!AJ140," ",'8'!AK140,", ",'8'!AL140," ",'8'!AM140,", буд. ",'8'!AN140,", кв./оф.",'8'!AO140,".    ",'8'!AP140)))</f>
        <v/>
      </c>
      <c r="F360" s="532"/>
      <c r="G360" s="532"/>
      <c r="H360" s="532"/>
      <c r="I360" s="541" t="str">
        <f ca="1">'8'!AQ140</f>
        <v xml:space="preserve"> </v>
      </c>
      <c r="J360" s="541"/>
      <c r="K360" s="541" t="str">
        <f ca="1">'8'!AR140</f>
        <v xml:space="preserve"> </v>
      </c>
      <c r="L360" s="541"/>
      <c r="M360" s="541" t="str">
        <f ca="1">'8'!AS140</f>
        <v/>
      </c>
      <c r="N360" s="541"/>
      <c r="O360" s="542" t="str">
        <f ca="1">'8'!AT140</f>
        <v xml:space="preserve"> </v>
      </c>
      <c r="P360" s="542"/>
      <c r="Q360" s="532" t="str">
        <f ca="1">CONCATENATE('8'!AU140,". ",'8'!AV140)</f>
        <v xml:space="preserve"> .  </v>
      </c>
      <c r="R360" s="532"/>
      <c r="S360" s="532"/>
      <c r="T360" s="542" t="str">
        <f ca="1">'8'!AW140</f>
        <v xml:space="preserve"> </v>
      </c>
      <c r="U360" s="542"/>
    </row>
    <row r="361" spans="1:21" x14ac:dyDescent="0.35">
      <c r="A361" s="239">
        <v>136</v>
      </c>
      <c r="B361" s="532" t="str">
        <f ca="1">IF(CONCATENATE('8'!AB141," (",'8'!AD141,"), ",'8'!AC141,", ",'8'!AE141)=$AJ$226,"",IF(CONCATENATE('8'!AB141," (",'8'!AD141,"), ",'8'!AC141,", ",'8'!AE141)=$AJ$227,"-",(CONCATENATE('8'!AB141," (",'8'!AD141,"), ",'8'!AC141,", ",'8'!AE141))))</f>
        <v/>
      </c>
      <c r="C361" s="532"/>
      <c r="D361" s="532"/>
      <c r="E361" s="532" t="str">
        <f ca="1">IF(CONCATENATE('8'!AG141,", ",'8'!AF141,", ",'8'!AH141," обл., ",'8'!AI141," р-н, ",'8'!AJ141," ",'8'!AK141,", ",'8'!AL141," ",'8'!AM141,", буд. ",'8'!AN141,", кв./оф.",'8'!AO141,".    ",'8'!AP141)=$AJ$230,"",IF(CONCATENATE('8'!AG141,", ",'8'!AF141,", ",'8'!AH141," обл., ",'8'!AI141," р-н, ",'8'!AJ141," ",'8'!AK141,", ",'8'!AL141," ",'8'!AM141,", буд. ",'8'!AN141,", кв./оф.",'8'!AO141,".    ",'8'!AP141)=$AJ$228,"-",CONCATENATE('8'!AG141,", ",'8'!AF141,", ",'8'!AH141," обл., ",'8'!AI141," р-н, ",'8'!AJ141," ",'8'!AK141,", ",'8'!AL141," ",'8'!AM141,", буд. ",'8'!AN141,", кв./оф.",'8'!AO141,".    ",'8'!AP141)))</f>
        <v/>
      </c>
      <c r="F361" s="532"/>
      <c r="G361" s="532"/>
      <c r="H361" s="532"/>
      <c r="I361" s="541" t="str">
        <f ca="1">'8'!AQ141</f>
        <v xml:space="preserve"> </v>
      </c>
      <c r="J361" s="541"/>
      <c r="K361" s="541" t="str">
        <f ca="1">'8'!AR141</f>
        <v xml:space="preserve"> </v>
      </c>
      <c r="L361" s="541"/>
      <c r="M361" s="541" t="str">
        <f ca="1">'8'!AS141</f>
        <v/>
      </c>
      <c r="N361" s="541"/>
      <c r="O361" s="542" t="str">
        <f ca="1">'8'!AT141</f>
        <v xml:space="preserve"> </v>
      </c>
      <c r="P361" s="542"/>
      <c r="Q361" s="532" t="str">
        <f ca="1">CONCATENATE('8'!AU141,". ",'8'!AV141)</f>
        <v xml:space="preserve"> .  </v>
      </c>
      <c r="R361" s="532"/>
      <c r="S361" s="532"/>
      <c r="T361" s="542" t="str">
        <f ca="1">'8'!AW141</f>
        <v xml:space="preserve"> </v>
      </c>
      <c r="U361" s="542"/>
    </row>
    <row r="362" spans="1:21" x14ac:dyDescent="0.35">
      <c r="A362" s="239">
        <v>137</v>
      </c>
      <c r="B362" s="532" t="str">
        <f ca="1">IF(CONCATENATE('8'!AB142," (",'8'!AD142,"), ",'8'!AC142,", ",'8'!AE142)=$AJ$226,"",IF(CONCATENATE('8'!AB142," (",'8'!AD142,"), ",'8'!AC142,", ",'8'!AE142)=$AJ$227,"-",(CONCATENATE('8'!AB142," (",'8'!AD142,"), ",'8'!AC142,", ",'8'!AE142))))</f>
        <v/>
      </c>
      <c r="C362" s="532"/>
      <c r="D362" s="532"/>
      <c r="E362" s="532" t="str">
        <f ca="1">IF(CONCATENATE('8'!AG142,", ",'8'!AF142,", ",'8'!AH142," обл., ",'8'!AI142," р-н, ",'8'!AJ142," ",'8'!AK142,", ",'8'!AL142," ",'8'!AM142,", буд. ",'8'!AN142,", кв./оф.",'8'!AO142,".    ",'8'!AP142)=$AJ$230,"",IF(CONCATENATE('8'!AG142,", ",'8'!AF142,", ",'8'!AH142," обл., ",'8'!AI142," р-н, ",'8'!AJ142," ",'8'!AK142,", ",'8'!AL142," ",'8'!AM142,", буд. ",'8'!AN142,", кв./оф.",'8'!AO142,".    ",'8'!AP142)=$AJ$228,"-",CONCATENATE('8'!AG142,", ",'8'!AF142,", ",'8'!AH142," обл., ",'8'!AI142," р-н, ",'8'!AJ142," ",'8'!AK142,", ",'8'!AL142," ",'8'!AM142,", буд. ",'8'!AN142,", кв./оф.",'8'!AO142,".    ",'8'!AP142)))</f>
        <v/>
      </c>
      <c r="F362" s="532"/>
      <c r="G362" s="532"/>
      <c r="H362" s="532"/>
      <c r="I362" s="541" t="str">
        <f ca="1">'8'!AQ142</f>
        <v xml:space="preserve"> </v>
      </c>
      <c r="J362" s="541"/>
      <c r="K362" s="541" t="str">
        <f ca="1">'8'!AR142</f>
        <v xml:space="preserve"> </v>
      </c>
      <c r="L362" s="541"/>
      <c r="M362" s="541" t="str">
        <f ca="1">'8'!AS142</f>
        <v/>
      </c>
      <c r="N362" s="541"/>
      <c r="O362" s="542" t="str">
        <f ca="1">'8'!AT142</f>
        <v xml:space="preserve"> </v>
      </c>
      <c r="P362" s="542"/>
      <c r="Q362" s="532" t="str">
        <f ca="1">CONCATENATE('8'!AU142,". ",'8'!AV142)</f>
        <v xml:space="preserve"> .  </v>
      </c>
      <c r="R362" s="532"/>
      <c r="S362" s="532"/>
      <c r="T362" s="542" t="str">
        <f ca="1">'8'!AW142</f>
        <v xml:space="preserve"> </v>
      </c>
      <c r="U362" s="542"/>
    </row>
    <row r="363" spans="1:21" x14ac:dyDescent="0.35">
      <c r="A363" s="239">
        <v>138</v>
      </c>
      <c r="B363" s="532" t="str">
        <f ca="1">IF(CONCATENATE('8'!AB143," (",'8'!AD143,"), ",'8'!AC143,", ",'8'!AE143)=$AJ$226,"",IF(CONCATENATE('8'!AB143," (",'8'!AD143,"), ",'8'!AC143,", ",'8'!AE143)=$AJ$227,"-",(CONCATENATE('8'!AB143," (",'8'!AD143,"), ",'8'!AC143,", ",'8'!AE143))))</f>
        <v/>
      </c>
      <c r="C363" s="532"/>
      <c r="D363" s="532"/>
      <c r="E363" s="532" t="str">
        <f ca="1">IF(CONCATENATE('8'!AG143,", ",'8'!AF143,", ",'8'!AH143," обл., ",'8'!AI143," р-н, ",'8'!AJ143," ",'8'!AK143,", ",'8'!AL143," ",'8'!AM143,", буд. ",'8'!AN143,", кв./оф.",'8'!AO143,".    ",'8'!AP143)=$AJ$230,"",IF(CONCATENATE('8'!AG143,", ",'8'!AF143,", ",'8'!AH143," обл., ",'8'!AI143," р-н, ",'8'!AJ143," ",'8'!AK143,", ",'8'!AL143," ",'8'!AM143,", буд. ",'8'!AN143,", кв./оф.",'8'!AO143,".    ",'8'!AP143)=$AJ$228,"-",CONCATENATE('8'!AG143,", ",'8'!AF143,", ",'8'!AH143," обл., ",'8'!AI143," р-н, ",'8'!AJ143," ",'8'!AK143,", ",'8'!AL143," ",'8'!AM143,", буд. ",'8'!AN143,", кв./оф.",'8'!AO143,".    ",'8'!AP143)))</f>
        <v/>
      </c>
      <c r="F363" s="532"/>
      <c r="G363" s="532"/>
      <c r="H363" s="532"/>
      <c r="I363" s="541" t="str">
        <f ca="1">'8'!AQ143</f>
        <v xml:space="preserve"> </v>
      </c>
      <c r="J363" s="541"/>
      <c r="K363" s="541" t="str">
        <f ca="1">'8'!AR143</f>
        <v xml:space="preserve"> </v>
      </c>
      <c r="L363" s="541"/>
      <c r="M363" s="541" t="str">
        <f ca="1">'8'!AS143</f>
        <v/>
      </c>
      <c r="N363" s="541"/>
      <c r="O363" s="542" t="str">
        <f ca="1">'8'!AT143</f>
        <v xml:space="preserve"> </v>
      </c>
      <c r="P363" s="542"/>
      <c r="Q363" s="532" t="str">
        <f ca="1">CONCATENATE('8'!AU143,". ",'8'!AV143)</f>
        <v xml:space="preserve"> .  </v>
      </c>
      <c r="R363" s="532"/>
      <c r="S363" s="532"/>
      <c r="T363" s="542" t="str">
        <f ca="1">'8'!AW143</f>
        <v xml:space="preserve"> </v>
      </c>
      <c r="U363" s="542"/>
    </row>
    <row r="364" spans="1:21" x14ac:dyDescent="0.35">
      <c r="A364" s="239">
        <v>139</v>
      </c>
      <c r="B364" s="532" t="str">
        <f ca="1">IF(CONCATENATE('8'!AB144," (",'8'!AD144,"), ",'8'!AC144,", ",'8'!AE144)=$AJ$226,"",IF(CONCATENATE('8'!AB144," (",'8'!AD144,"), ",'8'!AC144,", ",'8'!AE144)=$AJ$227,"-",(CONCATENATE('8'!AB144," (",'8'!AD144,"), ",'8'!AC144,", ",'8'!AE144))))</f>
        <v/>
      </c>
      <c r="C364" s="532"/>
      <c r="D364" s="532"/>
      <c r="E364" s="532" t="str">
        <f ca="1">IF(CONCATENATE('8'!AG144,", ",'8'!AF144,", ",'8'!AH144," обл., ",'8'!AI144," р-н, ",'8'!AJ144," ",'8'!AK144,", ",'8'!AL144," ",'8'!AM144,", буд. ",'8'!AN144,", кв./оф.",'8'!AO144,".    ",'8'!AP144)=$AJ$230,"",IF(CONCATENATE('8'!AG144,", ",'8'!AF144,", ",'8'!AH144," обл., ",'8'!AI144," р-н, ",'8'!AJ144," ",'8'!AK144,", ",'8'!AL144," ",'8'!AM144,", буд. ",'8'!AN144,", кв./оф.",'8'!AO144,".    ",'8'!AP144)=$AJ$228,"-",CONCATENATE('8'!AG144,", ",'8'!AF144,", ",'8'!AH144," обл., ",'8'!AI144," р-н, ",'8'!AJ144," ",'8'!AK144,", ",'8'!AL144," ",'8'!AM144,", буд. ",'8'!AN144,", кв./оф.",'8'!AO144,".    ",'8'!AP144)))</f>
        <v/>
      </c>
      <c r="F364" s="532"/>
      <c r="G364" s="532"/>
      <c r="H364" s="532"/>
      <c r="I364" s="541" t="str">
        <f ca="1">'8'!AQ144</f>
        <v xml:space="preserve"> </v>
      </c>
      <c r="J364" s="541"/>
      <c r="K364" s="541" t="str">
        <f ca="1">'8'!AR144</f>
        <v xml:space="preserve"> </v>
      </c>
      <c r="L364" s="541"/>
      <c r="M364" s="541" t="str">
        <f ca="1">'8'!AS144</f>
        <v/>
      </c>
      <c r="N364" s="541"/>
      <c r="O364" s="542" t="str">
        <f ca="1">'8'!AT144</f>
        <v xml:space="preserve"> </v>
      </c>
      <c r="P364" s="542"/>
      <c r="Q364" s="532" t="str">
        <f ca="1">CONCATENATE('8'!AU144,". ",'8'!AV144)</f>
        <v xml:space="preserve"> .  </v>
      </c>
      <c r="R364" s="532"/>
      <c r="S364" s="532"/>
      <c r="T364" s="542" t="str">
        <f ca="1">'8'!AW144</f>
        <v xml:space="preserve"> </v>
      </c>
      <c r="U364" s="542"/>
    </row>
    <row r="365" spans="1:21" x14ac:dyDescent="0.35">
      <c r="A365" s="239">
        <v>140</v>
      </c>
      <c r="B365" s="532" t="str">
        <f ca="1">IF(CONCATENATE('8'!AB145," (",'8'!AD145,"), ",'8'!AC145,", ",'8'!AE145)=$AJ$226,"",IF(CONCATENATE('8'!AB145," (",'8'!AD145,"), ",'8'!AC145,", ",'8'!AE145)=$AJ$227,"-",(CONCATENATE('8'!AB145," (",'8'!AD145,"), ",'8'!AC145,", ",'8'!AE145))))</f>
        <v/>
      </c>
      <c r="C365" s="532"/>
      <c r="D365" s="532"/>
      <c r="E365" s="532" t="str">
        <f ca="1">IF(CONCATENATE('8'!AG145,", ",'8'!AF145,", ",'8'!AH145," обл., ",'8'!AI145," р-н, ",'8'!AJ145," ",'8'!AK145,", ",'8'!AL145," ",'8'!AM145,", буд. ",'8'!AN145,", кв./оф.",'8'!AO145,".    ",'8'!AP145)=$AJ$230,"",IF(CONCATENATE('8'!AG145,", ",'8'!AF145,", ",'8'!AH145," обл., ",'8'!AI145," р-н, ",'8'!AJ145," ",'8'!AK145,", ",'8'!AL145," ",'8'!AM145,", буд. ",'8'!AN145,", кв./оф.",'8'!AO145,".    ",'8'!AP145)=$AJ$228,"-",CONCATENATE('8'!AG145,", ",'8'!AF145,", ",'8'!AH145," обл., ",'8'!AI145," р-н, ",'8'!AJ145," ",'8'!AK145,", ",'8'!AL145," ",'8'!AM145,", буд. ",'8'!AN145,", кв./оф.",'8'!AO145,".    ",'8'!AP145)))</f>
        <v/>
      </c>
      <c r="F365" s="532"/>
      <c r="G365" s="532"/>
      <c r="H365" s="532"/>
      <c r="I365" s="541" t="str">
        <f ca="1">'8'!AQ145</f>
        <v xml:space="preserve"> </v>
      </c>
      <c r="J365" s="541"/>
      <c r="K365" s="541" t="str">
        <f ca="1">'8'!AR145</f>
        <v xml:space="preserve"> </v>
      </c>
      <c r="L365" s="541"/>
      <c r="M365" s="541" t="str">
        <f ca="1">'8'!AS145</f>
        <v/>
      </c>
      <c r="N365" s="541"/>
      <c r="O365" s="542" t="str">
        <f ca="1">'8'!AT145</f>
        <v xml:space="preserve"> </v>
      </c>
      <c r="P365" s="542"/>
      <c r="Q365" s="532" t="str">
        <f ca="1">CONCATENATE('8'!AU145,". ",'8'!AV145)</f>
        <v xml:space="preserve"> .  </v>
      </c>
      <c r="R365" s="532"/>
      <c r="S365" s="532"/>
      <c r="T365" s="542" t="str">
        <f ca="1">'8'!AW145</f>
        <v xml:space="preserve"> </v>
      </c>
      <c r="U365" s="542"/>
    </row>
    <row r="366" spans="1:21" x14ac:dyDescent="0.35">
      <c r="A366" s="239">
        <v>141</v>
      </c>
      <c r="B366" s="532" t="str">
        <f ca="1">IF(CONCATENATE('8'!AB146," (",'8'!AD146,"), ",'8'!AC146,", ",'8'!AE146)=$AJ$226,"",IF(CONCATENATE('8'!AB146," (",'8'!AD146,"), ",'8'!AC146,", ",'8'!AE146)=$AJ$227,"-",(CONCATENATE('8'!AB146," (",'8'!AD146,"), ",'8'!AC146,", ",'8'!AE146))))</f>
        <v/>
      </c>
      <c r="C366" s="532"/>
      <c r="D366" s="532"/>
      <c r="E366" s="532" t="str">
        <f ca="1">IF(CONCATENATE('8'!AG146,", ",'8'!AF146,", ",'8'!AH146," обл., ",'8'!AI146," р-н, ",'8'!AJ146," ",'8'!AK146,", ",'8'!AL146," ",'8'!AM146,", буд. ",'8'!AN146,", кв./оф.",'8'!AO146,".    ",'8'!AP146)=$AJ$230,"",IF(CONCATENATE('8'!AG146,", ",'8'!AF146,", ",'8'!AH146," обл., ",'8'!AI146," р-н, ",'8'!AJ146," ",'8'!AK146,", ",'8'!AL146," ",'8'!AM146,", буд. ",'8'!AN146,", кв./оф.",'8'!AO146,".    ",'8'!AP146)=$AJ$228,"-",CONCATENATE('8'!AG146,", ",'8'!AF146,", ",'8'!AH146," обл., ",'8'!AI146," р-н, ",'8'!AJ146," ",'8'!AK146,", ",'8'!AL146," ",'8'!AM146,", буд. ",'8'!AN146,", кв./оф.",'8'!AO146,".    ",'8'!AP146)))</f>
        <v/>
      </c>
      <c r="F366" s="532"/>
      <c r="G366" s="532"/>
      <c r="H366" s="532"/>
      <c r="I366" s="541" t="str">
        <f ca="1">'8'!AQ146</f>
        <v xml:space="preserve"> </v>
      </c>
      <c r="J366" s="541"/>
      <c r="K366" s="541" t="str">
        <f ca="1">'8'!AR146</f>
        <v xml:space="preserve"> </v>
      </c>
      <c r="L366" s="541"/>
      <c r="M366" s="541" t="str">
        <f ca="1">'8'!AS146</f>
        <v/>
      </c>
      <c r="N366" s="541"/>
      <c r="O366" s="542" t="str">
        <f ca="1">'8'!AT146</f>
        <v xml:space="preserve"> </v>
      </c>
      <c r="P366" s="542"/>
      <c r="Q366" s="532" t="str">
        <f ca="1">CONCATENATE('8'!AU146,". ",'8'!AV146)</f>
        <v xml:space="preserve"> .  </v>
      </c>
      <c r="R366" s="532"/>
      <c r="S366" s="532"/>
      <c r="T366" s="542" t="str">
        <f ca="1">'8'!AW146</f>
        <v xml:space="preserve"> </v>
      </c>
      <c r="U366" s="542"/>
    </row>
    <row r="367" spans="1:21" x14ac:dyDescent="0.35">
      <c r="A367" s="239">
        <v>142</v>
      </c>
      <c r="B367" s="532" t="str">
        <f ca="1">IF(CONCATENATE('8'!AB147," (",'8'!AD147,"), ",'8'!AC147,", ",'8'!AE147)=$AJ$226,"",IF(CONCATENATE('8'!AB147," (",'8'!AD147,"), ",'8'!AC147,", ",'8'!AE147)=$AJ$227,"-",(CONCATENATE('8'!AB147," (",'8'!AD147,"), ",'8'!AC147,", ",'8'!AE147))))</f>
        <v/>
      </c>
      <c r="C367" s="532"/>
      <c r="D367" s="532"/>
      <c r="E367" s="532" t="str">
        <f ca="1">IF(CONCATENATE('8'!AG147,", ",'8'!AF147,", ",'8'!AH147," обл., ",'8'!AI147," р-н, ",'8'!AJ147," ",'8'!AK147,", ",'8'!AL147," ",'8'!AM147,", буд. ",'8'!AN147,", кв./оф.",'8'!AO147,".    ",'8'!AP147)=$AJ$230,"",IF(CONCATENATE('8'!AG147,", ",'8'!AF147,", ",'8'!AH147," обл., ",'8'!AI147," р-н, ",'8'!AJ147," ",'8'!AK147,", ",'8'!AL147," ",'8'!AM147,", буд. ",'8'!AN147,", кв./оф.",'8'!AO147,".    ",'8'!AP147)=$AJ$228,"-",CONCATENATE('8'!AG147,", ",'8'!AF147,", ",'8'!AH147," обл., ",'8'!AI147," р-н, ",'8'!AJ147," ",'8'!AK147,", ",'8'!AL147," ",'8'!AM147,", буд. ",'8'!AN147,", кв./оф.",'8'!AO147,".    ",'8'!AP147)))</f>
        <v/>
      </c>
      <c r="F367" s="532"/>
      <c r="G367" s="532"/>
      <c r="H367" s="532"/>
      <c r="I367" s="541" t="str">
        <f ca="1">'8'!AQ147</f>
        <v xml:space="preserve"> </v>
      </c>
      <c r="J367" s="541"/>
      <c r="K367" s="541" t="str">
        <f ca="1">'8'!AR147</f>
        <v xml:space="preserve"> </v>
      </c>
      <c r="L367" s="541"/>
      <c r="M367" s="541" t="str">
        <f ca="1">'8'!AS147</f>
        <v/>
      </c>
      <c r="N367" s="541"/>
      <c r="O367" s="542" t="str">
        <f ca="1">'8'!AT147</f>
        <v xml:space="preserve"> </v>
      </c>
      <c r="P367" s="542"/>
      <c r="Q367" s="532" t="str">
        <f ca="1">CONCATENATE('8'!AU147,". ",'8'!AV147)</f>
        <v xml:space="preserve"> .  </v>
      </c>
      <c r="R367" s="532"/>
      <c r="S367" s="532"/>
      <c r="T367" s="542" t="str">
        <f ca="1">'8'!AW147</f>
        <v xml:space="preserve"> </v>
      </c>
      <c r="U367" s="542"/>
    </row>
    <row r="368" spans="1:21" x14ac:dyDescent="0.35">
      <c r="A368" s="239">
        <v>143</v>
      </c>
      <c r="B368" s="532" t="str">
        <f ca="1">IF(CONCATENATE('8'!AB148," (",'8'!AD148,"), ",'8'!AC148,", ",'8'!AE148)=$AJ$226,"",IF(CONCATENATE('8'!AB148," (",'8'!AD148,"), ",'8'!AC148,", ",'8'!AE148)=$AJ$227,"-",(CONCATENATE('8'!AB148," (",'8'!AD148,"), ",'8'!AC148,", ",'8'!AE148))))</f>
        <v/>
      </c>
      <c r="C368" s="532"/>
      <c r="D368" s="532"/>
      <c r="E368" s="532" t="str">
        <f ca="1">IF(CONCATENATE('8'!AG148,", ",'8'!AF148,", ",'8'!AH148," обл., ",'8'!AI148," р-н, ",'8'!AJ148," ",'8'!AK148,", ",'8'!AL148," ",'8'!AM148,", буд. ",'8'!AN148,", кв./оф.",'8'!AO148,".    ",'8'!AP148)=$AJ$230,"",IF(CONCATENATE('8'!AG148,", ",'8'!AF148,", ",'8'!AH148," обл., ",'8'!AI148," р-н, ",'8'!AJ148," ",'8'!AK148,", ",'8'!AL148," ",'8'!AM148,", буд. ",'8'!AN148,", кв./оф.",'8'!AO148,".    ",'8'!AP148)=$AJ$228,"-",CONCATENATE('8'!AG148,", ",'8'!AF148,", ",'8'!AH148," обл., ",'8'!AI148," р-н, ",'8'!AJ148," ",'8'!AK148,", ",'8'!AL148," ",'8'!AM148,", буд. ",'8'!AN148,", кв./оф.",'8'!AO148,".    ",'8'!AP148)))</f>
        <v/>
      </c>
      <c r="F368" s="532"/>
      <c r="G368" s="532"/>
      <c r="H368" s="532"/>
      <c r="I368" s="541" t="str">
        <f ca="1">'8'!AQ148</f>
        <v xml:space="preserve"> </v>
      </c>
      <c r="J368" s="541"/>
      <c r="K368" s="541" t="str">
        <f ca="1">'8'!AR148</f>
        <v xml:space="preserve"> </v>
      </c>
      <c r="L368" s="541"/>
      <c r="M368" s="541" t="str">
        <f ca="1">'8'!AS148</f>
        <v/>
      </c>
      <c r="N368" s="541"/>
      <c r="O368" s="542" t="str">
        <f ca="1">'8'!AT148</f>
        <v xml:space="preserve"> </v>
      </c>
      <c r="P368" s="542"/>
      <c r="Q368" s="532" t="str">
        <f ca="1">CONCATENATE('8'!AU148,". ",'8'!AV148)</f>
        <v xml:space="preserve"> .  </v>
      </c>
      <c r="R368" s="532"/>
      <c r="S368" s="532"/>
      <c r="T368" s="542" t="str">
        <f ca="1">'8'!AW148</f>
        <v xml:space="preserve"> </v>
      </c>
      <c r="U368" s="542"/>
    </row>
    <row r="369" spans="1:21" x14ac:dyDescent="0.35">
      <c r="A369" s="239">
        <v>144</v>
      </c>
      <c r="B369" s="532" t="str">
        <f ca="1">IF(CONCATENATE('8'!AB149," (",'8'!AD149,"), ",'8'!AC149,", ",'8'!AE149)=$AJ$226,"",IF(CONCATENATE('8'!AB149," (",'8'!AD149,"), ",'8'!AC149,", ",'8'!AE149)=$AJ$227,"-",(CONCATENATE('8'!AB149," (",'8'!AD149,"), ",'8'!AC149,", ",'8'!AE149))))</f>
        <v/>
      </c>
      <c r="C369" s="532"/>
      <c r="D369" s="532"/>
      <c r="E369" s="532" t="str">
        <f ca="1">IF(CONCATENATE('8'!AG149,", ",'8'!AF149,", ",'8'!AH149," обл., ",'8'!AI149," р-н, ",'8'!AJ149," ",'8'!AK149,", ",'8'!AL149," ",'8'!AM149,", буд. ",'8'!AN149,", кв./оф.",'8'!AO149,".    ",'8'!AP149)=$AJ$230,"",IF(CONCATENATE('8'!AG149,", ",'8'!AF149,", ",'8'!AH149," обл., ",'8'!AI149," р-н, ",'8'!AJ149," ",'8'!AK149,", ",'8'!AL149," ",'8'!AM149,", буд. ",'8'!AN149,", кв./оф.",'8'!AO149,".    ",'8'!AP149)=$AJ$228,"-",CONCATENATE('8'!AG149,", ",'8'!AF149,", ",'8'!AH149," обл., ",'8'!AI149," р-н, ",'8'!AJ149," ",'8'!AK149,", ",'8'!AL149," ",'8'!AM149,", буд. ",'8'!AN149,", кв./оф.",'8'!AO149,".    ",'8'!AP149)))</f>
        <v/>
      </c>
      <c r="F369" s="532"/>
      <c r="G369" s="532"/>
      <c r="H369" s="532"/>
      <c r="I369" s="541" t="str">
        <f ca="1">'8'!AQ149</f>
        <v xml:space="preserve"> </v>
      </c>
      <c r="J369" s="541"/>
      <c r="K369" s="541" t="str">
        <f ca="1">'8'!AR149</f>
        <v xml:space="preserve"> </v>
      </c>
      <c r="L369" s="541"/>
      <c r="M369" s="541" t="str">
        <f ca="1">'8'!AS149</f>
        <v/>
      </c>
      <c r="N369" s="541"/>
      <c r="O369" s="542" t="str">
        <f ca="1">'8'!AT149</f>
        <v xml:space="preserve"> </v>
      </c>
      <c r="P369" s="542"/>
      <c r="Q369" s="532" t="str">
        <f ca="1">CONCATENATE('8'!AU149,". ",'8'!AV149)</f>
        <v xml:space="preserve"> .  </v>
      </c>
      <c r="R369" s="532"/>
      <c r="S369" s="532"/>
      <c r="T369" s="542" t="str">
        <f ca="1">'8'!AW149</f>
        <v xml:space="preserve"> </v>
      </c>
      <c r="U369" s="542"/>
    </row>
    <row r="370" spans="1:21" x14ac:dyDescent="0.35">
      <c r="A370" s="239">
        <v>145</v>
      </c>
      <c r="B370" s="532" t="str">
        <f ca="1">IF(CONCATENATE('8'!AB150," (",'8'!AD150,"), ",'8'!AC150,", ",'8'!AE150)=$AJ$226,"",IF(CONCATENATE('8'!AB150," (",'8'!AD150,"), ",'8'!AC150,", ",'8'!AE150)=$AJ$227,"-",(CONCATENATE('8'!AB150," (",'8'!AD150,"), ",'8'!AC150,", ",'8'!AE150))))</f>
        <v/>
      </c>
      <c r="C370" s="532"/>
      <c r="D370" s="532"/>
      <c r="E370" s="532" t="str">
        <f ca="1">IF(CONCATENATE('8'!AG150,", ",'8'!AF150,", ",'8'!AH150," обл., ",'8'!AI150," р-н, ",'8'!AJ150," ",'8'!AK150,", ",'8'!AL150," ",'8'!AM150,", буд. ",'8'!AN150,", кв./оф.",'8'!AO150,".    ",'8'!AP150)=$AJ$230,"",IF(CONCATENATE('8'!AG150,", ",'8'!AF150,", ",'8'!AH150," обл., ",'8'!AI150," р-н, ",'8'!AJ150," ",'8'!AK150,", ",'8'!AL150," ",'8'!AM150,", буд. ",'8'!AN150,", кв./оф.",'8'!AO150,".    ",'8'!AP150)=$AJ$228,"-",CONCATENATE('8'!AG150,", ",'8'!AF150,", ",'8'!AH150," обл., ",'8'!AI150," р-н, ",'8'!AJ150," ",'8'!AK150,", ",'8'!AL150," ",'8'!AM150,", буд. ",'8'!AN150,", кв./оф.",'8'!AO150,".    ",'8'!AP150)))</f>
        <v/>
      </c>
      <c r="F370" s="532"/>
      <c r="G370" s="532"/>
      <c r="H370" s="532"/>
      <c r="I370" s="541" t="str">
        <f ca="1">'8'!AQ150</f>
        <v xml:space="preserve"> </v>
      </c>
      <c r="J370" s="541"/>
      <c r="K370" s="541" t="str">
        <f ca="1">'8'!AR150</f>
        <v xml:space="preserve"> </v>
      </c>
      <c r="L370" s="541"/>
      <c r="M370" s="541" t="str">
        <f ca="1">'8'!AS150</f>
        <v/>
      </c>
      <c r="N370" s="541"/>
      <c r="O370" s="542" t="str">
        <f ca="1">'8'!AT150</f>
        <v xml:space="preserve"> </v>
      </c>
      <c r="P370" s="542"/>
      <c r="Q370" s="532" t="str">
        <f ca="1">CONCATENATE('8'!AU150,". ",'8'!AV150)</f>
        <v xml:space="preserve"> .  </v>
      </c>
      <c r="R370" s="532"/>
      <c r="S370" s="532"/>
      <c r="T370" s="542" t="str">
        <f ca="1">'8'!AW150</f>
        <v xml:space="preserve"> </v>
      </c>
      <c r="U370" s="542"/>
    </row>
    <row r="371" spans="1:21" x14ac:dyDescent="0.35">
      <c r="A371" s="239">
        <v>146</v>
      </c>
      <c r="B371" s="532" t="str">
        <f ca="1">IF(CONCATENATE('8'!AB151," (",'8'!AD151,"), ",'8'!AC151,", ",'8'!AE151)=$AJ$226,"",IF(CONCATENATE('8'!AB151," (",'8'!AD151,"), ",'8'!AC151,", ",'8'!AE151)=$AJ$227,"-",(CONCATENATE('8'!AB151," (",'8'!AD151,"), ",'8'!AC151,", ",'8'!AE151))))</f>
        <v/>
      </c>
      <c r="C371" s="532"/>
      <c r="D371" s="532"/>
      <c r="E371" s="532" t="str">
        <f ca="1">IF(CONCATENATE('8'!AG151,", ",'8'!AF151,", ",'8'!AH151," обл., ",'8'!AI151," р-н, ",'8'!AJ151," ",'8'!AK151,", ",'8'!AL151," ",'8'!AM151,", буд. ",'8'!AN151,", кв./оф.",'8'!AO151,".    ",'8'!AP151)=$AJ$230,"",IF(CONCATENATE('8'!AG151,", ",'8'!AF151,", ",'8'!AH151," обл., ",'8'!AI151," р-н, ",'8'!AJ151," ",'8'!AK151,", ",'8'!AL151," ",'8'!AM151,", буд. ",'8'!AN151,", кв./оф.",'8'!AO151,".    ",'8'!AP151)=$AJ$228,"-",CONCATENATE('8'!AG151,", ",'8'!AF151,", ",'8'!AH151," обл., ",'8'!AI151," р-н, ",'8'!AJ151," ",'8'!AK151,", ",'8'!AL151," ",'8'!AM151,", буд. ",'8'!AN151,", кв./оф.",'8'!AO151,".    ",'8'!AP151)))</f>
        <v/>
      </c>
      <c r="F371" s="532"/>
      <c r="G371" s="532"/>
      <c r="H371" s="532"/>
      <c r="I371" s="541" t="str">
        <f ca="1">'8'!AQ151</f>
        <v xml:space="preserve"> </v>
      </c>
      <c r="J371" s="541"/>
      <c r="K371" s="541" t="str">
        <f ca="1">'8'!AR151</f>
        <v xml:space="preserve"> </v>
      </c>
      <c r="L371" s="541"/>
      <c r="M371" s="541" t="str">
        <f ca="1">'8'!AS151</f>
        <v/>
      </c>
      <c r="N371" s="541"/>
      <c r="O371" s="542" t="str">
        <f ca="1">'8'!AT151</f>
        <v xml:space="preserve"> </v>
      </c>
      <c r="P371" s="542"/>
      <c r="Q371" s="532" t="str">
        <f ca="1">CONCATENATE('8'!AU151,". ",'8'!AV151)</f>
        <v xml:space="preserve"> .  </v>
      </c>
      <c r="R371" s="532"/>
      <c r="S371" s="532"/>
      <c r="T371" s="542" t="str">
        <f ca="1">'8'!AW151</f>
        <v xml:space="preserve"> </v>
      </c>
      <c r="U371" s="542"/>
    </row>
    <row r="372" spans="1:21" x14ac:dyDescent="0.35">
      <c r="A372" s="239">
        <v>147</v>
      </c>
      <c r="B372" s="532" t="str">
        <f ca="1">IF(CONCATENATE('8'!AB152," (",'8'!AD152,"), ",'8'!AC152,", ",'8'!AE152)=$AJ$226,"",IF(CONCATENATE('8'!AB152," (",'8'!AD152,"), ",'8'!AC152,", ",'8'!AE152)=$AJ$227,"-",(CONCATENATE('8'!AB152," (",'8'!AD152,"), ",'8'!AC152,", ",'8'!AE152))))</f>
        <v/>
      </c>
      <c r="C372" s="532"/>
      <c r="D372" s="532"/>
      <c r="E372" s="532" t="str">
        <f ca="1">IF(CONCATENATE('8'!AG152,", ",'8'!AF152,", ",'8'!AH152," обл., ",'8'!AI152," р-н, ",'8'!AJ152," ",'8'!AK152,", ",'8'!AL152," ",'8'!AM152,", буд. ",'8'!AN152,", кв./оф.",'8'!AO152,".    ",'8'!AP152)=$AJ$230,"",IF(CONCATENATE('8'!AG152,", ",'8'!AF152,", ",'8'!AH152," обл., ",'8'!AI152," р-н, ",'8'!AJ152," ",'8'!AK152,", ",'8'!AL152," ",'8'!AM152,", буд. ",'8'!AN152,", кв./оф.",'8'!AO152,".    ",'8'!AP152)=$AJ$228,"-",CONCATENATE('8'!AG152,", ",'8'!AF152,", ",'8'!AH152," обл., ",'8'!AI152," р-н, ",'8'!AJ152," ",'8'!AK152,", ",'8'!AL152," ",'8'!AM152,", буд. ",'8'!AN152,", кв./оф.",'8'!AO152,".    ",'8'!AP152)))</f>
        <v/>
      </c>
      <c r="F372" s="532"/>
      <c r="G372" s="532"/>
      <c r="H372" s="532"/>
      <c r="I372" s="541" t="str">
        <f ca="1">'8'!AQ152</f>
        <v xml:space="preserve"> </v>
      </c>
      <c r="J372" s="541"/>
      <c r="K372" s="541" t="str">
        <f ca="1">'8'!AR152</f>
        <v xml:space="preserve"> </v>
      </c>
      <c r="L372" s="541"/>
      <c r="M372" s="541" t="str">
        <f ca="1">'8'!AS152</f>
        <v/>
      </c>
      <c r="N372" s="541"/>
      <c r="O372" s="542" t="str">
        <f ca="1">'8'!AT152</f>
        <v xml:space="preserve"> </v>
      </c>
      <c r="P372" s="542"/>
      <c r="Q372" s="532" t="str">
        <f ca="1">CONCATENATE('8'!AU152,". ",'8'!AV152)</f>
        <v xml:space="preserve"> .  </v>
      </c>
      <c r="R372" s="532"/>
      <c r="S372" s="532"/>
      <c r="T372" s="542" t="str">
        <f ca="1">'8'!AW152</f>
        <v xml:space="preserve"> </v>
      </c>
      <c r="U372" s="542"/>
    </row>
    <row r="373" spans="1:21" x14ac:dyDescent="0.35">
      <c r="A373" s="239">
        <v>148</v>
      </c>
      <c r="B373" s="532" t="str">
        <f ca="1">IF(CONCATENATE('8'!AB153," (",'8'!AD153,"), ",'8'!AC153,", ",'8'!AE153)=$AJ$226,"",IF(CONCATENATE('8'!AB153," (",'8'!AD153,"), ",'8'!AC153,", ",'8'!AE153)=$AJ$227,"-",(CONCATENATE('8'!AB153," (",'8'!AD153,"), ",'8'!AC153,", ",'8'!AE153))))</f>
        <v/>
      </c>
      <c r="C373" s="532"/>
      <c r="D373" s="532"/>
      <c r="E373" s="532" t="str">
        <f ca="1">IF(CONCATENATE('8'!AG153,", ",'8'!AF153,", ",'8'!AH153," обл., ",'8'!AI153," р-н, ",'8'!AJ153," ",'8'!AK153,", ",'8'!AL153," ",'8'!AM153,", буд. ",'8'!AN153,", кв./оф.",'8'!AO153,".    ",'8'!AP153)=$AJ$230,"",IF(CONCATENATE('8'!AG153,", ",'8'!AF153,", ",'8'!AH153," обл., ",'8'!AI153," р-н, ",'8'!AJ153," ",'8'!AK153,", ",'8'!AL153," ",'8'!AM153,", буд. ",'8'!AN153,", кв./оф.",'8'!AO153,".    ",'8'!AP153)=$AJ$228,"-",CONCATENATE('8'!AG153,", ",'8'!AF153,", ",'8'!AH153," обл., ",'8'!AI153," р-н, ",'8'!AJ153," ",'8'!AK153,", ",'8'!AL153," ",'8'!AM153,", буд. ",'8'!AN153,", кв./оф.",'8'!AO153,".    ",'8'!AP153)))</f>
        <v/>
      </c>
      <c r="F373" s="532"/>
      <c r="G373" s="532"/>
      <c r="H373" s="532"/>
      <c r="I373" s="541" t="str">
        <f ca="1">'8'!AQ153</f>
        <v xml:space="preserve"> </v>
      </c>
      <c r="J373" s="541"/>
      <c r="K373" s="541" t="str">
        <f ca="1">'8'!AR153</f>
        <v xml:space="preserve"> </v>
      </c>
      <c r="L373" s="541"/>
      <c r="M373" s="541" t="str">
        <f ca="1">'8'!AS153</f>
        <v/>
      </c>
      <c r="N373" s="541"/>
      <c r="O373" s="542" t="str">
        <f ca="1">'8'!AT153</f>
        <v xml:space="preserve"> </v>
      </c>
      <c r="P373" s="542"/>
      <c r="Q373" s="532" t="str">
        <f ca="1">CONCATENATE('8'!AU153,". ",'8'!AV153)</f>
        <v xml:space="preserve"> .  </v>
      </c>
      <c r="R373" s="532"/>
      <c r="S373" s="532"/>
      <c r="T373" s="542" t="str">
        <f ca="1">'8'!AW153</f>
        <v xml:space="preserve"> </v>
      </c>
      <c r="U373" s="542"/>
    </row>
    <row r="374" spans="1:21" x14ac:dyDescent="0.35">
      <c r="A374" s="239">
        <v>149</v>
      </c>
      <c r="B374" s="532" t="str">
        <f ca="1">IF(CONCATENATE('8'!AB154," (",'8'!AD154,"), ",'8'!AC154,", ",'8'!AE154)=$AJ$226,"",IF(CONCATENATE('8'!AB154," (",'8'!AD154,"), ",'8'!AC154,", ",'8'!AE154)=$AJ$227,"-",(CONCATENATE('8'!AB154," (",'8'!AD154,"), ",'8'!AC154,", ",'8'!AE154))))</f>
        <v/>
      </c>
      <c r="C374" s="532"/>
      <c r="D374" s="532"/>
      <c r="E374" s="532" t="str">
        <f ca="1">IF(CONCATENATE('8'!AG154,", ",'8'!AF154,", ",'8'!AH154," обл., ",'8'!AI154," р-н, ",'8'!AJ154," ",'8'!AK154,", ",'8'!AL154," ",'8'!AM154,", буд. ",'8'!AN154,", кв./оф.",'8'!AO154,".    ",'8'!AP154)=$AJ$230,"",IF(CONCATENATE('8'!AG154,", ",'8'!AF154,", ",'8'!AH154," обл., ",'8'!AI154," р-н, ",'8'!AJ154," ",'8'!AK154,", ",'8'!AL154," ",'8'!AM154,", буд. ",'8'!AN154,", кв./оф.",'8'!AO154,".    ",'8'!AP154)=$AJ$228,"-",CONCATENATE('8'!AG154,", ",'8'!AF154,", ",'8'!AH154," обл., ",'8'!AI154," р-н, ",'8'!AJ154," ",'8'!AK154,", ",'8'!AL154," ",'8'!AM154,", буд. ",'8'!AN154,", кв./оф.",'8'!AO154,".    ",'8'!AP154)))</f>
        <v/>
      </c>
      <c r="F374" s="532"/>
      <c r="G374" s="532"/>
      <c r="H374" s="532"/>
      <c r="I374" s="541" t="str">
        <f ca="1">'8'!AQ154</f>
        <v xml:space="preserve"> </v>
      </c>
      <c r="J374" s="541"/>
      <c r="K374" s="541" t="str">
        <f ca="1">'8'!AR154</f>
        <v xml:space="preserve"> </v>
      </c>
      <c r="L374" s="541"/>
      <c r="M374" s="541" t="str">
        <f ca="1">'8'!AS154</f>
        <v/>
      </c>
      <c r="N374" s="541"/>
      <c r="O374" s="542" t="str">
        <f ca="1">'8'!AT154</f>
        <v xml:space="preserve"> </v>
      </c>
      <c r="P374" s="542"/>
      <c r="Q374" s="532" t="str">
        <f ca="1">CONCATENATE('8'!AU154,". ",'8'!AV154)</f>
        <v xml:space="preserve"> .  </v>
      </c>
      <c r="R374" s="532"/>
      <c r="S374" s="532"/>
      <c r="T374" s="542" t="str">
        <f ca="1">'8'!AW154</f>
        <v xml:space="preserve"> </v>
      </c>
      <c r="U374" s="542"/>
    </row>
    <row r="375" spans="1:21" x14ac:dyDescent="0.35">
      <c r="A375" s="239">
        <v>150</v>
      </c>
      <c r="B375" s="532" t="str">
        <f ca="1">IF(CONCATENATE('8'!AB155," (",'8'!AD155,"), ",'8'!AC155,", ",'8'!AE155)=$AJ$226,"",IF(CONCATENATE('8'!AB155," (",'8'!AD155,"), ",'8'!AC155,", ",'8'!AE155)=$AJ$227,"-",(CONCATENATE('8'!AB155," (",'8'!AD155,"), ",'8'!AC155,", ",'8'!AE155))))</f>
        <v/>
      </c>
      <c r="C375" s="532"/>
      <c r="D375" s="532"/>
      <c r="E375" s="532" t="str">
        <f ca="1">IF(CONCATENATE('8'!AG155,", ",'8'!AF155,", ",'8'!AH155," обл., ",'8'!AI155," р-н, ",'8'!AJ155," ",'8'!AK155,", ",'8'!AL155," ",'8'!AM155,", буд. ",'8'!AN155,", кв./оф.",'8'!AO155,".    ",'8'!AP155)=$AJ$230,"",IF(CONCATENATE('8'!AG155,", ",'8'!AF155,", ",'8'!AH155," обл., ",'8'!AI155," р-н, ",'8'!AJ155," ",'8'!AK155,", ",'8'!AL155," ",'8'!AM155,", буд. ",'8'!AN155,", кв./оф.",'8'!AO155,".    ",'8'!AP155)=$AJ$228,"-",CONCATENATE('8'!AG155,", ",'8'!AF155,", ",'8'!AH155," обл., ",'8'!AI155," р-н, ",'8'!AJ155," ",'8'!AK155,", ",'8'!AL155," ",'8'!AM155,", буд. ",'8'!AN155,", кв./оф.",'8'!AO155,".    ",'8'!AP155)))</f>
        <v/>
      </c>
      <c r="F375" s="532"/>
      <c r="G375" s="532"/>
      <c r="H375" s="532"/>
      <c r="I375" s="541" t="str">
        <f ca="1">'8'!AQ155</f>
        <v xml:space="preserve"> </v>
      </c>
      <c r="J375" s="541"/>
      <c r="K375" s="541" t="str">
        <f ca="1">'8'!AR155</f>
        <v xml:space="preserve"> </v>
      </c>
      <c r="L375" s="541"/>
      <c r="M375" s="541" t="str">
        <f ca="1">'8'!AS155</f>
        <v/>
      </c>
      <c r="N375" s="541"/>
      <c r="O375" s="542" t="str">
        <f ca="1">'8'!AT155</f>
        <v xml:space="preserve"> </v>
      </c>
      <c r="P375" s="542"/>
      <c r="Q375" s="532" t="str">
        <f ca="1">CONCATENATE('8'!AU155,". ",'8'!AV155)</f>
        <v xml:space="preserve"> .  </v>
      </c>
      <c r="R375" s="532"/>
      <c r="S375" s="532"/>
      <c r="T375" s="542" t="str">
        <f ca="1">'8'!AW155</f>
        <v xml:space="preserve"> </v>
      </c>
      <c r="U375" s="542"/>
    </row>
    <row r="376" spans="1:21" x14ac:dyDescent="0.35">
      <c r="A376" s="239">
        <v>151</v>
      </c>
      <c r="B376" s="532" t="str">
        <f ca="1">IF(CONCATENATE('8'!AB156," (",'8'!AD156,"), ",'8'!AC156,", ",'8'!AE156)=$AJ$226,"",IF(CONCATENATE('8'!AB156," (",'8'!AD156,"), ",'8'!AC156,", ",'8'!AE156)=$AJ$227,"-",(CONCATENATE('8'!AB156," (",'8'!AD156,"), ",'8'!AC156,", ",'8'!AE156))))</f>
        <v/>
      </c>
      <c r="C376" s="532"/>
      <c r="D376" s="532"/>
      <c r="E376" s="532" t="str">
        <f ca="1">IF(CONCATENATE('8'!AG156,", ",'8'!AF156,", ",'8'!AH156," обл., ",'8'!AI156," р-н, ",'8'!AJ156," ",'8'!AK156,", ",'8'!AL156," ",'8'!AM156,", буд. ",'8'!AN156,", кв./оф.",'8'!AO156,".    ",'8'!AP156)=$AJ$230,"",IF(CONCATENATE('8'!AG156,", ",'8'!AF156,", ",'8'!AH156," обл., ",'8'!AI156," р-н, ",'8'!AJ156," ",'8'!AK156,", ",'8'!AL156," ",'8'!AM156,", буд. ",'8'!AN156,", кв./оф.",'8'!AO156,".    ",'8'!AP156)=$AJ$228,"-",CONCATENATE('8'!AG156,", ",'8'!AF156,", ",'8'!AH156," обл., ",'8'!AI156," р-н, ",'8'!AJ156," ",'8'!AK156,", ",'8'!AL156," ",'8'!AM156,", буд. ",'8'!AN156,", кв./оф.",'8'!AO156,".    ",'8'!AP156)))</f>
        <v/>
      </c>
      <c r="F376" s="532"/>
      <c r="G376" s="532"/>
      <c r="H376" s="532"/>
      <c r="I376" s="541" t="str">
        <f ca="1">'8'!AQ156</f>
        <v xml:space="preserve"> </v>
      </c>
      <c r="J376" s="541"/>
      <c r="K376" s="541" t="str">
        <f ca="1">'8'!AR156</f>
        <v xml:space="preserve"> </v>
      </c>
      <c r="L376" s="541"/>
      <c r="M376" s="541" t="str">
        <f ca="1">'8'!AS156</f>
        <v/>
      </c>
      <c r="N376" s="541"/>
      <c r="O376" s="542" t="str">
        <f ca="1">'8'!AT156</f>
        <v xml:space="preserve"> </v>
      </c>
      <c r="P376" s="542"/>
      <c r="Q376" s="532" t="str">
        <f ca="1">CONCATENATE('8'!AU156,". ",'8'!AV156)</f>
        <v xml:space="preserve"> .  </v>
      </c>
      <c r="R376" s="532"/>
      <c r="S376" s="532"/>
      <c r="T376" s="542" t="str">
        <f ca="1">'8'!AW156</f>
        <v xml:space="preserve"> </v>
      </c>
      <c r="U376" s="542"/>
    </row>
    <row r="377" spans="1:21" x14ac:dyDescent="0.35">
      <c r="A377" s="239">
        <v>152</v>
      </c>
      <c r="B377" s="532" t="str">
        <f ca="1">IF(CONCATENATE('8'!AB157," (",'8'!AD157,"), ",'8'!AC157,", ",'8'!AE157)=$AJ$226,"",IF(CONCATENATE('8'!AB157," (",'8'!AD157,"), ",'8'!AC157,", ",'8'!AE157)=$AJ$227,"-",(CONCATENATE('8'!AB157," (",'8'!AD157,"), ",'8'!AC157,", ",'8'!AE157))))</f>
        <v/>
      </c>
      <c r="C377" s="532"/>
      <c r="D377" s="532"/>
      <c r="E377" s="532" t="str">
        <f ca="1">IF(CONCATENATE('8'!AG157,", ",'8'!AF157,", ",'8'!AH157," обл., ",'8'!AI157," р-н, ",'8'!AJ157," ",'8'!AK157,", ",'8'!AL157," ",'8'!AM157,", буд. ",'8'!AN157,", кв./оф.",'8'!AO157,".    ",'8'!AP157)=$AJ$230,"",IF(CONCATENATE('8'!AG157,", ",'8'!AF157,", ",'8'!AH157," обл., ",'8'!AI157," р-н, ",'8'!AJ157," ",'8'!AK157,", ",'8'!AL157," ",'8'!AM157,", буд. ",'8'!AN157,", кв./оф.",'8'!AO157,".    ",'8'!AP157)=$AJ$228,"-",CONCATENATE('8'!AG157,", ",'8'!AF157,", ",'8'!AH157," обл., ",'8'!AI157," р-н, ",'8'!AJ157," ",'8'!AK157,", ",'8'!AL157," ",'8'!AM157,", буд. ",'8'!AN157,", кв./оф.",'8'!AO157,".    ",'8'!AP157)))</f>
        <v/>
      </c>
      <c r="F377" s="532"/>
      <c r="G377" s="532"/>
      <c r="H377" s="532"/>
      <c r="I377" s="541" t="str">
        <f ca="1">'8'!AQ157</f>
        <v xml:space="preserve"> </v>
      </c>
      <c r="J377" s="541"/>
      <c r="K377" s="541" t="str">
        <f ca="1">'8'!AR157</f>
        <v xml:space="preserve"> </v>
      </c>
      <c r="L377" s="541"/>
      <c r="M377" s="541" t="str">
        <f ca="1">'8'!AS157</f>
        <v/>
      </c>
      <c r="N377" s="541"/>
      <c r="O377" s="542" t="str">
        <f ca="1">'8'!AT157</f>
        <v xml:space="preserve"> </v>
      </c>
      <c r="P377" s="542"/>
      <c r="Q377" s="532" t="str">
        <f ca="1">CONCATENATE('8'!AU157,". ",'8'!AV157)</f>
        <v xml:space="preserve"> .  </v>
      </c>
      <c r="R377" s="532"/>
      <c r="S377" s="532"/>
      <c r="T377" s="542" t="str">
        <f ca="1">'8'!AW157</f>
        <v xml:space="preserve"> </v>
      </c>
      <c r="U377" s="542"/>
    </row>
    <row r="378" spans="1:21" x14ac:dyDescent="0.35">
      <c r="A378" s="239">
        <v>153</v>
      </c>
      <c r="B378" s="532" t="str">
        <f ca="1">IF(CONCATENATE('8'!AB158," (",'8'!AD158,"), ",'8'!AC158,", ",'8'!AE158)=$AJ$226,"",IF(CONCATENATE('8'!AB158," (",'8'!AD158,"), ",'8'!AC158,", ",'8'!AE158)=$AJ$227,"-",(CONCATENATE('8'!AB158," (",'8'!AD158,"), ",'8'!AC158,", ",'8'!AE158))))</f>
        <v/>
      </c>
      <c r="C378" s="532"/>
      <c r="D378" s="532"/>
      <c r="E378" s="532" t="str">
        <f ca="1">IF(CONCATENATE('8'!AG158,", ",'8'!AF158,", ",'8'!AH158," обл., ",'8'!AI158," р-н, ",'8'!AJ158," ",'8'!AK158,", ",'8'!AL158," ",'8'!AM158,", буд. ",'8'!AN158,", кв./оф.",'8'!AO158,".    ",'8'!AP158)=$AJ$230,"",IF(CONCATENATE('8'!AG158,", ",'8'!AF158,", ",'8'!AH158," обл., ",'8'!AI158," р-н, ",'8'!AJ158," ",'8'!AK158,", ",'8'!AL158," ",'8'!AM158,", буд. ",'8'!AN158,", кв./оф.",'8'!AO158,".    ",'8'!AP158)=$AJ$228,"-",CONCATENATE('8'!AG158,", ",'8'!AF158,", ",'8'!AH158," обл., ",'8'!AI158," р-н, ",'8'!AJ158," ",'8'!AK158,", ",'8'!AL158," ",'8'!AM158,", буд. ",'8'!AN158,", кв./оф.",'8'!AO158,".    ",'8'!AP158)))</f>
        <v/>
      </c>
      <c r="F378" s="532"/>
      <c r="G378" s="532"/>
      <c r="H378" s="532"/>
      <c r="I378" s="541" t="str">
        <f ca="1">'8'!AQ158</f>
        <v xml:space="preserve"> </v>
      </c>
      <c r="J378" s="541"/>
      <c r="K378" s="541" t="str">
        <f ca="1">'8'!AR158</f>
        <v xml:space="preserve"> </v>
      </c>
      <c r="L378" s="541"/>
      <c r="M378" s="541" t="str">
        <f ca="1">'8'!AS158</f>
        <v/>
      </c>
      <c r="N378" s="541"/>
      <c r="O378" s="542" t="str">
        <f ca="1">'8'!AT158</f>
        <v xml:space="preserve"> </v>
      </c>
      <c r="P378" s="542"/>
      <c r="Q378" s="532" t="str">
        <f ca="1">CONCATENATE('8'!AU158,". ",'8'!AV158)</f>
        <v xml:space="preserve"> .  </v>
      </c>
      <c r="R378" s="532"/>
      <c r="S378" s="532"/>
      <c r="T378" s="542" t="str">
        <f ca="1">'8'!AW158</f>
        <v xml:space="preserve"> </v>
      </c>
      <c r="U378" s="542"/>
    </row>
    <row r="379" spans="1:21" x14ac:dyDescent="0.35">
      <c r="A379" s="239">
        <v>154</v>
      </c>
      <c r="B379" s="532" t="str">
        <f ca="1">IF(CONCATENATE('8'!AB159," (",'8'!AD159,"), ",'8'!AC159,", ",'8'!AE159)=$AJ$226,"",IF(CONCATENATE('8'!AB159," (",'8'!AD159,"), ",'8'!AC159,", ",'8'!AE159)=$AJ$227,"-",(CONCATENATE('8'!AB159," (",'8'!AD159,"), ",'8'!AC159,", ",'8'!AE159))))</f>
        <v/>
      </c>
      <c r="C379" s="532"/>
      <c r="D379" s="532"/>
      <c r="E379" s="532" t="str">
        <f ca="1">IF(CONCATENATE('8'!AG159,", ",'8'!AF159,", ",'8'!AH159," обл., ",'8'!AI159," р-н, ",'8'!AJ159," ",'8'!AK159,", ",'8'!AL159," ",'8'!AM159,", буд. ",'8'!AN159,", кв./оф.",'8'!AO159,".    ",'8'!AP159)=$AJ$230,"",IF(CONCATENATE('8'!AG159,", ",'8'!AF159,", ",'8'!AH159," обл., ",'8'!AI159," р-н, ",'8'!AJ159," ",'8'!AK159,", ",'8'!AL159," ",'8'!AM159,", буд. ",'8'!AN159,", кв./оф.",'8'!AO159,".    ",'8'!AP159)=$AJ$228,"-",CONCATENATE('8'!AG159,", ",'8'!AF159,", ",'8'!AH159," обл., ",'8'!AI159," р-н, ",'8'!AJ159," ",'8'!AK159,", ",'8'!AL159," ",'8'!AM159,", буд. ",'8'!AN159,", кв./оф.",'8'!AO159,".    ",'8'!AP159)))</f>
        <v/>
      </c>
      <c r="F379" s="532"/>
      <c r="G379" s="532"/>
      <c r="H379" s="532"/>
      <c r="I379" s="541" t="str">
        <f ca="1">'8'!AQ159</f>
        <v xml:space="preserve"> </v>
      </c>
      <c r="J379" s="541"/>
      <c r="K379" s="541" t="str">
        <f ca="1">'8'!AR159</f>
        <v xml:space="preserve"> </v>
      </c>
      <c r="L379" s="541"/>
      <c r="M379" s="541" t="str">
        <f ca="1">'8'!AS159</f>
        <v/>
      </c>
      <c r="N379" s="541"/>
      <c r="O379" s="542" t="str">
        <f ca="1">'8'!AT159</f>
        <v xml:space="preserve"> </v>
      </c>
      <c r="P379" s="542"/>
      <c r="Q379" s="532" t="str">
        <f ca="1">CONCATENATE('8'!AU159,". ",'8'!AV159)</f>
        <v xml:space="preserve"> .  </v>
      </c>
      <c r="R379" s="532"/>
      <c r="S379" s="532"/>
      <c r="T379" s="542" t="str">
        <f ca="1">'8'!AW159</f>
        <v xml:space="preserve"> </v>
      </c>
      <c r="U379" s="542"/>
    </row>
    <row r="380" spans="1:21" x14ac:dyDescent="0.35">
      <c r="A380" s="239">
        <v>155</v>
      </c>
      <c r="B380" s="532" t="str">
        <f ca="1">IF(CONCATENATE('8'!AB160," (",'8'!AD160,"), ",'8'!AC160,", ",'8'!AE160)=$AJ$226,"",IF(CONCATENATE('8'!AB160," (",'8'!AD160,"), ",'8'!AC160,", ",'8'!AE160)=$AJ$227,"-",(CONCATENATE('8'!AB160," (",'8'!AD160,"), ",'8'!AC160,", ",'8'!AE160))))</f>
        <v/>
      </c>
      <c r="C380" s="532"/>
      <c r="D380" s="532"/>
      <c r="E380" s="532" t="str">
        <f ca="1">IF(CONCATENATE('8'!AG160,", ",'8'!AF160,", ",'8'!AH160," обл., ",'8'!AI160," р-н, ",'8'!AJ160," ",'8'!AK160,", ",'8'!AL160," ",'8'!AM160,", буд. ",'8'!AN160,", кв./оф.",'8'!AO160,".    ",'8'!AP160)=$AJ$230,"",IF(CONCATENATE('8'!AG160,", ",'8'!AF160,", ",'8'!AH160," обл., ",'8'!AI160," р-н, ",'8'!AJ160," ",'8'!AK160,", ",'8'!AL160," ",'8'!AM160,", буд. ",'8'!AN160,", кв./оф.",'8'!AO160,".    ",'8'!AP160)=$AJ$228,"-",CONCATENATE('8'!AG160,", ",'8'!AF160,", ",'8'!AH160," обл., ",'8'!AI160," р-н, ",'8'!AJ160," ",'8'!AK160,", ",'8'!AL160," ",'8'!AM160,", буд. ",'8'!AN160,", кв./оф.",'8'!AO160,".    ",'8'!AP160)))</f>
        <v/>
      </c>
      <c r="F380" s="532"/>
      <c r="G380" s="532"/>
      <c r="H380" s="532"/>
      <c r="I380" s="541" t="str">
        <f ca="1">'8'!AQ160</f>
        <v xml:space="preserve"> </v>
      </c>
      <c r="J380" s="541"/>
      <c r="K380" s="541" t="str">
        <f ca="1">'8'!AR160</f>
        <v xml:space="preserve"> </v>
      </c>
      <c r="L380" s="541"/>
      <c r="M380" s="541" t="str">
        <f ca="1">'8'!AS160</f>
        <v/>
      </c>
      <c r="N380" s="541"/>
      <c r="O380" s="542" t="str">
        <f ca="1">'8'!AT160</f>
        <v xml:space="preserve"> </v>
      </c>
      <c r="P380" s="542"/>
      <c r="Q380" s="532" t="str">
        <f ca="1">CONCATENATE('8'!AU160,". ",'8'!AV160)</f>
        <v xml:space="preserve"> .  </v>
      </c>
      <c r="R380" s="532"/>
      <c r="S380" s="532"/>
      <c r="T380" s="542" t="str">
        <f ca="1">'8'!AW160</f>
        <v xml:space="preserve"> </v>
      </c>
      <c r="U380" s="542"/>
    </row>
    <row r="381" spans="1:21" x14ac:dyDescent="0.35">
      <c r="A381" s="239">
        <v>156</v>
      </c>
      <c r="B381" s="532" t="str">
        <f ca="1">IF(CONCATENATE('8'!AB161," (",'8'!AD161,"), ",'8'!AC161,", ",'8'!AE161)=$AJ$226,"",IF(CONCATENATE('8'!AB161," (",'8'!AD161,"), ",'8'!AC161,", ",'8'!AE161)=$AJ$227,"-",(CONCATENATE('8'!AB161," (",'8'!AD161,"), ",'8'!AC161,", ",'8'!AE161))))</f>
        <v/>
      </c>
      <c r="C381" s="532"/>
      <c r="D381" s="532"/>
      <c r="E381" s="532" t="str">
        <f ca="1">IF(CONCATENATE('8'!AG161,", ",'8'!AF161,", ",'8'!AH161," обл., ",'8'!AI161," р-н, ",'8'!AJ161," ",'8'!AK161,", ",'8'!AL161," ",'8'!AM161,", буд. ",'8'!AN161,", кв./оф.",'8'!AO161,".    ",'8'!AP161)=$AJ$230,"",IF(CONCATENATE('8'!AG161,", ",'8'!AF161,", ",'8'!AH161," обл., ",'8'!AI161," р-н, ",'8'!AJ161," ",'8'!AK161,", ",'8'!AL161," ",'8'!AM161,", буд. ",'8'!AN161,", кв./оф.",'8'!AO161,".    ",'8'!AP161)=$AJ$228,"-",CONCATENATE('8'!AG161,", ",'8'!AF161,", ",'8'!AH161," обл., ",'8'!AI161," р-н, ",'8'!AJ161," ",'8'!AK161,", ",'8'!AL161," ",'8'!AM161,", буд. ",'8'!AN161,", кв./оф.",'8'!AO161,".    ",'8'!AP161)))</f>
        <v/>
      </c>
      <c r="F381" s="532"/>
      <c r="G381" s="532"/>
      <c r="H381" s="532"/>
      <c r="I381" s="541" t="str">
        <f ca="1">'8'!AQ161</f>
        <v xml:space="preserve"> </v>
      </c>
      <c r="J381" s="541"/>
      <c r="K381" s="541" t="str">
        <f ca="1">'8'!AR161</f>
        <v xml:space="preserve"> </v>
      </c>
      <c r="L381" s="541"/>
      <c r="M381" s="541" t="str">
        <f ca="1">'8'!AS161</f>
        <v/>
      </c>
      <c r="N381" s="541"/>
      <c r="O381" s="542" t="str">
        <f ca="1">'8'!AT161</f>
        <v xml:space="preserve"> </v>
      </c>
      <c r="P381" s="542"/>
      <c r="Q381" s="532" t="str">
        <f ca="1">CONCATENATE('8'!AU161,". ",'8'!AV161)</f>
        <v xml:space="preserve"> .  </v>
      </c>
      <c r="R381" s="532"/>
      <c r="S381" s="532"/>
      <c r="T381" s="542" t="str">
        <f ca="1">'8'!AW161</f>
        <v xml:space="preserve"> </v>
      </c>
      <c r="U381" s="542"/>
    </row>
    <row r="382" spans="1:21" x14ac:dyDescent="0.35">
      <c r="A382" s="239">
        <v>157</v>
      </c>
      <c r="B382" s="532" t="str">
        <f ca="1">IF(CONCATENATE('8'!AB162," (",'8'!AD162,"), ",'8'!AC162,", ",'8'!AE162)=$AJ$226,"",IF(CONCATENATE('8'!AB162," (",'8'!AD162,"), ",'8'!AC162,", ",'8'!AE162)=$AJ$227,"-",(CONCATENATE('8'!AB162," (",'8'!AD162,"), ",'8'!AC162,", ",'8'!AE162))))</f>
        <v/>
      </c>
      <c r="C382" s="532"/>
      <c r="D382" s="532"/>
      <c r="E382" s="532" t="str">
        <f ca="1">IF(CONCATENATE('8'!AG162,", ",'8'!AF162,", ",'8'!AH162," обл., ",'8'!AI162," р-н, ",'8'!AJ162," ",'8'!AK162,", ",'8'!AL162," ",'8'!AM162,", буд. ",'8'!AN162,", кв./оф.",'8'!AO162,".    ",'8'!AP162)=$AJ$230,"",IF(CONCATENATE('8'!AG162,", ",'8'!AF162,", ",'8'!AH162," обл., ",'8'!AI162," р-н, ",'8'!AJ162," ",'8'!AK162,", ",'8'!AL162," ",'8'!AM162,", буд. ",'8'!AN162,", кв./оф.",'8'!AO162,".    ",'8'!AP162)=$AJ$228,"-",CONCATENATE('8'!AG162,", ",'8'!AF162,", ",'8'!AH162," обл., ",'8'!AI162," р-н, ",'8'!AJ162," ",'8'!AK162,", ",'8'!AL162," ",'8'!AM162,", буд. ",'8'!AN162,", кв./оф.",'8'!AO162,".    ",'8'!AP162)))</f>
        <v/>
      </c>
      <c r="F382" s="532"/>
      <c r="G382" s="532"/>
      <c r="H382" s="532"/>
      <c r="I382" s="541" t="str">
        <f ca="1">'8'!AQ162</f>
        <v xml:space="preserve"> </v>
      </c>
      <c r="J382" s="541"/>
      <c r="K382" s="541" t="str">
        <f ca="1">'8'!AR162</f>
        <v xml:space="preserve"> </v>
      </c>
      <c r="L382" s="541"/>
      <c r="M382" s="541" t="str">
        <f ca="1">'8'!AS162</f>
        <v/>
      </c>
      <c r="N382" s="541"/>
      <c r="O382" s="542" t="str">
        <f ca="1">'8'!AT162</f>
        <v xml:space="preserve"> </v>
      </c>
      <c r="P382" s="542"/>
      <c r="Q382" s="532" t="str">
        <f ca="1">CONCATENATE('8'!AU162,". ",'8'!AV162)</f>
        <v xml:space="preserve"> .  </v>
      </c>
      <c r="R382" s="532"/>
      <c r="S382" s="532"/>
      <c r="T382" s="542" t="str">
        <f ca="1">'8'!AW162</f>
        <v xml:space="preserve"> </v>
      </c>
      <c r="U382" s="542"/>
    </row>
    <row r="383" spans="1:21" x14ac:dyDescent="0.35">
      <c r="A383" s="239">
        <v>158</v>
      </c>
      <c r="B383" s="532" t="str">
        <f ca="1">IF(CONCATENATE('8'!AB163," (",'8'!AD163,"), ",'8'!AC163,", ",'8'!AE163)=$AJ$226,"",IF(CONCATENATE('8'!AB163," (",'8'!AD163,"), ",'8'!AC163,", ",'8'!AE163)=$AJ$227,"-",(CONCATENATE('8'!AB163," (",'8'!AD163,"), ",'8'!AC163,", ",'8'!AE163))))</f>
        <v/>
      </c>
      <c r="C383" s="532"/>
      <c r="D383" s="532"/>
      <c r="E383" s="532" t="str">
        <f ca="1">IF(CONCATENATE('8'!AG163,", ",'8'!AF163,", ",'8'!AH163," обл., ",'8'!AI163," р-н, ",'8'!AJ163," ",'8'!AK163,", ",'8'!AL163," ",'8'!AM163,", буд. ",'8'!AN163,", кв./оф.",'8'!AO163,".    ",'8'!AP163)=$AJ$230,"",IF(CONCATENATE('8'!AG163,", ",'8'!AF163,", ",'8'!AH163," обл., ",'8'!AI163," р-н, ",'8'!AJ163," ",'8'!AK163,", ",'8'!AL163," ",'8'!AM163,", буд. ",'8'!AN163,", кв./оф.",'8'!AO163,".    ",'8'!AP163)=$AJ$228,"-",CONCATENATE('8'!AG163,", ",'8'!AF163,", ",'8'!AH163," обл., ",'8'!AI163," р-н, ",'8'!AJ163," ",'8'!AK163,", ",'8'!AL163," ",'8'!AM163,", буд. ",'8'!AN163,", кв./оф.",'8'!AO163,".    ",'8'!AP163)))</f>
        <v/>
      </c>
      <c r="F383" s="532"/>
      <c r="G383" s="532"/>
      <c r="H383" s="532"/>
      <c r="I383" s="541" t="str">
        <f ca="1">'8'!AQ163</f>
        <v xml:space="preserve"> </v>
      </c>
      <c r="J383" s="541"/>
      <c r="K383" s="541" t="str">
        <f ca="1">'8'!AR163</f>
        <v xml:space="preserve"> </v>
      </c>
      <c r="L383" s="541"/>
      <c r="M383" s="541" t="str">
        <f ca="1">'8'!AS163</f>
        <v/>
      </c>
      <c r="N383" s="541"/>
      <c r="O383" s="542" t="str">
        <f ca="1">'8'!AT163</f>
        <v xml:space="preserve"> </v>
      </c>
      <c r="P383" s="542"/>
      <c r="Q383" s="532" t="str">
        <f ca="1">CONCATENATE('8'!AU163,". ",'8'!AV163)</f>
        <v xml:space="preserve"> .  </v>
      </c>
      <c r="R383" s="532"/>
      <c r="S383" s="532"/>
      <c r="T383" s="542" t="str">
        <f ca="1">'8'!AW163</f>
        <v xml:space="preserve"> </v>
      </c>
      <c r="U383" s="542"/>
    </row>
    <row r="384" spans="1:21" x14ac:dyDescent="0.35">
      <c r="A384" s="239">
        <v>159</v>
      </c>
      <c r="B384" s="532" t="str">
        <f ca="1">IF(CONCATENATE('8'!AB164," (",'8'!AD164,"), ",'8'!AC164,", ",'8'!AE164)=$AJ$226,"",IF(CONCATENATE('8'!AB164," (",'8'!AD164,"), ",'8'!AC164,", ",'8'!AE164)=$AJ$227,"-",(CONCATENATE('8'!AB164," (",'8'!AD164,"), ",'8'!AC164,", ",'8'!AE164))))</f>
        <v/>
      </c>
      <c r="C384" s="532"/>
      <c r="D384" s="532"/>
      <c r="E384" s="532" t="str">
        <f ca="1">IF(CONCATENATE('8'!AG164,", ",'8'!AF164,", ",'8'!AH164," обл., ",'8'!AI164," р-н, ",'8'!AJ164," ",'8'!AK164,", ",'8'!AL164," ",'8'!AM164,", буд. ",'8'!AN164,", кв./оф.",'8'!AO164,".    ",'8'!AP164)=$AJ$230,"",IF(CONCATENATE('8'!AG164,", ",'8'!AF164,", ",'8'!AH164," обл., ",'8'!AI164," р-н, ",'8'!AJ164," ",'8'!AK164,", ",'8'!AL164," ",'8'!AM164,", буд. ",'8'!AN164,", кв./оф.",'8'!AO164,".    ",'8'!AP164)=$AJ$228,"-",CONCATENATE('8'!AG164,", ",'8'!AF164,", ",'8'!AH164," обл., ",'8'!AI164," р-н, ",'8'!AJ164," ",'8'!AK164,", ",'8'!AL164," ",'8'!AM164,", буд. ",'8'!AN164,", кв./оф.",'8'!AO164,".    ",'8'!AP164)))</f>
        <v/>
      </c>
      <c r="F384" s="532"/>
      <c r="G384" s="532"/>
      <c r="H384" s="532"/>
      <c r="I384" s="541" t="str">
        <f ca="1">'8'!AQ164</f>
        <v xml:space="preserve"> </v>
      </c>
      <c r="J384" s="541"/>
      <c r="K384" s="541" t="str">
        <f ca="1">'8'!AR164</f>
        <v xml:space="preserve"> </v>
      </c>
      <c r="L384" s="541"/>
      <c r="M384" s="541" t="str">
        <f ca="1">'8'!AS164</f>
        <v/>
      </c>
      <c r="N384" s="541"/>
      <c r="O384" s="542" t="str">
        <f ca="1">'8'!AT164</f>
        <v xml:space="preserve"> </v>
      </c>
      <c r="P384" s="542"/>
      <c r="Q384" s="532" t="str">
        <f ca="1">CONCATENATE('8'!AU164,". ",'8'!AV164)</f>
        <v xml:space="preserve"> .  </v>
      </c>
      <c r="R384" s="532"/>
      <c r="S384" s="532"/>
      <c r="T384" s="542" t="str">
        <f ca="1">'8'!AW164</f>
        <v xml:space="preserve"> </v>
      </c>
      <c r="U384" s="542"/>
    </row>
    <row r="385" spans="1:21" x14ac:dyDescent="0.35">
      <c r="A385" s="239">
        <v>160</v>
      </c>
      <c r="B385" s="532" t="str">
        <f ca="1">IF(CONCATENATE('8'!AB165," (",'8'!AD165,"), ",'8'!AC165,", ",'8'!AE165)=$AJ$226,"",IF(CONCATENATE('8'!AB165," (",'8'!AD165,"), ",'8'!AC165,", ",'8'!AE165)=$AJ$227,"-",(CONCATENATE('8'!AB165," (",'8'!AD165,"), ",'8'!AC165,", ",'8'!AE165))))</f>
        <v/>
      </c>
      <c r="C385" s="532"/>
      <c r="D385" s="532"/>
      <c r="E385" s="532" t="str">
        <f ca="1">IF(CONCATENATE('8'!AG165,", ",'8'!AF165,", ",'8'!AH165," обл., ",'8'!AI165," р-н, ",'8'!AJ165," ",'8'!AK165,", ",'8'!AL165," ",'8'!AM165,", буд. ",'8'!AN165,", кв./оф.",'8'!AO165,".    ",'8'!AP165)=$AJ$230,"",IF(CONCATENATE('8'!AG165,", ",'8'!AF165,", ",'8'!AH165," обл., ",'8'!AI165," р-н, ",'8'!AJ165," ",'8'!AK165,", ",'8'!AL165," ",'8'!AM165,", буд. ",'8'!AN165,", кв./оф.",'8'!AO165,".    ",'8'!AP165)=$AJ$228,"-",CONCATENATE('8'!AG165,", ",'8'!AF165,", ",'8'!AH165," обл., ",'8'!AI165," р-н, ",'8'!AJ165," ",'8'!AK165,", ",'8'!AL165," ",'8'!AM165,", буд. ",'8'!AN165,", кв./оф.",'8'!AO165,".    ",'8'!AP165)))</f>
        <v/>
      </c>
      <c r="F385" s="532"/>
      <c r="G385" s="532"/>
      <c r="H385" s="532"/>
      <c r="I385" s="541" t="str">
        <f ca="1">'8'!AQ165</f>
        <v xml:space="preserve"> </v>
      </c>
      <c r="J385" s="541"/>
      <c r="K385" s="541" t="str">
        <f ca="1">'8'!AR165</f>
        <v xml:space="preserve"> </v>
      </c>
      <c r="L385" s="541"/>
      <c r="M385" s="541" t="str">
        <f ca="1">'8'!AS165</f>
        <v/>
      </c>
      <c r="N385" s="541"/>
      <c r="O385" s="542" t="str">
        <f ca="1">'8'!AT165</f>
        <v xml:space="preserve"> </v>
      </c>
      <c r="P385" s="542"/>
      <c r="Q385" s="532" t="str">
        <f ca="1">CONCATENATE('8'!AU165,". ",'8'!AV165)</f>
        <v xml:space="preserve"> .  </v>
      </c>
      <c r="R385" s="532"/>
      <c r="S385" s="532"/>
      <c r="T385" s="542" t="str">
        <f ca="1">'8'!AW165</f>
        <v xml:space="preserve"> </v>
      </c>
      <c r="U385" s="542"/>
    </row>
    <row r="386" spans="1:21" x14ac:dyDescent="0.35">
      <c r="A386" s="239">
        <v>161</v>
      </c>
      <c r="B386" s="532" t="str">
        <f ca="1">IF(CONCATENATE('8'!AB166," (",'8'!AD166,"), ",'8'!AC166,", ",'8'!AE166)=$AJ$226,"",IF(CONCATENATE('8'!AB166," (",'8'!AD166,"), ",'8'!AC166,", ",'8'!AE166)=$AJ$227,"-",(CONCATENATE('8'!AB166," (",'8'!AD166,"), ",'8'!AC166,", ",'8'!AE166))))</f>
        <v/>
      </c>
      <c r="C386" s="532"/>
      <c r="D386" s="532"/>
      <c r="E386" s="532" t="str">
        <f ca="1">IF(CONCATENATE('8'!AG166,", ",'8'!AF166,", ",'8'!AH166," обл., ",'8'!AI166," р-н, ",'8'!AJ166," ",'8'!AK166,", ",'8'!AL166," ",'8'!AM166,", буд. ",'8'!AN166,", кв./оф.",'8'!AO166,".    ",'8'!AP166)=$AJ$230,"",IF(CONCATENATE('8'!AG166,", ",'8'!AF166,", ",'8'!AH166," обл., ",'8'!AI166," р-н, ",'8'!AJ166," ",'8'!AK166,", ",'8'!AL166," ",'8'!AM166,", буд. ",'8'!AN166,", кв./оф.",'8'!AO166,".    ",'8'!AP166)=$AJ$228,"-",CONCATENATE('8'!AG166,", ",'8'!AF166,", ",'8'!AH166," обл., ",'8'!AI166," р-н, ",'8'!AJ166," ",'8'!AK166,", ",'8'!AL166," ",'8'!AM166,", буд. ",'8'!AN166,", кв./оф.",'8'!AO166,".    ",'8'!AP166)))</f>
        <v/>
      </c>
      <c r="F386" s="532"/>
      <c r="G386" s="532"/>
      <c r="H386" s="532"/>
      <c r="I386" s="541" t="str">
        <f ca="1">'8'!AQ166</f>
        <v xml:space="preserve"> </v>
      </c>
      <c r="J386" s="541"/>
      <c r="K386" s="541" t="str">
        <f ca="1">'8'!AR166</f>
        <v xml:space="preserve"> </v>
      </c>
      <c r="L386" s="541"/>
      <c r="M386" s="541" t="str">
        <f ca="1">'8'!AS166</f>
        <v/>
      </c>
      <c r="N386" s="541"/>
      <c r="O386" s="542" t="str">
        <f ca="1">'8'!AT166</f>
        <v xml:space="preserve"> </v>
      </c>
      <c r="P386" s="542"/>
      <c r="Q386" s="532" t="str">
        <f ca="1">CONCATENATE('8'!AU166,". ",'8'!AV166)</f>
        <v xml:space="preserve"> .  </v>
      </c>
      <c r="R386" s="532"/>
      <c r="S386" s="532"/>
      <c r="T386" s="542" t="str">
        <f ca="1">'8'!AW166</f>
        <v xml:space="preserve"> </v>
      </c>
      <c r="U386" s="542"/>
    </row>
    <row r="387" spans="1:21" x14ac:dyDescent="0.35">
      <c r="A387" s="239">
        <v>162</v>
      </c>
      <c r="B387" s="532" t="str">
        <f ca="1">IF(CONCATENATE('8'!AB167," (",'8'!AD167,"), ",'8'!AC167,", ",'8'!AE167)=$AJ$226,"",IF(CONCATENATE('8'!AB167," (",'8'!AD167,"), ",'8'!AC167,", ",'8'!AE167)=$AJ$227,"-",(CONCATENATE('8'!AB167," (",'8'!AD167,"), ",'8'!AC167,", ",'8'!AE167))))</f>
        <v/>
      </c>
      <c r="C387" s="532"/>
      <c r="D387" s="532"/>
      <c r="E387" s="532" t="str">
        <f ca="1">IF(CONCATENATE('8'!AG167,", ",'8'!AF167,", ",'8'!AH167," обл., ",'8'!AI167," р-н, ",'8'!AJ167," ",'8'!AK167,", ",'8'!AL167," ",'8'!AM167,", буд. ",'8'!AN167,", кв./оф.",'8'!AO167,".    ",'8'!AP167)=$AJ$230,"",IF(CONCATENATE('8'!AG167,", ",'8'!AF167,", ",'8'!AH167," обл., ",'8'!AI167," р-н, ",'8'!AJ167," ",'8'!AK167,", ",'8'!AL167," ",'8'!AM167,", буд. ",'8'!AN167,", кв./оф.",'8'!AO167,".    ",'8'!AP167)=$AJ$228,"-",CONCATENATE('8'!AG167,", ",'8'!AF167,", ",'8'!AH167," обл., ",'8'!AI167," р-н, ",'8'!AJ167," ",'8'!AK167,", ",'8'!AL167," ",'8'!AM167,", буд. ",'8'!AN167,", кв./оф.",'8'!AO167,".    ",'8'!AP167)))</f>
        <v/>
      </c>
      <c r="F387" s="532"/>
      <c r="G387" s="532"/>
      <c r="H387" s="532"/>
      <c r="I387" s="541" t="str">
        <f ca="1">'8'!AQ167</f>
        <v xml:space="preserve"> </v>
      </c>
      <c r="J387" s="541"/>
      <c r="K387" s="541" t="str">
        <f ca="1">'8'!AR167</f>
        <v xml:space="preserve"> </v>
      </c>
      <c r="L387" s="541"/>
      <c r="M387" s="541" t="str">
        <f ca="1">'8'!AS167</f>
        <v/>
      </c>
      <c r="N387" s="541"/>
      <c r="O387" s="542" t="str">
        <f ca="1">'8'!AT167</f>
        <v xml:space="preserve"> </v>
      </c>
      <c r="P387" s="542"/>
      <c r="Q387" s="532" t="str">
        <f ca="1">CONCATENATE('8'!AU167,". ",'8'!AV167)</f>
        <v xml:space="preserve"> .  </v>
      </c>
      <c r="R387" s="532"/>
      <c r="S387" s="532"/>
      <c r="T387" s="542" t="str">
        <f ca="1">'8'!AW167</f>
        <v xml:space="preserve"> </v>
      </c>
      <c r="U387" s="542"/>
    </row>
    <row r="388" spans="1:21" x14ac:dyDescent="0.35">
      <c r="A388" s="239">
        <v>163</v>
      </c>
      <c r="B388" s="532" t="str">
        <f ca="1">IF(CONCATENATE('8'!AB168," (",'8'!AD168,"), ",'8'!AC168,", ",'8'!AE168)=$AJ$226,"",IF(CONCATENATE('8'!AB168," (",'8'!AD168,"), ",'8'!AC168,", ",'8'!AE168)=$AJ$227,"-",(CONCATENATE('8'!AB168," (",'8'!AD168,"), ",'8'!AC168,", ",'8'!AE168))))</f>
        <v/>
      </c>
      <c r="C388" s="532"/>
      <c r="D388" s="532"/>
      <c r="E388" s="532" t="str">
        <f ca="1">IF(CONCATENATE('8'!AG168,", ",'8'!AF168,", ",'8'!AH168," обл., ",'8'!AI168," р-н, ",'8'!AJ168," ",'8'!AK168,", ",'8'!AL168," ",'8'!AM168,", буд. ",'8'!AN168,", кв./оф.",'8'!AO168,".    ",'8'!AP168)=$AJ$230,"",IF(CONCATENATE('8'!AG168,", ",'8'!AF168,", ",'8'!AH168," обл., ",'8'!AI168," р-н, ",'8'!AJ168," ",'8'!AK168,", ",'8'!AL168," ",'8'!AM168,", буд. ",'8'!AN168,", кв./оф.",'8'!AO168,".    ",'8'!AP168)=$AJ$228,"-",CONCATENATE('8'!AG168,", ",'8'!AF168,", ",'8'!AH168," обл., ",'8'!AI168," р-н, ",'8'!AJ168," ",'8'!AK168,", ",'8'!AL168," ",'8'!AM168,", буд. ",'8'!AN168,", кв./оф.",'8'!AO168,".    ",'8'!AP168)))</f>
        <v/>
      </c>
      <c r="F388" s="532"/>
      <c r="G388" s="532"/>
      <c r="H388" s="532"/>
      <c r="I388" s="541" t="str">
        <f ca="1">'8'!AQ168</f>
        <v xml:space="preserve"> </v>
      </c>
      <c r="J388" s="541"/>
      <c r="K388" s="541" t="str">
        <f ca="1">'8'!AR168</f>
        <v xml:space="preserve"> </v>
      </c>
      <c r="L388" s="541"/>
      <c r="M388" s="541" t="str">
        <f ca="1">'8'!AS168</f>
        <v/>
      </c>
      <c r="N388" s="541"/>
      <c r="O388" s="542" t="str">
        <f ca="1">'8'!AT168</f>
        <v xml:space="preserve"> </v>
      </c>
      <c r="P388" s="542"/>
      <c r="Q388" s="532" t="str">
        <f ca="1">CONCATENATE('8'!AU168,". ",'8'!AV168)</f>
        <v xml:space="preserve"> .  </v>
      </c>
      <c r="R388" s="532"/>
      <c r="S388" s="532"/>
      <c r="T388" s="542" t="str">
        <f ca="1">'8'!AW168</f>
        <v xml:space="preserve"> </v>
      </c>
      <c r="U388" s="542"/>
    </row>
    <row r="389" spans="1:21" x14ac:dyDescent="0.35">
      <c r="A389" s="239">
        <v>164</v>
      </c>
      <c r="B389" s="532" t="str">
        <f ca="1">IF(CONCATENATE('8'!AB169," (",'8'!AD169,"), ",'8'!AC169,", ",'8'!AE169)=$AJ$226,"",IF(CONCATENATE('8'!AB169," (",'8'!AD169,"), ",'8'!AC169,", ",'8'!AE169)=$AJ$227,"-",(CONCATENATE('8'!AB169," (",'8'!AD169,"), ",'8'!AC169,", ",'8'!AE169))))</f>
        <v/>
      </c>
      <c r="C389" s="532"/>
      <c r="D389" s="532"/>
      <c r="E389" s="532" t="str">
        <f ca="1">IF(CONCATENATE('8'!AG169,", ",'8'!AF169,", ",'8'!AH169," обл., ",'8'!AI169," р-н, ",'8'!AJ169," ",'8'!AK169,", ",'8'!AL169," ",'8'!AM169,", буд. ",'8'!AN169,", кв./оф.",'8'!AO169,".    ",'8'!AP169)=$AJ$230,"",IF(CONCATENATE('8'!AG169,", ",'8'!AF169,", ",'8'!AH169," обл., ",'8'!AI169," р-н, ",'8'!AJ169," ",'8'!AK169,", ",'8'!AL169," ",'8'!AM169,", буд. ",'8'!AN169,", кв./оф.",'8'!AO169,".    ",'8'!AP169)=$AJ$228,"-",CONCATENATE('8'!AG169,", ",'8'!AF169,", ",'8'!AH169," обл., ",'8'!AI169," р-н, ",'8'!AJ169," ",'8'!AK169,", ",'8'!AL169," ",'8'!AM169,", буд. ",'8'!AN169,", кв./оф.",'8'!AO169,".    ",'8'!AP169)))</f>
        <v/>
      </c>
      <c r="F389" s="532"/>
      <c r="G389" s="532"/>
      <c r="H389" s="532"/>
      <c r="I389" s="541" t="str">
        <f ca="1">'8'!AQ169</f>
        <v xml:space="preserve"> </v>
      </c>
      <c r="J389" s="541"/>
      <c r="K389" s="541" t="str">
        <f ca="1">'8'!AR169</f>
        <v xml:space="preserve"> </v>
      </c>
      <c r="L389" s="541"/>
      <c r="M389" s="541" t="str">
        <f ca="1">'8'!AS169</f>
        <v/>
      </c>
      <c r="N389" s="541"/>
      <c r="O389" s="542" t="str">
        <f ca="1">'8'!AT169</f>
        <v xml:space="preserve"> </v>
      </c>
      <c r="P389" s="542"/>
      <c r="Q389" s="532" t="str">
        <f ca="1">CONCATENATE('8'!AU169,". ",'8'!AV169)</f>
        <v xml:space="preserve"> .  </v>
      </c>
      <c r="R389" s="532"/>
      <c r="S389" s="532"/>
      <c r="T389" s="542" t="str">
        <f ca="1">'8'!AW169</f>
        <v xml:space="preserve"> </v>
      </c>
      <c r="U389" s="542"/>
    </row>
    <row r="390" spans="1:21" x14ac:dyDescent="0.35">
      <c r="A390" s="239">
        <v>165</v>
      </c>
      <c r="B390" s="532" t="str">
        <f ca="1">IF(CONCATENATE('8'!AB170," (",'8'!AD170,"), ",'8'!AC170,", ",'8'!AE170)=$AJ$226,"",IF(CONCATENATE('8'!AB170," (",'8'!AD170,"), ",'8'!AC170,", ",'8'!AE170)=$AJ$227,"-",(CONCATENATE('8'!AB170," (",'8'!AD170,"), ",'8'!AC170,", ",'8'!AE170))))</f>
        <v/>
      </c>
      <c r="C390" s="532"/>
      <c r="D390" s="532"/>
      <c r="E390" s="532" t="str">
        <f ca="1">IF(CONCATENATE('8'!AG170,", ",'8'!AF170,", ",'8'!AH170," обл., ",'8'!AI170," р-н, ",'8'!AJ170," ",'8'!AK170,", ",'8'!AL170," ",'8'!AM170,", буд. ",'8'!AN170,", кв./оф.",'8'!AO170,".    ",'8'!AP170)=$AJ$230,"",IF(CONCATENATE('8'!AG170,", ",'8'!AF170,", ",'8'!AH170," обл., ",'8'!AI170," р-н, ",'8'!AJ170," ",'8'!AK170,", ",'8'!AL170," ",'8'!AM170,", буд. ",'8'!AN170,", кв./оф.",'8'!AO170,".    ",'8'!AP170)=$AJ$228,"-",CONCATENATE('8'!AG170,", ",'8'!AF170,", ",'8'!AH170," обл., ",'8'!AI170," р-н, ",'8'!AJ170," ",'8'!AK170,", ",'8'!AL170," ",'8'!AM170,", буд. ",'8'!AN170,", кв./оф.",'8'!AO170,".    ",'8'!AP170)))</f>
        <v/>
      </c>
      <c r="F390" s="532"/>
      <c r="G390" s="532"/>
      <c r="H390" s="532"/>
      <c r="I390" s="541" t="str">
        <f ca="1">'8'!AQ170</f>
        <v xml:space="preserve"> </v>
      </c>
      <c r="J390" s="541"/>
      <c r="K390" s="541" t="str">
        <f ca="1">'8'!AR170</f>
        <v xml:space="preserve"> </v>
      </c>
      <c r="L390" s="541"/>
      <c r="M390" s="541" t="str">
        <f ca="1">'8'!AS170</f>
        <v/>
      </c>
      <c r="N390" s="541"/>
      <c r="O390" s="542" t="str">
        <f ca="1">'8'!AT170</f>
        <v xml:space="preserve"> </v>
      </c>
      <c r="P390" s="542"/>
      <c r="Q390" s="532" t="str">
        <f ca="1">CONCATENATE('8'!AU170,". ",'8'!AV170)</f>
        <v xml:space="preserve"> .  </v>
      </c>
      <c r="R390" s="532"/>
      <c r="S390" s="532"/>
      <c r="T390" s="542" t="str">
        <f ca="1">'8'!AW170</f>
        <v xml:space="preserve"> </v>
      </c>
      <c r="U390" s="542"/>
    </row>
    <row r="391" spans="1:21" x14ac:dyDescent="0.35">
      <c r="A391" s="239">
        <v>166</v>
      </c>
      <c r="B391" s="532" t="str">
        <f ca="1">IF(CONCATENATE('8'!AB171," (",'8'!AD171,"), ",'8'!AC171,", ",'8'!AE171)=$AJ$226,"",IF(CONCATENATE('8'!AB171," (",'8'!AD171,"), ",'8'!AC171,", ",'8'!AE171)=$AJ$227,"-",(CONCATENATE('8'!AB171," (",'8'!AD171,"), ",'8'!AC171,", ",'8'!AE171))))</f>
        <v/>
      </c>
      <c r="C391" s="532"/>
      <c r="D391" s="532"/>
      <c r="E391" s="532" t="str">
        <f ca="1">IF(CONCATENATE('8'!AG171,", ",'8'!AF171,", ",'8'!AH171," обл., ",'8'!AI171," р-н, ",'8'!AJ171," ",'8'!AK171,", ",'8'!AL171," ",'8'!AM171,", буд. ",'8'!AN171,", кв./оф.",'8'!AO171,".    ",'8'!AP171)=$AJ$230,"",IF(CONCATENATE('8'!AG171,", ",'8'!AF171,", ",'8'!AH171," обл., ",'8'!AI171," р-н, ",'8'!AJ171," ",'8'!AK171,", ",'8'!AL171," ",'8'!AM171,", буд. ",'8'!AN171,", кв./оф.",'8'!AO171,".    ",'8'!AP171)=$AJ$228,"-",CONCATENATE('8'!AG171,", ",'8'!AF171,", ",'8'!AH171," обл., ",'8'!AI171," р-н, ",'8'!AJ171," ",'8'!AK171,", ",'8'!AL171," ",'8'!AM171,", буд. ",'8'!AN171,", кв./оф.",'8'!AO171,".    ",'8'!AP171)))</f>
        <v/>
      </c>
      <c r="F391" s="532"/>
      <c r="G391" s="532"/>
      <c r="H391" s="532"/>
      <c r="I391" s="541" t="str">
        <f ca="1">'8'!AQ171</f>
        <v xml:space="preserve"> </v>
      </c>
      <c r="J391" s="541"/>
      <c r="K391" s="541" t="str">
        <f ca="1">'8'!AR171</f>
        <v xml:space="preserve"> </v>
      </c>
      <c r="L391" s="541"/>
      <c r="M391" s="541" t="str">
        <f ca="1">'8'!AS171</f>
        <v/>
      </c>
      <c r="N391" s="541"/>
      <c r="O391" s="542" t="str">
        <f ca="1">'8'!AT171</f>
        <v xml:space="preserve"> </v>
      </c>
      <c r="P391" s="542"/>
      <c r="Q391" s="532" t="str">
        <f ca="1">CONCATENATE('8'!AU171,". ",'8'!AV171)</f>
        <v xml:space="preserve"> .  </v>
      </c>
      <c r="R391" s="532"/>
      <c r="S391" s="532"/>
      <c r="T391" s="542" t="str">
        <f ca="1">'8'!AW171</f>
        <v xml:space="preserve"> </v>
      </c>
      <c r="U391" s="542"/>
    </row>
    <row r="392" spans="1:21" x14ac:dyDescent="0.35">
      <c r="A392" s="239">
        <v>167</v>
      </c>
      <c r="B392" s="532" t="str">
        <f ca="1">IF(CONCATENATE('8'!AB172," (",'8'!AD172,"), ",'8'!AC172,", ",'8'!AE172)=$AJ$226,"",IF(CONCATENATE('8'!AB172," (",'8'!AD172,"), ",'8'!AC172,", ",'8'!AE172)=$AJ$227,"-",(CONCATENATE('8'!AB172," (",'8'!AD172,"), ",'8'!AC172,", ",'8'!AE172))))</f>
        <v/>
      </c>
      <c r="C392" s="532"/>
      <c r="D392" s="532"/>
      <c r="E392" s="532" t="str">
        <f ca="1">IF(CONCATENATE('8'!AG172,", ",'8'!AF172,", ",'8'!AH172," обл., ",'8'!AI172," р-н, ",'8'!AJ172," ",'8'!AK172,", ",'8'!AL172," ",'8'!AM172,", буд. ",'8'!AN172,", кв./оф.",'8'!AO172,".    ",'8'!AP172)=$AJ$230,"",IF(CONCATENATE('8'!AG172,", ",'8'!AF172,", ",'8'!AH172," обл., ",'8'!AI172," р-н, ",'8'!AJ172," ",'8'!AK172,", ",'8'!AL172," ",'8'!AM172,", буд. ",'8'!AN172,", кв./оф.",'8'!AO172,".    ",'8'!AP172)=$AJ$228,"-",CONCATENATE('8'!AG172,", ",'8'!AF172,", ",'8'!AH172," обл., ",'8'!AI172," р-н, ",'8'!AJ172," ",'8'!AK172,", ",'8'!AL172," ",'8'!AM172,", буд. ",'8'!AN172,", кв./оф.",'8'!AO172,".    ",'8'!AP172)))</f>
        <v/>
      </c>
      <c r="F392" s="532"/>
      <c r="G392" s="532"/>
      <c r="H392" s="532"/>
      <c r="I392" s="541" t="str">
        <f ca="1">'8'!AQ172</f>
        <v xml:space="preserve"> </v>
      </c>
      <c r="J392" s="541"/>
      <c r="K392" s="541" t="str">
        <f ca="1">'8'!AR172</f>
        <v xml:space="preserve"> </v>
      </c>
      <c r="L392" s="541"/>
      <c r="M392" s="541" t="str">
        <f ca="1">'8'!AS172</f>
        <v/>
      </c>
      <c r="N392" s="541"/>
      <c r="O392" s="542" t="str">
        <f ca="1">'8'!AT172</f>
        <v xml:space="preserve"> </v>
      </c>
      <c r="P392" s="542"/>
      <c r="Q392" s="532" t="str">
        <f ca="1">CONCATENATE('8'!AU172,". ",'8'!AV172)</f>
        <v xml:space="preserve"> .  </v>
      </c>
      <c r="R392" s="532"/>
      <c r="S392" s="532"/>
      <c r="T392" s="542" t="str">
        <f ca="1">'8'!AW172</f>
        <v xml:space="preserve"> </v>
      </c>
      <c r="U392" s="542"/>
    </row>
    <row r="393" spans="1:21" x14ac:dyDescent="0.35">
      <c r="A393" s="239">
        <v>168</v>
      </c>
      <c r="B393" s="532" t="str">
        <f ca="1">IF(CONCATENATE('8'!AB173," (",'8'!AD173,"), ",'8'!AC173,", ",'8'!AE173)=$AJ$226,"",IF(CONCATENATE('8'!AB173," (",'8'!AD173,"), ",'8'!AC173,", ",'8'!AE173)=$AJ$227,"-",(CONCATENATE('8'!AB173," (",'8'!AD173,"), ",'8'!AC173,", ",'8'!AE173))))</f>
        <v/>
      </c>
      <c r="C393" s="532"/>
      <c r="D393" s="532"/>
      <c r="E393" s="532" t="str">
        <f ca="1">IF(CONCATENATE('8'!AG173,", ",'8'!AF173,", ",'8'!AH173," обл., ",'8'!AI173," р-н, ",'8'!AJ173," ",'8'!AK173,", ",'8'!AL173," ",'8'!AM173,", буд. ",'8'!AN173,", кв./оф.",'8'!AO173,".    ",'8'!AP173)=$AJ$230,"",IF(CONCATENATE('8'!AG173,", ",'8'!AF173,", ",'8'!AH173," обл., ",'8'!AI173," р-н, ",'8'!AJ173," ",'8'!AK173,", ",'8'!AL173," ",'8'!AM173,", буд. ",'8'!AN173,", кв./оф.",'8'!AO173,".    ",'8'!AP173)=$AJ$228,"-",CONCATENATE('8'!AG173,", ",'8'!AF173,", ",'8'!AH173," обл., ",'8'!AI173," р-н, ",'8'!AJ173," ",'8'!AK173,", ",'8'!AL173," ",'8'!AM173,", буд. ",'8'!AN173,", кв./оф.",'8'!AO173,".    ",'8'!AP173)))</f>
        <v/>
      </c>
      <c r="F393" s="532"/>
      <c r="G393" s="532"/>
      <c r="H393" s="532"/>
      <c r="I393" s="541" t="str">
        <f ca="1">'8'!AQ173</f>
        <v xml:space="preserve"> </v>
      </c>
      <c r="J393" s="541"/>
      <c r="K393" s="541" t="str">
        <f ca="1">'8'!AR173</f>
        <v xml:space="preserve"> </v>
      </c>
      <c r="L393" s="541"/>
      <c r="M393" s="541" t="str">
        <f ca="1">'8'!AS173</f>
        <v/>
      </c>
      <c r="N393" s="541"/>
      <c r="O393" s="542" t="str">
        <f ca="1">'8'!AT173</f>
        <v xml:space="preserve"> </v>
      </c>
      <c r="P393" s="542"/>
      <c r="Q393" s="532" t="str">
        <f ca="1">CONCATENATE('8'!AU173,". ",'8'!AV173)</f>
        <v xml:space="preserve"> .  </v>
      </c>
      <c r="R393" s="532"/>
      <c r="S393" s="532"/>
      <c r="T393" s="542" t="str">
        <f ca="1">'8'!AW173</f>
        <v xml:space="preserve"> </v>
      </c>
      <c r="U393" s="542"/>
    </row>
    <row r="394" spans="1:21" x14ac:dyDescent="0.35">
      <c r="A394" s="239">
        <v>169</v>
      </c>
      <c r="B394" s="532" t="str">
        <f ca="1">IF(CONCATENATE('8'!AB174," (",'8'!AD174,"), ",'8'!AC174,", ",'8'!AE174)=$AJ$226,"",IF(CONCATENATE('8'!AB174," (",'8'!AD174,"), ",'8'!AC174,", ",'8'!AE174)=$AJ$227,"-",(CONCATENATE('8'!AB174," (",'8'!AD174,"), ",'8'!AC174,", ",'8'!AE174))))</f>
        <v/>
      </c>
      <c r="C394" s="532"/>
      <c r="D394" s="532"/>
      <c r="E394" s="532" t="str">
        <f ca="1">IF(CONCATENATE('8'!AG174,", ",'8'!AF174,", ",'8'!AH174," обл., ",'8'!AI174," р-н, ",'8'!AJ174," ",'8'!AK174,", ",'8'!AL174," ",'8'!AM174,", буд. ",'8'!AN174,", кв./оф.",'8'!AO174,".    ",'8'!AP174)=$AJ$230,"",IF(CONCATENATE('8'!AG174,", ",'8'!AF174,", ",'8'!AH174," обл., ",'8'!AI174," р-н, ",'8'!AJ174," ",'8'!AK174,", ",'8'!AL174," ",'8'!AM174,", буд. ",'8'!AN174,", кв./оф.",'8'!AO174,".    ",'8'!AP174)=$AJ$228,"-",CONCATENATE('8'!AG174,", ",'8'!AF174,", ",'8'!AH174," обл., ",'8'!AI174," р-н, ",'8'!AJ174," ",'8'!AK174,", ",'8'!AL174," ",'8'!AM174,", буд. ",'8'!AN174,", кв./оф.",'8'!AO174,".    ",'8'!AP174)))</f>
        <v/>
      </c>
      <c r="F394" s="532"/>
      <c r="G394" s="532"/>
      <c r="H394" s="532"/>
      <c r="I394" s="541" t="str">
        <f ca="1">'8'!AQ174</f>
        <v xml:space="preserve"> </v>
      </c>
      <c r="J394" s="541"/>
      <c r="K394" s="541" t="str">
        <f ca="1">'8'!AR174</f>
        <v xml:space="preserve"> </v>
      </c>
      <c r="L394" s="541"/>
      <c r="M394" s="541" t="str">
        <f ca="1">'8'!AS174</f>
        <v/>
      </c>
      <c r="N394" s="541"/>
      <c r="O394" s="542" t="str">
        <f ca="1">'8'!AT174</f>
        <v xml:space="preserve"> </v>
      </c>
      <c r="P394" s="542"/>
      <c r="Q394" s="532" t="str">
        <f ca="1">CONCATENATE('8'!AU174,". ",'8'!AV174)</f>
        <v xml:space="preserve"> .  </v>
      </c>
      <c r="R394" s="532"/>
      <c r="S394" s="532"/>
      <c r="T394" s="542" t="str">
        <f ca="1">'8'!AW174</f>
        <v xml:space="preserve"> </v>
      </c>
      <c r="U394" s="542"/>
    </row>
    <row r="395" spans="1:21" x14ac:dyDescent="0.35">
      <c r="A395" s="239">
        <v>170</v>
      </c>
      <c r="B395" s="532" t="str">
        <f ca="1">IF(CONCATENATE('8'!AB175," (",'8'!AD175,"), ",'8'!AC175,", ",'8'!AE175)=$AJ$226,"",IF(CONCATENATE('8'!AB175," (",'8'!AD175,"), ",'8'!AC175,", ",'8'!AE175)=$AJ$227,"-",(CONCATENATE('8'!AB175," (",'8'!AD175,"), ",'8'!AC175,", ",'8'!AE175))))</f>
        <v/>
      </c>
      <c r="C395" s="532"/>
      <c r="D395" s="532"/>
      <c r="E395" s="532" t="str">
        <f ca="1">IF(CONCATENATE('8'!AG175,", ",'8'!AF175,", ",'8'!AH175," обл., ",'8'!AI175," р-н, ",'8'!AJ175," ",'8'!AK175,", ",'8'!AL175," ",'8'!AM175,", буд. ",'8'!AN175,", кв./оф.",'8'!AO175,".    ",'8'!AP175)=$AJ$230,"",IF(CONCATENATE('8'!AG175,", ",'8'!AF175,", ",'8'!AH175," обл., ",'8'!AI175," р-н, ",'8'!AJ175," ",'8'!AK175,", ",'8'!AL175," ",'8'!AM175,", буд. ",'8'!AN175,", кв./оф.",'8'!AO175,".    ",'8'!AP175)=$AJ$228,"-",CONCATENATE('8'!AG175,", ",'8'!AF175,", ",'8'!AH175," обл., ",'8'!AI175," р-н, ",'8'!AJ175," ",'8'!AK175,", ",'8'!AL175," ",'8'!AM175,", буд. ",'8'!AN175,", кв./оф.",'8'!AO175,".    ",'8'!AP175)))</f>
        <v/>
      </c>
      <c r="F395" s="532"/>
      <c r="G395" s="532"/>
      <c r="H395" s="532"/>
      <c r="I395" s="541" t="str">
        <f ca="1">'8'!AQ175</f>
        <v xml:space="preserve"> </v>
      </c>
      <c r="J395" s="541"/>
      <c r="K395" s="541" t="str">
        <f ca="1">'8'!AR175</f>
        <v xml:space="preserve"> </v>
      </c>
      <c r="L395" s="541"/>
      <c r="M395" s="541" t="str">
        <f ca="1">'8'!AS175</f>
        <v/>
      </c>
      <c r="N395" s="541"/>
      <c r="O395" s="542" t="str">
        <f ca="1">'8'!AT175</f>
        <v xml:space="preserve"> </v>
      </c>
      <c r="P395" s="542"/>
      <c r="Q395" s="532" t="str">
        <f ca="1">CONCATENATE('8'!AU175,". ",'8'!AV175)</f>
        <v xml:space="preserve"> .  </v>
      </c>
      <c r="R395" s="532"/>
      <c r="S395" s="532"/>
      <c r="T395" s="542" t="str">
        <f ca="1">'8'!AW175</f>
        <v xml:space="preserve"> </v>
      </c>
      <c r="U395" s="542"/>
    </row>
    <row r="396" spans="1:21" x14ac:dyDescent="0.35">
      <c r="A396" s="239">
        <v>171</v>
      </c>
      <c r="B396" s="532" t="str">
        <f ca="1">IF(CONCATENATE('8'!AB176," (",'8'!AD176,"), ",'8'!AC176,", ",'8'!AE176)=$AJ$226,"",IF(CONCATENATE('8'!AB176," (",'8'!AD176,"), ",'8'!AC176,", ",'8'!AE176)=$AJ$227,"-",(CONCATENATE('8'!AB176," (",'8'!AD176,"), ",'8'!AC176,", ",'8'!AE176))))</f>
        <v/>
      </c>
      <c r="C396" s="532"/>
      <c r="D396" s="532"/>
      <c r="E396" s="532" t="str">
        <f ca="1">IF(CONCATENATE('8'!AG176,", ",'8'!AF176,", ",'8'!AH176," обл., ",'8'!AI176," р-н, ",'8'!AJ176," ",'8'!AK176,", ",'8'!AL176," ",'8'!AM176,", буд. ",'8'!AN176,", кв./оф.",'8'!AO176,".    ",'8'!AP176)=$AJ$230,"",IF(CONCATENATE('8'!AG176,", ",'8'!AF176,", ",'8'!AH176," обл., ",'8'!AI176," р-н, ",'8'!AJ176," ",'8'!AK176,", ",'8'!AL176," ",'8'!AM176,", буд. ",'8'!AN176,", кв./оф.",'8'!AO176,".    ",'8'!AP176)=$AJ$228,"-",CONCATENATE('8'!AG176,", ",'8'!AF176,", ",'8'!AH176," обл., ",'8'!AI176," р-н, ",'8'!AJ176," ",'8'!AK176,", ",'8'!AL176," ",'8'!AM176,", буд. ",'8'!AN176,", кв./оф.",'8'!AO176,".    ",'8'!AP176)))</f>
        <v/>
      </c>
      <c r="F396" s="532"/>
      <c r="G396" s="532"/>
      <c r="H396" s="532"/>
      <c r="I396" s="541" t="str">
        <f ca="1">'8'!AQ176</f>
        <v xml:space="preserve"> </v>
      </c>
      <c r="J396" s="541"/>
      <c r="K396" s="541" t="str">
        <f ca="1">'8'!AR176</f>
        <v xml:space="preserve"> </v>
      </c>
      <c r="L396" s="541"/>
      <c r="M396" s="541" t="str">
        <f ca="1">'8'!AS176</f>
        <v/>
      </c>
      <c r="N396" s="541"/>
      <c r="O396" s="542" t="str">
        <f ca="1">'8'!AT176</f>
        <v xml:space="preserve"> </v>
      </c>
      <c r="P396" s="542"/>
      <c r="Q396" s="532" t="str">
        <f ca="1">CONCATENATE('8'!AU176,". ",'8'!AV176)</f>
        <v xml:space="preserve"> .  </v>
      </c>
      <c r="R396" s="532"/>
      <c r="S396" s="532"/>
      <c r="T396" s="542" t="str">
        <f ca="1">'8'!AW176</f>
        <v xml:space="preserve"> </v>
      </c>
      <c r="U396" s="542"/>
    </row>
    <row r="397" spans="1:21" x14ac:dyDescent="0.35">
      <c r="A397" s="239">
        <v>172</v>
      </c>
      <c r="B397" s="532" t="str">
        <f ca="1">IF(CONCATENATE('8'!AB177," (",'8'!AD177,"), ",'8'!AC177,", ",'8'!AE177)=$AJ$226,"",IF(CONCATENATE('8'!AB177," (",'8'!AD177,"), ",'8'!AC177,", ",'8'!AE177)=$AJ$227,"-",(CONCATENATE('8'!AB177," (",'8'!AD177,"), ",'8'!AC177,", ",'8'!AE177))))</f>
        <v/>
      </c>
      <c r="C397" s="532"/>
      <c r="D397" s="532"/>
      <c r="E397" s="532" t="str">
        <f ca="1">IF(CONCATENATE('8'!AG177,", ",'8'!AF177,", ",'8'!AH177," обл., ",'8'!AI177," р-н, ",'8'!AJ177," ",'8'!AK177,", ",'8'!AL177," ",'8'!AM177,", буд. ",'8'!AN177,", кв./оф.",'8'!AO177,".    ",'8'!AP177)=$AJ$230,"",IF(CONCATENATE('8'!AG177,", ",'8'!AF177,", ",'8'!AH177," обл., ",'8'!AI177," р-н, ",'8'!AJ177," ",'8'!AK177,", ",'8'!AL177," ",'8'!AM177,", буд. ",'8'!AN177,", кв./оф.",'8'!AO177,".    ",'8'!AP177)=$AJ$228,"-",CONCATENATE('8'!AG177,", ",'8'!AF177,", ",'8'!AH177," обл., ",'8'!AI177," р-н, ",'8'!AJ177," ",'8'!AK177,", ",'8'!AL177," ",'8'!AM177,", буд. ",'8'!AN177,", кв./оф.",'8'!AO177,".    ",'8'!AP177)))</f>
        <v/>
      </c>
      <c r="F397" s="532"/>
      <c r="G397" s="532"/>
      <c r="H397" s="532"/>
      <c r="I397" s="541" t="str">
        <f ca="1">'8'!AQ177</f>
        <v xml:space="preserve"> </v>
      </c>
      <c r="J397" s="541"/>
      <c r="K397" s="541" t="str">
        <f ca="1">'8'!AR177</f>
        <v xml:space="preserve"> </v>
      </c>
      <c r="L397" s="541"/>
      <c r="M397" s="541" t="str">
        <f ca="1">'8'!AS177</f>
        <v/>
      </c>
      <c r="N397" s="541"/>
      <c r="O397" s="542" t="str">
        <f ca="1">'8'!AT177</f>
        <v xml:space="preserve"> </v>
      </c>
      <c r="P397" s="542"/>
      <c r="Q397" s="532" t="str">
        <f ca="1">CONCATENATE('8'!AU177,". ",'8'!AV177)</f>
        <v xml:space="preserve"> .  </v>
      </c>
      <c r="R397" s="532"/>
      <c r="S397" s="532"/>
      <c r="T397" s="542" t="str">
        <f ca="1">'8'!AW177</f>
        <v xml:space="preserve"> </v>
      </c>
      <c r="U397" s="542"/>
    </row>
    <row r="398" spans="1:21" x14ac:dyDescent="0.35">
      <c r="A398" s="239">
        <v>173</v>
      </c>
      <c r="B398" s="532" t="str">
        <f ca="1">IF(CONCATENATE('8'!AB178," (",'8'!AD178,"), ",'8'!AC178,", ",'8'!AE178)=$AJ$226,"",IF(CONCATENATE('8'!AB178," (",'8'!AD178,"), ",'8'!AC178,", ",'8'!AE178)=$AJ$227,"-",(CONCATENATE('8'!AB178," (",'8'!AD178,"), ",'8'!AC178,", ",'8'!AE178))))</f>
        <v/>
      </c>
      <c r="C398" s="532"/>
      <c r="D398" s="532"/>
      <c r="E398" s="532" t="str">
        <f ca="1">IF(CONCATENATE('8'!AG178,", ",'8'!AF178,", ",'8'!AH178," обл., ",'8'!AI178," р-н, ",'8'!AJ178," ",'8'!AK178,", ",'8'!AL178," ",'8'!AM178,", буд. ",'8'!AN178,", кв./оф.",'8'!AO178,".    ",'8'!AP178)=$AJ$230,"",IF(CONCATENATE('8'!AG178,", ",'8'!AF178,", ",'8'!AH178," обл., ",'8'!AI178," р-н, ",'8'!AJ178," ",'8'!AK178,", ",'8'!AL178," ",'8'!AM178,", буд. ",'8'!AN178,", кв./оф.",'8'!AO178,".    ",'8'!AP178)=$AJ$228,"-",CONCATENATE('8'!AG178,", ",'8'!AF178,", ",'8'!AH178," обл., ",'8'!AI178," р-н, ",'8'!AJ178," ",'8'!AK178,", ",'8'!AL178," ",'8'!AM178,", буд. ",'8'!AN178,", кв./оф.",'8'!AO178,".    ",'8'!AP178)))</f>
        <v/>
      </c>
      <c r="F398" s="532"/>
      <c r="G398" s="532"/>
      <c r="H398" s="532"/>
      <c r="I398" s="541" t="str">
        <f ca="1">'8'!AQ178</f>
        <v xml:space="preserve"> </v>
      </c>
      <c r="J398" s="541"/>
      <c r="K398" s="541" t="str">
        <f ca="1">'8'!AR178</f>
        <v xml:space="preserve"> </v>
      </c>
      <c r="L398" s="541"/>
      <c r="M398" s="541" t="str">
        <f ca="1">'8'!AS178</f>
        <v/>
      </c>
      <c r="N398" s="541"/>
      <c r="O398" s="542" t="str">
        <f ca="1">'8'!AT178</f>
        <v xml:space="preserve"> </v>
      </c>
      <c r="P398" s="542"/>
      <c r="Q398" s="532" t="str">
        <f ca="1">CONCATENATE('8'!AU178,". ",'8'!AV178)</f>
        <v xml:space="preserve"> .  </v>
      </c>
      <c r="R398" s="532"/>
      <c r="S398" s="532"/>
      <c r="T398" s="542" t="str">
        <f ca="1">'8'!AW178</f>
        <v xml:space="preserve"> </v>
      </c>
      <c r="U398" s="542"/>
    </row>
    <row r="399" spans="1:21" x14ac:dyDescent="0.35">
      <c r="A399" s="239">
        <v>174</v>
      </c>
      <c r="B399" s="532" t="str">
        <f ca="1">IF(CONCATENATE('8'!AB179," (",'8'!AD179,"), ",'8'!AC179,", ",'8'!AE179)=$AJ$226,"",IF(CONCATENATE('8'!AB179," (",'8'!AD179,"), ",'8'!AC179,", ",'8'!AE179)=$AJ$227,"-",(CONCATENATE('8'!AB179," (",'8'!AD179,"), ",'8'!AC179,", ",'8'!AE179))))</f>
        <v/>
      </c>
      <c r="C399" s="532"/>
      <c r="D399" s="532"/>
      <c r="E399" s="532" t="str">
        <f ca="1">IF(CONCATENATE('8'!AG179,", ",'8'!AF179,", ",'8'!AH179," обл., ",'8'!AI179," р-н, ",'8'!AJ179," ",'8'!AK179,", ",'8'!AL179," ",'8'!AM179,", буд. ",'8'!AN179,", кв./оф.",'8'!AO179,".    ",'8'!AP179)=$AJ$230,"",IF(CONCATENATE('8'!AG179,", ",'8'!AF179,", ",'8'!AH179," обл., ",'8'!AI179," р-н, ",'8'!AJ179," ",'8'!AK179,", ",'8'!AL179," ",'8'!AM179,", буд. ",'8'!AN179,", кв./оф.",'8'!AO179,".    ",'8'!AP179)=$AJ$228,"-",CONCATENATE('8'!AG179,", ",'8'!AF179,", ",'8'!AH179," обл., ",'8'!AI179," р-н, ",'8'!AJ179," ",'8'!AK179,", ",'8'!AL179," ",'8'!AM179,", буд. ",'8'!AN179,", кв./оф.",'8'!AO179,".    ",'8'!AP179)))</f>
        <v/>
      </c>
      <c r="F399" s="532"/>
      <c r="G399" s="532"/>
      <c r="H399" s="532"/>
      <c r="I399" s="541" t="str">
        <f ca="1">'8'!AQ179</f>
        <v xml:space="preserve"> </v>
      </c>
      <c r="J399" s="541"/>
      <c r="K399" s="541" t="str">
        <f ca="1">'8'!AR179</f>
        <v xml:space="preserve"> </v>
      </c>
      <c r="L399" s="541"/>
      <c r="M399" s="541" t="str">
        <f ca="1">'8'!AS179</f>
        <v/>
      </c>
      <c r="N399" s="541"/>
      <c r="O399" s="542" t="str">
        <f ca="1">'8'!AT179</f>
        <v xml:space="preserve"> </v>
      </c>
      <c r="P399" s="542"/>
      <c r="Q399" s="532" t="str">
        <f ca="1">CONCATENATE('8'!AU179,". ",'8'!AV179)</f>
        <v xml:space="preserve"> .  </v>
      </c>
      <c r="R399" s="532"/>
      <c r="S399" s="532"/>
      <c r="T399" s="542" t="str">
        <f ca="1">'8'!AW179</f>
        <v xml:space="preserve"> </v>
      </c>
      <c r="U399" s="542"/>
    </row>
    <row r="400" spans="1:21" x14ac:dyDescent="0.35">
      <c r="A400" s="239">
        <v>175</v>
      </c>
      <c r="B400" s="532" t="str">
        <f ca="1">IF(CONCATENATE('8'!AB180," (",'8'!AD180,"), ",'8'!AC180,", ",'8'!AE180)=$AJ$226,"",IF(CONCATENATE('8'!AB180," (",'8'!AD180,"), ",'8'!AC180,", ",'8'!AE180)=$AJ$227,"-",(CONCATENATE('8'!AB180," (",'8'!AD180,"), ",'8'!AC180,", ",'8'!AE180))))</f>
        <v/>
      </c>
      <c r="C400" s="532"/>
      <c r="D400" s="532"/>
      <c r="E400" s="532" t="str">
        <f ca="1">IF(CONCATENATE('8'!AG180,", ",'8'!AF180,", ",'8'!AH180," обл., ",'8'!AI180," р-н, ",'8'!AJ180," ",'8'!AK180,", ",'8'!AL180," ",'8'!AM180,", буд. ",'8'!AN180,", кв./оф.",'8'!AO180,".    ",'8'!AP180)=$AJ$230,"",IF(CONCATENATE('8'!AG180,", ",'8'!AF180,", ",'8'!AH180," обл., ",'8'!AI180," р-н, ",'8'!AJ180," ",'8'!AK180,", ",'8'!AL180," ",'8'!AM180,", буд. ",'8'!AN180,", кв./оф.",'8'!AO180,".    ",'8'!AP180)=$AJ$228,"-",CONCATENATE('8'!AG180,", ",'8'!AF180,", ",'8'!AH180," обл., ",'8'!AI180," р-н, ",'8'!AJ180," ",'8'!AK180,", ",'8'!AL180," ",'8'!AM180,", буд. ",'8'!AN180,", кв./оф.",'8'!AO180,".    ",'8'!AP180)))</f>
        <v/>
      </c>
      <c r="F400" s="532"/>
      <c r="G400" s="532"/>
      <c r="H400" s="532"/>
      <c r="I400" s="541" t="str">
        <f ca="1">'8'!AQ180</f>
        <v xml:space="preserve"> </v>
      </c>
      <c r="J400" s="541"/>
      <c r="K400" s="541" t="str">
        <f ca="1">'8'!AR180</f>
        <v xml:space="preserve"> </v>
      </c>
      <c r="L400" s="541"/>
      <c r="M400" s="541" t="str">
        <f ca="1">'8'!AS180</f>
        <v/>
      </c>
      <c r="N400" s="541"/>
      <c r="O400" s="542" t="str">
        <f ca="1">'8'!AT180</f>
        <v xml:space="preserve"> </v>
      </c>
      <c r="P400" s="542"/>
      <c r="Q400" s="532" t="str">
        <f ca="1">CONCATENATE('8'!AU180,". ",'8'!AV180)</f>
        <v xml:space="preserve"> .  </v>
      </c>
      <c r="R400" s="532"/>
      <c r="S400" s="532"/>
      <c r="T400" s="542" t="str">
        <f ca="1">'8'!AW180</f>
        <v xml:space="preserve"> </v>
      </c>
      <c r="U400" s="542"/>
    </row>
    <row r="401" spans="1:21" x14ac:dyDescent="0.35">
      <c r="A401" s="239">
        <v>176</v>
      </c>
      <c r="B401" s="532" t="str">
        <f ca="1">IF(CONCATENATE('8'!AB181," (",'8'!AD181,"), ",'8'!AC181,", ",'8'!AE181)=$AJ$226,"",IF(CONCATENATE('8'!AB181," (",'8'!AD181,"), ",'8'!AC181,", ",'8'!AE181)=$AJ$227,"-",(CONCATENATE('8'!AB181," (",'8'!AD181,"), ",'8'!AC181,", ",'8'!AE181))))</f>
        <v/>
      </c>
      <c r="C401" s="532"/>
      <c r="D401" s="532"/>
      <c r="E401" s="532" t="str">
        <f ca="1">IF(CONCATENATE('8'!AG181,", ",'8'!AF181,", ",'8'!AH181," обл., ",'8'!AI181," р-н, ",'8'!AJ181," ",'8'!AK181,", ",'8'!AL181," ",'8'!AM181,", буд. ",'8'!AN181,", кв./оф.",'8'!AO181,".    ",'8'!AP181)=$AJ$230,"",IF(CONCATENATE('8'!AG181,", ",'8'!AF181,", ",'8'!AH181," обл., ",'8'!AI181," р-н, ",'8'!AJ181," ",'8'!AK181,", ",'8'!AL181," ",'8'!AM181,", буд. ",'8'!AN181,", кв./оф.",'8'!AO181,".    ",'8'!AP181)=$AJ$228,"-",CONCATENATE('8'!AG181,", ",'8'!AF181,", ",'8'!AH181," обл., ",'8'!AI181," р-н, ",'8'!AJ181," ",'8'!AK181,", ",'8'!AL181," ",'8'!AM181,", буд. ",'8'!AN181,", кв./оф.",'8'!AO181,".    ",'8'!AP181)))</f>
        <v/>
      </c>
      <c r="F401" s="532"/>
      <c r="G401" s="532"/>
      <c r="H401" s="532"/>
      <c r="I401" s="541" t="str">
        <f ca="1">'8'!AQ181</f>
        <v xml:space="preserve"> </v>
      </c>
      <c r="J401" s="541"/>
      <c r="K401" s="541" t="str">
        <f ca="1">'8'!AR181</f>
        <v xml:space="preserve"> </v>
      </c>
      <c r="L401" s="541"/>
      <c r="M401" s="541" t="str">
        <f ca="1">'8'!AS181</f>
        <v/>
      </c>
      <c r="N401" s="541"/>
      <c r="O401" s="542" t="str">
        <f ca="1">'8'!AT181</f>
        <v xml:space="preserve"> </v>
      </c>
      <c r="P401" s="542"/>
      <c r="Q401" s="532" t="str">
        <f ca="1">CONCATENATE('8'!AU181,". ",'8'!AV181)</f>
        <v xml:space="preserve"> .  </v>
      </c>
      <c r="R401" s="532"/>
      <c r="S401" s="532"/>
      <c r="T401" s="542" t="str">
        <f ca="1">'8'!AW181</f>
        <v xml:space="preserve"> </v>
      </c>
      <c r="U401" s="542"/>
    </row>
    <row r="402" spans="1:21" x14ac:dyDescent="0.35">
      <c r="A402" s="239">
        <v>177</v>
      </c>
      <c r="B402" s="532" t="str">
        <f ca="1">IF(CONCATENATE('8'!AB182," (",'8'!AD182,"), ",'8'!AC182,", ",'8'!AE182)=$AJ$226,"",IF(CONCATENATE('8'!AB182," (",'8'!AD182,"), ",'8'!AC182,", ",'8'!AE182)=$AJ$227,"-",(CONCATENATE('8'!AB182," (",'8'!AD182,"), ",'8'!AC182,", ",'8'!AE182))))</f>
        <v/>
      </c>
      <c r="C402" s="532"/>
      <c r="D402" s="532"/>
      <c r="E402" s="532" t="str">
        <f ca="1">IF(CONCATENATE('8'!AG182,", ",'8'!AF182,", ",'8'!AH182," обл., ",'8'!AI182," р-н, ",'8'!AJ182," ",'8'!AK182,", ",'8'!AL182," ",'8'!AM182,", буд. ",'8'!AN182,", кв./оф.",'8'!AO182,".    ",'8'!AP182)=$AJ$230,"",IF(CONCATENATE('8'!AG182,", ",'8'!AF182,", ",'8'!AH182," обл., ",'8'!AI182," р-н, ",'8'!AJ182," ",'8'!AK182,", ",'8'!AL182," ",'8'!AM182,", буд. ",'8'!AN182,", кв./оф.",'8'!AO182,".    ",'8'!AP182)=$AJ$228,"-",CONCATENATE('8'!AG182,", ",'8'!AF182,", ",'8'!AH182," обл., ",'8'!AI182," р-н, ",'8'!AJ182," ",'8'!AK182,", ",'8'!AL182," ",'8'!AM182,", буд. ",'8'!AN182,", кв./оф.",'8'!AO182,".    ",'8'!AP182)))</f>
        <v/>
      </c>
      <c r="F402" s="532"/>
      <c r="G402" s="532"/>
      <c r="H402" s="532"/>
      <c r="I402" s="541" t="str">
        <f ca="1">'8'!AQ182</f>
        <v xml:space="preserve"> </v>
      </c>
      <c r="J402" s="541"/>
      <c r="K402" s="541" t="str">
        <f ca="1">'8'!AR182</f>
        <v xml:space="preserve"> </v>
      </c>
      <c r="L402" s="541"/>
      <c r="M402" s="541" t="str">
        <f ca="1">'8'!AS182</f>
        <v/>
      </c>
      <c r="N402" s="541"/>
      <c r="O402" s="542" t="str">
        <f ca="1">'8'!AT182</f>
        <v xml:space="preserve"> </v>
      </c>
      <c r="P402" s="542"/>
      <c r="Q402" s="532" t="str">
        <f ca="1">CONCATENATE('8'!AU182,". ",'8'!AV182)</f>
        <v xml:space="preserve"> .  </v>
      </c>
      <c r="R402" s="532"/>
      <c r="S402" s="532"/>
      <c r="T402" s="542" t="str">
        <f ca="1">'8'!AW182</f>
        <v xml:space="preserve"> </v>
      </c>
      <c r="U402" s="542"/>
    </row>
    <row r="403" spans="1:21" x14ac:dyDescent="0.35">
      <c r="A403" s="239">
        <v>178</v>
      </c>
      <c r="B403" s="532" t="str">
        <f ca="1">IF(CONCATENATE('8'!AB183," (",'8'!AD183,"), ",'8'!AC183,", ",'8'!AE183)=$AJ$226,"",IF(CONCATENATE('8'!AB183," (",'8'!AD183,"), ",'8'!AC183,", ",'8'!AE183)=$AJ$227,"-",(CONCATENATE('8'!AB183," (",'8'!AD183,"), ",'8'!AC183,", ",'8'!AE183))))</f>
        <v/>
      </c>
      <c r="C403" s="532"/>
      <c r="D403" s="532"/>
      <c r="E403" s="532" t="str">
        <f ca="1">IF(CONCATENATE('8'!AG183,", ",'8'!AF183,", ",'8'!AH183," обл., ",'8'!AI183," р-н, ",'8'!AJ183," ",'8'!AK183,", ",'8'!AL183," ",'8'!AM183,", буд. ",'8'!AN183,", кв./оф.",'8'!AO183,".    ",'8'!AP183)=$AJ$230,"",IF(CONCATENATE('8'!AG183,", ",'8'!AF183,", ",'8'!AH183," обл., ",'8'!AI183," р-н, ",'8'!AJ183," ",'8'!AK183,", ",'8'!AL183," ",'8'!AM183,", буд. ",'8'!AN183,", кв./оф.",'8'!AO183,".    ",'8'!AP183)=$AJ$228,"-",CONCATENATE('8'!AG183,", ",'8'!AF183,", ",'8'!AH183," обл., ",'8'!AI183," р-н, ",'8'!AJ183," ",'8'!AK183,", ",'8'!AL183," ",'8'!AM183,", буд. ",'8'!AN183,", кв./оф.",'8'!AO183,".    ",'8'!AP183)))</f>
        <v/>
      </c>
      <c r="F403" s="532"/>
      <c r="G403" s="532"/>
      <c r="H403" s="532"/>
      <c r="I403" s="541" t="str">
        <f ca="1">'8'!AQ183</f>
        <v xml:space="preserve"> </v>
      </c>
      <c r="J403" s="541"/>
      <c r="K403" s="541" t="str">
        <f ca="1">'8'!AR183</f>
        <v xml:space="preserve"> </v>
      </c>
      <c r="L403" s="541"/>
      <c r="M403" s="541" t="str">
        <f ca="1">'8'!AS183</f>
        <v/>
      </c>
      <c r="N403" s="541"/>
      <c r="O403" s="542" t="str">
        <f ca="1">'8'!AT183</f>
        <v xml:space="preserve"> </v>
      </c>
      <c r="P403" s="542"/>
      <c r="Q403" s="532" t="str">
        <f ca="1">CONCATENATE('8'!AU183,". ",'8'!AV183)</f>
        <v xml:space="preserve"> .  </v>
      </c>
      <c r="R403" s="532"/>
      <c r="S403" s="532"/>
      <c r="T403" s="542" t="str">
        <f ca="1">'8'!AW183</f>
        <v xml:space="preserve"> </v>
      </c>
      <c r="U403" s="542"/>
    </row>
    <row r="404" spans="1:21" x14ac:dyDescent="0.35">
      <c r="A404" s="239">
        <v>179</v>
      </c>
      <c r="B404" s="532" t="str">
        <f ca="1">IF(CONCATENATE('8'!AB184," (",'8'!AD184,"), ",'8'!AC184,", ",'8'!AE184)=$AJ$226,"",IF(CONCATENATE('8'!AB184," (",'8'!AD184,"), ",'8'!AC184,", ",'8'!AE184)=$AJ$227,"-",(CONCATENATE('8'!AB184," (",'8'!AD184,"), ",'8'!AC184,", ",'8'!AE184))))</f>
        <v/>
      </c>
      <c r="C404" s="532"/>
      <c r="D404" s="532"/>
      <c r="E404" s="532" t="str">
        <f ca="1">IF(CONCATENATE('8'!AG184,", ",'8'!AF184,", ",'8'!AH184," обл., ",'8'!AI184," р-н, ",'8'!AJ184," ",'8'!AK184,", ",'8'!AL184," ",'8'!AM184,", буд. ",'8'!AN184,", кв./оф.",'8'!AO184,".    ",'8'!AP184)=$AJ$230,"",IF(CONCATENATE('8'!AG184,", ",'8'!AF184,", ",'8'!AH184," обл., ",'8'!AI184," р-н, ",'8'!AJ184," ",'8'!AK184,", ",'8'!AL184," ",'8'!AM184,", буд. ",'8'!AN184,", кв./оф.",'8'!AO184,".    ",'8'!AP184)=$AJ$228,"-",CONCATENATE('8'!AG184,", ",'8'!AF184,", ",'8'!AH184," обл., ",'8'!AI184," р-н, ",'8'!AJ184," ",'8'!AK184,", ",'8'!AL184," ",'8'!AM184,", буд. ",'8'!AN184,", кв./оф.",'8'!AO184,".    ",'8'!AP184)))</f>
        <v/>
      </c>
      <c r="F404" s="532"/>
      <c r="G404" s="532"/>
      <c r="H404" s="532"/>
      <c r="I404" s="541" t="str">
        <f ca="1">'8'!AQ184</f>
        <v xml:space="preserve"> </v>
      </c>
      <c r="J404" s="541"/>
      <c r="K404" s="541" t="str">
        <f ca="1">'8'!AR184</f>
        <v xml:space="preserve"> </v>
      </c>
      <c r="L404" s="541"/>
      <c r="M404" s="541" t="str">
        <f ca="1">'8'!AS184</f>
        <v/>
      </c>
      <c r="N404" s="541"/>
      <c r="O404" s="542" t="str">
        <f ca="1">'8'!AT184</f>
        <v xml:space="preserve"> </v>
      </c>
      <c r="P404" s="542"/>
      <c r="Q404" s="532" t="str">
        <f ca="1">CONCATENATE('8'!AU184,". ",'8'!AV184)</f>
        <v xml:space="preserve"> .  </v>
      </c>
      <c r="R404" s="532"/>
      <c r="S404" s="532"/>
      <c r="T404" s="542" t="str">
        <f ca="1">'8'!AW184</f>
        <v xml:space="preserve"> </v>
      </c>
      <c r="U404" s="542"/>
    </row>
    <row r="405" spans="1:21" x14ac:dyDescent="0.35">
      <c r="A405" s="239">
        <v>180</v>
      </c>
      <c r="B405" s="532" t="str">
        <f ca="1">IF(CONCATENATE('8'!AB185," (",'8'!AD185,"), ",'8'!AC185,", ",'8'!AE185)=$AJ$226,"",IF(CONCATENATE('8'!AB185," (",'8'!AD185,"), ",'8'!AC185,", ",'8'!AE185)=$AJ$227,"-",(CONCATENATE('8'!AB185," (",'8'!AD185,"), ",'8'!AC185,", ",'8'!AE185))))</f>
        <v/>
      </c>
      <c r="C405" s="532"/>
      <c r="D405" s="532"/>
      <c r="E405" s="532" t="str">
        <f ca="1">IF(CONCATENATE('8'!AG185,", ",'8'!AF185,", ",'8'!AH185," обл., ",'8'!AI185," р-н, ",'8'!AJ185," ",'8'!AK185,", ",'8'!AL185," ",'8'!AM185,", буд. ",'8'!AN185,", кв./оф.",'8'!AO185,".    ",'8'!AP185)=$AJ$230,"",IF(CONCATENATE('8'!AG185,", ",'8'!AF185,", ",'8'!AH185," обл., ",'8'!AI185," р-н, ",'8'!AJ185," ",'8'!AK185,", ",'8'!AL185," ",'8'!AM185,", буд. ",'8'!AN185,", кв./оф.",'8'!AO185,".    ",'8'!AP185)=$AJ$228,"-",CONCATENATE('8'!AG185,", ",'8'!AF185,", ",'8'!AH185," обл., ",'8'!AI185," р-н, ",'8'!AJ185," ",'8'!AK185,", ",'8'!AL185," ",'8'!AM185,", буд. ",'8'!AN185,", кв./оф.",'8'!AO185,".    ",'8'!AP185)))</f>
        <v/>
      </c>
      <c r="F405" s="532"/>
      <c r="G405" s="532"/>
      <c r="H405" s="532"/>
      <c r="I405" s="541" t="str">
        <f ca="1">'8'!AQ185</f>
        <v xml:space="preserve"> </v>
      </c>
      <c r="J405" s="541"/>
      <c r="K405" s="541" t="str">
        <f ca="1">'8'!AR185</f>
        <v xml:space="preserve"> </v>
      </c>
      <c r="L405" s="541"/>
      <c r="M405" s="541" t="str">
        <f ca="1">'8'!AS185</f>
        <v/>
      </c>
      <c r="N405" s="541"/>
      <c r="O405" s="542" t="str">
        <f ca="1">'8'!AT185</f>
        <v xml:space="preserve"> </v>
      </c>
      <c r="P405" s="542"/>
      <c r="Q405" s="532" t="str">
        <f ca="1">CONCATENATE('8'!AU185,". ",'8'!AV185)</f>
        <v xml:space="preserve"> .  </v>
      </c>
      <c r="R405" s="532"/>
      <c r="S405" s="532"/>
      <c r="T405" s="542" t="str">
        <f ca="1">'8'!AW185</f>
        <v xml:space="preserve"> </v>
      </c>
      <c r="U405" s="542"/>
    </row>
    <row r="406" spans="1:21" x14ac:dyDescent="0.35">
      <c r="A406" s="239">
        <v>181</v>
      </c>
      <c r="B406" s="532" t="str">
        <f ca="1">IF(CONCATENATE('8'!AB186," (",'8'!AD186,"), ",'8'!AC186,", ",'8'!AE186)=$AJ$226,"",IF(CONCATENATE('8'!AB186," (",'8'!AD186,"), ",'8'!AC186,", ",'8'!AE186)=$AJ$227,"-",(CONCATENATE('8'!AB186," (",'8'!AD186,"), ",'8'!AC186,", ",'8'!AE186))))</f>
        <v/>
      </c>
      <c r="C406" s="532"/>
      <c r="D406" s="532"/>
      <c r="E406" s="532" t="str">
        <f ca="1">IF(CONCATENATE('8'!AG186,", ",'8'!AF186,", ",'8'!AH186," обл., ",'8'!AI186," р-н, ",'8'!AJ186," ",'8'!AK186,", ",'8'!AL186," ",'8'!AM186,", буд. ",'8'!AN186,", кв./оф.",'8'!AO186,".    ",'8'!AP186)=$AJ$230,"",IF(CONCATENATE('8'!AG186,", ",'8'!AF186,", ",'8'!AH186," обл., ",'8'!AI186," р-н, ",'8'!AJ186," ",'8'!AK186,", ",'8'!AL186," ",'8'!AM186,", буд. ",'8'!AN186,", кв./оф.",'8'!AO186,".    ",'8'!AP186)=$AJ$228,"-",CONCATENATE('8'!AG186,", ",'8'!AF186,", ",'8'!AH186," обл., ",'8'!AI186," р-н, ",'8'!AJ186," ",'8'!AK186,", ",'8'!AL186," ",'8'!AM186,", буд. ",'8'!AN186,", кв./оф.",'8'!AO186,".    ",'8'!AP186)))</f>
        <v/>
      </c>
      <c r="F406" s="532"/>
      <c r="G406" s="532"/>
      <c r="H406" s="532"/>
      <c r="I406" s="541" t="str">
        <f ca="1">'8'!AQ186</f>
        <v xml:space="preserve"> </v>
      </c>
      <c r="J406" s="541"/>
      <c r="K406" s="541" t="str">
        <f ca="1">'8'!AR186</f>
        <v xml:space="preserve"> </v>
      </c>
      <c r="L406" s="541"/>
      <c r="M406" s="541" t="str">
        <f ca="1">'8'!AS186</f>
        <v/>
      </c>
      <c r="N406" s="541"/>
      <c r="O406" s="542" t="str">
        <f ca="1">'8'!AT186</f>
        <v xml:space="preserve"> </v>
      </c>
      <c r="P406" s="542"/>
      <c r="Q406" s="532" t="str">
        <f ca="1">CONCATENATE('8'!AU186,". ",'8'!AV186)</f>
        <v xml:space="preserve"> .  </v>
      </c>
      <c r="R406" s="532"/>
      <c r="S406" s="532"/>
      <c r="T406" s="542" t="str">
        <f ca="1">'8'!AW186</f>
        <v xml:space="preserve"> </v>
      </c>
      <c r="U406" s="542"/>
    </row>
    <row r="407" spans="1:21" x14ac:dyDescent="0.35">
      <c r="A407" s="239">
        <v>182</v>
      </c>
      <c r="B407" s="532" t="str">
        <f ca="1">IF(CONCATENATE('8'!AB187," (",'8'!AD187,"), ",'8'!AC187,", ",'8'!AE187)=$AJ$226,"",IF(CONCATENATE('8'!AB187," (",'8'!AD187,"), ",'8'!AC187,", ",'8'!AE187)=$AJ$227,"-",(CONCATENATE('8'!AB187," (",'8'!AD187,"), ",'8'!AC187,", ",'8'!AE187))))</f>
        <v/>
      </c>
      <c r="C407" s="532"/>
      <c r="D407" s="532"/>
      <c r="E407" s="532" t="str">
        <f ca="1">IF(CONCATENATE('8'!AG187,", ",'8'!AF187,", ",'8'!AH187," обл., ",'8'!AI187," р-н, ",'8'!AJ187," ",'8'!AK187,", ",'8'!AL187," ",'8'!AM187,", буд. ",'8'!AN187,", кв./оф.",'8'!AO187,".    ",'8'!AP187)=$AJ$230,"",IF(CONCATENATE('8'!AG187,", ",'8'!AF187,", ",'8'!AH187," обл., ",'8'!AI187," р-н, ",'8'!AJ187," ",'8'!AK187,", ",'8'!AL187," ",'8'!AM187,", буд. ",'8'!AN187,", кв./оф.",'8'!AO187,".    ",'8'!AP187)=$AJ$228,"-",CONCATENATE('8'!AG187,", ",'8'!AF187,", ",'8'!AH187," обл., ",'8'!AI187," р-н, ",'8'!AJ187," ",'8'!AK187,", ",'8'!AL187," ",'8'!AM187,", буд. ",'8'!AN187,", кв./оф.",'8'!AO187,".    ",'8'!AP187)))</f>
        <v/>
      </c>
      <c r="F407" s="532"/>
      <c r="G407" s="532"/>
      <c r="H407" s="532"/>
      <c r="I407" s="541" t="str">
        <f ca="1">'8'!AQ187</f>
        <v xml:space="preserve"> </v>
      </c>
      <c r="J407" s="541"/>
      <c r="K407" s="541" t="str">
        <f ca="1">'8'!AR187</f>
        <v xml:space="preserve"> </v>
      </c>
      <c r="L407" s="541"/>
      <c r="M407" s="541" t="str">
        <f ca="1">'8'!AS187</f>
        <v/>
      </c>
      <c r="N407" s="541"/>
      <c r="O407" s="542" t="str">
        <f ca="1">'8'!AT187</f>
        <v xml:space="preserve"> </v>
      </c>
      <c r="P407" s="542"/>
      <c r="Q407" s="532" t="str">
        <f ca="1">CONCATENATE('8'!AU187,". ",'8'!AV187)</f>
        <v xml:space="preserve"> .  </v>
      </c>
      <c r="R407" s="532"/>
      <c r="S407" s="532"/>
      <c r="T407" s="542" t="str">
        <f ca="1">'8'!AW187</f>
        <v xml:space="preserve"> </v>
      </c>
      <c r="U407" s="542"/>
    </row>
    <row r="408" spans="1:21" x14ac:dyDescent="0.35">
      <c r="A408" s="239">
        <v>183</v>
      </c>
      <c r="B408" s="532" t="str">
        <f ca="1">IF(CONCATENATE('8'!AB188," (",'8'!AD188,"), ",'8'!AC188,", ",'8'!AE188)=$AJ$226,"",IF(CONCATENATE('8'!AB188," (",'8'!AD188,"), ",'8'!AC188,", ",'8'!AE188)=$AJ$227,"-",(CONCATENATE('8'!AB188," (",'8'!AD188,"), ",'8'!AC188,", ",'8'!AE188))))</f>
        <v/>
      </c>
      <c r="C408" s="532"/>
      <c r="D408" s="532"/>
      <c r="E408" s="532" t="str">
        <f ca="1">IF(CONCATENATE('8'!AG188,", ",'8'!AF188,", ",'8'!AH188," обл., ",'8'!AI188," р-н, ",'8'!AJ188," ",'8'!AK188,", ",'8'!AL188," ",'8'!AM188,", буд. ",'8'!AN188,", кв./оф.",'8'!AO188,".    ",'8'!AP188)=$AJ$230,"",IF(CONCATENATE('8'!AG188,", ",'8'!AF188,", ",'8'!AH188," обл., ",'8'!AI188," р-н, ",'8'!AJ188," ",'8'!AK188,", ",'8'!AL188," ",'8'!AM188,", буд. ",'8'!AN188,", кв./оф.",'8'!AO188,".    ",'8'!AP188)=$AJ$228,"-",CONCATENATE('8'!AG188,", ",'8'!AF188,", ",'8'!AH188," обл., ",'8'!AI188," р-н, ",'8'!AJ188," ",'8'!AK188,", ",'8'!AL188," ",'8'!AM188,", буд. ",'8'!AN188,", кв./оф.",'8'!AO188,".    ",'8'!AP188)))</f>
        <v/>
      </c>
      <c r="F408" s="532"/>
      <c r="G408" s="532"/>
      <c r="H408" s="532"/>
      <c r="I408" s="541" t="str">
        <f ca="1">'8'!AQ188</f>
        <v xml:space="preserve"> </v>
      </c>
      <c r="J408" s="541"/>
      <c r="K408" s="541" t="str">
        <f ca="1">'8'!AR188</f>
        <v xml:space="preserve"> </v>
      </c>
      <c r="L408" s="541"/>
      <c r="M408" s="541" t="str">
        <f ca="1">'8'!AS188</f>
        <v/>
      </c>
      <c r="N408" s="541"/>
      <c r="O408" s="542" t="str">
        <f ca="1">'8'!AT188</f>
        <v xml:space="preserve"> </v>
      </c>
      <c r="P408" s="542"/>
      <c r="Q408" s="532" t="str">
        <f ca="1">CONCATENATE('8'!AU188,". ",'8'!AV188)</f>
        <v xml:space="preserve"> .  </v>
      </c>
      <c r="R408" s="532"/>
      <c r="S408" s="532"/>
      <c r="T408" s="542" t="str">
        <f ca="1">'8'!AW188</f>
        <v xml:space="preserve"> </v>
      </c>
      <c r="U408" s="542"/>
    </row>
    <row r="409" spans="1:21" x14ac:dyDescent="0.35">
      <c r="A409" s="239">
        <v>184</v>
      </c>
      <c r="B409" s="532" t="str">
        <f ca="1">IF(CONCATENATE('8'!AB189," (",'8'!AD189,"), ",'8'!AC189,", ",'8'!AE189)=$AJ$226,"",IF(CONCATENATE('8'!AB189," (",'8'!AD189,"), ",'8'!AC189,", ",'8'!AE189)=$AJ$227,"-",(CONCATENATE('8'!AB189," (",'8'!AD189,"), ",'8'!AC189,", ",'8'!AE189))))</f>
        <v/>
      </c>
      <c r="C409" s="532"/>
      <c r="D409" s="532"/>
      <c r="E409" s="532" t="str">
        <f ca="1">IF(CONCATENATE('8'!AG189,", ",'8'!AF189,", ",'8'!AH189," обл., ",'8'!AI189," р-н, ",'8'!AJ189," ",'8'!AK189,", ",'8'!AL189," ",'8'!AM189,", буд. ",'8'!AN189,", кв./оф.",'8'!AO189,".    ",'8'!AP189)=$AJ$230,"",IF(CONCATENATE('8'!AG189,", ",'8'!AF189,", ",'8'!AH189," обл., ",'8'!AI189," р-н, ",'8'!AJ189," ",'8'!AK189,", ",'8'!AL189," ",'8'!AM189,", буд. ",'8'!AN189,", кв./оф.",'8'!AO189,".    ",'8'!AP189)=$AJ$228,"-",CONCATENATE('8'!AG189,", ",'8'!AF189,", ",'8'!AH189," обл., ",'8'!AI189," р-н, ",'8'!AJ189," ",'8'!AK189,", ",'8'!AL189," ",'8'!AM189,", буд. ",'8'!AN189,", кв./оф.",'8'!AO189,".    ",'8'!AP189)))</f>
        <v/>
      </c>
      <c r="F409" s="532"/>
      <c r="G409" s="532"/>
      <c r="H409" s="532"/>
      <c r="I409" s="541" t="str">
        <f ca="1">'8'!AQ189</f>
        <v xml:space="preserve"> </v>
      </c>
      <c r="J409" s="541"/>
      <c r="K409" s="541" t="str">
        <f ca="1">'8'!AR189</f>
        <v xml:space="preserve"> </v>
      </c>
      <c r="L409" s="541"/>
      <c r="M409" s="541" t="str">
        <f ca="1">'8'!AS189</f>
        <v/>
      </c>
      <c r="N409" s="541"/>
      <c r="O409" s="542" t="str">
        <f ca="1">'8'!AT189</f>
        <v xml:space="preserve"> </v>
      </c>
      <c r="P409" s="542"/>
      <c r="Q409" s="532" t="str">
        <f ca="1">CONCATENATE('8'!AU189,". ",'8'!AV189)</f>
        <v xml:space="preserve"> .  </v>
      </c>
      <c r="R409" s="532"/>
      <c r="S409" s="532"/>
      <c r="T409" s="542" t="str">
        <f ca="1">'8'!AW189</f>
        <v xml:space="preserve"> </v>
      </c>
      <c r="U409" s="542"/>
    </row>
    <row r="410" spans="1:21" x14ac:dyDescent="0.35">
      <c r="A410" s="239">
        <v>185</v>
      </c>
      <c r="B410" s="532" t="str">
        <f ca="1">IF(CONCATENATE('8'!AB190," (",'8'!AD190,"), ",'8'!AC190,", ",'8'!AE190)=$AJ$226,"",IF(CONCATENATE('8'!AB190," (",'8'!AD190,"), ",'8'!AC190,", ",'8'!AE190)=$AJ$227,"-",(CONCATENATE('8'!AB190," (",'8'!AD190,"), ",'8'!AC190,", ",'8'!AE190))))</f>
        <v/>
      </c>
      <c r="C410" s="532"/>
      <c r="D410" s="532"/>
      <c r="E410" s="532" t="str">
        <f ca="1">IF(CONCATENATE('8'!AG190,", ",'8'!AF190,", ",'8'!AH190," обл., ",'8'!AI190," р-н, ",'8'!AJ190," ",'8'!AK190,", ",'8'!AL190," ",'8'!AM190,", буд. ",'8'!AN190,", кв./оф.",'8'!AO190,".    ",'8'!AP190)=$AJ$230,"",IF(CONCATENATE('8'!AG190,", ",'8'!AF190,", ",'8'!AH190," обл., ",'8'!AI190," р-н, ",'8'!AJ190," ",'8'!AK190,", ",'8'!AL190," ",'8'!AM190,", буд. ",'8'!AN190,", кв./оф.",'8'!AO190,".    ",'8'!AP190)=$AJ$228,"-",CONCATENATE('8'!AG190,", ",'8'!AF190,", ",'8'!AH190," обл., ",'8'!AI190," р-н, ",'8'!AJ190," ",'8'!AK190,", ",'8'!AL190," ",'8'!AM190,", буд. ",'8'!AN190,", кв./оф.",'8'!AO190,".    ",'8'!AP190)))</f>
        <v/>
      </c>
      <c r="F410" s="532"/>
      <c r="G410" s="532"/>
      <c r="H410" s="532"/>
      <c r="I410" s="541" t="str">
        <f ca="1">'8'!AQ190</f>
        <v xml:space="preserve"> </v>
      </c>
      <c r="J410" s="541"/>
      <c r="K410" s="541" t="str">
        <f ca="1">'8'!AR190</f>
        <v xml:space="preserve"> </v>
      </c>
      <c r="L410" s="541"/>
      <c r="M410" s="541" t="str">
        <f ca="1">'8'!AS190</f>
        <v/>
      </c>
      <c r="N410" s="541"/>
      <c r="O410" s="542" t="str">
        <f ca="1">'8'!AT190</f>
        <v xml:space="preserve"> </v>
      </c>
      <c r="P410" s="542"/>
      <c r="Q410" s="532" t="str">
        <f ca="1">CONCATENATE('8'!AU190,". ",'8'!AV190)</f>
        <v xml:space="preserve"> .  </v>
      </c>
      <c r="R410" s="532"/>
      <c r="S410" s="532"/>
      <c r="T410" s="542" t="str">
        <f ca="1">'8'!AW190</f>
        <v xml:space="preserve"> </v>
      </c>
      <c r="U410" s="542"/>
    </row>
    <row r="411" spans="1:21" x14ac:dyDescent="0.35">
      <c r="A411" s="239">
        <v>186</v>
      </c>
      <c r="B411" s="532" t="str">
        <f ca="1">IF(CONCATENATE('8'!AB191," (",'8'!AD191,"), ",'8'!AC191,", ",'8'!AE191)=$AJ$226,"",IF(CONCATENATE('8'!AB191," (",'8'!AD191,"), ",'8'!AC191,", ",'8'!AE191)=$AJ$227,"-",(CONCATENATE('8'!AB191," (",'8'!AD191,"), ",'8'!AC191,", ",'8'!AE191))))</f>
        <v/>
      </c>
      <c r="C411" s="532"/>
      <c r="D411" s="532"/>
      <c r="E411" s="532" t="str">
        <f ca="1">IF(CONCATENATE('8'!AG191,", ",'8'!AF191,", ",'8'!AH191," обл., ",'8'!AI191," р-н, ",'8'!AJ191," ",'8'!AK191,", ",'8'!AL191," ",'8'!AM191,", буд. ",'8'!AN191,", кв./оф.",'8'!AO191,".    ",'8'!AP191)=$AJ$230,"",IF(CONCATENATE('8'!AG191,", ",'8'!AF191,", ",'8'!AH191," обл., ",'8'!AI191," р-н, ",'8'!AJ191," ",'8'!AK191,", ",'8'!AL191," ",'8'!AM191,", буд. ",'8'!AN191,", кв./оф.",'8'!AO191,".    ",'8'!AP191)=$AJ$228,"-",CONCATENATE('8'!AG191,", ",'8'!AF191,", ",'8'!AH191," обл., ",'8'!AI191," р-н, ",'8'!AJ191," ",'8'!AK191,", ",'8'!AL191," ",'8'!AM191,", буд. ",'8'!AN191,", кв./оф.",'8'!AO191,".    ",'8'!AP191)))</f>
        <v/>
      </c>
      <c r="F411" s="532"/>
      <c r="G411" s="532"/>
      <c r="H411" s="532"/>
      <c r="I411" s="541" t="str">
        <f ca="1">'8'!AQ191</f>
        <v xml:space="preserve"> </v>
      </c>
      <c r="J411" s="541"/>
      <c r="K411" s="541" t="str">
        <f ca="1">'8'!AR191</f>
        <v xml:space="preserve"> </v>
      </c>
      <c r="L411" s="541"/>
      <c r="M411" s="541" t="str">
        <f ca="1">'8'!AS191</f>
        <v/>
      </c>
      <c r="N411" s="541"/>
      <c r="O411" s="542" t="str">
        <f ca="1">'8'!AT191</f>
        <v xml:space="preserve"> </v>
      </c>
      <c r="P411" s="542"/>
      <c r="Q411" s="532" t="str">
        <f ca="1">CONCATENATE('8'!AU191,". ",'8'!AV191)</f>
        <v xml:space="preserve"> .  </v>
      </c>
      <c r="R411" s="532"/>
      <c r="S411" s="532"/>
      <c r="T411" s="542" t="str">
        <f ca="1">'8'!AW191</f>
        <v xml:space="preserve"> </v>
      </c>
      <c r="U411" s="542"/>
    </row>
    <row r="412" spans="1:21" x14ac:dyDescent="0.35">
      <c r="A412" s="239">
        <v>187</v>
      </c>
      <c r="B412" s="532" t="str">
        <f ca="1">IF(CONCATENATE('8'!AB192," (",'8'!AD192,"), ",'8'!AC192,", ",'8'!AE192)=$AJ$226,"",IF(CONCATENATE('8'!AB192," (",'8'!AD192,"), ",'8'!AC192,", ",'8'!AE192)=$AJ$227,"-",(CONCATENATE('8'!AB192," (",'8'!AD192,"), ",'8'!AC192,", ",'8'!AE192))))</f>
        <v/>
      </c>
      <c r="C412" s="532"/>
      <c r="D412" s="532"/>
      <c r="E412" s="532" t="str">
        <f ca="1">IF(CONCATENATE('8'!AG192,", ",'8'!AF192,", ",'8'!AH192," обл., ",'8'!AI192," р-н, ",'8'!AJ192," ",'8'!AK192,", ",'8'!AL192," ",'8'!AM192,", буд. ",'8'!AN192,", кв./оф.",'8'!AO192,".    ",'8'!AP192)=$AJ$230,"",IF(CONCATENATE('8'!AG192,", ",'8'!AF192,", ",'8'!AH192," обл., ",'8'!AI192," р-н, ",'8'!AJ192," ",'8'!AK192,", ",'8'!AL192," ",'8'!AM192,", буд. ",'8'!AN192,", кв./оф.",'8'!AO192,".    ",'8'!AP192)=$AJ$228,"-",CONCATENATE('8'!AG192,", ",'8'!AF192,", ",'8'!AH192," обл., ",'8'!AI192," р-н, ",'8'!AJ192," ",'8'!AK192,", ",'8'!AL192," ",'8'!AM192,", буд. ",'8'!AN192,", кв./оф.",'8'!AO192,".    ",'8'!AP192)))</f>
        <v/>
      </c>
      <c r="F412" s="532"/>
      <c r="G412" s="532"/>
      <c r="H412" s="532"/>
      <c r="I412" s="541" t="str">
        <f ca="1">'8'!AQ192</f>
        <v xml:space="preserve"> </v>
      </c>
      <c r="J412" s="541"/>
      <c r="K412" s="541" t="str">
        <f ca="1">'8'!AR192</f>
        <v xml:space="preserve"> </v>
      </c>
      <c r="L412" s="541"/>
      <c r="M412" s="541" t="str">
        <f ca="1">'8'!AS192</f>
        <v/>
      </c>
      <c r="N412" s="541"/>
      <c r="O412" s="542" t="str">
        <f ca="1">'8'!AT192</f>
        <v xml:space="preserve"> </v>
      </c>
      <c r="P412" s="542"/>
      <c r="Q412" s="532" t="str">
        <f ca="1">CONCATENATE('8'!AU192,". ",'8'!AV192)</f>
        <v xml:space="preserve"> .  </v>
      </c>
      <c r="R412" s="532"/>
      <c r="S412" s="532"/>
      <c r="T412" s="542" t="str">
        <f ca="1">'8'!AW192</f>
        <v xml:space="preserve"> </v>
      </c>
      <c r="U412" s="542"/>
    </row>
    <row r="413" spans="1:21" x14ac:dyDescent="0.35">
      <c r="A413" s="239">
        <v>188</v>
      </c>
      <c r="B413" s="532" t="str">
        <f ca="1">IF(CONCATENATE('8'!AB193," (",'8'!AD193,"), ",'8'!AC193,", ",'8'!AE193)=$AJ$226,"",IF(CONCATENATE('8'!AB193," (",'8'!AD193,"), ",'8'!AC193,", ",'8'!AE193)=$AJ$227,"-",(CONCATENATE('8'!AB193," (",'8'!AD193,"), ",'8'!AC193,", ",'8'!AE193))))</f>
        <v/>
      </c>
      <c r="C413" s="532"/>
      <c r="D413" s="532"/>
      <c r="E413" s="532" t="str">
        <f ca="1">IF(CONCATENATE('8'!AG193,", ",'8'!AF193,", ",'8'!AH193," обл., ",'8'!AI193," р-н, ",'8'!AJ193," ",'8'!AK193,", ",'8'!AL193," ",'8'!AM193,", буд. ",'8'!AN193,", кв./оф.",'8'!AO193,".    ",'8'!AP193)=$AJ$230,"",IF(CONCATENATE('8'!AG193,", ",'8'!AF193,", ",'8'!AH193," обл., ",'8'!AI193," р-н, ",'8'!AJ193," ",'8'!AK193,", ",'8'!AL193," ",'8'!AM193,", буд. ",'8'!AN193,", кв./оф.",'8'!AO193,".    ",'8'!AP193)=$AJ$228,"-",CONCATENATE('8'!AG193,", ",'8'!AF193,", ",'8'!AH193," обл., ",'8'!AI193," р-н, ",'8'!AJ193," ",'8'!AK193,", ",'8'!AL193," ",'8'!AM193,", буд. ",'8'!AN193,", кв./оф.",'8'!AO193,".    ",'8'!AP193)))</f>
        <v/>
      </c>
      <c r="F413" s="532"/>
      <c r="G413" s="532"/>
      <c r="H413" s="532"/>
      <c r="I413" s="541" t="str">
        <f ca="1">'8'!AQ193</f>
        <v xml:space="preserve"> </v>
      </c>
      <c r="J413" s="541"/>
      <c r="K413" s="541" t="str">
        <f ca="1">'8'!AR193</f>
        <v xml:space="preserve"> </v>
      </c>
      <c r="L413" s="541"/>
      <c r="M413" s="541" t="str">
        <f ca="1">'8'!AS193</f>
        <v/>
      </c>
      <c r="N413" s="541"/>
      <c r="O413" s="542" t="str">
        <f ca="1">'8'!AT193</f>
        <v xml:space="preserve"> </v>
      </c>
      <c r="P413" s="542"/>
      <c r="Q413" s="532" t="str">
        <f ca="1">CONCATENATE('8'!AU193,". ",'8'!AV193)</f>
        <v xml:space="preserve"> .  </v>
      </c>
      <c r="R413" s="532"/>
      <c r="S413" s="532"/>
      <c r="T413" s="542" t="str">
        <f ca="1">'8'!AW193</f>
        <v xml:space="preserve"> </v>
      </c>
      <c r="U413" s="542"/>
    </row>
    <row r="414" spans="1:21" x14ac:dyDescent="0.35">
      <c r="A414" s="239">
        <v>189</v>
      </c>
      <c r="B414" s="532" t="str">
        <f ca="1">IF(CONCATENATE('8'!AB194," (",'8'!AD194,"), ",'8'!AC194,", ",'8'!AE194)=$AJ$226,"",IF(CONCATENATE('8'!AB194," (",'8'!AD194,"), ",'8'!AC194,", ",'8'!AE194)=$AJ$227,"-",(CONCATENATE('8'!AB194," (",'8'!AD194,"), ",'8'!AC194,", ",'8'!AE194))))</f>
        <v/>
      </c>
      <c r="C414" s="532"/>
      <c r="D414" s="532"/>
      <c r="E414" s="532" t="str">
        <f ca="1">IF(CONCATENATE('8'!AG194,", ",'8'!AF194,", ",'8'!AH194," обл., ",'8'!AI194," р-н, ",'8'!AJ194," ",'8'!AK194,", ",'8'!AL194," ",'8'!AM194,", буд. ",'8'!AN194,", кв./оф.",'8'!AO194,".    ",'8'!AP194)=$AJ$230,"",IF(CONCATENATE('8'!AG194,", ",'8'!AF194,", ",'8'!AH194," обл., ",'8'!AI194," р-н, ",'8'!AJ194," ",'8'!AK194,", ",'8'!AL194," ",'8'!AM194,", буд. ",'8'!AN194,", кв./оф.",'8'!AO194,".    ",'8'!AP194)=$AJ$228,"-",CONCATENATE('8'!AG194,", ",'8'!AF194,", ",'8'!AH194," обл., ",'8'!AI194," р-н, ",'8'!AJ194," ",'8'!AK194,", ",'8'!AL194," ",'8'!AM194,", буд. ",'8'!AN194,", кв./оф.",'8'!AO194,".    ",'8'!AP194)))</f>
        <v/>
      </c>
      <c r="F414" s="532"/>
      <c r="G414" s="532"/>
      <c r="H414" s="532"/>
      <c r="I414" s="541" t="str">
        <f ca="1">'8'!AQ194</f>
        <v xml:space="preserve"> </v>
      </c>
      <c r="J414" s="541"/>
      <c r="K414" s="541" t="str">
        <f ca="1">'8'!AR194</f>
        <v xml:space="preserve"> </v>
      </c>
      <c r="L414" s="541"/>
      <c r="M414" s="541" t="str">
        <f ca="1">'8'!AS194</f>
        <v/>
      </c>
      <c r="N414" s="541"/>
      <c r="O414" s="542" t="str">
        <f ca="1">'8'!AT194</f>
        <v xml:space="preserve"> </v>
      </c>
      <c r="P414" s="542"/>
      <c r="Q414" s="532" t="str">
        <f ca="1">CONCATENATE('8'!AU194,". ",'8'!AV194)</f>
        <v xml:space="preserve"> .  </v>
      </c>
      <c r="R414" s="532"/>
      <c r="S414" s="532"/>
      <c r="T414" s="542" t="str">
        <f ca="1">'8'!AW194</f>
        <v xml:space="preserve"> </v>
      </c>
      <c r="U414" s="542"/>
    </row>
    <row r="415" spans="1:21" x14ac:dyDescent="0.35">
      <c r="A415" s="239">
        <v>190</v>
      </c>
      <c r="B415" s="532" t="str">
        <f ca="1">IF(CONCATENATE('8'!AB195," (",'8'!AD195,"), ",'8'!AC195,", ",'8'!AE195)=$AJ$226,"",IF(CONCATENATE('8'!AB195," (",'8'!AD195,"), ",'8'!AC195,", ",'8'!AE195)=$AJ$227,"-",(CONCATENATE('8'!AB195," (",'8'!AD195,"), ",'8'!AC195,", ",'8'!AE195))))</f>
        <v/>
      </c>
      <c r="C415" s="532"/>
      <c r="D415" s="532"/>
      <c r="E415" s="532" t="str">
        <f ca="1">IF(CONCATENATE('8'!AG195,", ",'8'!AF195,", ",'8'!AH195," обл., ",'8'!AI195," р-н, ",'8'!AJ195," ",'8'!AK195,", ",'8'!AL195," ",'8'!AM195,", буд. ",'8'!AN195,", кв./оф.",'8'!AO195,".    ",'8'!AP195)=$AJ$230,"",IF(CONCATENATE('8'!AG195,", ",'8'!AF195,", ",'8'!AH195," обл., ",'8'!AI195," р-н, ",'8'!AJ195," ",'8'!AK195,", ",'8'!AL195," ",'8'!AM195,", буд. ",'8'!AN195,", кв./оф.",'8'!AO195,".    ",'8'!AP195)=$AJ$228,"-",CONCATENATE('8'!AG195,", ",'8'!AF195,", ",'8'!AH195," обл., ",'8'!AI195," р-н, ",'8'!AJ195," ",'8'!AK195,", ",'8'!AL195," ",'8'!AM195,", буд. ",'8'!AN195,", кв./оф.",'8'!AO195,".    ",'8'!AP195)))</f>
        <v/>
      </c>
      <c r="F415" s="532"/>
      <c r="G415" s="532"/>
      <c r="H415" s="532"/>
      <c r="I415" s="541" t="str">
        <f ca="1">'8'!AQ195</f>
        <v xml:space="preserve"> </v>
      </c>
      <c r="J415" s="541"/>
      <c r="K415" s="541" t="str">
        <f ca="1">'8'!AR195</f>
        <v xml:space="preserve"> </v>
      </c>
      <c r="L415" s="541"/>
      <c r="M415" s="541" t="str">
        <f ca="1">'8'!AS195</f>
        <v/>
      </c>
      <c r="N415" s="541"/>
      <c r="O415" s="542" t="str">
        <f ca="1">'8'!AT195</f>
        <v xml:space="preserve"> </v>
      </c>
      <c r="P415" s="542"/>
      <c r="Q415" s="532" t="str">
        <f ca="1">CONCATENATE('8'!AU195,". ",'8'!AV195)</f>
        <v xml:space="preserve"> .  </v>
      </c>
      <c r="R415" s="532"/>
      <c r="S415" s="532"/>
      <c r="T415" s="542" t="str">
        <f ca="1">'8'!AW195</f>
        <v xml:space="preserve"> </v>
      </c>
      <c r="U415" s="542"/>
    </row>
    <row r="416" spans="1:21" x14ac:dyDescent="0.35">
      <c r="A416" s="239">
        <v>191</v>
      </c>
      <c r="B416" s="532" t="str">
        <f ca="1">IF(CONCATENATE('8'!AB196," (",'8'!AD196,"), ",'8'!AC196,", ",'8'!AE196)=$AJ$226,"",IF(CONCATENATE('8'!AB196," (",'8'!AD196,"), ",'8'!AC196,", ",'8'!AE196)=$AJ$227,"-",(CONCATENATE('8'!AB196," (",'8'!AD196,"), ",'8'!AC196,", ",'8'!AE196))))</f>
        <v/>
      </c>
      <c r="C416" s="532"/>
      <c r="D416" s="532"/>
      <c r="E416" s="532" t="str">
        <f ca="1">IF(CONCATENATE('8'!AG196,", ",'8'!AF196,", ",'8'!AH196," обл., ",'8'!AI196," р-н, ",'8'!AJ196," ",'8'!AK196,", ",'8'!AL196," ",'8'!AM196,", буд. ",'8'!AN196,", кв./оф.",'8'!AO196,".    ",'8'!AP196)=$AJ$230,"",IF(CONCATENATE('8'!AG196,", ",'8'!AF196,", ",'8'!AH196," обл., ",'8'!AI196," р-н, ",'8'!AJ196," ",'8'!AK196,", ",'8'!AL196," ",'8'!AM196,", буд. ",'8'!AN196,", кв./оф.",'8'!AO196,".    ",'8'!AP196)=$AJ$228,"-",CONCATENATE('8'!AG196,", ",'8'!AF196,", ",'8'!AH196," обл., ",'8'!AI196," р-н, ",'8'!AJ196," ",'8'!AK196,", ",'8'!AL196," ",'8'!AM196,", буд. ",'8'!AN196,", кв./оф.",'8'!AO196,".    ",'8'!AP196)))</f>
        <v/>
      </c>
      <c r="F416" s="532"/>
      <c r="G416" s="532"/>
      <c r="H416" s="532"/>
      <c r="I416" s="541" t="str">
        <f ca="1">'8'!AQ196</f>
        <v xml:space="preserve"> </v>
      </c>
      <c r="J416" s="541"/>
      <c r="K416" s="541" t="str">
        <f ca="1">'8'!AR196</f>
        <v xml:space="preserve"> </v>
      </c>
      <c r="L416" s="541"/>
      <c r="M416" s="541" t="str">
        <f ca="1">'8'!AS196</f>
        <v/>
      </c>
      <c r="N416" s="541"/>
      <c r="O416" s="542" t="str">
        <f ca="1">'8'!AT196</f>
        <v xml:space="preserve"> </v>
      </c>
      <c r="P416" s="542"/>
      <c r="Q416" s="532" t="str">
        <f ca="1">CONCATENATE('8'!AU196,". ",'8'!AV196)</f>
        <v xml:space="preserve"> .  </v>
      </c>
      <c r="R416" s="532"/>
      <c r="S416" s="532"/>
      <c r="T416" s="542" t="str">
        <f ca="1">'8'!AW196</f>
        <v xml:space="preserve"> </v>
      </c>
      <c r="U416" s="542"/>
    </row>
    <row r="417" spans="1:36" x14ac:dyDescent="0.35">
      <c r="A417" s="239">
        <v>192</v>
      </c>
      <c r="B417" s="532" t="str">
        <f ca="1">IF(CONCATENATE('8'!AB197," (",'8'!AD197,"), ",'8'!AC197,", ",'8'!AE197)=$AJ$226,"",IF(CONCATENATE('8'!AB197," (",'8'!AD197,"), ",'8'!AC197,", ",'8'!AE197)=$AJ$227,"-",(CONCATENATE('8'!AB197," (",'8'!AD197,"), ",'8'!AC197,", ",'8'!AE197))))</f>
        <v/>
      </c>
      <c r="C417" s="532"/>
      <c r="D417" s="532"/>
      <c r="E417" s="532" t="str">
        <f ca="1">IF(CONCATENATE('8'!AG197,", ",'8'!AF197,", ",'8'!AH197," обл., ",'8'!AI197," р-н, ",'8'!AJ197," ",'8'!AK197,", ",'8'!AL197," ",'8'!AM197,", буд. ",'8'!AN197,", кв./оф.",'8'!AO197,".    ",'8'!AP197)=$AJ$230,"",IF(CONCATENATE('8'!AG197,", ",'8'!AF197,", ",'8'!AH197," обл., ",'8'!AI197," р-н, ",'8'!AJ197," ",'8'!AK197,", ",'8'!AL197," ",'8'!AM197,", буд. ",'8'!AN197,", кв./оф.",'8'!AO197,".    ",'8'!AP197)=$AJ$228,"-",CONCATENATE('8'!AG197,", ",'8'!AF197,", ",'8'!AH197," обл., ",'8'!AI197," р-н, ",'8'!AJ197," ",'8'!AK197,", ",'8'!AL197," ",'8'!AM197,", буд. ",'8'!AN197,", кв./оф.",'8'!AO197,".    ",'8'!AP197)))</f>
        <v/>
      </c>
      <c r="F417" s="532"/>
      <c r="G417" s="532"/>
      <c r="H417" s="532"/>
      <c r="I417" s="541" t="str">
        <f ca="1">'8'!AQ197</f>
        <v xml:space="preserve"> </v>
      </c>
      <c r="J417" s="541"/>
      <c r="K417" s="541" t="str">
        <f ca="1">'8'!AR197</f>
        <v xml:space="preserve"> </v>
      </c>
      <c r="L417" s="541"/>
      <c r="M417" s="541" t="str">
        <f ca="1">'8'!AS197</f>
        <v/>
      </c>
      <c r="N417" s="541"/>
      <c r="O417" s="542" t="str">
        <f ca="1">'8'!AT197</f>
        <v xml:space="preserve"> </v>
      </c>
      <c r="P417" s="542"/>
      <c r="Q417" s="532" t="str">
        <f ca="1">CONCATENATE('8'!AU197,". ",'8'!AV197)</f>
        <v xml:space="preserve"> .  </v>
      </c>
      <c r="R417" s="532"/>
      <c r="S417" s="532"/>
      <c r="T417" s="542" t="str">
        <f ca="1">'8'!AW197</f>
        <v xml:space="preserve"> </v>
      </c>
      <c r="U417" s="542"/>
    </row>
    <row r="418" spans="1:36" x14ac:dyDescent="0.35">
      <c r="A418" s="239">
        <v>193</v>
      </c>
      <c r="B418" s="532" t="str">
        <f ca="1">IF(CONCATENATE('8'!AB198," (",'8'!AD198,"), ",'8'!AC198,", ",'8'!AE198)=$AJ$226,"",IF(CONCATENATE('8'!AB198," (",'8'!AD198,"), ",'8'!AC198,", ",'8'!AE198)=$AJ$227,"-",(CONCATENATE('8'!AB198," (",'8'!AD198,"), ",'8'!AC198,", ",'8'!AE198))))</f>
        <v/>
      </c>
      <c r="C418" s="532"/>
      <c r="D418" s="532"/>
      <c r="E418" s="532" t="str">
        <f ca="1">IF(CONCATENATE('8'!AG198,", ",'8'!AF198,", ",'8'!AH198," обл., ",'8'!AI198," р-н, ",'8'!AJ198," ",'8'!AK198,", ",'8'!AL198," ",'8'!AM198,", буд. ",'8'!AN198,", кв./оф.",'8'!AO198,".    ",'8'!AP198)=$AJ$230,"",IF(CONCATENATE('8'!AG198,", ",'8'!AF198,", ",'8'!AH198," обл., ",'8'!AI198," р-н, ",'8'!AJ198," ",'8'!AK198,", ",'8'!AL198," ",'8'!AM198,", буд. ",'8'!AN198,", кв./оф.",'8'!AO198,".    ",'8'!AP198)=$AJ$228,"-",CONCATENATE('8'!AG198,", ",'8'!AF198,", ",'8'!AH198," обл., ",'8'!AI198," р-н, ",'8'!AJ198," ",'8'!AK198,", ",'8'!AL198," ",'8'!AM198,", буд. ",'8'!AN198,", кв./оф.",'8'!AO198,".    ",'8'!AP198)))</f>
        <v/>
      </c>
      <c r="F418" s="532"/>
      <c r="G418" s="532"/>
      <c r="H418" s="532"/>
      <c r="I418" s="541" t="str">
        <f ca="1">'8'!AQ198</f>
        <v xml:space="preserve"> </v>
      </c>
      <c r="J418" s="541"/>
      <c r="K418" s="541" t="str">
        <f ca="1">'8'!AR198</f>
        <v xml:space="preserve"> </v>
      </c>
      <c r="L418" s="541"/>
      <c r="M418" s="541" t="str">
        <f ca="1">'8'!AS198</f>
        <v/>
      </c>
      <c r="N418" s="541"/>
      <c r="O418" s="542" t="str">
        <f ca="1">'8'!AT198</f>
        <v xml:space="preserve"> </v>
      </c>
      <c r="P418" s="542"/>
      <c r="Q418" s="532" t="str">
        <f ca="1">CONCATENATE('8'!AU198,". ",'8'!AV198)</f>
        <v xml:space="preserve"> .  </v>
      </c>
      <c r="R418" s="532"/>
      <c r="S418" s="532"/>
      <c r="T418" s="542" t="str">
        <f ca="1">'8'!AW198</f>
        <v xml:space="preserve"> </v>
      </c>
      <c r="U418" s="542"/>
    </row>
    <row r="419" spans="1:36" x14ac:dyDescent="0.35">
      <c r="A419" s="239">
        <v>194</v>
      </c>
      <c r="B419" s="532" t="str">
        <f ca="1">IF(CONCATENATE('8'!AB199," (",'8'!AD199,"), ",'8'!AC199,", ",'8'!AE199)=$AJ$226,"",IF(CONCATENATE('8'!AB199," (",'8'!AD199,"), ",'8'!AC199,", ",'8'!AE199)=$AJ$227,"-",(CONCATENATE('8'!AB199," (",'8'!AD199,"), ",'8'!AC199,", ",'8'!AE199))))</f>
        <v/>
      </c>
      <c r="C419" s="532"/>
      <c r="D419" s="532"/>
      <c r="E419" s="532" t="str">
        <f ca="1">IF(CONCATENATE('8'!AG199,", ",'8'!AF199,", ",'8'!AH199," обл., ",'8'!AI199," р-н, ",'8'!AJ199," ",'8'!AK199,", ",'8'!AL199," ",'8'!AM199,", буд. ",'8'!AN199,", кв./оф.",'8'!AO199,".    ",'8'!AP199)=$AJ$230,"",IF(CONCATENATE('8'!AG199,", ",'8'!AF199,", ",'8'!AH199," обл., ",'8'!AI199," р-н, ",'8'!AJ199," ",'8'!AK199,", ",'8'!AL199," ",'8'!AM199,", буд. ",'8'!AN199,", кв./оф.",'8'!AO199,".    ",'8'!AP199)=$AJ$228,"-",CONCATENATE('8'!AG199,", ",'8'!AF199,", ",'8'!AH199," обл., ",'8'!AI199," р-н, ",'8'!AJ199," ",'8'!AK199,", ",'8'!AL199," ",'8'!AM199,", буд. ",'8'!AN199,", кв./оф.",'8'!AO199,".    ",'8'!AP199)))</f>
        <v/>
      </c>
      <c r="F419" s="532"/>
      <c r="G419" s="532"/>
      <c r="H419" s="532"/>
      <c r="I419" s="541" t="str">
        <f ca="1">'8'!AQ199</f>
        <v xml:space="preserve"> </v>
      </c>
      <c r="J419" s="541"/>
      <c r="K419" s="541" t="str">
        <f ca="1">'8'!AR199</f>
        <v xml:space="preserve"> </v>
      </c>
      <c r="L419" s="541"/>
      <c r="M419" s="541" t="str">
        <f ca="1">'8'!AS199</f>
        <v/>
      </c>
      <c r="N419" s="541"/>
      <c r="O419" s="542" t="str">
        <f ca="1">'8'!AT199</f>
        <v xml:space="preserve"> </v>
      </c>
      <c r="P419" s="542"/>
      <c r="Q419" s="532" t="str">
        <f ca="1">CONCATENATE('8'!AU199,". ",'8'!AV199)</f>
        <v xml:space="preserve"> .  </v>
      </c>
      <c r="R419" s="532"/>
      <c r="S419" s="532"/>
      <c r="T419" s="542" t="str">
        <f ca="1">'8'!AW199</f>
        <v xml:space="preserve"> </v>
      </c>
      <c r="U419" s="542"/>
    </row>
    <row r="420" spans="1:36" x14ac:dyDescent="0.35">
      <c r="A420" s="239">
        <v>195</v>
      </c>
      <c r="B420" s="532" t="str">
        <f ca="1">IF(CONCATENATE('8'!AB200," (",'8'!AD200,"), ",'8'!AC200,", ",'8'!AE200)=$AJ$226,"",IF(CONCATENATE('8'!AB200," (",'8'!AD200,"), ",'8'!AC200,", ",'8'!AE200)=$AJ$227,"-",(CONCATENATE('8'!AB200," (",'8'!AD200,"), ",'8'!AC200,", ",'8'!AE200))))</f>
        <v/>
      </c>
      <c r="C420" s="532"/>
      <c r="D420" s="532"/>
      <c r="E420" s="532" t="str">
        <f ca="1">IF(CONCATENATE('8'!AG200,", ",'8'!AF200,", ",'8'!AH200," обл., ",'8'!AI200," р-н, ",'8'!AJ200," ",'8'!AK200,", ",'8'!AL200," ",'8'!AM200,", буд. ",'8'!AN200,", кв./оф.",'8'!AO200,".    ",'8'!AP200)=$AJ$230,"",IF(CONCATENATE('8'!AG200,", ",'8'!AF200,", ",'8'!AH200," обл., ",'8'!AI200," р-н, ",'8'!AJ200," ",'8'!AK200,", ",'8'!AL200," ",'8'!AM200,", буд. ",'8'!AN200,", кв./оф.",'8'!AO200,".    ",'8'!AP200)=$AJ$228,"-",CONCATENATE('8'!AG200,", ",'8'!AF200,", ",'8'!AH200," обл., ",'8'!AI200," р-н, ",'8'!AJ200," ",'8'!AK200,", ",'8'!AL200," ",'8'!AM200,", буд. ",'8'!AN200,", кв./оф.",'8'!AO200,".    ",'8'!AP200)))</f>
        <v/>
      </c>
      <c r="F420" s="532"/>
      <c r="G420" s="532"/>
      <c r="H420" s="532"/>
      <c r="I420" s="541" t="str">
        <f ca="1">'8'!AQ200</f>
        <v xml:space="preserve"> </v>
      </c>
      <c r="J420" s="541"/>
      <c r="K420" s="541" t="str">
        <f ca="1">'8'!AR200</f>
        <v xml:space="preserve"> </v>
      </c>
      <c r="L420" s="541"/>
      <c r="M420" s="541" t="str">
        <f ca="1">'8'!AS200</f>
        <v/>
      </c>
      <c r="N420" s="541"/>
      <c r="O420" s="542" t="str">
        <f ca="1">'8'!AT200</f>
        <v xml:space="preserve"> </v>
      </c>
      <c r="P420" s="542"/>
      <c r="Q420" s="532" t="str">
        <f ca="1">CONCATENATE('8'!AU200,". ",'8'!AV200)</f>
        <v xml:space="preserve"> .  </v>
      </c>
      <c r="R420" s="532"/>
      <c r="S420" s="532"/>
      <c r="T420" s="542" t="str">
        <f ca="1">'8'!AW200</f>
        <v xml:space="preserve"> </v>
      </c>
      <c r="U420" s="542"/>
    </row>
    <row r="421" spans="1:36" x14ac:dyDescent="0.35">
      <c r="A421" s="239">
        <v>196</v>
      </c>
      <c r="B421" s="532" t="str">
        <f ca="1">IF(CONCATENATE('8'!AB201," (",'8'!AD201,"), ",'8'!AC201,", ",'8'!AE201)=$AJ$226,"",IF(CONCATENATE('8'!AB201," (",'8'!AD201,"), ",'8'!AC201,", ",'8'!AE201)=$AJ$227,"-",(CONCATENATE('8'!AB201," (",'8'!AD201,"), ",'8'!AC201,", ",'8'!AE201))))</f>
        <v/>
      </c>
      <c r="C421" s="532"/>
      <c r="D421" s="532"/>
      <c r="E421" s="532" t="str">
        <f ca="1">IF(CONCATENATE('8'!AG201,", ",'8'!AF201,", ",'8'!AH201," обл., ",'8'!AI201," р-н, ",'8'!AJ201," ",'8'!AK201,", ",'8'!AL201," ",'8'!AM201,", буд. ",'8'!AN201,", кв./оф.",'8'!AO201,".    ",'8'!AP201)=$AJ$230,"",IF(CONCATENATE('8'!AG201,", ",'8'!AF201,", ",'8'!AH201," обл., ",'8'!AI201," р-н, ",'8'!AJ201," ",'8'!AK201,", ",'8'!AL201," ",'8'!AM201,", буд. ",'8'!AN201,", кв./оф.",'8'!AO201,".    ",'8'!AP201)=$AJ$228,"-",CONCATENATE('8'!AG201,", ",'8'!AF201,", ",'8'!AH201," обл., ",'8'!AI201," р-н, ",'8'!AJ201," ",'8'!AK201,", ",'8'!AL201," ",'8'!AM201,", буд. ",'8'!AN201,", кв./оф.",'8'!AO201,".    ",'8'!AP201)))</f>
        <v/>
      </c>
      <c r="F421" s="532"/>
      <c r="G421" s="532"/>
      <c r="H421" s="532"/>
      <c r="I421" s="541" t="str">
        <f ca="1">'8'!AQ201</f>
        <v xml:space="preserve"> </v>
      </c>
      <c r="J421" s="541"/>
      <c r="K421" s="541" t="str">
        <f ca="1">'8'!AR201</f>
        <v xml:space="preserve"> </v>
      </c>
      <c r="L421" s="541"/>
      <c r="M421" s="541" t="str">
        <f ca="1">'8'!AS201</f>
        <v/>
      </c>
      <c r="N421" s="541"/>
      <c r="O421" s="542" t="str">
        <f ca="1">'8'!AT201</f>
        <v xml:space="preserve"> </v>
      </c>
      <c r="P421" s="542"/>
      <c r="Q421" s="532" t="str">
        <f ca="1">CONCATENATE('8'!AU201,". ",'8'!AV201)</f>
        <v xml:space="preserve"> .  </v>
      </c>
      <c r="R421" s="532"/>
      <c r="S421" s="532"/>
      <c r="T421" s="542" t="str">
        <f ca="1">'8'!AW201</f>
        <v xml:space="preserve"> </v>
      </c>
      <c r="U421" s="542"/>
    </row>
    <row r="422" spans="1:36" x14ac:dyDescent="0.35">
      <c r="A422" s="239">
        <v>197</v>
      </c>
      <c r="B422" s="532" t="str">
        <f ca="1">IF(CONCATENATE('8'!AB202," (",'8'!AD202,"), ",'8'!AC202,", ",'8'!AE202)=$AJ$226,"",IF(CONCATENATE('8'!AB202," (",'8'!AD202,"), ",'8'!AC202,", ",'8'!AE202)=$AJ$227,"-",(CONCATENATE('8'!AB202," (",'8'!AD202,"), ",'8'!AC202,", ",'8'!AE202))))</f>
        <v/>
      </c>
      <c r="C422" s="532"/>
      <c r="D422" s="532"/>
      <c r="E422" s="532" t="str">
        <f ca="1">IF(CONCATENATE('8'!AG202,", ",'8'!AF202,", ",'8'!AH202," обл., ",'8'!AI202," р-н, ",'8'!AJ202," ",'8'!AK202,", ",'8'!AL202," ",'8'!AM202,", буд. ",'8'!AN202,", кв./оф.",'8'!AO202,".    ",'8'!AP202)=$AJ$230,"",IF(CONCATENATE('8'!AG202,", ",'8'!AF202,", ",'8'!AH202," обл., ",'8'!AI202," р-н, ",'8'!AJ202," ",'8'!AK202,", ",'8'!AL202," ",'8'!AM202,", буд. ",'8'!AN202,", кв./оф.",'8'!AO202,".    ",'8'!AP202)=$AJ$228,"-",CONCATENATE('8'!AG202,", ",'8'!AF202,", ",'8'!AH202," обл., ",'8'!AI202," р-н, ",'8'!AJ202," ",'8'!AK202,", ",'8'!AL202," ",'8'!AM202,", буд. ",'8'!AN202,", кв./оф.",'8'!AO202,".    ",'8'!AP202)))</f>
        <v/>
      </c>
      <c r="F422" s="532"/>
      <c r="G422" s="532"/>
      <c r="H422" s="532"/>
      <c r="I422" s="541" t="str">
        <f ca="1">'8'!AQ202</f>
        <v xml:space="preserve"> </v>
      </c>
      <c r="J422" s="541"/>
      <c r="K422" s="541" t="str">
        <f ca="1">'8'!AR202</f>
        <v xml:space="preserve"> </v>
      </c>
      <c r="L422" s="541"/>
      <c r="M422" s="541" t="str">
        <f ca="1">'8'!AS202</f>
        <v/>
      </c>
      <c r="N422" s="541"/>
      <c r="O422" s="542" t="str">
        <f ca="1">'8'!AT202</f>
        <v xml:space="preserve"> </v>
      </c>
      <c r="P422" s="542"/>
      <c r="Q422" s="532" t="str">
        <f ca="1">CONCATENATE('8'!AU202,". ",'8'!AV202)</f>
        <v xml:space="preserve"> .  </v>
      </c>
      <c r="R422" s="532"/>
      <c r="S422" s="532"/>
      <c r="T422" s="542" t="str">
        <f ca="1">'8'!AW202</f>
        <v xml:space="preserve"> </v>
      </c>
      <c r="U422" s="542"/>
    </row>
    <row r="423" spans="1:36" x14ac:dyDescent="0.35">
      <c r="A423" s="239">
        <v>198</v>
      </c>
      <c r="B423" s="532" t="str">
        <f ca="1">IF(CONCATENATE('8'!AB203," (",'8'!AD203,"), ",'8'!AC203,", ",'8'!AE203)=$AJ$226,"",IF(CONCATENATE('8'!AB203," (",'8'!AD203,"), ",'8'!AC203,", ",'8'!AE203)=$AJ$227,"-",(CONCATENATE('8'!AB203," (",'8'!AD203,"), ",'8'!AC203,", ",'8'!AE203))))</f>
        <v/>
      </c>
      <c r="C423" s="532"/>
      <c r="D423" s="532"/>
      <c r="E423" s="532" t="str">
        <f ca="1">IF(CONCATENATE('8'!AG203,", ",'8'!AF203,", ",'8'!AH203," обл., ",'8'!AI203," р-н, ",'8'!AJ203," ",'8'!AK203,", ",'8'!AL203," ",'8'!AM203,", буд. ",'8'!AN203,", кв./оф.",'8'!AO203,".    ",'8'!AP203)=$AJ$230,"",IF(CONCATENATE('8'!AG203,", ",'8'!AF203,", ",'8'!AH203," обл., ",'8'!AI203," р-н, ",'8'!AJ203," ",'8'!AK203,", ",'8'!AL203," ",'8'!AM203,", буд. ",'8'!AN203,", кв./оф.",'8'!AO203,".    ",'8'!AP203)=$AJ$228,"-",CONCATENATE('8'!AG203,", ",'8'!AF203,", ",'8'!AH203," обл., ",'8'!AI203," р-н, ",'8'!AJ203," ",'8'!AK203,", ",'8'!AL203," ",'8'!AM203,", буд. ",'8'!AN203,", кв./оф.",'8'!AO203,".    ",'8'!AP203)))</f>
        <v/>
      </c>
      <c r="F423" s="532"/>
      <c r="G423" s="532"/>
      <c r="H423" s="532"/>
      <c r="I423" s="541" t="str">
        <f ca="1">'8'!AQ203</f>
        <v xml:space="preserve"> </v>
      </c>
      <c r="J423" s="541"/>
      <c r="K423" s="541" t="str">
        <f ca="1">'8'!AR203</f>
        <v xml:space="preserve"> </v>
      </c>
      <c r="L423" s="541"/>
      <c r="M423" s="541" t="str">
        <f ca="1">'8'!AS203</f>
        <v/>
      </c>
      <c r="N423" s="541"/>
      <c r="O423" s="542" t="str">
        <f ca="1">'8'!AT203</f>
        <v xml:space="preserve"> </v>
      </c>
      <c r="P423" s="542"/>
      <c r="Q423" s="532" t="str">
        <f ca="1">CONCATENATE('8'!AU203,". ",'8'!AV203)</f>
        <v xml:space="preserve"> .  </v>
      </c>
      <c r="R423" s="532"/>
      <c r="S423" s="532"/>
      <c r="T423" s="542" t="str">
        <f ca="1">'8'!AW203</f>
        <v xml:space="preserve"> </v>
      </c>
      <c r="U423" s="542"/>
    </row>
    <row r="424" spans="1:36" x14ac:dyDescent="0.35">
      <c r="A424" s="239">
        <v>199</v>
      </c>
      <c r="B424" s="532" t="str">
        <f ca="1">IF(CONCATENATE('8'!AB204," (",'8'!AD204,"), ",'8'!AC204,", ",'8'!AE204)=$AJ$226,"",IF(CONCATENATE('8'!AB204," (",'8'!AD204,"), ",'8'!AC204,", ",'8'!AE204)=$AJ$227,"-",(CONCATENATE('8'!AB204," (",'8'!AD204,"), ",'8'!AC204,", ",'8'!AE204))))</f>
        <v/>
      </c>
      <c r="C424" s="532"/>
      <c r="D424" s="532"/>
      <c r="E424" s="532" t="str">
        <f ca="1">IF(CONCATENATE('8'!AG204,", ",'8'!AF204,", ",'8'!AH204," обл., ",'8'!AI204," р-н, ",'8'!AJ204," ",'8'!AK204,", ",'8'!AL204," ",'8'!AM204,", буд. ",'8'!AN204,", кв./оф.",'8'!AO204,".    ",'8'!AP204)=$AJ$230,"",IF(CONCATENATE('8'!AG204,", ",'8'!AF204,", ",'8'!AH204," обл., ",'8'!AI204," р-н, ",'8'!AJ204," ",'8'!AK204,", ",'8'!AL204," ",'8'!AM204,", буд. ",'8'!AN204,", кв./оф.",'8'!AO204,".    ",'8'!AP204)=$AJ$228,"-",CONCATENATE('8'!AG204,", ",'8'!AF204,", ",'8'!AH204," обл., ",'8'!AI204," р-н, ",'8'!AJ204," ",'8'!AK204,", ",'8'!AL204," ",'8'!AM204,", буд. ",'8'!AN204,", кв./оф.",'8'!AO204,".    ",'8'!AP204)))</f>
        <v/>
      </c>
      <c r="F424" s="532"/>
      <c r="G424" s="532"/>
      <c r="H424" s="532"/>
      <c r="I424" s="541" t="str">
        <f ca="1">'8'!AQ204</f>
        <v xml:space="preserve"> </v>
      </c>
      <c r="J424" s="541"/>
      <c r="K424" s="541" t="str">
        <f ca="1">'8'!AR204</f>
        <v xml:space="preserve"> </v>
      </c>
      <c r="L424" s="541"/>
      <c r="M424" s="541" t="str">
        <f ca="1">'8'!AS204</f>
        <v/>
      </c>
      <c r="N424" s="541"/>
      <c r="O424" s="542" t="str">
        <f ca="1">'8'!AT204</f>
        <v xml:space="preserve"> </v>
      </c>
      <c r="P424" s="542"/>
      <c r="Q424" s="532" t="str">
        <f ca="1">CONCATENATE('8'!AU204,". ",'8'!AV204)</f>
        <v xml:space="preserve"> .  </v>
      </c>
      <c r="R424" s="532"/>
      <c r="S424" s="532"/>
      <c r="T424" s="542" t="str">
        <f ca="1">'8'!AW204</f>
        <v xml:space="preserve"> </v>
      </c>
      <c r="U424" s="542"/>
    </row>
    <row r="425" spans="1:36" x14ac:dyDescent="0.35">
      <c r="A425" s="239">
        <v>200</v>
      </c>
      <c r="B425" s="532" t="str">
        <f ca="1">IF(CONCATENATE('8'!AB205," (",'8'!AD205,"), ",'8'!AC205,", ",'8'!AE205)=$AJ$226,"",IF(CONCATENATE('8'!AB205," (",'8'!AD205,"), ",'8'!AC205,", ",'8'!AE205)=$AJ$227,"-",(CONCATENATE('8'!AB205," (",'8'!AD205,"), ",'8'!AC205,", ",'8'!AE205))))</f>
        <v/>
      </c>
      <c r="C425" s="532"/>
      <c r="D425" s="532"/>
      <c r="E425" s="532" t="str">
        <f ca="1">IF(CONCATENATE('8'!AG205,", ",'8'!AF205,", ",'8'!AH205," обл., ",'8'!AI205," р-н, ",'8'!AJ205," ",'8'!AK205,", ",'8'!AL205," ",'8'!AM205,", буд. ",'8'!AN205,", кв./оф.",'8'!AO205,".    ",'8'!AP205)=$AJ$230,"",IF(CONCATENATE('8'!AG205,", ",'8'!AF205,", ",'8'!AH205," обл., ",'8'!AI205," р-н, ",'8'!AJ205," ",'8'!AK205,", ",'8'!AL205," ",'8'!AM205,", буд. ",'8'!AN205,", кв./оф.",'8'!AO205,".    ",'8'!AP205)=$AJ$228,"-",CONCATENATE('8'!AG205,", ",'8'!AF205,", ",'8'!AH205," обл., ",'8'!AI205," р-н, ",'8'!AJ205," ",'8'!AK205,", ",'8'!AL205," ",'8'!AM205,", буд. ",'8'!AN205,", кв./оф.",'8'!AO205,".    ",'8'!AP205)))</f>
        <v/>
      </c>
      <c r="F425" s="532"/>
      <c r="G425" s="532"/>
      <c r="H425" s="532"/>
      <c r="I425" s="541" t="str">
        <f ca="1">'8'!AQ205</f>
        <v xml:space="preserve"> </v>
      </c>
      <c r="J425" s="541"/>
      <c r="K425" s="541" t="str">
        <f ca="1">'8'!AR205</f>
        <v xml:space="preserve"> </v>
      </c>
      <c r="L425" s="541"/>
      <c r="M425" s="541" t="str">
        <f ca="1">'8'!AS205</f>
        <v/>
      </c>
      <c r="N425" s="541"/>
      <c r="O425" s="542" t="str">
        <f ca="1">'8'!AT205</f>
        <v xml:space="preserve"> </v>
      </c>
      <c r="P425" s="542"/>
      <c r="Q425" s="532" t="str">
        <f ca="1">CONCATENATE('8'!AU205,". ",'8'!AV205)</f>
        <v xml:space="preserve"> .  </v>
      </c>
      <c r="R425" s="532"/>
      <c r="S425" s="532"/>
      <c r="T425" s="542" t="str">
        <f ca="1">'8'!AW205</f>
        <v xml:space="preserve"> </v>
      </c>
      <c r="U425" s="542"/>
    </row>
    <row r="426" spans="1:36" ht="30" customHeight="1" x14ac:dyDescent="0.35">
      <c r="A426" s="536" t="s">
        <v>796</v>
      </c>
      <c r="B426" s="536"/>
      <c r="C426" s="536"/>
      <c r="D426" s="537"/>
      <c r="E426" s="537"/>
      <c r="F426" s="537"/>
      <c r="G426" s="537"/>
      <c r="H426" s="537"/>
      <c r="I426" s="537"/>
      <c r="J426" s="537"/>
      <c r="K426" s="537"/>
      <c r="L426" s="537"/>
      <c r="M426" s="537"/>
      <c r="N426" s="537"/>
      <c r="O426" s="537"/>
      <c r="P426" s="537"/>
      <c r="Q426" s="537"/>
      <c r="R426" s="537"/>
      <c r="S426" s="537"/>
      <c r="T426" s="537"/>
      <c r="U426" s="537"/>
    </row>
    <row r="427" spans="1:36" ht="14.25" customHeight="1" x14ac:dyDescent="0.35">
      <c r="A427" s="212"/>
      <c r="B427" s="207"/>
      <c r="C427" s="207"/>
      <c r="D427" s="207"/>
      <c r="E427" s="207"/>
      <c r="F427" s="207"/>
      <c r="G427" s="207"/>
      <c r="H427" s="207"/>
      <c r="I427" s="213"/>
      <c r="J427" s="213"/>
      <c r="K427" s="213"/>
      <c r="L427" s="213"/>
      <c r="M427" s="213"/>
      <c r="N427" s="213"/>
      <c r="O427" s="207"/>
      <c r="P427" s="207"/>
      <c r="Q427" s="207"/>
      <c r="R427" s="207"/>
      <c r="S427" s="207"/>
      <c r="T427" s="207"/>
      <c r="U427" s="207"/>
    </row>
    <row r="428" spans="1:36" ht="28.5" customHeight="1" x14ac:dyDescent="0.35">
      <c r="A428" s="534" t="str">
        <f>'Анкета (зміст)'!A30</f>
        <v>9. Інформація про асоційованих осіб керівника, головного бухгалтера, ключової особи заявника/надавача фінансових послуг/надавача фінансових платіжних послуг/надавача обмежених платіжних послуг</v>
      </c>
      <c r="B428" s="558"/>
      <c r="C428" s="558"/>
      <c r="D428" s="558"/>
      <c r="E428" s="558"/>
      <c r="F428" s="558"/>
      <c r="G428" s="558"/>
      <c r="H428" s="558"/>
      <c r="I428" s="558"/>
      <c r="J428" s="558"/>
      <c r="K428" s="558"/>
      <c r="L428" s="558"/>
      <c r="M428" s="558"/>
      <c r="N428" s="558"/>
      <c r="O428" s="558"/>
      <c r="P428" s="558"/>
      <c r="Q428" s="558"/>
      <c r="R428" s="558"/>
      <c r="S428" s="558"/>
      <c r="T428" s="558"/>
      <c r="U428" s="558"/>
    </row>
    <row r="429" spans="1:36" ht="13.5" customHeight="1" x14ac:dyDescent="0.35">
      <c r="A429" s="209"/>
      <c r="B429" s="201"/>
      <c r="C429" s="201"/>
      <c r="D429" s="201"/>
      <c r="E429" s="201"/>
      <c r="F429" s="201"/>
      <c r="G429" s="201"/>
      <c r="H429" s="201"/>
      <c r="I429" s="201"/>
      <c r="J429" s="201"/>
      <c r="K429" s="201"/>
      <c r="L429" s="200"/>
      <c r="M429" s="202"/>
      <c r="N429" s="200"/>
      <c r="O429" s="200"/>
      <c r="P429" s="200"/>
      <c r="Q429" s="202"/>
      <c r="R429" s="200"/>
      <c r="S429" s="202"/>
      <c r="T429" s="202"/>
      <c r="U429" s="203" t="s">
        <v>378</v>
      </c>
    </row>
    <row r="430" spans="1:36" ht="43.5" customHeight="1" x14ac:dyDescent="0.35">
      <c r="A430" s="204" t="s">
        <v>125</v>
      </c>
      <c r="B430" s="551" t="s">
        <v>379</v>
      </c>
      <c r="C430" s="551"/>
      <c r="D430" s="551"/>
      <c r="E430" s="551" t="s">
        <v>179</v>
      </c>
      <c r="F430" s="551"/>
      <c r="G430" s="551"/>
      <c r="H430" s="551" t="s">
        <v>180</v>
      </c>
      <c r="I430" s="551"/>
      <c r="J430" s="551" t="s">
        <v>201</v>
      </c>
      <c r="K430" s="551"/>
      <c r="L430" s="551" t="s">
        <v>319</v>
      </c>
      <c r="M430" s="551"/>
      <c r="N430" s="551"/>
      <c r="O430" s="551" t="s">
        <v>380</v>
      </c>
      <c r="P430" s="551"/>
      <c r="Q430" s="551"/>
      <c r="R430" s="551" t="s">
        <v>309</v>
      </c>
      <c r="S430" s="551"/>
      <c r="T430" s="551"/>
      <c r="U430" s="551"/>
    </row>
    <row r="431" spans="1:36" x14ac:dyDescent="0.35">
      <c r="A431" s="204">
        <v>1</v>
      </c>
      <c r="B431" s="553">
        <v>2</v>
      </c>
      <c r="C431" s="553"/>
      <c r="D431" s="553"/>
      <c r="E431" s="553">
        <v>3</v>
      </c>
      <c r="F431" s="553"/>
      <c r="G431" s="553"/>
      <c r="H431" s="553">
        <v>4</v>
      </c>
      <c r="I431" s="553"/>
      <c r="J431" s="553">
        <v>5</v>
      </c>
      <c r="K431" s="553"/>
      <c r="L431" s="553">
        <v>6</v>
      </c>
      <c r="M431" s="553"/>
      <c r="N431" s="553"/>
      <c r="O431" s="553">
        <v>7</v>
      </c>
      <c r="P431" s="553"/>
      <c r="Q431" s="553"/>
      <c r="R431" s="553">
        <v>8</v>
      </c>
      <c r="S431" s="553"/>
      <c r="T431" s="553"/>
      <c r="U431" s="553"/>
    </row>
    <row r="432" spans="1:36" x14ac:dyDescent="0.35">
      <c r="A432" s="214">
        <v>1</v>
      </c>
      <c r="B432" s="532" t="str">
        <f ca="1">CONCATENATE('9'!AB6," ",'9'!AC6," ",'9'!AD6)</f>
        <v xml:space="preserve">     </v>
      </c>
      <c r="C432" s="532"/>
      <c r="D432" s="532"/>
      <c r="E432" s="597" t="str">
        <f ca="1">'9'!AE6</f>
        <v xml:space="preserve"> </v>
      </c>
      <c r="F432" s="597"/>
      <c r="G432" s="597"/>
      <c r="H432" s="598" t="str">
        <f ca="1">'9'!AF6</f>
        <v xml:space="preserve"> </v>
      </c>
      <c r="I432" s="598"/>
      <c r="J432" s="599" t="str">
        <f ca="1">IF(CONCATENATE('9'!AG6,". ",'9'!AH6,". ",'9'!AI6)=$AJ$432,"-",CONCATENATE('9'!AG6,". ",'9'!AH6,". ",'9'!AI6))</f>
        <v xml:space="preserve"> .  .  </v>
      </c>
      <c r="K432" s="599"/>
      <c r="L432" s="598" t="str">
        <f ca="1">'9'!AJ6</f>
        <v xml:space="preserve"> </v>
      </c>
      <c r="M432" s="598"/>
      <c r="N432" s="598"/>
      <c r="O432" s="542" t="str">
        <f ca="1">IF(CONCATENATE('9'!AK6,", ",'9'!AL6," ",'9'!AM6)=" ,    "," ",IF(CONCATENATE('9'!AK6,", ",'9'!AL6," ",'9'!AM6)="-, - -","-",CONCATENATE('9'!AK6,", ",'9'!AL6," ",'9'!AM6)))</f>
        <v xml:space="preserve"> </v>
      </c>
      <c r="P432" s="542"/>
      <c r="Q432" s="542"/>
      <c r="R432" s="542" t="str">
        <f ca="1">IF(CONCATENATE('9'!AN6,", (",'9'!AP6,"), ",'9'!AQ6,", ",'9'!AO6)=$AJ$435,"",IF(CONCATENATE('9'!AN6,", (",'9'!AP6,"), ",'9'!AQ6,", ",'9'!AO6)=$AJ$434,"-",CONCATENATE('9'!AN6,", (",'9'!AP6,"), ",'9'!AQ6,", ",'9'!AO6)))</f>
        <v/>
      </c>
      <c r="S432" s="542"/>
      <c r="T432" s="542"/>
      <c r="U432" s="542"/>
      <c r="AJ432" t="s">
        <v>591</v>
      </c>
    </row>
    <row r="433" spans="1:36" x14ac:dyDescent="0.35">
      <c r="A433" s="214">
        <v>2</v>
      </c>
      <c r="B433" s="532" t="str">
        <f ca="1">CONCATENATE('9'!AB7," ",'9'!AC7," ",'9'!AD7)</f>
        <v xml:space="preserve">     </v>
      </c>
      <c r="C433" s="532"/>
      <c r="D433" s="532"/>
      <c r="E433" s="597" t="str">
        <f ca="1">'9'!AE7</f>
        <v xml:space="preserve"> </v>
      </c>
      <c r="F433" s="597"/>
      <c r="G433" s="597"/>
      <c r="H433" s="598" t="str">
        <f ca="1">'9'!AF7</f>
        <v xml:space="preserve"> </v>
      </c>
      <c r="I433" s="598"/>
      <c r="J433" s="599" t="str">
        <f ca="1">IF(CONCATENATE('9'!AG7,". ",'9'!AH7,". ",'9'!AI7)=$AJ$432,"-",CONCATENATE('9'!AG7,". ",'9'!AH7,". ",'9'!AI7))</f>
        <v xml:space="preserve"> .  .  </v>
      </c>
      <c r="K433" s="599"/>
      <c r="L433" s="598" t="str">
        <f ca="1">'9'!AJ7</f>
        <v xml:space="preserve"> </v>
      </c>
      <c r="M433" s="598"/>
      <c r="N433" s="598"/>
      <c r="O433" s="542" t="str">
        <f ca="1">IF(CONCATENATE('9'!AK7,", ",'9'!AL7," ",'9'!AM7)=" ,    "," ",IF(CONCATENATE('9'!AK7,", ",'9'!AL7," ",'9'!AM7)="-, - -","-",CONCATENATE('9'!AK7,", ",'9'!AL7," ",'9'!AM7)))</f>
        <v xml:space="preserve"> </v>
      </c>
      <c r="P433" s="542"/>
      <c r="Q433" s="542"/>
      <c r="R433" s="542" t="str">
        <f ca="1">IF(CONCATENATE('9'!AN7,", (",'9'!AP7,"), ",'9'!AQ7,", ",'9'!AO7)=$AJ$435,"",IF(CONCATENATE('9'!AN7,", (",'9'!AP7,"), ",'9'!AQ7,", ",'9'!AO7)=$AJ$434,"-",CONCATENATE('9'!AN7,", (",'9'!AP7,"), ",'9'!AQ7,", ",'9'!AO7)))</f>
        <v/>
      </c>
      <c r="S433" s="542"/>
      <c r="T433" s="542"/>
      <c r="U433" s="542"/>
      <c r="AJ433" t="s">
        <v>592</v>
      </c>
    </row>
    <row r="434" spans="1:36" x14ac:dyDescent="0.35">
      <c r="A434" s="214">
        <v>3</v>
      </c>
      <c r="B434" s="532" t="str">
        <f ca="1">CONCATENATE('9'!AB8," ",'9'!AC8," ",'9'!AD8)</f>
        <v xml:space="preserve">     </v>
      </c>
      <c r="C434" s="532"/>
      <c r="D434" s="532"/>
      <c r="E434" s="597" t="str">
        <f ca="1">'9'!AE8</f>
        <v xml:space="preserve"> </v>
      </c>
      <c r="F434" s="597"/>
      <c r="G434" s="597"/>
      <c r="H434" s="598" t="str">
        <f ca="1">'9'!AF8</f>
        <v xml:space="preserve"> </v>
      </c>
      <c r="I434" s="598"/>
      <c r="J434" s="599" t="str">
        <f ca="1">IF(CONCATENATE('9'!AG8,". ",'9'!AH8,". ",'9'!AI8)=$AJ$432,"-",CONCATENATE('9'!AG8,". ",'9'!AH8,". ",'9'!AI8))</f>
        <v xml:space="preserve"> .  .  </v>
      </c>
      <c r="K434" s="599"/>
      <c r="L434" s="598" t="str">
        <f ca="1">'9'!AJ8</f>
        <v xml:space="preserve"> </v>
      </c>
      <c r="M434" s="598"/>
      <c r="N434" s="598"/>
      <c r="O434" s="542" t="str">
        <f ca="1">IF(CONCATENATE('9'!AK8,", ",'9'!AL8," ",'9'!AM8)=" ,    "," ",IF(CONCATENATE('9'!AK8,", ",'9'!AL8," ",'9'!AM8)="-, - -","-",CONCATENATE('9'!AK8,", ",'9'!AL8," ",'9'!AM8)))</f>
        <v xml:space="preserve"> </v>
      </c>
      <c r="P434" s="542"/>
      <c r="Q434" s="542"/>
      <c r="R434" s="542" t="str">
        <f ca="1">IF(CONCATENATE('9'!AN8,", (",'9'!AP8,"), ",'9'!AQ8,", ",'9'!AO8)=$AJ$435,"",IF(CONCATENATE('9'!AN8,", (",'9'!AP8,"), ",'9'!AQ8,", ",'9'!AO8)=$AJ$434,"-",CONCATENATE('9'!AN8,", (",'9'!AP8,"), ",'9'!AQ8,", ",'9'!AO8)))</f>
        <v/>
      </c>
      <c r="S434" s="542"/>
      <c r="T434" s="542"/>
      <c r="U434" s="542"/>
      <c r="AJ434" t="s">
        <v>593</v>
      </c>
    </row>
    <row r="435" spans="1:36" x14ac:dyDescent="0.35">
      <c r="A435" s="214">
        <v>4</v>
      </c>
      <c r="B435" s="532" t="str">
        <f ca="1">CONCATENATE('9'!AB9," ",'9'!AC9," ",'9'!AD9)</f>
        <v xml:space="preserve">     </v>
      </c>
      <c r="C435" s="532"/>
      <c r="D435" s="532"/>
      <c r="E435" s="597" t="str">
        <f ca="1">'9'!AE9</f>
        <v xml:space="preserve"> </v>
      </c>
      <c r="F435" s="597"/>
      <c r="G435" s="597"/>
      <c r="H435" s="598" t="str">
        <f ca="1">'9'!AF9</f>
        <v xml:space="preserve"> </v>
      </c>
      <c r="I435" s="598"/>
      <c r="J435" s="599" t="str">
        <f ca="1">IF(CONCATENATE('9'!AG9,". ",'9'!AH9,". ",'9'!AI9)=$AJ$432,"-",CONCATENATE('9'!AG9,". ",'9'!AH9,". ",'9'!AI9))</f>
        <v xml:space="preserve"> .  .  </v>
      </c>
      <c r="K435" s="599"/>
      <c r="L435" s="598" t="str">
        <f ca="1">'9'!AJ9</f>
        <v xml:space="preserve"> </v>
      </c>
      <c r="M435" s="598"/>
      <c r="N435" s="598"/>
      <c r="O435" s="542" t="str">
        <f ca="1">IF(CONCATENATE('9'!AK9,", ",'9'!AL9," ",'9'!AM9)=" ,    "," ",IF(CONCATENATE('9'!AK9,", ",'9'!AL9," ",'9'!AM9)="-, - -","-",CONCATENATE('9'!AK9,", ",'9'!AL9," ",'9'!AM9)))</f>
        <v xml:space="preserve"> </v>
      </c>
      <c r="P435" s="542"/>
      <c r="Q435" s="542"/>
      <c r="R435" s="542" t="str">
        <f ca="1">IF(CONCATENATE('9'!AN9,", (",'9'!AP9,"), ",'9'!AQ9,", ",'9'!AO9)=$AJ$435,"",IF(CONCATENATE('9'!AN9,", (",'9'!AP9,"), ",'9'!AQ9,", ",'9'!AO9)=$AJ$434,"-",CONCATENATE('9'!AN9,", (",'9'!AP9,"), ",'9'!AQ9,", ",'9'!AO9)))</f>
        <v/>
      </c>
      <c r="S435" s="542"/>
      <c r="T435" s="542"/>
      <c r="U435" s="542"/>
      <c r="AJ435" t="s">
        <v>418</v>
      </c>
    </row>
    <row r="436" spans="1:36" x14ac:dyDescent="0.35">
      <c r="A436" s="214">
        <v>5</v>
      </c>
      <c r="B436" s="532" t="str">
        <f ca="1">CONCATENATE('9'!AB10," ",'9'!AC10," ",'9'!AD10)</f>
        <v xml:space="preserve">     </v>
      </c>
      <c r="C436" s="532"/>
      <c r="D436" s="532"/>
      <c r="E436" s="597" t="str">
        <f ca="1">'9'!AE10</f>
        <v xml:space="preserve"> </v>
      </c>
      <c r="F436" s="597"/>
      <c r="G436" s="597"/>
      <c r="H436" s="598" t="str">
        <f ca="1">'9'!AF10</f>
        <v xml:space="preserve"> </v>
      </c>
      <c r="I436" s="598"/>
      <c r="J436" s="599" t="str">
        <f ca="1">IF(CONCATENATE('9'!AG10,". ",'9'!AH10,". ",'9'!AI10)=$AJ$432,"-",CONCATENATE('9'!AG10,". ",'9'!AH10,". ",'9'!AI10))</f>
        <v xml:space="preserve"> .  .  </v>
      </c>
      <c r="K436" s="599"/>
      <c r="L436" s="598" t="str">
        <f ca="1">'9'!AJ10</f>
        <v xml:space="preserve"> </v>
      </c>
      <c r="M436" s="598"/>
      <c r="N436" s="598"/>
      <c r="O436" s="542" t="str">
        <f ca="1">IF(CONCATENATE('9'!AK10,", ",'9'!AL10," ",'9'!AM10)=" ,    "," ",IF(CONCATENATE('9'!AK10,", ",'9'!AL10," ",'9'!AM10)="-, - -","-",CONCATENATE('9'!AK10,", ",'9'!AL10," ",'9'!AM10)))</f>
        <v xml:space="preserve"> </v>
      </c>
      <c r="P436" s="542"/>
      <c r="Q436" s="542"/>
      <c r="R436" s="542" t="str">
        <f ca="1">IF(CONCATENATE('9'!AN10,", (",'9'!AP10,"), ",'9'!AQ10,", ",'9'!AO10)=$AJ$435,"",IF(CONCATENATE('9'!AN10,", (",'9'!AP10,"), ",'9'!AQ10,", ",'9'!AO10)=$AJ$434,"-",CONCATENATE('9'!AN10,", (",'9'!AP10,"), ",'9'!AQ10,", ",'9'!AO10)))</f>
        <v/>
      </c>
      <c r="S436" s="542"/>
      <c r="T436" s="542"/>
      <c r="U436" s="542"/>
    </row>
    <row r="437" spans="1:36" x14ac:dyDescent="0.35">
      <c r="A437" s="214">
        <v>6</v>
      </c>
      <c r="B437" s="532" t="str">
        <f ca="1">CONCATENATE('9'!AB11," ",'9'!AC11," ",'9'!AD11)</f>
        <v xml:space="preserve">     </v>
      </c>
      <c r="C437" s="532"/>
      <c r="D437" s="532"/>
      <c r="E437" s="597" t="str">
        <f ca="1">'9'!AE11</f>
        <v xml:space="preserve"> </v>
      </c>
      <c r="F437" s="597"/>
      <c r="G437" s="597"/>
      <c r="H437" s="598" t="str">
        <f ca="1">'9'!AF11</f>
        <v xml:space="preserve"> </v>
      </c>
      <c r="I437" s="598"/>
      <c r="J437" s="599" t="str">
        <f ca="1">IF(CONCATENATE('9'!AG11,". ",'9'!AH11,". ",'9'!AI11)=$AJ$432,"-",CONCATENATE('9'!AG11,". ",'9'!AH11,". ",'9'!AI11))</f>
        <v xml:space="preserve"> .  .  </v>
      </c>
      <c r="K437" s="599"/>
      <c r="L437" s="598" t="str">
        <f ca="1">'9'!AJ11</f>
        <v xml:space="preserve"> </v>
      </c>
      <c r="M437" s="598"/>
      <c r="N437" s="598"/>
      <c r="O437" s="542" t="str">
        <f ca="1">IF(CONCATENATE('9'!AK11,", ",'9'!AL11," ",'9'!AM11)=" ,    "," ",IF(CONCATENATE('9'!AK11,", ",'9'!AL11," ",'9'!AM11)="-, - -","-",CONCATENATE('9'!AK11,", ",'9'!AL11," ",'9'!AM11)))</f>
        <v xml:space="preserve"> </v>
      </c>
      <c r="P437" s="542"/>
      <c r="Q437" s="542"/>
      <c r="R437" s="542" t="str">
        <f ca="1">IF(CONCATENATE('9'!AN11,", (",'9'!AP11,"), ",'9'!AQ11,", ",'9'!AO11)=$AJ$435,"",IF(CONCATENATE('9'!AN11,", (",'9'!AP11,"), ",'9'!AQ11,", ",'9'!AO11)=$AJ$434,"-",CONCATENATE('9'!AN11,", (",'9'!AP11,"), ",'9'!AQ11,", ",'9'!AO11)))</f>
        <v/>
      </c>
      <c r="S437" s="542"/>
      <c r="T437" s="542"/>
      <c r="U437" s="542"/>
    </row>
    <row r="438" spans="1:36" x14ac:dyDescent="0.35">
      <c r="A438" s="214">
        <v>7</v>
      </c>
      <c r="B438" s="532" t="str">
        <f ca="1">CONCATENATE('9'!AB12," ",'9'!AC12," ",'9'!AD12)</f>
        <v xml:space="preserve">     </v>
      </c>
      <c r="C438" s="532"/>
      <c r="D438" s="532"/>
      <c r="E438" s="597" t="str">
        <f ca="1">'9'!AE12</f>
        <v xml:space="preserve"> </v>
      </c>
      <c r="F438" s="597"/>
      <c r="G438" s="597"/>
      <c r="H438" s="598" t="str">
        <f ca="1">'9'!AF12</f>
        <v xml:space="preserve"> </v>
      </c>
      <c r="I438" s="598"/>
      <c r="J438" s="599" t="str">
        <f ca="1">IF(CONCATENATE('9'!AG12,". ",'9'!AH12,". ",'9'!AI12)=$AJ$432,"-",CONCATENATE('9'!AG12,". ",'9'!AH12,". ",'9'!AI12))</f>
        <v xml:space="preserve"> .  .  </v>
      </c>
      <c r="K438" s="599"/>
      <c r="L438" s="598" t="str">
        <f ca="1">'9'!AJ12</f>
        <v xml:space="preserve"> </v>
      </c>
      <c r="M438" s="598"/>
      <c r="N438" s="598"/>
      <c r="O438" s="542" t="str">
        <f ca="1">IF(CONCATENATE('9'!AK12,", ",'9'!AL12," ",'9'!AM12)=" ,    "," ",IF(CONCATENATE('9'!AK12,", ",'9'!AL12," ",'9'!AM12)="-, - -","-",CONCATENATE('9'!AK12,", ",'9'!AL12," ",'9'!AM12)))</f>
        <v xml:space="preserve"> </v>
      </c>
      <c r="P438" s="542"/>
      <c r="Q438" s="542"/>
      <c r="R438" s="542" t="str">
        <f ca="1">IF(CONCATENATE('9'!AN12,", (",'9'!AP12,"), ",'9'!AQ12,", ",'9'!AO12)=$AJ$435,"",IF(CONCATENATE('9'!AN12,", (",'9'!AP12,"), ",'9'!AQ12,", ",'9'!AO12)=$AJ$434,"-",CONCATENATE('9'!AN12,", (",'9'!AP12,"), ",'9'!AQ12,", ",'9'!AO12)))</f>
        <v/>
      </c>
      <c r="S438" s="542"/>
      <c r="T438" s="542"/>
      <c r="U438" s="542"/>
    </row>
    <row r="439" spans="1:36" x14ac:dyDescent="0.35">
      <c r="A439" s="214">
        <v>8</v>
      </c>
      <c r="B439" s="532" t="str">
        <f ca="1">CONCATENATE('9'!AB13," ",'9'!AC13," ",'9'!AD13)</f>
        <v xml:space="preserve">     </v>
      </c>
      <c r="C439" s="532"/>
      <c r="D439" s="532"/>
      <c r="E439" s="597" t="str">
        <f ca="1">'9'!AE13</f>
        <v xml:space="preserve"> </v>
      </c>
      <c r="F439" s="597"/>
      <c r="G439" s="597"/>
      <c r="H439" s="598" t="str">
        <f ca="1">'9'!AF13</f>
        <v xml:space="preserve"> </v>
      </c>
      <c r="I439" s="598"/>
      <c r="J439" s="599" t="str">
        <f ca="1">IF(CONCATENATE('9'!AG13,". ",'9'!AH13,". ",'9'!AI13)=$AJ$432,"-",CONCATENATE('9'!AG13,". ",'9'!AH13,". ",'9'!AI13))</f>
        <v xml:space="preserve"> .  .  </v>
      </c>
      <c r="K439" s="599"/>
      <c r="L439" s="598" t="str">
        <f ca="1">'9'!AJ13</f>
        <v xml:space="preserve"> </v>
      </c>
      <c r="M439" s="598"/>
      <c r="N439" s="598"/>
      <c r="O439" s="542" t="str">
        <f ca="1">IF(CONCATENATE('9'!AK13,", ",'9'!AL13," ",'9'!AM13)=" ,    "," ",IF(CONCATENATE('9'!AK13,", ",'9'!AL13," ",'9'!AM13)="-, - -","-",CONCATENATE('9'!AK13,", ",'9'!AL13," ",'9'!AM13)))</f>
        <v xml:space="preserve"> </v>
      </c>
      <c r="P439" s="542"/>
      <c r="Q439" s="542"/>
      <c r="R439" s="542" t="str">
        <f ca="1">IF(CONCATENATE('9'!AN13,", (",'9'!AP13,"), ",'9'!AQ13,", ",'9'!AO13)=$AJ$435,"",IF(CONCATENATE('9'!AN13,", (",'9'!AP13,"), ",'9'!AQ13,", ",'9'!AO13)=$AJ$434,"-",CONCATENATE('9'!AN13,", (",'9'!AP13,"), ",'9'!AQ13,", ",'9'!AO13)))</f>
        <v/>
      </c>
      <c r="S439" s="542"/>
      <c r="T439" s="542"/>
      <c r="U439" s="542"/>
    </row>
    <row r="440" spans="1:36" x14ac:dyDescent="0.35">
      <c r="A440" s="214">
        <v>9</v>
      </c>
      <c r="B440" s="532" t="str">
        <f ca="1">CONCATENATE('9'!AB14," ",'9'!AC14," ",'9'!AD14)</f>
        <v xml:space="preserve">     </v>
      </c>
      <c r="C440" s="532"/>
      <c r="D440" s="532"/>
      <c r="E440" s="597" t="str">
        <f ca="1">'9'!AE14</f>
        <v xml:space="preserve"> </v>
      </c>
      <c r="F440" s="597"/>
      <c r="G440" s="597"/>
      <c r="H440" s="598" t="str">
        <f ca="1">'9'!AF14</f>
        <v xml:space="preserve"> </v>
      </c>
      <c r="I440" s="598"/>
      <c r="J440" s="599" t="str">
        <f ca="1">IF(CONCATENATE('9'!AG14,". ",'9'!AH14,". ",'9'!AI14)=$AJ$432,"-",CONCATENATE('9'!AG14,". ",'9'!AH14,". ",'9'!AI14))</f>
        <v xml:space="preserve"> .  .  </v>
      </c>
      <c r="K440" s="599"/>
      <c r="L440" s="598" t="str">
        <f ca="1">'9'!AJ14</f>
        <v xml:space="preserve"> </v>
      </c>
      <c r="M440" s="598"/>
      <c r="N440" s="598"/>
      <c r="O440" s="542" t="str">
        <f ca="1">IF(CONCATENATE('9'!AK14,", ",'9'!AL14," ",'9'!AM14)=" ,    "," ",IF(CONCATENATE('9'!AK14,", ",'9'!AL14," ",'9'!AM14)="-, - -","-",CONCATENATE('9'!AK14,", ",'9'!AL14," ",'9'!AM14)))</f>
        <v xml:space="preserve"> </v>
      </c>
      <c r="P440" s="542"/>
      <c r="Q440" s="542"/>
      <c r="R440" s="542" t="str">
        <f ca="1">IF(CONCATENATE('9'!AN14,", (",'9'!AP14,"), ",'9'!AQ14,", ",'9'!AO14)=$AJ$435,"",IF(CONCATENATE('9'!AN14,", (",'9'!AP14,"), ",'9'!AQ14,", ",'9'!AO14)=$AJ$434,"-",CONCATENATE('9'!AN14,", (",'9'!AP14,"), ",'9'!AQ14,", ",'9'!AO14)))</f>
        <v/>
      </c>
      <c r="S440" s="542"/>
      <c r="T440" s="542"/>
      <c r="U440" s="542"/>
    </row>
    <row r="441" spans="1:36" x14ac:dyDescent="0.35">
      <c r="A441" s="214">
        <v>10</v>
      </c>
      <c r="B441" s="532" t="str">
        <f ca="1">CONCATENATE('9'!AB15," ",'9'!AC15," ",'9'!AD15)</f>
        <v xml:space="preserve">     </v>
      </c>
      <c r="C441" s="532"/>
      <c r="D441" s="532"/>
      <c r="E441" s="597" t="str">
        <f ca="1">'9'!AE15</f>
        <v xml:space="preserve"> </v>
      </c>
      <c r="F441" s="597"/>
      <c r="G441" s="597"/>
      <c r="H441" s="598" t="str">
        <f ca="1">'9'!AF15</f>
        <v xml:space="preserve"> </v>
      </c>
      <c r="I441" s="598"/>
      <c r="J441" s="599" t="str">
        <f ca="1">IF(CONCATENATE('9'!AG15,". ",'9'!AH15,". ",'9'!AI15)=$AJ$432,"-",CONCATENATE('9'!AG15,". ",'9'!AH15,". ",'9'!AI15))</f>
        <v xml:space="preserve"> .  .  </v>
      </c>
      <c r="K441" s="599"/>
      <c r="L441" s="598" t="str">
        <f ca="1">'9'!AJ15</f>
        <v xml:space="preserve"> </v>
      </c>
      <c r="M441" s="598"/>
      <c r="N441" s="598"/>
      <c r="O441" s="542" t="str">
        <f ca="1">IF(CONCATENATE('9'!AK15,", ",'9'!AL15," ",'9'!AM15)=" ,    "," ",IF(CONCATENATE('9'!AK15,", ",'9'!AL15," ",'9'!AM15)="-, - -","-",CONCATENATE('9'!AK15,", ",'9'!AL15," ",'9'!AM15)))</f>
        <v xml:space="preserve"> </v>
      </c>
      <c r="P441" s="542"/>
      <c r="Q441" s="542"/>
      <c r="R441" s="542" t="str">
        <f ca="1">IF(CONCATENATE('9'!AN15,", (",'9'!AP15,"), ",'9'!AQ15,", ",'9'!AO15)=$AJ$435,"",IF(CONCATENATE('9'!AN15,", (",'9'!AP15,"), ",'9'!AQ15,", ",'9'!AO15)=$AJ$434,"-",CONCATENATE('9'!AN15,", (",'9'!AP15,"), ",'9'!AQ15,", ",'9'!AO15)))</f>
        <v/>
      </c>
      <c r="S441" s="542"/>
      <c r="T441" s="542"/>
      <c r="U441" s="542"/>
    </row>
    <row r="442" spans="1:36" x14ac:dyDescent="0.35">
      <c r="A442" s="214">
        <v>11</v>
      </c>
      <c r="B442" s="532" t="str">
        <f ca="1">CONCATENATE('9'!AB16," ",'9'!AC16," ",'9'!AD16)</f>
        <v xml:space="preserve">     </v>
      </c>
      <c r="C442" s="532"/>
      <c r="D442" s="532"/>
      <c r="E442" s="597" t="str">
        <f ca="1">'9'!AE16</f>
        <v xml:space="preserve"> </v>
      </c>
      <c r="F442" s="597"/>
      <c r="G442" s="597"/>
      <c r="H442" s="598" t="str">
        <f ca="1">'9'!AF16</f>
        <v xml:space="preserve"> </v>
      </c>
      <c r="I442" s="598"/>
      <c r="J442" s="599" t="str">
        <f ca="1">IF(CONCATENATE('9'!AG16,". ",'9'!AH16,". ",'9'!AI16)=$AJ$432,"-",CONCATENATE('9'!AG16,". ",'9'!AH16,". ",'9'!AI16))</f>
        <v xml:space="preserve"> .  .  </v>
      </c>
      <c r="K442" s="599"/>
      <c r="L442" s="598" t="str">
        <f ca="1">'9'!AJ16</f>
        <v xml:space="preserve"> </v>
      </c>
      <c r="M442" s="598"/>
      <c r="N442" s="598"/>
      <c r="O442" s="542" t="str">
        <f ca="1">IF(CONCATENATE('9'!AK16,", ",'9'!AL16," ",'9'!AM16)=" ,    "," ",IF(CONCATENATE('9'!AK16,", ",'9'!AL16," ",'9'!AM16)="-, - -","-",CONCATENATE('9'!AK16,", ",'9'!AL16," ",'9'!AM16)))</f>
        <v xml:space="preserve"> </v>
      </c>
      <c r="P442" s="542"/>
      <c r="Q442" s="542"/>
      <c r="R442" s="542" t="str">
        <f ca="1">IF(CONCATENATE('9'!AN16,", (",'9'!AP16,"), ",'9'!AQ16,", ",'9'!AO16)=$AJ$435,"",IF(CONCATENATE('9'!AN16,", (",'9'!AP16,"), ",'9'!AQ16,", ",'9'!AO16)=$AJ$434,"-",CONCATENATE('9'!AN16,", (",'9'!AP16,"), ",'9'!AQ16,", ",'9'!AO16)))</f>
        <v/>
      </c>
      <c r="S442" s="542"/>
      <c r="T442" s="542"/>
      <c r="U442" s="542"/>
    </row>
    <row r="443" spans="1:36" x14ac:dyDescent="0.35">
      <c r="A443" s="214">
        <v>12</v>
      </c>
      <c r="B443" s="532" t="str">
        <f ca="1">CONCATENATE('9'!AB17," ",'9'!AC17," ",'9'!AD17)</f>
        <v xml:space="preserve">     </v>
      </c>
      <c r="C443" s="532"/>
      <c r="D443" s="532"/>
      <c r="E443" s="597" t="str">
        <f ca="1">'9'!AE17</f>
        <v xml:space="preserve"> </v>
      </c>
      <c r="F443" s="597"/>
      <c r="G443" s="597"/>
      <c r="H443" s="598" t="str">
        <f ca="1">'9'!AF17</f>
        <v xml:space="preserve"> </v>
      </c>
      <c r="I443" s="598"/>
      <c r="J443" s="599" t="str">
        <f ca="1">IF(CONCATENATE('9'!AG17,". ",'9'!AH17,". ",'9'!AI17)=$AJ$432,"-",CONCATENATE('9'!AG17,". ",'9'!AH17,". ",'9'!AI17))</f>
        <v xml:space="preserve"> .  .  </v>
      </c>
      <c r="K443" s="599"/>
      <c r="L443" s="598" t="str">
        <f ca="1">'9'!AJ17</f>
        <v xml:space="preserve"> </v>
      </c>
      <c r="M443" s="598"/>
      <c r="N443" s="598"/>
      <c r="O443" s="542" t="str">
        <f ca="1">IF(CONCATENATE('9'!AK17,", ",'9'!AL17," ",'9'!AM17)=" ,    "," ",IF(CONCATENATE('9'!AK17,", ",'9'!AL17," ",'9'!AM17)="-, - -","-",CONCATENATE('9'!AK17,", ",'9'!AL17," ",'9'!AM17)))</f>
        <v xml:space="preserve"> </v>
      </c>
      <c r="P443" s="542"/>
      <c r="Q443" s="542"/>
      <c r="R443" s="542" t="str">
        <f ca="1">IF(CONCATENATE('9'!AN17,", (",'9'!AP17,"), ",'9'!AQ17,", ",'9'!AO17)=$AJ$435,"",IF(CONCATENATE('9'!AN17,", (",'9'!AP17,"), ",'9'!AQ17,", ",'9'!AO17)=$AJ$434,"-",CONCATENATE('9'!AN17,", (",'9'!AP17,"), ",'9'!AQ17,", ",'9'!AO17)))</f>
        <v/>
      </c>
      <c r="S443" s="542"/>
      <c r="T443" s="542"/>
      <c r="U443" s="542"/>
    </row>
    <row r="444" spans="1:36" x14ac:dyDescent="0.35">
      <c r="A444" s="214">
        <v>13</v>
      </c>
      <c r="B444" s="532" t="str">
        <f ca="1">CONCATENATE('9'!AB18," ",'9'!AC18," ",'9'!AD18)</f>
        <v xml:space="preserve">     </v>
      </c>
      <c r="C444" s="532"/>
      <c r="D444" s="532"/>
      <c r="E444" s="597" t="str">
        <f ca="1">'9'!AE18</f>
        <v xml:space="preserve"> </v>
      </c>
      <c r="F444" s="597"/>
      <c r="G444" s="597"/>
      <c r="H444" s="598" t="str">
        <f ca="1">'9'!AF18</f>
        <v xml:space="preserve"> </v>
      </c>
      <c r="I444" s="598"/>
      <c r="J444" s="599" t="str">
        <f ca="1">IF(CONCATENATE('9'!AG18,". ",'9'!AH18,". ",'9'!AI18)=$AJ$432,"-",CONCATENATE('9'!AG18,". ",'9'!AH18,". ",'9'!AI18))</f>
        <v xml:space="preserve"> .  .  </v>
      </c>
      <c r="K444" s="599"/>
      <c r="L444" s="598" t="str">
        <f ca="1">'9'!AJ18</f>
        <v xml:space="preserve"> </v>
      </c>
      <c r="M444" s="598"/>
      <c r="N444" s="598"/>
      <c r="O444" s="542" t="str">
        <f ca="1">IF(CONCATENATE('9'!AK18,", ",'9'!AL18," ",'9'!AM18)=" ,    "," ",IF(CONCATENATE('9'!AK18,", ",'9'!AL18," ",'9'!AM18)="-, - -","-",CONCATENATE('9'!AK18,", ",'9'!AL18," ",'9'!AM18)))</f>
        <v xml:space="preserve"> </v>
      </c>
      <c r="P444" s="542"/>
      <c r="Q444" s="542"/>
      <c r="R444" s="542" t="str">
        <f ca="1">IF(CONCATENATE('9'!AN18,", (",'9'!AP18,"), ",'9'!AQ18,", ",'9'!AO18)=$AJ$435,"",IF(CONCATENATE('9'!AN18,", (",'9'!AP18,"), ",'9'!AQ18,", ",'9'!AO18)=$AJ$434,"-",CONCATENATE('9'!AN18,", (",'9'!AP18,"), ",'9'!AQ18,", ",'9'!AO18)))</f>
        <v/>
      </c>
      <c r="S444" s="542"/>
      <c r="T444" s="542"/>
      <c r="U444" s="542"/>
    </row>
    <row r="445" spans="1:36" x14ac:dyDescent="0.35">
      <c r="A445" s="214">
        <v>14</v>
      </c>
      <c r="B445" s="532" t="str">
        <f ca="1">CONCATENATE('9'!AB19," ",'9'!AC19," ",'9'!AD19)</f>
        <v xml:space="preserve">     </v>
      </c>
      <c r="C445" s="532"/>
      <c r="D445" s="532"/>
      <c r="E445" s="597" t="str">
        <f ca="1">'9'!AE19</f>
        <v xml:space="preserve"> </v>
      </c>
      <c r="F445" s="597"/>
      <c r="G445" s="597"/>
      <c r="H445" s="598" t="str">
        <f ca="1">'9'!AF19</f>
        <v xml:space="preserve"> </v>
      </c>
      <c r="I445" s="598"/>
      <c r="J445" s="599" t="str">
        <f ca="1">IF(CONCATENATE('9'!AG19,". ",'9'!AH19,". ",'9'!AI19)=$AJ$432,"-",CONCATENATE('9'!AG19,". ",'9'!AH19,". ",'9'!AI19))</f>
        <v xml:space="preserve"> .  .  </v>
      </c>
      <c r="K445" s="599"/>
      <c r="L445" s="598" t="str">
        <f ca="1">'9'!AJ19</f>
        <v xml:space="preserve"> </v>
      </c>
      <c r="M445" s="598"/>
      <c r="N445" s="598"/>
      <c r="O445" s="542" t="str">
        <f ca="1">IF(CONCATENATE('9'!AK19,", ",'9'!AL19," ",'9'!AM19)=" ,    "," ",IF(CONCATENATE('9'!AK19,", ",'9'!AL19," ",'9'!AM19)="-, - -","-",CONCATENATE('9'!AK19,", ",'9'!AL19," ",'9'!AM19)))</f>
        <v xml:space="preserve"> </v>
      </c>
      <c r="P445" s="542"/>
      <c r="Q445" s="542"/>
      <c r="R445" s="542" t="str">
        <f ca="1">IF(CONCATENATE('9'!AN19,", (",'9'!AP19,"), ",'9'!AQ19,", ",'9'!AO19)=$AJ$435,"",IF(CONCATENATE('9'!AN19,", (",'9'!AP19,"), ",'9'!AQ19,", ",'9'!AO19)=$AJ$434,"-",CONCATENATE('9'!AN19,", (",'9'!AP19,"), ",'9'!AQ19,", ",'9'!AO19)))</f>
        <v/>
      </c>
      <c r="S445" s="542"/>
      <c r="T445" s="542"/>
      <c r="U445" s="542"/>
    </row>
    <row r="446" spans="1:36" x14ac:dyDescent="0.35">
      <c r="A446" s="214">
        <v>15</v>
      </c>
      <c r="B446" s="532" t="str">
        <f ca="1">CONCATENATE('9'!AB20," ",'9'!AC20," ",'9'!AD20)</f>
        <v xml:space="preserve">     </v>
      </c>
      <c r="C446" s="532"/>
      <c r="D446" s="532"/>
      <c r="E446" s="597" t="str">
        <f ca="1">'9'!AE20</f>
        <v xml:space="preserve"> </v>
      </c>
      <c r="F446" s="597"/>
      <c r="G446" s="597"/>
      <c r="H446" s="598" t="str">
        <f ca="1">'9'!AF20</f>
        <v xml:space="preserve"> </v>
      </c>
      <c r="I446" s="598"/>
      <c r="J446" s="599" t="str">
        <f ca="1">IF(CONCATENATE('9'!AG20,". ",'9'!AH20,". ",'9'!AI20)=$AJ$432,"-",CONCATENATE('9'!AG20,". ",'9'!AH20,". ",'9'!AI20))</f>
        <v xml:space="preserve"> .  .  </v>
      </c>
      <c r="K446" s="599"/>
      <c r="L446" s="598" t="str">
        <f ca="1">'9'!AJ20</f>
        <v xml:space="preserve"> </v>
      </c>
      <c r="M446" s="598"/>
      <c r="N446" s="598"/>
      <c r="O446" s="542" t="str">
        <f ca="1">IF(CONCATENATE('9'!AK20,", ",'9'!AL20," ",'9'!AM20)=" ,    "," ",IF(CONCATENATE('9'!AK20,", ",'9'!AL20," ",'9'!AM20)="-, - -","-",CONCATENATE('9'!AK20,", ",'9'!AL20," ",'9'!AM20)))</f>
        <v xml:space="preserve"> </v>
      </c>
      <c r="P446" s="542"/>
      <c r="Q446" s="542"/>
      <c r="R446" s="542" t="str">
        <f ca="1">IF(CONCATENATE('9'!AN20,", (",'9'!AP20,"), ",'9'!AQ20,", ",'9'!AO20)=$AJ$435,"",IF(CONCATENATE('9'!AN20,", (",'9'!AP20,"), ",'9'!AQ20,", ",'9'!AO20)=$AJ$434,"-",CONCATENATE('9'!AN20,", (",'9'!AP20,"), ",'9'!AQ20,", ",'9'!AO20)))</f>
        <v/>
      </c>
      <c r="S446" s="542"/>
      <c r="T446" s="542"/>
      <c r="U446" s="542"/>
    </row>
    <row r="447" spans="1:36" x14ac:dyDescent="0.35">
      <c r="A447" s="214">
        <v>16</v>
      </c>
      <c r="B447" s="532" t="str">
        <f ca="1">CONCATENATE('9'!AB21," ",'9'!AC21," ",'9'!AD21)</f>
        <v xml:space="preserve">     </v>
      </c>
      <c r="C447" s="532"/>
      <c r="D447" s="532"/>
      <c r="E447" s="597" t="str">
        <f ca="1">'9'!AE21</f>
        <v xml:space="preserve"> </v>
      </c>
      <c r="F447" s="597"/>
      <c r="G447" s="597"/>
      <c r="H447" s="598" t="str">
        <f ca="1">'9'!AF21</f>
        <v xml:space="preserve"> </v>
      </c>
      <c r="I447" s="598"/>
      <c r="J447" s="599" t="str">
        <f ca="1">IF(CONCATENATE('9'!AG21,". ",'9'!AH21,". ",'9'!AI21)=$AJ$432,"-",CONCATENATE('9'!AG21,". ",'9'!AH21,". ",'9'!AI21))</f>
        <v xml:space="preserve"> .  .  </v>
      </c>
      <c r="K447" s="599"/>
      <c r="L447" s="598" t="str">
        <f ca="1">'9'!AJ21</f>
        <v xml:space="preserve"> </v>
      </c>
      <c r="M447" s="598"/>
      <c r="N447" s="598"/>
      <c r="O447" s="542" t="str">
        <f ca="1">IF(CONCATENATE('9'!AK21,", ",'9'!AL21," ",'9'!AM21)=" ,    "," ",IF(CONCATENATE('9'!AK21,", ",'9'!AL21," ",'9'!AM21)="-, - -","-",CONCATENATE('9'!AK21,", ",'9'!AL21," ",'9'!AM21)))</f>
        <v xml:space="preserve"> </v>
      </c>
      <c r="P447" s="542"/>
      <c r="Q447" s="542"/>
      <c r="R447" s="542" t="str">
        <f ca="1">IF(CONCATENATE('9'!AN21,", (",'9'!AP21,"), ",'9'!AQ21,", ",'9'!AO21)=$AJ$435,"",IF(CONCATENATE('9'!AN21,", (",'9'!AP21,"), ",'9'!AQ21,", ",'9'!AO21)=$AJ$434,"-",CONCATENATE('9'!AN21,", (",'9'!AP21,"), ",'9'!AQ21,", ",'9'!AO21)))</f>
        <v/>
      </c>
      <c r="S447" s="542"/>
      <c r="T447" s="542"/>
      <c r="U447" s="542"/>
    </row>
    <row r="448" spans="1:36" x14ac:dyDescent="0.35">
      <c r="A448" s="214">
        <v>17</v>
      </c>
      <c r="B448" s="532" t="str">
        <f ca="1">CONCATENATE('9'!AB22," ",'9'!AC22," ",'9'!AD22)</f>
        <v xml:space="preserve">     </v>
      </c>
      <c r="C448" s="532"/>
      <c r="D448" s="532"/>
      <c r="E448" s="597" t="str">
        <f ca="1">'9'!AE22</f>
        <v xml:space="preserve"> </v>
      </c>
      <c r="F448" s="597"/>
      <c r="G448" s="597"/>
      <c r="H448" s="598" t="str">
        <f ca="1">'9'!AF22</f>
        <v xml:space="preserve"> </v>
      </c>
      <c r="I448" s="598"/>
      <c r="J448" s="599" t="str">
        <f ca="1">IF(CONCATENATE('9'!AG22,". ",'9'!AH22,". ",'9'!AI22)=$AJ$432,"-",CONCATENATE('9'!AG22,". ",'9'!AH22,". ",'9'!AI22))</f>
        <v xml:space="preserve"> .  .  </v>
      </c>
      <c r="K448" s="599"/>
      <c r="L448" s="598" t="str">
        <f ca="1">'9'!AJ22</f>
        <v xml:space="preserve"> </v>
      </c>
      <c r="M448" s="598"/>
      <c r="N448" s="598"/>
      <c r="O448" s="542" t="str">
        <f ca="1">IF(CONCATENATE('9'!AK22,", ",'9'!AL22," ",'9'!AM22)=" ,    "," ",IF(CONCATENATE('9'!AK22,", ",'9'!AL22," ",'9'!AM22)="-, - -","-",CONCATENATE('9'!AK22,", ",'9'!AL22," ",'9'!AM22)))</f>
        <v xml:space="preserve"> </v>
      </c>
      <c r="P448" s="542"/>
      <c r="Q448" s="542"/>
      <c r="R448" s="542" t="str">
        <f ca="1">IF(CONCATENATE('9'!AN22,", (",'9'!AP22,"), ",'9'!AQ22,", ",'9'!AO22)=$AJ$435,"",IF(CONCATENATE('9'!AN22,", (",'9'!AP22,"), ",'9'!AQ22,", ",'9'!AO22)=$AJ$434,"-",CONCATENATE('9'!AN22,", (",'9'!AP22,"), ",'9'!AQ22,", ",'9'!AO22)))</f>
        <v/>
      </c>
      <c r="S448" s="542"/>
      <c r="T448" s="542"/>
      <c r="U448" s="542"/>
      <c r="AJ448" t="s">
        <v>429</v>
      </c>
    </row>
    <row r="449" spans="1:36" x14ac:dyDescent="0.35">
      <c r="A449" s="214">
        <v>18</v>
      </c>
      <c r="B449" s="532" t="str">
        <f ca="1">CONCATENATE('9'!AB23," ",'9'!AC23," ",'9'!AD23)</f>
        <v xml:space="preserve">     </v>
      </c>
      <c r="C449" s="532"/>
      <c r="D449" s="532"/>
      <c r="E449" s="597" t="str">
        <f ca="1">'9'!AE23</f>
        <v xml:space="preserve"> </v>
      </c>
      <c r="F449" s="597"/>
      <c r="G449" s="597"/>
      <c r="H449" s="598" t="str">
        <f ca="1">'9'!AF23</f>
        <v xml:space="preserve"> </v>
      </c>
      <c r="I449" s="598"/>
      <c r="J449" s="599" t="str">
        <f ca="1">IF(CONCATENATE('9'!AG23,". ",'9'!AH23,". ",'9'!AI23)=$AJ$432,"-",CONCATENATE('9'!AG23,". ",'9'!AH23,". ",'9'!AI23))</f>
        <v xml:space="preserve"> .  .  </v>
      </c>
      <c r="K449" s="599"/>
      <c r="L449" s="598" t="str">
        <f ca="1">'9'!AJ23</f>
        <v xml:space="preserve"> </v>
      </c>
      <c r="M449" s="598"/>
      <c r="N449" s="598"/>
      <c r="O449" s="542" t="str">
        <f ca="1">IF(CONCATENATE('9'!AK23,", ",'9'!AL23," ",'9'!AM23)=" ,    "," ",IF(CONCATENATE('9'!AK23,", ",'9'!AL23," ",'9'!AM23)="-, - -","-",CONCATENATE('9'!AK23,", ",'9'!AL23," ",'9'!AM23)))</f>
        <v xml:space="preserve"> </v>
      </c>
      <c r="P449" s="542"/>
      <c r="Q449" s="542"/>
      <c r="R449" s="542" t="str">
        <f ca="1">IF(CONCATENATE('9'!AN23,", (",'9'!AP23,"), ",'9'!AQ23,", ",'9'!AO23)=$AJ$435,"",IF(CONCATENATE('9'!AN23,", (",'9'!AP23,"), ",'9'!AQ23,", ",'9'!AO23)=$AJ$434,"-",CONCATENATE('9'!AN23,", (",'9'!AP23,"), ",'9'!AQ23,", ",'9'!AO23)))</f>
        <v/>
      </c>
      <c r="S449" s="542"/>
      <c r="T449" s="542"/>
      <c r="U449" s="542"/>
    </row>
    <row r="450" spans="1:36" x14ac:dyDescent="0.35">
      <c r="A450" s="214">
        <v>19</v>
      </c>
      <c r="B450" s="532" t="str">
        <f ca="1">CONCATENATE('9'!AB24," ",'9'!AC24," ",'9'!AD24)</f>
        <v xml:space="preserve">     </v>
      </c>
      <c r="C450" s="532"/>
      <c r="D450" s="532"/>
      <c r="E450" s="597" t="str">
        <f ca="1">'9'!AE24</f>
        <v xml:space="preserve"> </v>
      </c>
      <c r="F450" s="597"/>
      <c r="G450" s="597"/>
      <c r="H450" s="598" t="str">
        <f ca="1">'9'!AF24</f>
        <v xml:space="preserve"> </v>
      </c>
      <c r="I450" s="598"/>
      <c r="J450" s="599" t="str">
        <f ca="1">IF(CONCATENATE('9'!AG24,". ",'9'!AH24,". ",'9'!AI24)=$AJ$432,"-",CONCATENATE('9'!AG24,". ",'9'!AH24,". ",'9'!AI24))</f>
        <v xml:space="preserve"> .  .  </v>
      </c>
      <c r="K450" s="599"/>
      <c r="L450" s="598" t="str">
        <f ca="1">'9'!AJ24</f>
        <v xml:space="preserve"> </v>
      </c>
      <c r="M450" s="598"/>
      <c r="N450" s="598"/>
      <c r="O450" s="542" t="str">
        <f ca="1">IF(CONCATENATE('9'!AK24,", ",'9'!AL24," ",'9'!AM24)=" ,    "," ",IF(CONCATENATE('9'!AK24,", ",'9'!AL24," ",'9'!AM24)="-, - -","-",CONCATENATE('9'!AK24,", ",'9'!AL24," ",'9'!AM24)))</f>
        <v xml:space="preserve"> </v>
      </c>
      <c r="P450" s="542"/>
      <c r="Q450" s="542"/>
      <c r="R450" s="542" t="str">
        <f ca="1">IF(CONCATENATE('9'!AN24,", (",'9'!AP24,"), ",'9'!AQ24,", ",'9'!AO24)=$AJ$435,"",IF(CONCATENATE('9'!AN24,", (",'9'!AP24,"), ",'9'!AQ24,", ",'9'!AO24)=$AJ$434,"-",CONCATENATE('9'!AN24,", (",'9'!AP24,"), ",'9'!AQ24,", ",'9'!AO24)))</f>
        <v/>
      </c>
      <c r="S450" s="542"/>
      <c r="T450" s="542"/>
      <c r="U450" s="542"/>
      <c r="AJ450" t="s">
        <v>417</v>
      </c>
    </row>
    <row r="451" spans="1:36" x14ac:dyDescent="0.35">
      <c r="A451" s="214">
        <v>20</v>
      </c>
      <c r="B451" s="532" t="str">
        <f ca="1">CONCATENATE('9'!AB25," ",'9'!AC25," ",'9'!AD25)</f>
        <v xml:space="preserve">     </v>
      </c>
      <c r="C451" s="532"/>
      <c r="D451" s="532"/>
      <c r="E451" s="597" t="str">
        <f ca="1">'9'!AE25</f>
        <v xml:space="preserve"> </v>
      </c>
      <c r="F451" s="597"/>
      <c r="G451" s="597"/>
      <c r="H451" s="598" t="str">
        <f ca="1">'9'!AF25</f>
        <v xml:space="preserve"> </v>
      </c>
      <c r="I451" s="598"/>
      <c r="J451" s="599" t="str">
        <f ca="1">IF(CONCATENATE('9'!AG25,". ",'9'!AH25,". ",'9'!AI25)=$AJ$432,"-",CONCATENATE('9'!AG25,". ",'9'!AH25,". ",'9'!AI25))</f>
        <v xml:space="preserve"> .  .  </v>
      </c>
      <c r="K451" s="599"/>
      <c r="L451" s="598" t="str">
        <f ca="1">'9'!AJ25</f>
        <v xml:space="preserve"> </v>
      </c>
      <c r="M451" s="598"/>
      <c r="N451" s="598"/>
      <c r="O451" s="542" t="str">
        <f ca="1">IF(CONCATENATE('9'!AK25,", ",'9'!AL25," ",'9'!AM25)=" ,    "," ",IF(CONCATENATE('9'!AK25,", ",'9'!AL25," ",'9'!AM25)="-, - -","-",CONCATENATE('9'!AK25,", ",'9'!AL25," ",'9'!AM25)))</f>
        <v xml:space="preserve"> </v>
      </c>
      <c r="P451" s="542"/>
      <c r="Q451" s="542"/>
      <c r="R451" s="542" t="str">
        <f ca="1">IF(CONCATENATE('9'!AN25,", (",'9'!AP25,"), ",'9'!AQ25,", ",'9'!AO25)=$AJ$435,"",IF(CONCATENATE('9'!AN25,", (",'9'!AP25,"), ",'9'!AQ25,", ",'9'!AO25)=$AJ$434,"-",CONCATENATE('9'!AN25,", (",'9'!AP25,"), ",'9'!AQ25,", ",'9'!AO25)))</f>
        <v/>
      </c>
      <c r="S451" s="542"/>
      <c r="T451" s="542"/>
      <c r="U451" s="542"/>
      <c r="AJ451" t="s">
        <v>418</v>
      </c>
    </row>
    <row r="452" spans="1:36" x14ac:dyDescent="0.35">
      <c r="A452" s="214">
        <v>21</v>
      </c>
      <c r="B452" s="532" t="str">
        <f ca="1">CONCATENATE('9'!AB26," ",'9'!AC26," ",'9'!AD26)</f>
        <v xml:space="preserve">     </v>
      </c>
      <c r="C452" s="532"/>
      <c r="D452" s="532"/>
      <c r="E452" s="597" t="str">
        <f ca="1">'9'!AE26</f>
        <v xml:space="preserve"> </v>
      </c>
      <c r="F452" s="597"/>
      <c r="G452" s="597"/>
      <c r="H452" s="598" t="str">
        <f ca="1">'9'!AF26</f>
        <v xml:space="preserve"> </v>
      </c>
      <c r="I452" s="598"/>
      <c r="J452" s="599" t="str">
        <f ca="1">IF(CONCATENATE('9'!AG26,". ",'9'!AH26,". ",'9'!AI26)=$AJ$432,"-",CONCATENATE('9'!AG26,". ",'9'!AH26,". ",'9'!AI26))</f>
        <v xml:space="preserve"> .  .  </v>
      </c>
      <c r="K452" s="599"/>
      <c r="L452" s="598" t="str">
        <f ca="1">'9'!AJ26</f>
        <v xml:space="preserve"> </v>
      </c>
      <c r="M452" s="598"/>
      <c r="N452" s="598"/>
      <c r="O452" s="542" t="str">
        <f ca="1">IF(CONCATENATE('9'!AK26,", ",'9'!AL26," ",'9'!AM26)=" ,    "," ",IF(CONCATENATE('9'!AK26,", ",'9'!AL26," ",'9'!AM26)="-, - -","-",CONCATENATE('9'!AK26,", ",'9'!AL26," ",'9'!AM26)))</f>
        <v xml:space="preserve"> </v>
      </c>
      <c r="P452" s="542"/>
      <c r="Q452" s="542"/>
      <c r="R452" s="542" t="str">
        <f ca="1">IF(CONCATENATE('9'!AN26,", (",'9'!AP26,"), ",'9'!AQ26,", ",'9'!AO26)=$AJ$435,"",IF(CONCATENATE('9'!AN26,", (",'9'!AP26,"), ",'9'!AQ26,", ",'9'!AO26)=$AJ$434,"-",CONCATENATE('9'!AN26,", (",'9'!AP26,"), ",'9'!AQ26,", ",'9'!AO26)))</f>
        <v/>
      </c>
      <c r="S452" s="542"/>
      <c r="T452" s="542"/>
      <c r="U452" s="542"/>
    </row>
    <row r="453" spans="1:36" x14ac:dyDescent="0.35">
      <c r="A453" s="214">
        <v>22</v>
      </c>
      <c r="B453" s="532" t="str">
        <f ca="1">CONCATENATE('9'!AB27," ",'9'!AC27," ",'9'!AD27)</f>
        <v xml:space="preserve">     </v>
      </c>
      <c r="C453" s="532"/>
      <c r="D453" s="532"/>
      <c r="E453" s="597" t="str">
        <f ca="1">'9'!AE27</f>
        <v xml:space="preserve"> </v>
      </c>
      <c r="F453" s="597"/>
      <c r="G453" s="597"/>
      <c r="H453" s="598" t="str">
        <f ca="1">'9'!AF27</f>
        <v xml:space="preserve"> </v>
      </c>
      <c r="I453" s="598"/>
      <c r="J453" s="599" t="str">
        <f ca="1">IF(CONCATENATE('9'!AG27,". ",'9'!AH27,". ",'9'!AI27)=$AJ$432,"-",CONCATENATE('9'!AG27,". ",'9'!AH27,". ",'9'!AI27))</f>
        <v xml:space="preserve"> .  .  </v>
      </c>
      <c r="K453" s="599"/>
      <c r="L453" s="598" t="str">
        <f ca="1">'9'!AJ27</f>
        <v xml:space="preserve"> </v>
      </c>
      <c r="M453" s="598"/>
      <c r="N453" s="598"/>
      <c r="O453" s="542" t="str">
        <f ca="1">IF(CONCATENATE('9'!AK27,", ",'9'!AL27," ",'9'!AM27)=" ,    "," ",IF(CONCATENATE('9'!AK27,", ",'9'!AL27," ",'9'!AM27)="-, - -","-",CONCATENATE('9'!AK27,", ",'9'!AL27," ",'9'!AM27)))</f>
        <v xml:space="preserve"> </v>
      </c>
      <c r="P453" s="542"/>
      <c r="Q453" s="542"/>
      <c r="R453" s="542" t="str">
        <f ca="1">IF(CONCATENATE('9'!AN27,", (",'9'!AP27,"), ",'9'!AQ27,", ",'9'!AO27)=$AJ$435,"",IF(CONCATENATE('9'!AN27,", (",'9'!AP27,"), ",'9'!AQ27,", ",'9'!AO27)=$AJ$434,"-",CONCATENATE('9'!AN27,", (",'9'!AP27,"), ",'9'!AQ27,", ",'9'!AO27)))</f>
        <v/>
      </c>
      <c r="S453" s="542"/>
      <c r="T453" s="542"/>
      <c r="U453" s="542"/>
    </row>
    <row r="454" spans="1:36" x14ac:dyDescent="0.35">
      <c r="A454" s="214">
        <v>23</v>
      </c>
      <c r="B454" s="532" t="str">
        <f ca="1">CONCATENATE('9'!AB28," ",'9'!AC28," ",'9'!AD28)</f>
        <v xml:space="preserve">     </v>
      </c>
      <c r="C454" s="532"/>
      <c r="D454" s="532"/>
      <c r="E454" s="597" t="str">
        <f ca="1">'9'!AE28</f>
        <v xml:space="preserve"> </v>
      </c>
      <c r="F454" s="597"/>
      <c r="G454" s="597"/>
      <c r="H454" s="598" t="str">
        <f ca="1">'9'!AF28</f>
        <v xml:space="preserve"> </v>
      </c>
      <c r="I454" s="598"/>
      <c r="J454" s="599" t="str">
        <f ca="1">IF(CONCATENATE('9'!AG28,". ",'9'!AH28,". ",'9'!AI28)=$AJ$432,"-",CONCATENATE('9'!AG28,". ",'9'!AH28,". ",'9'!AI28))</f>
        <v xml:space="preserve"> .  .  </v>
      </c>
      <c r="K454" s="599"/>
      <c r="L454" s="598" t="str">
        <f ca="1">'9'!AJ28</f>
        <v xml:space="preserve"> </v>
      </c>
      <c r="M454" s="598"/>
      <c r="N454" s="598"/>
      <c r="O454" s="542" t="str">
        <f ca="1">IF(CONCATENATE('9'!AK28,", ",'9'!AL28," ",'9'!AM28)=" ,    "," ",IF(CONCATENATE('9'!AK28,", ",'9'!AL28," ",'9'!AM28)="-, - -","-",CONCATENATE('9'!AK28,", ",'9'!AL28," ",'9'!AM28)))</f>
        <v xml:space="preserve"> </v>
      </c>
      <c r="P454" s="542"/>
      <c r="Q454" s="542"/>
      <c r="R454" s="542" t="str">
        <f ca="1">IF(CONCATENATE('9'!AN28,", (",'9'!AP28,"), ",'9'!AQ28,", ",'9'!AO28)=$AJ$435,"",IF(CONCATENATE('9'!AN28,", (",'9'!AP28,"), ",'9'!AQ28,", ",'9'!AO28)=$AJ$434,"-",CONCATENATE('9'!AN28,", (",'9'!AP28,"), ",'9'!AQ28,", ",'9'!AO28)))</f>
        <v/>
      </c>
      <c r="S454" s="542"/>
      <c r="T454" s="542"/>
      <c r="U454" s="542"/>
    </row>
    <row r="455" spans="1:36" x14ac:dyDescent="0.35">
      <c r="A455" s="214">
        <v>24</v>
      </c>
      <c r="B455" s="532" t="str">
        <f ca="1">CONCATENATE('9'!AB29," ",'9'!AC29," ",'9'!AD29)</f>
        <v xml:space="preserve">     </v>
      </c>
      <c r="C455" s="532"/>
      <c r="D455" s="532"/>
      <c r="E455" s="597" t="str">
        <f ca="1">'9'!AE29</f>
        <v xml:space="preserve"> </v>
      </c>
      <c r="F455" s="597"/>
      <c r="G455" s="597"/>
      <c r="H455" s="598" t="str">
        <f ca="1">'9'!AF29</f>
        <v xml:space="preserve"> </v>
      </c>
      <c r="I455" s="598"/>
      <c r="J455" s="599" t="str">
        <f ca="1">IF(CONCATENATE('9'!AG29,". ",'9'!AH29,". ",'9'!AI29)=$AJ$432,"-",CONCATENATE('9'!AG29,". ",'9'!AH29,". ",'9'!AI29))</f>
        <v xml:space="preserve"> .  .  </v>
      </c>
      <c r="K455" s="599"/>
      <c r="L455" s="598" t="str">
        <f ca="1">'9'!AJ29</f>
        <v xml:space="preserve"> </v>
      </c>
      <c r="M455" s="598"/>
      <c r="N455" s="598"/>
      <c r="O455" s="542" t="str">
        <f ca="1">IF(CONCATENATE('9'!AK29,", ",'9'!AL29," ",'9'!AM29)=" ,    "," ",IF(CONCATENATE('9'!AK29,", ",'9'!AL29," ",'9'!AM29)="-, - -","-",CONCATENATE('9'!AK29,", ",'9'!AL29," ",'9'!AM29)))</f>
        <v xml:space="preserve"> </v>
      </c>
      <c r="P455" s="542"/>
      <c r="Q455" s="542"/>
      <c r="R455" s="542" t="str">
        <f ca="1">IF(CONCATENATE('9'!AN29,", (",'9'!AP29,"), ",'9'!AQ29,", ",'9'!AO29)=$AJ$435,"",IF(CONCATENATE('9'!AN29,", (",'9'!AP29,"), ",'9'!AQ29,", ",'9'!AO29)=$AJ$434,"-",CONCATENATE('9'!AN29,", (",'9'!AP29,"), ",'9'!AQ29,", ",'9'!AO29)))</f>
        <v/>
      </c>
      <c r="S455" s="542"/>
      <c r="T455" s="542"/>
      <c r="U455" s="542"/>
    </row>
    <row r="456" spans="1:36" x14ac:dyDescent="0.35">
      <c r="A456" s="214">
        <v>25</v>
      </c>
      <c r="B456" s="532" t="str">
        <f ca="1">CONCATENATE('9'!AB30," ",'9'!AC30," ",'9'!AD30)</f>
        <v xml:space="preserve">     </v>
      </c>
      <c r="C456" s="532"/>
      <c r="D456" s="532"/>
      <c r="E456" s="597" t="str">
        <f ca="1">'9'!AE30</f>
        <v xml:space="preserve"> </v>
      </c>
      <c r="F456" s="597"/>
      <c r="G456" s="597"/>
      <c r="H456" s="598" t="str">
        <f ca="1">'9'!AF30</f>
        <v xml:space="preserve"> </v>
      </c>
      <c r="I456" s="598"/>
      <c r="J456" s="599" t="str">
        <f ca="1">IF(CONCATENATE('9'!AG30,". ",'9'!AH30,". ",'9'!AI30)=$AJ$432,"-",CONCATENATE('9'!AG30,". ",'9'!AH30,". ",'9'!AI30))</f>
        <v xml:space="preserve"> .  .  </v>
      </c>
      <c r="K456" s="599"/>
      <c r="L456" s="598" t="str">
        <f ca="1">'9'!AJ30</f>
        <v xml:space="preserve"> </v>
      </c>
      <c r="M456" s="598"/>
      <c r="N456" s="598"/>
      <c r="O456" s="542" t="str">
        <f ca="1">IF(CONCATENATE('9'!AK30,", ",'9'!AL30," ",'9'!AM30)=" ,    "," ",IF(CONCATENATE('9'!AK30,", ",'9'!AL30," ",'9'!AM30)="-, - -","-",CONCATENATE('9'!AK30,", ",'9'!AL30," ",'9'!AM30)))</f>
        <v xml:space="preserve"> </v>
      </c>
      <c r="P456" s="542"/>
      <c r="Q456" s="542"/>
      <c r="R456" s="542" t="str">
        <f ca="1">IF(CONCATENATE('9'!AN30,", (",'9'!AP30,"), ",'9'!AQ30,", ",'9'!AO30)=$AJ$435,"",IF(CONCATENATE('9'!AN30,", (",'9'!AP30,"), ",'9'!AQ30,", ",'9'!AO30)=$AJ$434,"-",CONCATENATE('9'!AN30,", (",'9'!AP30,"), ",'9'!AQ30,", ",'9'!AO30)))</f>
        <v/>
      </c>
      <c r="S456" s="542"/>
      <c r="T456" s="542"/>
      <c r="U456" s="542"/>
    </row>
    <row r="457" spans="1:36" x14ac:dyDescent="0.35">
      <c r="A457" s="214">
        <v>26</v>
      </c>
      <c r="B457" s="532" t="str">
        <f ca="1">CONCATENATE('9'!AB31," ",'9'!AC31," ",'9'!AD31)</f>
        <v xml:space="preserve">     </v>
      </c>
      <c r="C457" s="532"/>
      <c r="D457" s="532"/>
      <c r="E457" s="597" t="str">
        <f ca="1">'9'!AE31</f>
        <v xml:space="preserve"> </v>
      </c>
      <c r="F457" s="597"/>
      <c r="G457" s="597"/>
      <c r="H457" s="598" t="str">
        <f ca="1">'9'!AF31</f>
        <v xml:space="preserve"> </v>
      </c>
      <c r="I457" s="598"/>
      <c r="J457" s="599" t="str">
        <f ca="1">IF(CONCATENATE('9'!AG31,". ",'9'!AH31,". ",'9'!AI31)=$AJ$432,"-",CONCATENATE('9'!AG31,". ",'9'!AH31,". ",'9'!AI31))</f>
        <v xml:space="preserve"> .  .  </v>
      </c>
      <c r="K457" s="599"/>
      <c r="L457" s="598" t="str">
        <f ca="1">'9'!AJ31</f>
        <v xml:space="preserve"> </v>
      </c>
      <c r="M457" s="598"/>
      <c r="N457" s="598"/>
      <c r="O457" s="542" t="str">
        <f ca="1">IF(CONCATENATE('9'!AK31,", ",'9'!AL31," ",'9'!AM31)=" ,    "," ",IF(CONCATENATE('9'!AK31,", ",'9'!AL31," ",'9'!AM31)="-, - -","-",CONCATENATE('9'!AK31,", ",'9'!AL31," ",'9'!AM31)))</f>
        <v xml:space="preserve"> </v>
      </c>
      <c r="P457" s="542"/>
      <c r="Q457" s="542"/>
      <c r="R457" s="542" t="str">
        <f ca="1">IF(CONCATENATE('9'!AN31,", (",'9'!AP31,"), ",'9'!AQ31,", ",'9'!AO31)=$AJ$435,"",IF(CONCATENATE('9'!AN31,", (",'9'!AP31,"), ",'9'!AQ31,", ",'9'!AO31)=$AJ$434,"-",CONCATENATE('9'!AN31,", (",'9'!AP31,"), ",'9'!AQ31,", ",'9'!AO31)))</f>
        <v/>
      </c>
      <c r="S457" s="542"/>
      <c r="T457" s="542"/>
      <c r="U457" s="542"/>
    </row>
    <row r="458" spans="1:36" x14ac:dyDescent="0.35">
      <c r="A458" s="214">
        <v>27</v>
      </c>
      <c r="B458" s="532" t="str">
        <f ca="1">CONCATENATE('9'!AB32," ",'9'!AC32," ",'9'!AD32)</f>
        <v xml:space="preserve">     </v>
      </c>
      <c r="C458" s="532"/>
      <c r="D458" s="532"/>
      <c r="E458" s="597" t="str">
        <f ca="1">'9'!AE32</f>
        <v xml:space="preserve"> </v>
      </c>
      <c r="F458" s="597"/>
      <c r="G458" s="597"/>
      <c r="H458" s="598" t="str">
        <f ca="1">'9'!AF32</f>
        <v xml:space="preserve"> </v>
      </c>
      <c r="I458" s="598"/>
      <c r="J458" s="599" t="str">
        <f ca="1">IF(CONCATENATE('9'!AG32,". ",'9'!AH32,". ",'9'!AI32)=$AJ$432,"-",CONCATENATE('9'!AG32,". ",'9'!AH32,". ",'9'!AI32))</f>
        <v xml:space="preserve"> .  .  </v>
      </c>
      <c r="K458" s="599"/>
      <c r="L458" s="598" t="str">
        <f ca="1">'9'!AJ32</f>
        <v xml:space="preserve"> </v>
      </c>
      <c r="M458" s="598"/>
      <c r="N458" s="598"/>
      <c r="O458" s="542" t="str">
        <f ca="1">IF(CONCATENATE('9'!AK32,", ",'9'!AL32," ",'9'!AM32)=" ,    "," ",IF(CONCATENATE('9'!AK32,", ",'9'!AL32," ",'9'!AM32)="-, - -","-",CONCATENATE('9'!AK32,", ",'9'!AL32," ",'9'!AM32)))</f>
        <v xml:space="preserve"> </v>
      </c>
      <c r="P458" s="542"/>
      <c r="Q458" s="542"/>
      <c r="R458" s="542" t="str">
        <f ca="1">IF(CONCATENATE('9'!AN32,", (",'9'!AP32,"), ",'9'!AQ32,", ",'9'!AO32)=$AJ$435,"",IF(CONCATENATE('9'!AN32,", (",'9'!AP32,"), ",'9'!AQ32,", ",'9'!AO32)=$AJ$434,"-",CONCATENATE('9'!AN32,", (",'9'!AP32,"), ",'9'!AQ32,", ",'9'!AO32)))</f>
        <v/>
      </c>
      <c r="S458" s="542"/>
      <c r="T458" s="542"/>
      <c r="U458" s="542"/>
    </row>
    <row r="459" spans="1:36" x14ac:dyDescent="0.35">
      <c r="A459" s="214">
        <v>28</v>
      </c>
      <c r="B459" s="532" t="str">
        <f ca="1">CONCATENATE('9'!AB33," ",'9'!AC33," ",'9'!AD33)</f>
        <v xml:space="preserve">     </v>
      </c>
      <c r="C459" s="532"/>
      <c r="D459" s="532"/>
      <c r="E459" s="597" t="str">
        <f ca="1">'9'!AE33</f>
        <v xml:space="preserve"> </v>
      </c>
      <c r="F459" s="597"/>
      <c r="G459" s="597"/>
      <c r="H459" s="598" t="str">
        <f ca="1">'9'!AF33</f>
        <v xml:space="preserve"> </v>
      </c>
      <c r="I459" s="598"/>
      <c r="J459" s="599" t="str">
        <f ca="1">IF(CONCATENATE('9'!AG33,". ",'9'!AH33,". ",'9'!AI33)=$AJ$432,"-",CONCATENATE('9'!AG33,". ",'9'!AH33,". ",'9'!AI33))</f>
        <v xml:space="preserve"> .  .  </v>
      </c>
      <c r="K459" s="599"/>
      <c r="L459" s="598" t="str">
        <f ca="1">'9'!AJ33</f>
        <v xml:space="preserve"> </v>
      </c>
      <c r="M459" s="598"/>
      <c r="N459" s="598"/>
      <c r="O459" s="542" t="str">
        <f ca="1">IF(CONCATENATE('9'!AK33,", ",'9'!AL33," ",'9'!AM33)=" ,    "," ",IF(CONCATENATE('9'!AK33,", ",'9'!AL33," ",'9'!AM33)="-, - -","-",CONCATENATE('9'!AK33,", ",'9'!AL33," ",'9'!AM33)))</f>
        <v xml:space="preserve"> </v>
      </c>
      <c r="P459" s="542"/>
      <c r="Q459" s="542"/>
      <c r="R459" s="542" t="str">
        <f ca="1">IF(CONCATENATE('9'!AN33,", (",'9'!AP33,"), ",'9'!AQ33,", ",'9'!AO33)=$AJ$435,"",IF(CONCATENATE('9'!AN33,", (",'9'!AP33,"), ",'9'!AQ33,", ",'9'!AO33)=$AJ$434,"-",CONCATENATE('9'!AN33,", (",'9'!AP33,"), ",'9'!AQ33,", ",'9'!AO33)))</f>
        <v/>
      </c>
      <c r="S459" s="542"/>
      <c r="T459" s="542"/>
      <c r="U459" s="542"/>
    </row>
    <row r="460" spans="1:36" x14ac:dyDescent="0.35">
      <c r="A460" s="214">
        <v>29</v>
      </c>
      <c r="B460" s="532" t="str">
        <f ca="1">CONCATENATE('9'!AB34," ",'9'!AC34," ",'9'!AD34)</f>
        <v xml:space="preserve">     </v>
      </c>
      <c r="C460" s="532"/>
      <c r="D460" s="532"/>
      <c r="E460" s="597" t="str">
        <f ca="1">'9'!AE34</f>
        <v xml:space="preserve"> </v>
      </c>
      <c r="F460" s="597"/>
      <c r="G460" s="597"/>
      <c r="H460" s="598" t="str">
        <f ca="1">'9'!AF34</f>
        <v xml:space="preserve"> </v>
      </c>
      <c r="I460" s="598"/>
      <c r="J460" s="599" t="str">
        <f ca="1">IF(CONCATENATE('9'!AG34,". ",'9'!AH34,". ",'9'!AI34)=$AJ$432,"-",CONCATENATE('9'!AG34,". ",'9'!AH34,". ",'9'!AI34))</f>
        <v xml:space="preserve"> .  .  </v>
      </c>
      <c r="K460" s="599"/>
      <c r="L460" s="598" t="str">
        <f ca="1">'9'!AJ34</f>
        <v xml:space="preserve"> </v>
      </c>
      <c r="M460" s="598"/>
      <c r="N460" s="598"/>
      <c r="O460" s="542" t="str">
        <f ca="1">IF(CONCATENATE('9'!AK34,", ",'9'!AL34," ",'9'!AM34)=" ,    "," ",IF(CONCATENATE('9'!AK34,", ",'9'!AL34," ",'9'!AM34)="-, - -","-",CONCATENATE('9'!AK34,", ",'9'!AL34," ",'9'!AM34)))</f>
        <v xml:space="preserve"> </v>
      </c>
      <c r="P460" s="542"/>
      <c r="Q460" s="542"/>
      <c r="R460" s="542" t="str">
        <f ca="1">IF(CONCATENATE('9'!AN34,", (",'9'!AP34,"), ",'9'!AQ34,", ",'9'!AO34)=$AJ$435,"",IF(CONCATENATE('9'!AN34,", (",'9'!AP34,"), ",'9'!AQ34,", ",'9'!AO34)=$AJ$434,"-",CONCATENATE('9'!AN34,", (",'9'!AP34,"), ",'9'!AQ34,", ",'9'!AO34)))</f>
        <v/>
      </c>
      <c r="S460" s="542"/>
      <c r="T460" s="542"/>
      <c r="U460" s="542"/>
    </row>
    <row r="461" spans="1:36" x14ac:dyDescent="0.35">
      <c r="A461" s="214">
        <v>30</v>
      </c>
      <c r="B461" s="532" t="str">
        <f ca="1">CONCATENATE('9'!AB35," ",'9'!AC35," ",'9'!AD35)</f>
        <v xml:space="preserve">     </v>
      </c>
      <c r="C461" s="532"/>
      <c r="D461" s="532"/>
      <c r="E461" s="597" t="str">
        <f ca="1">'9'!AE35</f>
        <v xml:space="preserve"> </v>
      </c>
      <c r="F461" s="597"/>
      <c r="G461" s="597"/>
      <c r="H461" s="598" t="str">
        <f ca="1">'9'!AF35</f>
        <v xml:space="preserve"> </v>
      </c>
      <c r="I461" s="598"/>
      <c r="J461" s="599" t="str">
        <f ca="1">IF(CONCATENATE('9'!AG35,". ",'9'!AH35,". ",'9'!AI35)=$AJ$432,"-",CONCATENATE('9'!AG35,". ",'9'!AH35,". ",'9'!AI35))</f>
        <v xml:space="preserve"> .  .  </v>
      </c>
      <c r="K461" s="599"/>
      <c r="L461" s="598" t="str">
        <f ca="1">'9'!AJ35</f>
        <v xml:space="preserve"> </v>
      </c>
      <c r="M461" s="598"/>
      <c r="N461" s="598"/>
      <c r="O461" s="542" t="str">
        <f ca="1">IF(CONCATENATE('9'!AK35,", ",'9'!AL35," ",'9'!AM35)=" ,    "," ",IF(CONCATENATE('9'!AK35,", ",'9'!AL35," ",'9'!AM35)="-, - -","-",CONCATENATE('9'!AK35,", ",'9'!AL35," ",'9'!AM35)))</f>
        <v xml:space="preserve"> </v>
      </c>
      <c r="P461" s="542"/>
      <c r="Q461" s="542"/>
      <c r="R461" s="542" t="str">
        <f ca="1">IF(CONCATENATE('9'!AN35,", (",'9'!AP35,"), ",'9'!AQ35,", ",'9'!AO35)=$AJ$435,"",IF(CONCATENATE('9'!AN35,", (",'9'!AP35,"), ",'9'!AQ35,", ",'9'!AO35)=$AJ$434,"-",CONCATENATE('9'!AN35,", (",'9'!AP35,"), ",'9'!AQ35,", ",'9'!AO35)))</f>
        <v/>
      </c>
      <c r="S461" s="542"/>
      <c r="T461" s="542"/>
      <c r="U461" s="542"/>
    </row>
    <row r="462" spans="1:36" x14ac:dyDescent="0.35">
      <c r="A462" s="214">
        <v>31</v>
      </c>
      <c r="B462" s="532" t="str">
        <f ca="1">CONCATENATE('9'!AB36," ",'9'!AC36," ",'9'!AD36)</f>
        <v xml:space="preserve">     </v>
      </c>
      <c r="C462" s="532"/>
      <c r="D462" s="532"/>
      <c r="E462" s="597" t="str">
        <f ca="1">'9'!AE36</f>
        <v xml:space="preserve"> </v>
      </c>
      <c r="F462" s="597"/>
      <c r="G462" s="597"/>
      <c r="H462" s="598" t="str">
        <f ca="1">'9'!AF36</f>
        <v xml:space="preserve"> </v>
      </c>
      <c r="I462" s="598"/>
      <c r="J462" s="599" t="str">
        <f ca="1">IF(CONCATENATE('9'!AG36,". ",'9'!AH36,". ",'9'!AI36)=$AJ$432,"-",CONCATENATE('9'!AG36,". ",'9'!AH36,". ",'9'!AI36))</f>
        <v xml:space="preserve"> .  .  </v>
      </c>
      <c r="K462" s="599"/>
      <c r="L462" s="598" t="str">
        <f ca="1">'9'!AJ36</f>
        <v xml:space="preserve"> </v>
      </c>
      <c r="M462" s="598"/>
      <c r="N462" s="598"/>
      <c r="O462" s="542" t="str">
        <f ca="1">IF(CONCATENATE('9'!AK36,", ",'9'!AL36," ",'9'!AM36)=" ,    "," ",IF(CONCATENATE('9'!AK36,", ",'9'!AL36," ",'9'!AM36)="-, - -","-",CONCATENATE('9'!AK36,", ",'9'!AL36," ",'9'!AM36)))</f>
        <v xml:space="preserve"> </v>
      </c>
      <c r="P462" s="542"/>
      <c r="Q462" s="542"/>
      <c r="R462" s="542" t="str">
        <f ca="1">IF(CONCATENATE('9'!AN36,", (",'9'!AP36,"), ",'9'!AQ36,", ",'9'!AO36)=$AJ$435,"",IF(CONCATENATE('9'!AN36,", (",'9'!AP36,"), ",'9'!AQ36,", ",'9'!AO36)=$AJ$434,"-",CONCATENATE('9'!AN36,", (",'9'!AP36,"), ",'9'!AQ36,", ",'9'!AO36)))</f>
        <v/>
      </c>
      <c r="S462" s="542"/>
      <c r="T462" s="542"/>
      <c r="U462" s="542"/>
    </row>
    <row r="463" spans="1:36" x14ac:dyDescent="0.35">
      <c r="A463" s="214">
        <v>32</v>
      </c>
      <c r="B463" s="532" t="str">
        <f ca="1">CONCATENATE('9'!AB37," ",'9'!AC37," ",'9'!AD37)</f>
        <v xml:space="preserve">     </v>
      </c>
      <c r="C463" s="532"/>
      <c r="D463" s="532"/>
      <c r="E463" s="597" t="str">
        <f ca="1">'9'!AE37</f>
        <v xml:space="preserve"> </v>
      </c>
      <c r="F463" s="597"/>
      <c r="G463" s="597"/>
      <c r="H463" s="598" t="str">
        <f ca="1">'9'!AF37</f>
        <v xml:space="preserve"> </v>
      </c>
      <c r="I463" s="598"/>
      <c r="J463" s="599" t="str">
        <f ca="1">IF(CONCATENATE('9'!AG37,". ",'9'!AH37,". ",'9'!AI37)=$AJ$432,"-",CONCATENATE('9'!AG37,". ",'9'!AH37,". ",'9'!AI37))</f>
        <v xml:space="preserve"> .  .  </v>
      </c>
      <c r="K463" s="599"/>
      <c r="L463" s="598" t="str">
        <f ca="1">'9'!AJ37</f>
        <v xml:space="preserve"> </v>
      </c>
      <c r="M463" s="598"/>
      <c r="N463" s="598"/>
      <c r="O463" s="542" t="str">
        <f ca="1">IF(CONCATENATE('9'!AK37,", ",'9'!AL37," ",'9'!AM37)=" ,    "," ",IF(CONCATENATE('9'!AK37,", ",'9'!AL37," ",'9'!AM37)="-, - -","-",CONCATENATE('9'!AK37,", ",'9'!AL37," ",'9'!AM37)))</f>
        <v xml:space="preserve"> </v>
      </c>
      <c r="P463" s="542"/>
      <c r="Q463" s="542"/>
      <c r="R463" s="542" t="str">
        <f ca="1">IF(CONCATENATE('9'!AN37,", (",'9'!AP37,"), ",'9'!AQ37,", ",'9'!AO37)=$AJ$435,"",IF(CONCATENATE('9'!AN37,", (",'9'!AP37,"), ",'9'!AQ37,", ",'9'!AO37)=$AJ$434,"-",CONCATENATE('9'!AN37,", (",'9'!AP37,"), ",'9'!AQ37,", ",'9'!AO37)))</f>
        <v/>
      </c>
      <c r="S463" s="542"/>
      <c r="T463" s="542"/>
      <c r="U463" s="542"/>
    </row>
    <row r="464" spans="1:36" x14ac:dyDescent="0.35">
      <c r="A464" s="214">
        <v>33</v>
      </c>
      <c r="B464" s="532" t="str">
        <f ca="1">CONCATENATE('9'!AB38," ",'9'!AC38," ",'9'!AD38)</f>
        <v xml:space="preserve">     </v>
      </c>
      <c r="C464" s="532"/>
      <c r="D464" s="532"/>
      <c r="E464" s="597" t="str">
        <f ca="1">'9'!AE38</f>
        <v xml:space="preserve"> </v>
      </c>
      <c r="F464" s="597"/>
      <c r="G464" s="597"/>
      <c r="H464" s="598" t="str">
        <f ca="1">'9'!AF38</f>
        <v xml:space="preserve"> </v>
      </c>
      <c r="I464" s="598"/>
      <c r="J464" s="599" t="str">
        <f ca="1">IF(CONCATENATE('9'!AG38,". ",'9'!AH38,". ",'9'!AI38)=$AJ$432,"-",CONCATENATE('9'!AG38,". ",'9'!AH38,". ",'9'!AI38))</f>
        <v xml:space="preserve"> .  .  </v>
      </c>
      <c r="K464" s="599"/>
      <c r="L464" s="598" t="str">
        <f ca="1">'9'!AJ38</f>
        <v xml:space="preserve"> </v>
      </c>
      <c r="M464" s="598"/>
      <c r="N464" s="598"/>
      <c r="O464" s="542" t="str">
        <f ca="1">IF(CONCATENATE('9'!AK38,", ",'9'!AL38," ",'9'!AM38)=" ,    "," ",IF(CONCATENATE('9'!AK38,", ",'9'!AL38," ",'9'!AM38)="-, - -","-",CONCATENATE('9'!AK38,", ",'9'!AL38," ",'9'!AM38)))</f>
        <v xml:space="preserve"> </v>
      </c>
      <c r="P464" s="542"/>
      <c r="Q464" s="542"/>
      <c r="R464" s="542" t="str">
        <f ca="1">IF(CONCATENATE('9'!AN38,", (",'9'!AP38,"), ",'9'!AQ38,", ",'9'!AO38)=$AJ$435,"",IF(CONCATENATE('9'!AN38,", (",'9'!AP38,"), ",'9'!AQ38,", ",'9'!AO38)=$AJ$434,"-",CONCATENATE('9'!AN38,", (",'9'!AP38,"), ",'9'!AQ38,", ",'9'!AO38)))</f>
        <v/>
      </c>
      <c r="S464" s="542"/>
      <c r="T464" s="542"/>
      <c r="U464" s="542"/>
    </row>
    <row r="465" spans="1:21" x14ac:dyDescent="0.35">
      <c r="A465" s="214">
        <v>34</v>
      </c>
      <c r="B465" s="532" t="str">
        <f ca="1">CONCATENATE('9'!AB39," ",'9'!AC39," ",'9'!AD39)</f>
        <v xml:space="preserve">     </v>
      </c>
      <c r="C465" s="532"/>
      <c r="D465" s="532"/>
      <c r="E465" s="597" t="str">
        <f ca="1">'9'!AE39</f>
        <v xml:space="preserve"> </v>
      </c>
      <c r="F465" s="597"/>
      <c r="G465" s="597"/>
      <c r="H465" s="598" t="str">
        <f ca="1">'9'!AF39</f>
        <v xml:space="preserve"> </v>
      </c>
      <c r="I465" s="598"/>
      <c r="J465" s="599" t="str">
        <f ca="1">IF(CONCATENATE('9'!AG39,". ",'9'!AH39,". ",'9'!AI39)=$AJ$432,"-",CONCATENATE('9'!AG39,". ",'9'!AH39,". ",'9'!AI39))</f>
        <v xml:space="preserve"> .  .  </v>
      </c>
      <c r="K465" s="599"/>
      <c r="L465" s="598" t="str">
        <f ca="1">'9'!AJ39</f>
        <v xml:space="preserve"> </v>
      </c>
      <c r="M465" s="598"/>
      <c r="N465" s="598"/>
      <c r="O465" s="542" t="str">
        <f ca="1">IF(CONCATENATE('9'!AK39,", ",'9'!AL39," ",'9'!AM39)=" ,    "," ",IF(CONCATENATE('9'!AK39,", ",'9'!AL39," ",'9'!AM39)="-, - -","-",CONCATENATE('9'!AK39,", ",'9'!AL39," ",'9'!AM39)))</f>
        <v xml:space="preserve"> </v>
      </c>
      <c r="P465" s="542"/>
      <c r="Q465" s="542"/>
      <c r="R465" s="542" t="str">
        <f ca="1">IF(CONCATENATE('9'!AN39,", (",'9'!AP39,"), ",'9'!AQ39,", ",'9'!AO39)=$AJ$435,"",IF(CONCATENATE('9'!AN39,", (",'9'!AP39,"), ",'9'!AQ39,", ",'9'!AO39)=$AJ$434,"-",CONCATENATE('9'!AN39,", (",'9'!AP39,"), ",'9'!AQ39,", ",'9'!AO39)))</f>
        <v/>
      </c>
      <c r="S465" s="542"/>
      <c r="T465" s="542"/>
      <c r="U465" s="542"/>
    </row>
    <row r="466" spans="1:21" x14ac:dyDescent="0.35">
      <c r="A466" s="214">
        <v>35</v>
      </c>
      <c r="B466" s="532" t="str">
        <f ca="1">CONCATENATE('9'!AB40," ",'9'!AC40," ",'9'!AD40)</f>
        <v xml:space="preserve">     </v>
      </c>
      <c r="C466" s="532"/>
      <c r="D466" s="532"/>
      <c r="E466" s="597" t="str">
        <f ca="1">'9'!AE40</f>
        <v xml:space="preserve"> </v>
      </c>
      <c r="F466" s="597"/>
      <c r="G466" s="597"/>
      <c r="H466" s="598" t="str">
        <f ca="1">'9'!AF40</f>
        <v xml:space="preserve"> </v>
      </c>
      <c r="I466" s="598"/>
      <c r="J466" s="599" t="str">
        <f ca="1">IF(CONCATENATE('9'!AG40,". ",'9'!AH40,". ",'9'!AI40)=$AJ$432,"-",CONCATENATE('9'!AG40,". ",'9'!AH40,". ",'9'!AI40))</f>
        <v xml:space="preserve"> .  .  </v>
      </c>
      <c r="K466" s="599"/>
      <c r="L466" s="598" t="str">
        <f ca="1">'9'!AJ40</f>
        <v xml:space="preserve"> </v>
      </c>
      <c r="M466" s="598"/>
      <c r="N466" s="598"/>
      <c r="O466" s="542" t="str">
        <f ca="1">IF(CONCATENATE('9'!AK40,", ",'9'!AL40," ",'9'!AM40)=" ,    "," ",IF(CONCATENATE('9'!AK40,", ",'9'!AL40," ",'9'!AM40)="-, - -","-",CONCATENATE('9'!AK40,", ",'9'!AL40," ",'9'!AM40)))</f>
        <v xml:space="preserve"> </v>
      </c>
      <c r="P466" s="542"/>
      <c r="Q466" s="542"/>
      <c r="R466" s="542" t="str">
        <f ca="1">IF(CONCATENATE('9'!AN40,", (",'9'!AP40,"), ",'9'!AQ40,", ",'9'!AO40)=$AJ$435,"",IF(CONCATENATE('9'!AN40,", (",'9'!AP40,"), ",'9'!AQ40,", ",'9'!AO40)=$AJ$434,"-",CONCATENATE('9'!AN40,", (",'9'!AP40,"), ",'9'!AQ40,", ",'9'!AO40)))</f>
        <v/>
      </c>
      <c r="S466" s="542"/>
      <c r="T466" s="542"/>
      <c r="U466" s="542"/>
    </row>
    <row r="467" spans="1:21" x14ac:dyDescent="0.35">
      <c r="A467" s="214">
        <v>36</v>
      </c>
      <c r="B467" s="532" t="str">
        <f ca="1">CONCATENATE('9'!AB41," ",'9'!AC41," ",'9'!AD41)</f>
        <v xml:space="preserve">     </v>
      </c>
      <c r="C467" s="532"/>
      <c r="D467" s="532"/>
      <c r="E467" s="597" t="str">
        <f ca="1">'9'!AE41</f>
        <v xml:space="preserve"> </v>
      </c>
      <c r="F467" s="597"/>
      <c r="G467" s="597"/>
      <c r="H467" s="598" t="str">
        <f ca="1">'9'!AF41</f>
        <v xml:space="preserve"> </v>
      </c>
      <c r="I467" s="598"/>
      <c r="J467" s="599" t="str">
        <f ca="1">IF(CONCATENATE('9'!AG41,". ",'9'!AH41,". ",'9'!AI41)=$AJ$432,"-",CONCATENATE('9'!AG41,". ",'9'!AH41,". ",'9'!AI41))</f>
        <v xml:space="preserve"> .  .  </v>
      </c>
      <c r="K467" s="599"/>
      <c r="L467" s="598" t="str">
        <f ca="1">'9'!AJ41</f>
        <v xml:space="preserve"> </v>
      </c>
      <c r="M467" s="598"/>
      <c r="N467" s="598"/>
      <c r="O467" s="542" t="str">
        <f ca="1">IF(CONCATENATE('9'!AK41,", ",'9'!AL41," ",'9'!AM41)=" ,    "," ",IF(CONCATENATE('9'!AK41,", ",'9'!AL41," ",'9'!AM41)="-, - -","-",CONCATENATE('9'!AK41,", ",'9'!AL41," ",'9'!AM41)))</f>
        <v xml:space="preserve"> </v>
      </c>
      <c r="P467" s="542"/>
      <c r="Q467" s="542"/>
      <c r="R467" s="542" t="str">
        <f ca="1">IF(CONCATENATE('9'!AN41,", (",'9'!AP41,"), ",'9'!AQ41,", ",'9'!AO41)=$AJ$435,"",IF(CONCATENATE('9'!AN41,", (",'9'!AP41,"), ",'9'!AQ41,", ",'9'!AO41)=$AJ$434,"-",CONCATENATE('9'!AN41,", (",'9'!AP41,"), ",'9'!AQ41,", ",'9'!AO41)))</f>
        <v/>
      </c>
      <c r="S467" s="542"/>
      <c r="T467" s="542"/>
      <c r="U467" s="542"/>
    </row>
    <row r="468" spans="1:21" x14ac:dyDescent="0.35">
      <c r="A468" s="214">
        <v>37</v>
      </c>
      <c r="B468" s="532" t="str">
        <f ca="1">CONCATENATE('9'!AB42," ",'9'!AC42," ",'9'!AD42)</f>
        <v xml:space="preserve">     </v>
      </c>
      <c r="C468" s="532"/>
      <c r="D468" s="532"/>
      <c r="E468" s="597" t="str">
        <f ca="1">'9'!AE42</f>
        <v xml:space="preserve"> </v>
      </c>
      <c r="F468" s="597"/>
      <c r="G468" s="597"/>
      <c r="H468" s="598" t="str">
        <f ca="1">'9'!AF42</f>
        <v xml:space="preserve"> </v>
      </c>
      <c r="I468" s="598"/>
      <c r="J468" s="599" t="str">
        <f ca="1">IF(CONCATENATE('9'!AG42,". ",'9'!AH42,". ",'9'!AI42)=$AJ$432,"-",CONCATENATE('9'!AG42,". ",'9'!AH42,". ",'9'!AI42))</f>
        <v xml:space="preserve"> .  .  </v>
      </c>
      <c r="K468" s="599"/>
      <c r="L468" s="598" t="str">
        <f ca="1">'9'!AJ42</f>
        <v xml:space="preserve"> </v>
      </c>
      <c r="M468" s="598"/>
      <c r="N468" s="598"/>
      <c r="O468" s="542" t="str">
        <f ca="1">IF(CONCATENATE('9'!AK42,", ",'9'!AL42," ",'9'!AM42)=" ,    "," ",IF(CONCATENATE('9'!AK42,", ",'9'!AL42," ",'9'!AM42)="-, - -","-",CONCATENATE('9'!AK42,", ",'9'!AL42," ",'9'!AM42)))</f>
        <v xml:space="preserve"> </v>
      </c>
      <c r="P468" s="542"/>
      <c r="Q468" s="542"/>
      <c r="R468" s="542" t="str">
        <f ca="1">IF(CONCATENATE('9'!AN42,", (",'9'!AP42,"), ",'9'!AQ42,", ",'9'!AO42)=$AJ$435,"",IF(CONCATENATE('9'!AN42,", (",'9'!AP42,"), ",'9'!AQ42,", ",'9'!AO42)=$AJ$434,"-",CONCATENATE('9'!AN42,", (",'9'!AP42,"), ",'9'!AQ42,", ",'9'!AO42)))</f>
        <v/>
      </c>
      <c r="S468" s="542"/>
      <c r="T468" s="542"/>
      <c r="U468" s="542"/>
    </row>
    <row r="469" spans="1:21" x14ac:dyDescent="0.35">
      <c r="A469" s="214">
        <v>38</v>
      </c>
      <c r="B469" s="532" t="str">
        <f ca="1">CONCATENATE('9'!AB43," ",'9'!AC43," ",'9'!AD43)</f>
        <v xml:space="preserve">     </v>
      </c>
      <c r="C469" s="532"/>
      <c r="D469" s="532"/>
      <c r="E469" s="597" t="str">
        <f ca="1">'9'!AE43</f>
        <v xml:space="preserve"> </v>
      </c>
      <c r="F469" s="597"/>
      <c r="G469" s="597"/>
      <c r="H469" s="598" t="str">
        <f ca="1">'9'!AF43</f>
        <v xml:space="preserve"> </v>
      </c>
      <c r="I469" s="598"/>
      <c r="J469" s="599" t="str">
        <f ca="1">IF(CONCATENATE('9'!AG43,". ",'9'!AH43,". ",'9'!AI43)=$AJ$432,"-",CONCATENATE('9'!AG43,". ",'9'!AH43,". ",'9'!AI43))</f>
        <v xml:space="preserve"> .  .  </v>
      </c>
      <c r="K469" s="599"/>
      <c r="L469" s="598" t="str">
        <f ca="1">'9'!AJ43</f>
        <v xml:space="preserve"> </v>
      </c>
      <c r="M469" s="598"/>
      <c r="N469" s="598"/>
      <c r="O469" s="542" t="str">
        <f ca="1">IF(CONCATENATE('9'!AK43,", ",'9'!AL43," ",'9'!AM43)=" ,    "," ",IF(CONCATENATE('9'!AK43,", ",'9'!AL43," ",'9'!AM43)="-, - -","-",CONCATENATE('9'!AK43,", ",'9'!AL43," ",'9'!AM43)))</f>
        <v xml:space="preserve"> </v>
      </c>
      <c r="P469" s="542"/>
      <c r="Q469" s="542"/>
      <c r="R469" s="542" t="str">
        <f ca="1">IF(CONCATENATE('9'!AN43,", (",'9'!AP43,"), ",'9'!AQ43,", ",'9'!AO43)=$AJ$435,"",IF(CONCATENATE('9'!AN43,", (",'9'!AP43,"), ",'9'!AQ43,", ",'9'!AO43)=$AJ$434,"-",CONCATENATE('9'!AN43,", (",'9'!AP43,"), ",'9'!AQ43,", ",'9'!AO43)))</f>
        <v/>
      </c>
      <c r="S469" s="542"/>
      <c r="T469" s="542"/>
      <c r="U469" s="542"/>
    </row>
    <row r="470" spans="1:21" x14ac:dyDescent="0.35">
      <c r="A470" s="214">
        <v>39</v>
      </c>
      <c r="B470" s="532" t="str">
        <f ca="1">CONCATENATE('9'!AB44," ",'9'!AC44," ",'9'!AD44)</f>
        <v xml:space="preserve">     </v>
      </c>
      <c r="C470" s="532"/>
      <c r="D470" s="532"/>
      <c r="E470" s="597" t="str">
        <f ca="1">'9'!AE44</f>
        <v xml:space="preserve"> </v>
      </c>
      <c r="F470" s="597"/>
      <c r="G470" s="597"/>
      <c r="H470" s="598" t="str">
        <f ca="1">'9'!AF44</f>
        <v xml:space="preserve"> </v>
      </c>
      <c r="I470" s="598"/>
      <c r="J470" s="599" t="str">
        <f ca="1">IF(CONCATENATE('9'!AG44,". ",'9'!AH44,". ",'9'!AI44)=$AJ$432,"-",CONCATENATE('9'!AG44,". ",'9'!AH44,". ",'9'!AI44))</f>
        <v xml:space="preserve"> .  .  </v>
      </c>
      <c r="K470" s="599"/>
      <c r="L470" s="598" t="str">
        <f ca="1">'9'!AJ44</f>
        <v xml:space="preserve"> </v>
      </c>
      <c r="M470" s="598"/>
      <c r="N470" s="598"/>
      <c r="O470" s="542" t="str">
        <f ca="1">IF(CONCATENATE('9'!AK44,", ",'9'!AL44," ",'9'!AM44)=" ,    "," ",IF(CONCATENATE('9'!AK44,", ",'9'!AL44," ",'9'!AM44)="-, - -","-",CONCATENATE('9'!AK44,", ",'9'!AL44," ",'9'!AM44)))</f>
        <v xml:space="preserve"> </v>
      </c>
      <c r="P470" s="542"/>
      <c r="Q470" s="542"/>
      <c r="R470" s="542" t="str">
        <f ca="1">IF(CONCATENATE('9'!AN44,", (",'9'!AP44,"), ",'9'!AQ44,", ",'9'!AO44)=$AJ$435,"",IF(CONCATENATE('9'!AN44,", (",'9'!AP44,"), ",'9'!AQ44,", ",'9'!AO44)=$AJ$434,"-",CONCATENATE('9'!AN44,", (",'9'!AP44,"), ",'9'!AQ44,", ",'9'!AO44)))</f>
        <v/>
      </c>
      <c r="S470" s="542"/>
      <c r="T470" s="542"/>
      <c r="U470" s="542"/>
    </row>
    <row r="471" spans="1:21" x14ac:dyDescent="0.35">
      <c r="A471" s="214">
        <v>40</v>
      </c>
      <c r="B471" s="532" t="str">
        <f ca="1">CONCATENATE('9'!AB45," ",'9'!AC45," ",'9'!AD45)</f>
        <v xml:space="preserve">     </v>
      </c>
      <c r="C471" s="532"/>
      <c r="D471" s="532"/>
      <c r="E471" s="597" t="str">
        <f ca="1">'9'!AE45</f>
        <v xml:space="preserve"> </v>
      </c>
      <c r="F471" s="597"/>
      <c r="G471" s="597"/>
      <c r="H471" s="598" t="str">
        <f ca="1">'9'!AF45</f>
        <v xml:space="preserve"> </v>
      </c>
      <c r="I471" s="598"/>
      <c r="J471" s="599" t="str">
        <f ca="1">IF(CONCATENATE('9'!AG45,". ",'9'!AH45,". ",'9'!AI45)=$AJ$432,"-",CONCATENATE('9'!AG45,". ",'9'!AH45,". ",'9'!AI45))</f>
        <v xml:space="preserve"> .  .  </v>
      </c>
      <c r="K471" s="599"/>
      <c r="L471" s="598" t="str">
        <f ca="1">'9'!AJ45</f>
        <v xml:space="preserve"> </v>
      </c>
      <c r="M471" s="598"/>
      <c r="N471" s="598"/>
      <c r="O471" s="542" t="str">
        <f ca="1">IF(CONCATENATE('9'!AK45,", ",'9'!AL45," ",'9'!AM45)=" ,    "," ",IF(CONCATENATE('9'!AK45,", ",'9'!AL45," ",'9'!AM45)="-, - -","-",CONCATENATE('9'!AK45,", ",'9'!AL45," ",'9'!AM45)))</f>
        <v xml:space="preserve"> </v>
      </c>
      <c r="P471" s="542"/>
      <c r="Q471" s="542"/>
      <c r="R471" s="542" t="str">
        <f ca="1">IF(CONCATENATE('9'!AN45,", (",'9'!AP45,"), ",'9'!AQ45,", ",'9'!AO45)=$AJ$435,"",IF(CONCATENATE('9'!AN45,", (",'9'!AP45,"), ",'9'!AQ45,", ",'9'!AO45)=$AJ$434,"-",CONCATENATE('9'!AN45,", (",'9'!AP45,"), ",'9'!AQ45,", ",'9'!AO45)))</f>
        <v/>
      </c>
      <c r="S471" s="542"/>
      <c r="T471" s="542"/>
      <c r="U471" s="542"/>
    </row>
    <row r="472" spans="1:21" x14ac:dyDescent="0.35">
      <c r="A472" s="214">
        <v>41</v>
      </c>
      <c r="B472" s="532" t="str">
        <f ca="1">CONCATENATE('9'!AB46," ",'9'!AC46," ",'9'!AD46)</f>
        <v xml:space="preserve">     </v>
      </c>
      <c r="C472" s="532"/>
      <c r="D472" s="532"/>
      <c r="E472" s="597" t="str">
        <f ca="1">'9'!AE46</f>
        <v xml:space="preserve"> </v>
      </c>
      <c r="F472" s="597"/>
      <c r="G472" s="597"/>
      <c r="H472" s="598" t="str">
        <f ca="1">'9'!AF46</f>
        <v xml:space="preserve"> </v>
      </c>
      <c r="I472" s="598"/>
      <c r="J472" s="599" t="str">
        <f ca="1">IF(CONCATENATE('9'!AG46,". ",'9'!AH46,". ",'9'!AI46)=$AJ$432,"-",CONCATENATE('9'!AG46,". ",'9'!AH46,". ",'9'!AI46))</f>
        <v xml:space="preserve"> .  .  </v>
      </c>
      <c r="K472" s="599"/>
      <c r="L472" s="598" t="str">
        <f ca="1">'9'!AJ46</f>
        <v xml:space="preserve"> </v>
      </c>
      <c r="M472" s="598"/>
      <c r="N472" s="598"/>
      <c r="O472" s="542" t="str">
        <f ca="1">IF(CONCATENATE('9'!AK46,", ",'9'!AL46," ",'9'!AM46)=" ,    "," ",IF(CONCATENATE('9'!AK46,", ",'9'!AL46," ",'9'!AM46)="-, - -","-",CONCATENATE('9'!AK46,", ",'9'!AL46," ",'9'!AM46)))</f>
        <v xml:space="preserve"> </v>
      </c>
      <c r="P472" s="542"/>
      <c r="Q472" s="542"/>
      <c r="R472" s="542" t="str">
        <f ca="1">IF(CONCATENATE('9'!AN46,", (",'9'!AP46,"), ",'9'!AQ46,", ",'9'!AO46)=$AJ$435,"",IF(CONCATENATE('9'!AN46,", (",'9'!AP46,"), ",'9'!AQ46,", ",'9'!AO46)=$AJ$434,"-",CONCATENATE('9'!AN46,", (",'9'!AP46,"), ",'9'!AQ46,", ",'9'!AO46)))</f>
        <v/>
      </c>
      <c r="S472" s="542"/>
      <c r="T472" s="542"/>
      <c r="U472" s="542"/>
    </row>
    <row r="473" spans="1:21" x14ac:dyDescent="0.35">
      <c r="A473" s="214">
        <v>42</v>
      </c>
      <c r="B473" s="532" t="str">
        <f ca="1">CONCATENATE('9'!AB47," ",'9'!AC47," ",'9'!AD47)</f>
        <v xml:space="preserve">     </v>
      </c>
      <c r="C473" s="532"/>
      <c r="D473" s="532"/>
      <c r="E473" s="597" t="str">
        <f ca="1">'9'!AE47</f>
        <v xml:space="preserve"> </v>
      </c>
      <c r="F473" s="597"/>
      <c r="G473" s="597"/>
      <c r="H473" s="598" t="str">
        <f ca="1">'9'!AF47</f>
        <v xml:space="preserve"> </v>
      </c>
      <c r="I473" s="598"/>
      <c r="J473" s="599" t="str">
        <f ca="1">IF(CONCATENATE('9'!AG47,". ",'9'!AH47,". ",'9'!AI47)=$AJ$432,"-",CONCATENATE('9'!AG47,". ",'9'!AH47,". ",'9'!AI47))</f>
        <v xml:space="preserve"> .  .  </v>
      </c>
      <c r="K473" s="599"/>
      <c r="L473" s="598" t="str">
        <f ca="1">'9'!AJ47</f>
        <v xml:space="preserve"> </v>
      </c>
      <c r="M473" s="598"/>
      <c r="N473" s="598"/>
      <c r="O473" s="542" t="str">
        <f ca="1">IF(CONCATENATE('9'!AK47,", ",'9'!AL47," ",'9'!AM47)=" ,    "," ",IF(CONCATENATE('9'!AK47,", ",'9'!AL47," ",'9'!AM47)="-, - -","-",CONCATENATE('9'!AK47,", ",'9'!AL47," ",'9'!AM47)))</f>
        <v xml:space="preserve"> </v>
      </c>
      <c r="P473" s="542"/>
      <c r="Q473" s="542"/>
      <c r="R473" s="542" t="str">
        <f ca="1">IF(CONCATENATE('9'!AN47,", (",'9'!AP47,"), ",'9'!AQ47,", ",'9'!AO47)=$AJ$435,"",IF(CONCATENATE('9'!AN47,", (",'9'!AP47,"), ",'9'!AQ47,", ",'9'!AO47)=$AJ$434,"-",CONCATENATE('9'!AN47,", (",'9'!AP47,"), ",'9'!AQ47,", ",'9'!AO47)))</f>
        <v/>
      </c>
      <c r="S473" s="542"/>
      <c r="T473" s="542"/>
      <c r="U473" s="542"/>
    </row>
    <row r="474" spans="1:21" x14ac:dyDescent="0.35">
      <c r="A474" s="214">
        <v>43</v>
      </c>
      <c r="B474" s="532" t="str">
        <f ca="1">CONCATENATE('9'!AB48," ",'9'!AC48," ",'9'!AD48)</f>
        <v xml:space="preserve">     </v>
      </c>
      <c r="C474" s="532"/>
      <c r="D474" s="532"/>
      <c r="E474" s="597" t="str">
        <f ca="1">'9'!AE48</f>
        <v xml:space="preserve"> </v>
      </c>
      <c r="F474" s="597"/>
      <c r="G474" s="597"/>
      <c r="H474" s="598" t="str">
        <f ca="1">'9'!AF48</f>
        <v xml:space="preserve"> </v>
      </c>
      <c r="I474" s="598"/>
      <c r="J474" s="599" t="str">
        <f ca="1">IF(CONCATENATE('9'!AG48,". ",'9'!AH48,". ",'9'!AI48)=$AJ$432,"-",CONCATENATE('9'!AG48,". ",'9'!AH48,". ",'9'!AI48))</f>
        <v xml:space="preserve"> .  .  </v>
      </c>
      <c r="K474" s="599"/>
      <c r="L474" s="598" t="str">
        <f ca="1">'9'!AJ48</f>
        <v xml:space="preserve"> </v>
      </c>
      <c r="M474" s="598"/>
      <c r="N474" s="598"/>
      <c r="O474" s="542" t="str">
        <f ca="1">IF(CONCATENATE('9'!AK48,", ",'9'!AL48," ",'9'!AM48)=" ,    "," ",IF(CONCATENATE('9'!AK48,", ",'9'!AL48," ",'9'!AM48)="-, - -","-",CONCATENATE('9'!AK48,", ",'9'!AL48," ",'9'!AM48)))</f>
        <v xml:space="preserve"> </v>
      </c>
      <c r="P474" s="542"/>
      <c r="Q474" s="542"/>
      <c r="R474" s="542" t="str">
        <f ca="1">IF(CONCATENATE('9'!AN48,", (",'9'!AP48,"), ",'9'!AQ48,", ",'9'!AO48)=$AJ$435,"",IF(CONCATENATE('9'!AN48,", (",'9'!AP48,"), ",'9'!AQ48,", ",'9'!AO48)=$AJ$434,"-",CONCATENATE('9'!AN48,", (",'9'!AP48,"), ",'9'!AQ48,", ",'9'!AO48)))</f>
        <v/>
      </c>
      <c r="S474" s="542"/>
      <c r="T474" s="542"/>
      <c r="U474" s="542"/>
    </row>
    <row r="475" spans="1:21" x14ac:dyDescent="0.35">
      <c r="A475" s="214">
        <v>44</v>
      </c>
      <c r="B475" s="532" t="str">
        <f ca="1">CONCATENATE('9'!AB49," ",'9'!AC49," ",'9'!AD49)</f>
        <v xml:space="preserve">     </v>
      </c>
      <c r="C475" s="532"/>
      <c r="D475" s="532"/>
      <c r="E475" s="597" t="str">
        <f ca="1">'9'!AE49</f>
        <v xml:space="preserve"> </v>
      </c>
      <c r="F475" s="597"/>
      <c r="G475" s="597"/>
      <c r="H475" s="598" t="str">
        <f ca="1">'9'!AF49</f>
        <v xml:space="preserve"> </v>
      </c>
      <c r="I475" s="598"/>
      <c r="J475" s="599" t="str">
        <f ca="1">IF(CONCATENATE('9'!AG49,". ",'9'!AH49,". ",'9'!AI49)=$AJ$432,"-",CONCATENATE('9'!AG49,". ",'9'!AH49,". ",'9'!AI49))</f>
        <v xml:space="preserve"> .  .  </v>
      </c>
      <c r="K475" s="599"/>
      <c r="L475" s="598" t="str">
        <f ca="1">'9'!AJ49</f>
        <v xml:space="preserve"> </v>
      </c>
      <c r="M475" s="598"/>
      <c r="N475" s="598"/>
      <c r="O475" s="542" t="str">
        <f ca="1">IF(CONCATENATE('9'!AK49,", ",'9'!AL49," ",'9'!AM49)=" ,    "," ",IF(CONCATENATE('9'!AK49,", ",'9'!AL49," ",'9'!AM49)="-, - -","-",CONCATENATE('9'!AK49,", ",'9'!AL49," ",'9'!AM49)))</f>
        <v xml:space="preserve"> </v>
      </c>
      <c r="P475" s="542"/>
      <c r="Q475" s="542"/>
      <c r="R475" s="542" t="str">
        <f ca="1">IF(CONCATENATE('9'!AN49,", (",'9'!AP49,"), ",'9'!AQ49,", ",'9'!AO49)=$AJ$435,"",IF(CONCATENATE('9'!AN49,", (",'9'!AP49,"), ",'9'!AQ49,", ",'9'!AO49)=$AJ$434,"-",CONCATENATE('9'!AN49,", (",'9'!AP49,"), ",'9'!AQ49,", ",'9'!AO49)))</f>
        <v/>
      </c>
      <c r="S475" s="542"/>
      <c r="T475" s="542"/>
      <c r="U475" s="542"/>
    </row>
    <row r="476" spans="1:21" x14ac:dyDescent="0.35">
      <c r="A476" s="214">
        <v>45</v>
      </c>
      <c r="B476" s="532" t="str">
        <f ca="1">CONCATENATE('9'!AB50," ",'9'!AC50," ",'9'!AD50)</f>
        <v xml:space="preserve">     </v>
      </c>
      <c r="C476" s="532"/>
      <c r="D476" s="532"/>
      <c r="E476" s="597" t="str">
        <f ca="1">'9'!AE50</f>
        <v xml:space="preserve"> </v>
      </c>
      <c r="F476" s="597"/>
      <c r="G476" s="597"/>
      <c r="H476" s="598" t="str">
        <f ca="1">'9'!AF50</f>
        <v xml:space="preserve"> </v>
      </c>
      <c r="I476" s="598"/>
      <c r="J476" s="599" t="str">
        <f ca="1">IF(CONCATENATE('9'!AG50,". ",'9'!AH50,". ",'9'!AI50)=$AJ$432,"-",CONCATENATE('9'!AG50,". ",'9'!AH50,". ",'9'!AI50))</f>
        <v xml:space="preserve"> .  .  </v>
      </c>
      <c r="K476" s="599"/>
      <c r="L476" s="598" t="str">
        <f ca="1">'9'!AJ50</f>
        <v xml:space="preserve"> </v>
      </c>
      <c r="M476" s="598"/>
      <c r="N476" s="598"/>
      <c r="O476" s="542" t="str">
        <f ca="1">IF(CONCATENATE('9'!AK50,", ",'9'!AL50," ",'9'!AM50)=" ,    "," ",IF(CONCATENATE('9'!AK50,", ",'9'!AL50," ",'9'!AM50)="-, - -","-",CONCATENATE('9'!AK50,", ",'9'!AL50," ",'9'!AM50)))</f>
        <v xml:space="preserve"> </v>
      </c>
      <c r="P476" s="542"/>
      <c r="Q476" s="542"/>
      <c r="R476" s="542" t="str">
        <f ca="1">IF(CONCATENATE('9'!AN50,", (",'9'!AP50,"), ",'9'!AQ50,", ",'9'!AO50)=$AJ$435,"",IF(CONCATENATE('9'!AN50,", (",'9'!AP50,"), ",'9'!AQ50,", ",'9'!AO50)=$AJ$434,"-",CONCATENATE('9'!AN50,", (",'9'!AP50,"), ",'9'!AQ50,", ",'9'!AO50)))</f>
        <v/>
      </c>
      <c r="S476" s="542"/>
      <c r="T476" s="542"/>
      <c r="U476" s="542"/>
    </row>
    <row r="477" spans="1:21" x14ac:dyDescent="0.35">
      <c r="A477" s="214">
        <v>46</v>
      </c>
      <c r="B477" s="532" t="str">
        <f ca="1">CONCATENATE('9'!AB51," ",'9'!AC51," ",'9'!AD51)</f>
        <v xml:space="preserve">     </v>
      </c>
      <c r="C477" s="532"/>
      <c r="D477" s="532"/>
      <c r="E477" s="597" t="str">
        <f ca="1">'9'!AE51</f>
        <v xml:space="preserve"> </v>
      </c>
      <c r="F477" s="597"/>
      <c r="G477" s="597"/>
      <c r="H477" s="598" t="str">
        <f ca="1">'9'!AF51</f>
        <v xml:space="preserve"> </v>
      </c>
      <c r="I477" s="598"/>
      <c r="J477" s="599" t="str">
        <f ca="1">IF(CONCATENATE('9'!AG51,". ",'9'!AH51,". ",'9'!AI51)=$AJ$432,"-",CONCATENATE('9'!AG51,". ",'9'!AH51,". ",'9'!AI51))</f>
        <v xml:space="preserve"> .  .  </v>
      </c>
      <c r="K477" s="599"/>
      <c r="L477" s="598" t="str">
        <f ca="1">'9'!AJ51</f>
        <v xml:space="preserve"> </v>
      </c>
      <c r="M477" s="598"/>
      <c r="N477" s="598"/>
      <c r="O477" s="542" t="str">
        <f ca="1">IF(CONCATENATE('9'!AK51,", ",'9'!AL51," ",'9'!AM51)=" ,    "," ",IF(CONCATENATE('9'!AK51,", ",'9'!AL51," ",'9'!AM51)="-, - -","-",CONCATENATE('9'!AK51,", ",'9'!AL51," ",'9'!AM51)))</f>
        <v xml:space="preserve"> </v>
      </c>
      <c r="P477" s="542"/>
      <c r="Q477" s="542"/>
      <c r="R477" s="542" t="str">
        <f ca="1">IF(CONCATENATE('9'!AN51,", (",'9'!AP51,"), ",'9'!AQ51,", ",'9'!AO51)=$AJ$435,"",IF(CONCATENATE('9'!AN51,", (",'9'!AP51,"), ",'9'!AQ51,", ",'9'!AO51)=$AJ$434,"-",CONCATENATE('9'!AN51,", (",'9'!AP51,"), ",'9'!AQ51,", ",'9'!AO51)))</f>
        <v/>
      </c>
      <c r="S477" s="542"/>
      <c r="T477" s="542"/>
      <c r="U477" s="542"/>
    </row>
    <row r="478" spans="1:21" x14ac:dyDescent="0.35">
      <c r="A478" s="214">
        <v>47</v>
      </c>
      <c r="B478" s="532" t="str">
        <f ca="1">CONCATENATE('9'!AB52," ",'9'!AC52," ",'9'!AD52)</f>
        <v xml:space="preserve">     </v>
      </c>
      <c r="C478" s="532"/>
      <c r="D478" s="532"/>
      <c r="E478" s="597" t="str">
        <f ca="1">'9'!AE52</f>
        <v xml:space="preserve"> </v>
      </c>
      <c r="F478" s="597"/>
      <c r="G478" s="597"/>
      <c r="H478" s="598" t="str">
        <f ca="1">'9'!AF52</f>
        <v xml:space="preserve"> </v>
      </c>
      <c r="I478" s="598"/>
      <c r="J478" s="599" t="str">
        <f ca="1">IF(CONCATENATE('9'!AG52,". ",'9'!AH52,". ",'9'!AI52)=$AJ$432,"-",CONCATENATE('9'!AG52,". ",'9'!AH52,". ",'9'!AI52))</f>
        <v xml:space="preserve"> .  .  </v>
      </c>
      <c r="K478" s="599"/>
      <c r="L478" s="598" t="str">
        <f ca="1">'9'!AJ52</f>
        <v xml:space="preserve"> </v>
      </c>
      <c r="M478" s="598"/>
      <c r="N478" s="598"/>
      <c r="O478" s="542" t="str">
        <f ca="1">IF(CONCATENATE('9'!AK52,", ",'9'!AL52," ",'9'!AM52)=" ,    "," ",IF(CONCATENATE('9'!AK52,", ",'9'!AL52," ",'9'!AM52)="-, - -","-",CONCATENATE('9'!AK52,", ",'9'!AL52," ",'9'!AM52)))</f>
        <v xml:space="preserve"> </v>
      </c>
      <c r="P478" s="542"/>
      <c r="Q478" s="542"/>
      <c r="R478" s="542" t="str">
        <f ca="1">IF(CONCATENATE('9'!AN52,", (",'9'!AP52,"), ",'9'!AQ52,", ",'9'!AO52)=$AJ$435,"",IF(CONCATENATE('9'!AN52,", (",'9'!AP52,"), ",'9'!AQ52,", ",'9'!AO52)=$AJ$434,"-",CONCATENATE('9'!AN52,", (",'9'!AP52,"), ",'9'!AQ52,", ",'9'!AO52)))</f>
        <v/>
      </c>
      <c r="S478" s="542"/>
      <c r="T478" s="542"/>
      <c r="U478" s="542"/>
    </row>
    <row r="479" spans="1:21" x14ac:dyDescent="0.35">
      <c r="A479" s="214">
        <v>48</v>
      </c>
      <c r="B479" s="532" t="str">
        <f ca="1">CONCATENATE('9'!AB53," ",'9'!AC53," ",'9'!AD53)</f>
        <v xml:space="preserve">     </v>
      </c>
      <c r="C479" s="532"/>
      <c r="D479" s="532"/>
      <c r="E479" s="597" t="str">
        <f ca="1">'9'!AE53</f>
        <v xml:space="preserve"> </v>
      </c>
      <c r="F479" s="597"/>
      <c r="G479" s="597"/>
      <c r="H479" s="598" t="str">
        <f ca="1">'9'!AF53</f>
        <v xml:space="preserve"> </v>
      </c>
      <c r="I479" s="598"/>
      <c r="J479" s="599" t="str">
        <f ca="1">IF(CONCATENATE('9'!AG53,". ",'9'!AH53,". ",'9'!AI53)=$AJ$432,"-",CONCATENATE('9'!AG53,". ",'9'!AH53,". ",'9'!AI53))</f>
        <v xml:space="preserve"> .  .  </v>
      </c>
      <c r="K479" s="599"/>
      <c r="L479" s="598" t="str">
        <f ca="1">'9'!AJ53</f>
        <v xml:space="preserve"> </v>
      </c>
      <c r="M479" s="598"/>
      <c r="N479" s="598"/>
      <c r="O479" s="542" t="str">
        <f ca="1">IF(CONCATENATE('9'!AK53,", ",'9'!AL53," ",'9'!AM53)=" ,    "," ",IF(CONCATENATE('9'!AK53,", ",'9'!AL53," ",'9'!AM53)="-, - -","-",CONCATENATE('9'!AK53,", ",'9'!AL53," ",'9'!AM53)))</f>
        <v xml:space="preserve"> </v>
      </c>
      <c r="P479" s="542"/>
      <c r="Q479" s="542"/>
      <c r="R479" s="542" t="str">
        <f ca="1">IF(CONCATENATE('9'!AN53,", (",'9'!AP53,"), ",'9'!AQ53,", ",'9'!AO53)=$AJ$435,"",IF(CONCATENATE('9'!AN53,", (",'9'!AP53,"), ",'9'!AQ53,", ",'9'!AO53)=$AJ$434,"-",CONCATENATE('9'!AN53,", (",'9'!AP53,"), ",'9'!AQ53,", ",'9'!AO53)))</f>
        <v/>
      </c>
      <c r="S479" s="542"/>
      <c r="T479" s="542"/>
      <c r="U479" s="542"/>
    </row>
    <row r="480" spans="1:21" x14ac:dyDescent="0.35">
      <c r="A480" s="214">
        <v>49</v>
      </c>
      <c r="B480" s="532" t="str">
        <f ca="1">CONCATENATE('9'!AB54," ",'9'!AC54," ",'9'!AD54)</f>
        <v xml:space="preserve">     </v>
      </c>
      <c r="C480" s="532"/>
      <c r="D480" s="532"/>
      <c r="E480" s="597" t="str">
        <f ca="1">'9'!AE54</f>
        <v xml:space="preserve"> </v>
      </c>
      <c r="F480" s="597"/>
      <c r="G480" s="597"/>
      <c r="H480" s="598" t="str">
        <f ca="1">'9'!AF54</f>
        <v xml:space="preserve"> </v>
      </c>
      <c r="I480" s="598"/>
      <c r="J480" s="599" t="str">
        <f ca="1">IF(CONCATENATE('9'!AG54,". ",'9'!AH54,". ",'9'!AI54)=$AJ$432,"-",CONCATENATE('9'!AG54,". ",'9'!AH54,". ",'9'!AI54))</f>
        <v xml:space="preserve"> .  .  </v>
      </c>
      <c r="K480" s="599"/>
      <c r="L480" s="598" t="str">
        <f ca="1">'9'!AJ54</f>
        <v xml:space="preserve"> </v>
      </c>
      <c r="M480" s="598"/>
      <c r="N480" s="598"/>
      <c r="O480" s="542" t="str">
        <f ca="1">IF(CONCATENATE('9'!AK54,", ",'9'!AL54," ",'9'!AM54)=" ,    "," ",IF(CONCATENATE('9'!AK54,", ",'9'!AL54," ",'9'!AM54)="-, - -","-",CONCATENATE('9'!AK54,", ",'9'!AL54," ",'9'!AM54)))</f>
        <v xml:space="preserve"> </v>
      </c>
      <c r="P480" s="542"/>
      <c r="Q480" s="542"/>
      <c r="R480" s="542" t="str">
        <f ca="1">IF(CONCATENATE('9'!AN54,", (",'9'!AP54,"), ",'9'!AQ54,", ",'9'!AO54)=$AJ$435,"",IF(CONCATENATE('9'!AN54,", (",'9'!AP54,"), ",'9'!AQ54,", ",'9'!AO54)=$AJ$434,"-",CONCATENATE('9'!AN54,", (",'9'!AP54,"), ",'9'!AQ54,", ",'9'!AO54)))</f>
        <v/>
      </c>
      <c r="S480" s="542"/>
      <c r="T480" s="542"/>
      <c r="U480" s="542"/>
    </row>
    <row r="481" spans="1:36" x14ac:dyDescent="0.35">
      <c r="A481" s="214">
        <v>50</v>
      </c>
      <c r="B481" s="532" t="str">
        <f ca="1">CONCATENATE('9'!AB55," ",'9'!AC55," ",'9'!AD55)</f>
        <v xml:space="preserve">     </v>
      </c>
      <c r="C481" s="532"/>
      <c r="D481" s="532"/>
      <c r="E481" s="597" t="str">
        <f ca="1">'9'!AE55</f>
        <v xml:space="preserve"> </v>
      </c>
      <c r="F481" s="597"/>
      <c r="G481" s="597"/>
      <c r="H481" s="598" t="str">
        <f ca="1">'9'!AF55</f>
        <v xml:space="preserve"> </v>
      </c>
      <c r="I481" s="598"/>
      <c r="J481" s="599" t="str">
        <f ca="1">IF(CONCATENATE('9'!AG55,". ",'9'!AH55,". ",'9'!AI55)=$AJ$432,"-",CONCATENATE('9'!AG55,". ",'9'!AH55,". ",'9'!AI55))</f>
        <v xml:space="preserve"> .  .  </v>
      </c>
      <c r="K481" s="599"/>
      <c r="L481" s="598" t="str">
        <f ca="1">'9'!AJ55</f>
        <v xml:space="preserve"> </v>
      </c>
      <c r="M481" s="598"/>
      <c r="N481" s="598"/>
      <c r="O481" s="542" t="str">
        <f ca="1">IF(CONCATENATE('9'!AK55,", ",'9'!AL55," ",'9'!AM55)=" ,    "," ",IF(CONCATENATE('9'!AK55,", ",'9'!AL55," ",'9'!AM55)="-, - -","-",CONCATENATE('9'!AK55,", ",'9'!AL55," ",'9'!AM55)))</f>
        <v xml:space="preserve"> </v>
      </c>
      <c r="P481" s="542"/>
      <c r="Q481" s="542"/>
      <c r="R481" s="542" t="str">
        <f ca="1">IF(CONCATENATE('9'!AN55,", (",'9'!AP55,"), ",'9'!AQ55,", ",'9'!AO55)=$AJ$435,"",IF(CONCATENATE('9'!AN55,", (",'9'!AP55,"), ",'9'!AQ55,", ",'9'!AO55)=$AJ$434,"-",CONCATENATE('9'!AN55,", (",'9'!AP55,"), ",'9'!AQ55,", ",'9'!AO55)))</f>
        <v/>
      </c>
      <c r="S481" s="542"/>
      <c r="T481" s="542"/>
      <c r="U481" s="542"/>
    </row>
    <row r="482" spans="1:36" ht="35.25" customHeight="1" x14ac:dyDescent="0.35">
      <c r="A482" s="536" t="s">
        <v>797</v>
      </c>
      <c r="B482" s="536"/>
      <c r="C482" s="536"/>
      <c r="D482" s="537"/>
      <c r="E482" s="537"/>
      <c r="F482" s="537"/>
      <c r="G482" s="537"/>
      <c r="H482" s="537"/>
      <c r="I482" s="537"/>
      <c r="J482" s="537"/>
      <c r="K482" s="537"/>
      <c r="L482" s="537"/>
      <c r="M482" s="537"/>
      <c r="N482" s="537"/>
      <c r="O482" s="537"/>
      <c r="P482" s="537"/>
      <c r="Q482" s="537"/>
      <c r="R482" s="537"/>
      <c r="S482" s="537"/>
      <c r="T482" s="537"/>
      <c r="U482" s="537"/>
    </row>
    <row r="483" spans="1:36" x14ac:dyDescent="0.35">
      <c r="A483" s="198"/>
      <c r="B483" s="200"/>
      <c r="C483" s="200"/>
      <c r="D483" s="200"/>
      <c r="E483" s="200"/>
      <c r="F483" s="200"/>
      <c r="G483" s="200"/>
      <c r="H483" s="200"/>
      <c r="I483" s="200"/>
      <c r="J483" s="200"/>
      <c r="K483" s="200"/>
      <c r="L483" s="200"/>
      <c r="M483" s="202"/>
      <c r="N483" s="200"/>
      <c r="O483" s="200"/>
      <c r="P483" s="200"/>
      <c r="Q483" s="202"/>
      <c r="R483" s="200"/>
      <c r="S483" s="202"/>
      <c r="T483" s="202"/>
      <c r="U483" s="202"/>
    </row>
    <row r="484" spans="1:36" ht="35.25" customHeight="1" x14ac:dyDescent="0.35">
      <c r="A484" s="534" t="str">
        <f>'Анкета (зміст)'!A31:C31</f>
        <v xml:space="preserve">10. Інформація про перелік юридичних осіб, у яких асоційовані/близькі особи керівника, головного бухгалтера, ключової особи заявника/надавача фінансових послуг/надавача фінансових платіжних послуг/надавача обмежених платіжних послуг є власниками істотної </v>
      </c>
      <c r="B484" s="558"/>
      <c r="C484" s="558"/>
      <c r="D484" s="558"/>
      <c r="E484" s="558"/>
      <c r="F484" s="558"/>
      <c r="G484" s="558"/>
      <c r="H484" s="558"/>
      <c r="I484" s="558"/>
      <c r="J484" s="558"/>
      <c r="K484" s="558"/>
      <c r="L484" s="558"/>
      <c r="M484" s="558"/>
      <c r="N484" s="558"/>
      <c r="O484" s="558"/>
      <c r="P484" s="558"/>
      <c r="Q484" s="558"/>
      <c r="R484" s="558"/>
      <c r="S484" s="558"/>
      <c r="T484" s="558"/>
      <c r="U484" s="558"/>
    </row>
    <row r="485" spans="1:36" ht="15" customHeight="1" x14ac:dyDescent="0.35">
      <c r="A485" s="209"/>
      <c r="B485" s="201"/>
      <c r="C485" s="201"/>
      <c r="D485" s="201"/>
      <c r="E485" s="201"/>
      <c r="F485" s="201"/>
      <c r="G485" s="201"/>
      <c r="H485" s="201"/>
      <c r="I485" s="201"/>
      <c r="J485" s="201"/>
      <c r="K485" s="201"/>
      <c r="L485" s="200"/>
      <c r="M485" s="202"/>
      <c r="N485" s="200"/>
      <c r="O485" s="200"/>
      <c r="P485" s="200"/>
      <c r="Q485" s="202"/>
      <c r="R485" s="200"/>
      <c r="S485" s="202"/>
      <c r="T485" s="202"/>
      <c r="U485" s="203" t="s">
        <v>381</v>
      </c>
    </row>
    <row r="486" spans="1:36" ht="42.75" customHeight="1" x14ac:dyDescent="0.35">
      <c r="A486" s="553" t="s">
        <v>371</v>
      </c>
      <c r="B486" s="551" t="s">
        <v>935</v>
      </c>
      <c r="C486" s="551"/>
      <c r="D486" s="551"/>
      <c r="E486" s="551" t="s">
        <v>885</v>
      </c>
      <c r="F486" s="551"/>
      <c r="G486" s="551"/>
      <c r="H486" s="551" t="s">
        <v>375</v>
      </c>
      <c r="I486" s="551"/>
      <c r="J486" s="551" t="s">
        <v>139</v>
      </c>
      <c r="K486" s="551"/>
      <c r="L486" s="551"/>
      <c r="M486" s="551"/>
      <c r="N486" s="551"/>
      <c r="O486" s="551"/>
      <c r="P486" s="551" t="s">
        <v>247</v>
      </c>
      <c r="Q486" s="551"/>
      <c r="R486" s="551" t="s">
        <v>376</v>
      </c>
      <c r="S486" s="551"/>
      <c r="T486" s="551" t="str">
        <f>'10'!Z3</f>
        <v>Наявність зв’язку юридичної особи із заявником / надавачем фінансових послуг / надавача фінансових платіжних послуг / надавача обмежених платіжних послуг та його опис</v>
      </c>
      <c r="U486" s="551"/>
    </row>
    <row r="487" spans="1:36" ht="174.75" customHeight="1" x14ac:dyDescent="0.35">
      <c r="A487" s="553" t="s">
        <v>382</v>
      </c>
      <c r="B487" s="551"/>
      <c r="C487" s="551"/>
      <c r="D487" s="551"/>
      <c r="E487" s="551"/>
      <c r="F487" s="551"/>
      <c r="G487" s="551"/>
      <c r="H487" s="551"/>
      <c r="I487" s="551"/>
      <c r="J487" s="551" t="s">
        <v>0</v>
      </c>
      <c r="K487" s="551"/>
      <c r="L487" s="551" t="s">
        <v>383</v>
      </c>
      <c r="M487" s="551"/>
      <c r="N487" s="551" t="s">
        <v>1</v>
      </c>
      <c r="O487" s="551"/>
      <c r="P487" s="551"/>
      <c r="Q487" s="551"/>
      <c r="R487" s="551"/>
      <c r="S487" s="551"/>
      <c r="T487" s="551"/>
      <c r="U487" s="551"/>
    </row>
    <row r="488" spans="1:36" x14ac:dyDescent="0.35">
      <c r="A488" s="204">
        <v>1</v>
      </c>
      <c r="B488" s="556">
        <v>2</v>
      </c>
      <c r="C488" s="556"/>
      <c r="D488" s="556"/>
      <c r="E488" s="556">
        <v>3</v>
      </c>
      <c r="F488" s="556"/>
      <c r="G488" s="556"/>
      <c r="H488" s="556">
        <v>4</v>
      </c>
      <c r="I488" s="556"/>
      <c r="J488" s="556">
        <v>5</v>
      </c>
      <c r="K488" s="556"/>
      <c r="L488" s="556">
        <v>6</v>
      </c>
      <c r="M488" s="556"/>
      <c r="N488" s="556">
        <v>7</v>
      </c>
      <c r="O488" s="556"/>
      <c r="P488" s="556">
        <v>8</v>
      </c>
      <c r="Q488" s="556"/>
      <c r="R488" s="565">
        <v>9</v>
      </c>
      <c r="S488" s="566"/>
      <c r="T488" s="565">
        <v>10</v>
      </c>
      <c r="U488" s="566"/>
    </row>
    <row r="489" spans="1:36" x14ac:dyDescent="0.35">
      <c r="A489" s="205">
        <v>1</v>
      </c>
      <c r="B489" s="532" t="str">
        <f ca="1">CONCATENATE('10'!AB6," ",'10'!AC6," ",'10'!AD6)</f>
        <v xml:space="preserve">     </v>
      </c>
      <c r="C489" s="532"/>
      <c r="D489" s="532"/>
      <c r="E489" s="532" t="str">
        <f ca="1">IF(CONCATENATE('10'!AE6," (",'10'!AF6,"), ",'10'!AG6,", ",'10'!AH6)=$AJ$493,"",IF(CONCATENATE('10'!AE6," (",'10'!AF6,"), ",'10'!AG6,", ",'10'!AH6)=$AJ$490,"-",CONCATENATE('10'!AE6," (",'10'!AF6,"), ",'10'!AG6,", ",'10'!AH6)))</f>
        <v/>
      </c>
      <c r="F489" s="532"/>
      <c r="G489" s="532"/>
      <c r="H489" s="527" t="str">
        <f ca="1">IF(CONCATENATE('10'!AJ6,", ",'10'!AI6,", ",'10'!AK6," обл., ",'10'!AL6," р-н, ",'10'!AM6," ",'10'!AN6,", ",'10'!AO6," ",'10'!AP6,", буд. ",'10'!AQ6,", кв./оф.",'10'!AR6,".    ",'10'!AS6)=$AJ$538,"",IF(CONCATENATE('10'!AJ6,", ",'10'!AI6,", ",'10'!AK6," обл., ",'10'!AL6," р-н, ",'10'!AM6," ",'10'!AN6,", ",'10'!AO6," ",'10'!AP6,", буд. ",'10'!AQ6,", кв./оф.",'10'!AR6,".    ",'10'!AS6)=$AJ$491,"-",CONCATENATE('10'!AJ6,", ",'10'!AI6,", ",'10'!AK6," обл., ",'10'!AL6," р-н, ",'10'!AM6," ",'10'!AN6,", ",'10'!AO6," ",'10'!AP6,", буд. ",'10'!AQ6,", кв./оф.",'10'!AR6,".    ",'10'!AS6)))</f>
        <v/>
      </c>
      <c r="I489" s="528"/>
      <c r="J489" s="564" t="str">
        <f ca="1">IF('10'!AT6=0,"0,000000",'10'!AT6)</f>
        <v xml:space="preserve"> </v>
      </c>
      <c r="K489" s="564"/>
      <c r="L489" s="564" t="str">
        <f ca="1">IF('10'!AU6=0,"0,000000",'10'!AU6)</f>
        <v xml:space="preserve"> </v>
      </c>
      <c r="M489" s="564"/>
      <c r="N489" s="564" t="str">
        <f ca="1">IF('10'!AV6=0,"0,000000",'10'!AV6)</f>
        <v/>
      </c>
      <c r="O489" s="564"/>
      <c r="P489" s="542" t="str">
        <f ca="1">'10'!AW6</f>
        <v xml:space="preserve"> </v>
      </c>
      <c r="Q489" s="542"/>
      <c r="R489" s="542" t="str">
        <f ca="1">IF(CONCATENATE('10'!AX6,";",'10'!AY6)=$AJ$492,"-",CONCATENATE('10'!AX6,";",'10'!AY6))</f>
        <v xml:space="preserve"> ; </v>
      </c>
      <c r="S489" s="542"/>
      <c r="T489" s="542" t="str">
        <f ca="1">'10'!AZ6</f>
        <v xml:space="preserve"> </v>
      </c>
      <c r="U489" s="542"/>
      <c r="AJ489" t="s">
        <v>415</v>
      </c>
    </row>
    <row r="490" spans="1:36" x14ac:dyDescent="0.35">
      <c r="A490" s="205">
        <v>2</v>
      </c>
      <c r="B490" s="532" t="str">
        <f ca="1">CONCATENATE('10'!AB7," ",'10'!AC7," ",'10'!AD7)</f>
        <v xml:space="preserve">     </v>
      </c>
      <c r="C490" s="532"/>
      <c r="D490" s="532"/>
      <c r="E490" s="532" t="str">
        <f ca="1">IF(CONCATENATE('10'!AE7," (",'10'!AF7,"), ",'10'!AG7,", ",'10'!AH7)=$AJ$493,"",IF(CONCATENATE('10'!AE7," (",'10'!AF7,"), ",'10'!AG7,", ",'10'!AH7)=$AJ$490,"-",CONCATENATE('10'!AE7," (",'10'!AF7,"), ",'10'!AG7,", ",'10'!AH7)))</f>
        <v/>
      </c>
      <c r="F490" s="532"/>
      <c r="G490" s="532"/>
      <c r="H490" s="527" t="str">
        <f ca="1">IF(CONCATENATE('10'!AJ7,", ",'10'!AI7,", ",'10'!AK7," обл., ",'10'!AL7," р-н, ",'10'!AM7," ",'10'!AN7,", ",'10'!AO7," ",'10'!AP7,", буд. ",'10'!AQ7,", кв./оф.",'10'!AR7,".    ",'10'!AS7)=$AJ$538,"",IF(CONCATENATE('10'!AJ7,", ",'10'!AI7,", ",'10'!AK7," обл., ",'10'!AL7," р-н, ",'10'!AM7," ",'10'!AN7,", ",'10'!AO7," ",'10'!AP7,", буд. ",'10'!AQ7,", кв./оф.",'10'!AR7,".    ",'10'!AS7)=$AJ$491,"-",CONCATENATE('10'!AJ7,", ",'10'!AI7,", ",'10'!AK7," обл., ",'10'!AL7," р-н, ",'10'!AM7," ",'10'!AN7,", ",'10'!AO7," ",'10'!AP7,", буд. ",'10'!AQ7,", кв./оф.",'10'!AR7,".    ",'10'!AS7)))</f>
        <v/>
      </c>
      <c r="I490" s="528"/>
      <c r="J490" s="564" t="str">
        <f ca="1">IF('10'!AT7=0,"0,000000",'10'!AT7)</f>
        <v xml:space="preserve"> </v>
      </c>
      <c r="K490" s="564"/>
      <c r="L490" s="564" t="str">
        <f ca="1">IF('10'!AU7=0,"0,000000",'10'!AU7)</f>
        <v xml:space="preserve"> </v>
      </c>
      <c r="M490" s="564"/>
      <c r="N490" s="541" t="str">
        <f ca="1">IF('10'!AV7=0,"0,000000",'10'!AV7)</f>
        <v/>
      </c>
      <c r="O490" s="541"/>
      <c r="P490" s="542" t="str">
        <f ca="1">'10'!AW7</f>
        <v xml:space="preserve"> </v>
      </c>
      <c r="Q490" s="542"/>
      <c r="R490" s="542" t="str">
        <f ca="1">IF(CONCATENATE('10'!AX7,";",'10'!AY7)=$AJ$492,"-",CONCATENATE('10'!AX7,";",'10'!AY7))</f>
        <v xml:space="preserve"> ; </v>
      </c>
      <c r="S490" s="542"/>
      <c r="T490" s="542" t="str">
        <f ca="1">'10'!AZ7</f>
        <v xml:space="preserve"> </v>
      </c>
      <c r="U490" s="542"/>
      <c r="AJ490" t="s">
        <v>590</v>
      </c>
    </row>
    <row r="491" spans="1:36" x14ac:dyDescent="0.35">
      <c r="A491" s="205">
        <v>3</v>
      </c>
      <c r="B491" s="532" t="str">
        <f ca="1">CONCATENATE('10'!AB8," ",'10'!AC8," ",'10'!AD8)</f>
        <v xml:space="preserve">     </v>
      </c>
      <c r="C491" s="532"/>
      <c r="D491" s="532"/>
      <c r="E491" s="532" t="str">
        <f ca="1">IF(CONCATENATE('10'!AE8," (",'10'!AF8,"), ",'10'!AG8,", ",'10'!AH8)=$AJ$493,"",IF(CONCATENATE('10'!AE8," (",'10'!AF8,"), ",'10'!AG8,", ",'10'!AH8)=$AJ$490,"-",CONCATENATE('10'!AE8," (",'10'!AF8,"), ",'10'!AG8,", ",'10'!AH8)))</f>
        <v/>
      </c>
      <c r="F491" s="532"/>
      <c r="G491" s="532"/>
      <c r="H491" s="527" t="str">
        <f ca="1">IF(CONCATENATE('10'!AJ8,", ",'10'!AI8,", ",'10'!AK8," обл., ",'10'!AL8," р-н, ",'10'!AM8," ",'10'!AN8,", ",'10'!AO8," ",'10'!AP8,", буд. ",'10'!AQ8,", кв./оф.",'10'!AR8,".    ",'10'!AS8)=$AJ$538,"",IF(CONCATENATE('10'!AJ8,", ",'10'!AI8,", ",'10'!AK8," обл., ",'10'!AL8," р-н, ",'10'!AM8," ",'10'!AN8,", ",'10'!AO8," ",'10'!AP8,", буд. ",'10'!AQ8,", кв./оф.",'10'!AR8,".    ",'10'!AS8)=$AJ$491,"-",CONCATENATE('10'!AJ8,", ",'10'!AI8,", ",'10'!AK8," обл., ",'10'!AL8," р-н, ",'10'!AM8," ",'10'!AN8,", ",'10'!AO8," ",'10'!AP8,", буд. ",'10'!AQ8,", кв./оф.",'10'!AR8,".    ",'10'!AS8)))</f>
        <v/>
      </c>
      <c r="I491" s="528"/>
      <c r="J491" s="564" t="str">
        <f ca="1">IF('10'!AT8=0,"0,000000",'10'!AT8)</f>
        <v xml:space="preserve"> </v>
      </c>
      <c r="K491" s="564"/>
      <c r="L491" s="564" t="str">
        <f ca="1">IF('10'!AU8=0,"0,000000",'10'!AU8)</f>
        <v xml:space="preserve"> </v>
      </c>
      <c r="M491" s="564"/>
      <c r="N491" s="564" t="str">
        <f ca="1">IF('10'!AV8=0,"0,000000",'10'!AV8)</f>
        <v/>
      </c>
      <c r="O491" s="564"/>
      <c r="P491" s="542" t="str">
        <f ca="1">'10'!AW8</f>
        <v xml:space="preserve"> </v>
      </c>
      <c r="Q491" s="542"/>
      <c r="R491" s="542" t="str">
        <f ca="1">IF(CONCATENATE('10'!AX8,";",'10'!AY8)=$AJ$492,"-",CONCATENATE('10'!AX8,";",'10'!AY8))</f>
        <v xml:space="preserve"> ; </v>
      </c>
      <c r="S491" s="542"/>
      <c r="T491" s="542" t="str">
        <f ca="1">'10'!AZ8</f>
        <v xml:space="preserve"> </v>
      </c>
      <c r="U491" s="542"/>
      <c r="AJ491" t="s">
        <v>612</v>
      </c>
    </row>
    <row r="492" spans="1:36" x14ac:dyDescent="0.35">
      <c r="A492" s="205">
        <v>4</v>
      </c>
      <c r="B492" s="532" t="str">
        <f ca="1">CONCATENATE('10'!AB9," ",'10'!AC9," ",'10'!AD9)</f>
        <v xml:space="preserve">     </v>
      </c>
      <c r="C492" s="532"/>
      <c r="D492" s="532"/>
      <c r="E492" s="532" t="str">
        <f ca="1">IF(CONCATENATE('10'!AE9," (",'10'!AF9,"), ",'10'!AG9,", ",'10'!AH9)=$AJ$493,"",IF(CONCATENATE('10'!AE9," (",'10'!AF9,"), ",'10'!AG9,", ",'10'!AH9)=$AJ$490,"-",CONCATENATE('10'!AE9," (",'10'!AF9,"), ",'10'!AG9,", ",'10'!AH9)))</f>
        <v/>
      </c>
      <c r="F492" s="532"/>
      <c r="G492" s="532"/>
      <c r="H492" s="527" t="str">
        <f ca="1">IF(CONCATENATE('10'!AJ9,", ",'10'!AI9,", ",'10'!AK9," обл., ",'10'!AL9," р-н, ",'10'!AM9," ",'10'!AN9,", ",'10'!AO9," ",'10'!AP9,", буд. ",'10'!AQ9,", кв./оф.",'10'!AR9,".    ",'10'!AS9)=$AJ$538,"",IF(CONCATENATE('10'!AJ9,", ",'10'!AI9,", ",'10'!AK9," обл., ",'10'!AL9," р-н, ",'10'!AM9," ",'10'!AN9,", ",'10'!AO9," ",'10'!AP9,", буд. ",'10'!AQ9,", кв./оф.",'10'!AR9,".    ",'10'!AS9)=$AJ$491,"-",CONCATENATE('10'!AJ9,", ",'10'!AI9,", ",'10'!AK9," обл., ",'10'!AL9," р-н, ",'10'!AM9," ",'10'!AN9,", ",'10'!AO9," ",'10'!AP9,", буд. ",'10'!AQ9,", кв./оф.",'10'!AR9,".    ",'10'!AS9)))</f>
        <v/>
      </c>
      <c r="I492" s="528"/>
      <c r="J492" s="564" t="str">
        <f ca="1">IF('10'!AT9=0,"0,000000",'10'!AT9)</f>
        <v xml:space="preserve"> </v>
      </c>
      <c r="K492" s="564"/>
      <c r="L492" s="564" t="str">
        <f ca="1">IF('10'!AU9=0,"0,000000",'10'!AU9)</f>
        <v xml:space="preserve"> </v>
      </c>
      <c r="M492" s="564"/>
      <c r="N492" s="564" t="str">
        <f ca="1">IF('10'!AV9=0,"0,000000",'10'!AV9)</f>
        <v/>
      </c>
      <c r="O492" s="564"/>
      <c r="P492" s="542" t="str">
        <f ca="1">'10'!AW9</f>
        <v xml:space="preserve"> </v>
      </c>
      <c r="Q492" s="542"/>
      <c r="R492" s="542" t="str">
        <f ca="1">IF(CONCATENATE('10'!AX9,";",'10'!AY9)=$AJ$492,"-",CONCATENATE('10'!AX9,";",'10'!AY9))</f>
        <v xml:space="preserve"> ; </v>
      </c>
      <c r="S492" s="542"/>
      <c r="T492" s="542" t="str">
        <f ca="1">'10'!AZ9</f>
        <v xml:space="preserve"> </v>
      </c>
      <c r="U492" s="542"/>
      <c r="AJ492" t="s">
        <v>594</v>
      </c>
    </row>
    <row r="493" spans="1:36" x14ac:dyDescent="0.35">
      <c r="A493" s="205">
        <v>5</v>
      </c>
      <c r="B493" s="532" t="str">
        <f ca="1">CONCATENATE('10'!AB10," ",'10'!AC10," ",'10'!AD10)</f>
        <v xml:space="preserve">     </v>
      </c>
      <c r="C493" s="532"/>
      <c r="D493" s="532"/>
      <c r="E493" s="532" t="str">
        <f ca="1">IF(CONCATENATE('10'!AE10," (",'10'!AF10,"), ",'10'!AG10,", ",'10'!AH10)=$AJ$493,"",IF(CONCATENATE('10'!AE10," (",'10'!AF10,"), ",'10'!AG10,", ",'10'!AH10)=$AJ$490,"-",CONCATENATE('10'!AE10," (",'10'!AF10,"), ",'10'!AG10,", ",'10'!AH10)))</f>
        <v/>
      </c>
      <c r="F493" s="532"/>
      <c r="G493" s="532"/>
      <c r="H493" s="527" t="str">
        <f ca="1">IF(CONCATENATE('10'!AJ10,", ",'10'!AI10,", ",'10'!AK10," обл., ",'10'!AL10," р-н, ",'10'!AM10," ",'10'!AN10,", ",'10'!AO10," ",'10'!AP10,", буд. ",'10'!AQ10,", кв./оф.",'10'!AR10,".    ",'10'!AS10)=$AJ$538,"",IF(CONCATENATE('10'!AJ10,", ",'10'!AI10,", ",'10'!AK10," обл., ",'10'!AL10," р-н, ",'10'!AM10," ",'10'!AN10,", ",'10'!AO10," ",'10'!AP10,", буд. ",'10'!AQ10,", кв./оф.",'10'!AR10,".    ",'10'!AS10)=$AJ$491,"-",CONCATENATE('10'!AJ10,", ",'10'!AI10,", ",'10'!AK10," обл., ",'10'!AL10," р-н, ",'10'!AM10," ",'10'!AN10,", ",'10'!AO10," ",'10'!AP10,", буд. ",'10'!AQ10,", кв./оф.",'10'!AR10,".    ",'10'!AS10)))</f>
        <v/>
      </c>
      <c r="I493" s="528"/>
      <c r="J493" s="564" t="str">
        <f ca="1">IF('10'!AT10=0,"0,000000",'10'!AT10)</f>
        <v xml:space="preserve"> </v>
      </c>
      <c r="K493" s="564"/>
      <c r="L493" s="564" t="str">
        <f ca="1">IF('10'!AU10=0,"0,000000",'10'!AU10)</f>
        <v xml:space="preserve"> </v>
      </c>
      <c r="M493" s="564"/>
      <c r="N493" s="564" t="str">
        <f ca="1">IF('10'!AV10=0,"0,000000",'10'!AV10)</f>
        <v/>
      </c>
      <c r="O493" s="564"/>
      <c r="P493" s="542" t="str">
        <f ca="1">'10'!AW10</f>
        <v xml:space="preserve"> </v>
      </c>
      <c r="Q493" s="542"/>
      <c r="R493" s="542" t="str">
        <f ca="1">IF(CONCATENATE('10'!AX10,";",'10'!AY10)=$AJ$492,"-",CONCATENATE('10'!AX10,";",'10'!AY10))</f>
        <v xml:space="preserve"> ; </v>
      </c>
      <c r="S493" s="542"/>
      <c r="T493" s="542" t="str">
        <f ca="1">'10'!AZ10</f>
        <v xml:space="preserve"> </v>
      </c>
      <c r="U493" s="542"/>
      <c r="AJ493" t="s">
        <v>415</v>
      </c>
    </row>
    <row r="494" spans="1:36" x14ac:dyDescent="0.35">
      <c r="A494" s="205">
        <v>6</v>
      </c>
      <c r="B494" s="532" t="str">
        <f ca="1">CONCATENATE('10'!AB11," ",'10'!AC11," ",'10'!AD11)</f>
        <v xml:space="preserve">     </v>
      </c>
      <c r="C494" s="532"/>
      <c r="D494" s="532"/>
      <c r="E494" s="532" t="str">
        <f ca="1">IF(CONCATENATE('10'!AE11," (",'10'!AF11,"), ",'10'!AG11,", ",'10'!AH11)=$AJ$493,"",IF(CONCATENATE('10'!AE11," (",'10'!AF11,"), ",'10'!AG11,", ",'10'!AH11)=$AJ$490,"-",CONCATENATE('10'!AE11," (",'10'!AF11,"), ",'10'!AG11,", ",'10'!AH11)))</f>
        <v/>
      </c>
      <c r="F494" s="532"/>
      <c r="G494" s="532"/>
      <c r="H494" s="527" t="str">
        <f ca="1">IF(CONCATENATE('10'!AJ11,", ",'10'!AI11,", ",'10'!AK11," обл., ",'10'!AL11," р-н, ",'10'!AM11," ",'10'!AN11,", ",'10'!AO11," ",'10'!AP11,", буд. ",'10'!AQ11,", кв./оф.",'10'!AR11,".    ",'10'!AS11)=$AJ$538,"",IF(CONCATENATE('10'!AJ11,", ",'10'!AI11,", ",'10'!AK11," обл., ",'10'!AL11," р-н, ",'10'!AM11," ",'10'!AN11,", ",'10'!AO11," ",'10'!AP11,", буд. ",'10'!AQ11,", кв./оф.",'10'!AR11,".    ",'10'!AS11)=$AJ$491,"-",CONCATENATE('10'!AJ11,", ",'10'!AI11,", ",'10'!AK11," обл., ",'10'!AL11," р-н, ",'10'!AM11," ",'10'!AN11,", ",'10'!AO11," ",'10'!AP11,", буд. ",'10'!AQ11,", кв./оф.",'10'!AR11,".    ",'10'!AS11)))</f>
        <v/>
      </c>
      <c r="I494" s="528"/>
      <c r="J494" s="564" t="str">
        <f ca="1">IF('10'!AT11=0,"0,000000",'10'!AT11)</f>
        <v xml:space="preserve"> </v>
      </c>
      <c r="K494" s="564"/>
      <c r="L494" s="564" t="str">
        <f ca="1">IF('10'!AU11=0,"0,000000",'10'!AU11)</f>
        <v xml:space="preserve"> </v>
      </c>
      <c r="M494" s="564"/>
      <c r="N494" s="564" t="str">
        <f ca="1">IF('10'!AV11=0,"0,000000",'10'!AV11)</f>
        <v/>
      </c>
      <c r="O494" s="564"/>
      <c r="P494" s="542" t="str">
        <f ca="1">'10'!AW11</f>
        <v xml:space="preserve"> </v>
      </c>
      <c r="Q494" s="542"/>
      <c r="R494" s="542" t="str">
        <f ca="1">IF(CONCATENATE('10'!AX11,";",'10'!AY11)=$AJ$492,"-",CONCATENATE('10'!AX11,";",'10'!AY11))</f>
        <v xml:space="preserve"> ; </v>
      </c>
      <c r="S494" s="542"/>
      <c r="T494" s="542" t="str">
        <f ca="1">'10'!AZ11</f>
        <v xml:space="preserve"> </v>
      </c>
      <c r="U494" s="542"/>
      <c r="AJ494" t="s">
        <v>611</v>
      </c>
    </row>
    <row r="495" spans="1:36" x14ac:dyDescent="0.35">
      <c r="A495" s="205">
        <v>7</v>
      </c>
      <c r="B495" s="532" t="str">
        <f ca="1">CONCATENATE('10'!AB12," ",'10'!AC12," ",'10'!AD12)</f>
        <v xml:space="preserve">     </v>
      </c>
      <c r="C495" s="532"/>
      <c r="D495" s="532"/>
      <c r="E495" s="532" t="str">
        <f ca="1">IF(CONCATENATE('10'!AE12," (",'10'!AF12,"), ",'10'!AG12,", ",'10'!AH12)=$AJ$493,"",IF(CONCATENATE('10'!AE12," (",'10'!AF12,"), ",'10'!AG12,", ",'10'!AH12)=$AJ$490,"-",CONCATENATE('10'!AE12," (",'10'!AF12,"), ",'10'!AG12,", ",'10'!AH12)))</f>
        <v/>
      </c>
      <c r="F495" s="532"/>
      <c r="G495" s="532"/>
      <c r="H495" s="527" t="str">
        <f ca="1">IF(CONCATENATE('10'!AJ12,", ",'10'!AI12,", ",'10'!AK12," обл., ",'10'!AL12," р-н, ",'10'!AM12," ",'10'!AN12,", ",'10'!AO12," ",'10'!AP12,", буд. ",'10'!AQ12,", кв./оф.",'10'!AR12,".    ",'10'!AS12)=$AJ$538,"",IF(CONCATENATE('10'!AJ12,", ",'10'!AI12,", ",'10'!AK12," обл., ",'10'!AL12," р-н, ",'10'!AM12," ",'10'!AN12,", ",'10'!AO12," ",'10'!AP12,", буд. ",'10'!AQ12,", кв./оф.",'10'!AR12,".    ",'10'!AS12)=$AJ$491,"-",CONCATENATE('10'!AJ12,", ",'10'!AI12,", ",'10'!AK12," обл., ",'10'!AL12," р-н, ",'10'!AM12," ",'10'!AN12,", ",'10'!AO12," ",'10'!AP12,", буд. ",'10'!AQ12,", кв./оф.",'10'!AR12,".    ",'10'!AS12)))</f>
        <v/>
      </c>
      <c r="I495" s="528"/>
      <c r="J495" s="564" t="str">
        <f ca="1">IF('10'!AT12=0,"0,000000",'10'!AT12)</f>
        <v xml:space="preserve"> </v>
      </c>
      <c r="K495" s="564"/>
      <c r="L495" s="564" t="str">
        <f ca="1">IF('10'!AU12=0,"0,000000",'10'!AU12)</f>
        <v xml:space="preserve"> </v>
      </c>
      <c r="M495" s="564"/>
      <c r="N495" s="564" t="str">
        <f ca="1">IF('10'!AV12=0,"0,000000",'10'!AV12)</f>
        <v/>
      </c>
      <c r="O495" s="564"/>
      <c r="P495" s="542" t="str">
        <f ca="1">'10'!AW12</f>
        <v xml:space="preserve"> </v>
      </c>
      <c r="Q495" s="542"/>
      <c r="R495" s="542" t="str">
        <f ca="1">IF(CONCATENATE('10'!AX12,";",'10'!AY12)=$AJ$492,"-",CONCATENATE('10'!AX12,";",'10'!AY12))</f>
        <v xml:space="preserve"> ; </v>
      </c>
      <c r="S495" s="542"/>
      <c r="T495" s="542" t="str">
        <f ca="1">'10'!AZ12</f>
        <v xml:space="preserve"> </v>
      </c>
      <c r="U495" s="542"/>
      <c r="AJ495" t="s">
        <v>419</v>
      </c>
    </row>
    <row r="496" spans="1:36" x14ac:dyDescent="0.35">
      <c r="A496" s="205">
        <v>8</v>
      </c>
      <c r="B496" s="532" t="str">
        <f ca="1">CONCATENATE('10'!AB13," ",'10'!AC13," ",'10'!AD13)</f>
        <v xml:space="preserve">     </v>
      </c>
      <c r="C496" s="532"/>
      <c r="D496" s="532"/>
      <c r="E496" s="532" t="str">
        <f ca="1">IF(CONCATENATE('10'!AE13," (",'10'!AF13,"), ",'10'!AG13,", ",'10'!AH13)=$AJ$493,"",IF(CONCATENATE('10'!AE13," (",'10'!AF13,"), ",'10'!AG13,", ",'10'!AH13)=$AJ$490,"-",CONCATENATE('10'!AE13," (",'10'!AF13,"), ",'10'!AG13,", ",'10'!AH13)))</f>
        <v/>
      </c>
      <c r="F496" s="532"/>
      <c r="G496" s="532"/>
      <c r="H496" s="527" t="str">
        <f ca="1">IF(CONCATENATE('10'!AJ13,", ",'10'!AI13,", ",'10'!AK13," обл., ",'10'!AL13," р-н, ",'10'!AM13," ",'10'!AN13,", ",'10'!AO13," ",'10'!AP13,", буд. ",'10'!AQ13,", кв./оф.",'10'!AR13,".    ",'10'!AS13)=$AJ$538,"",IF(CONCATENATE('10'!AJ13,", ",'10'!AI13,", ",'10'!AK13," обл., ",'10'!AL13," р-н, ",'10'!AM13," ",'10'!AN13,", ",'10'!AO13," ",'10'!AP13,", буд. ",'10'!AQ13,", кв./оф.",'10'!AR13,".    ",'10'!AS13)=$AJ$491,"-",CONCATENATE('10'!AJ13,", ",'10'!AI13,", ",'10'!AK13," обл., ",'10'!AL13," р-н, ",'10'!AM13," ",'10'!AN13,", ",'10'!AO13," ",'10'!AP13,", буд. ",'10'!AQ13,", кв./оф.",'10'!AR13,".    ",'10'!AS13)))</f>
        <v/>
      </c>
      <c r="I496" s="528"/>
      <c r="J496" s="564" t="str">
        <f ca="1">IF('10'!AT13=0,"0,000000",'10'!AT13)</f>
        <v xml:space="preserve"> </v>
      </c>
      <c r="K496" s="564"/>
      <c r="L496" s="564" t="str">
        <f ca="1">IF('10'!AU13=0,"0,000000",'10'!AU13)</f>
        <v xml:space="preserve"> </v>
      </c>
      <c r="M496" s="564"/>
      <c r="N496" s="564" t="str">
        <f ca="1">IF('10'!AV13=0,"0,000000",'10'!AV13)</f>
        <v/>
      </c>
      <c r="O496" s="564"/>
      <c r="P496" s="542" t="str">
        <f ca="1">'10'!AW13</f>
        <v xml:space="preserve"> </v>
      </c>
      <c r="Q496" s="542"/>
      <c r="R496" s="542" t="str">
        <f ca="1">IF(CONCATENATE('10'!AX13,";",'10'!AY13)=$AJ$492,"-",CONCATENATE('10'!AX13,";",'10'!AY13))</f>
        <v xml:space="preserve"> ; </v>
      </c>
      <c r="S496" s="542"/>
      <c r="T496" s="542" t="str">
        <f ca="1">'10'!AZ13</f>
        <v xml:space="preserve"> </v>
      </c>
      <c r="U496" s="542"/>
    </row>
    <row r="497" spans="1:21" x14ac:dyDescent="0.35">
      <c r="A497" s="205">
        <v>9</v>
      </c>
      <c r="B497" s="532" t="str">
        <f ca="1">CONCATENATE('10'!AB14," ",'10'!AC14," ",'10'!AD14)</f>
        <v xml:space="preserve">     </v>
      </c>
      <c r="C497" s="532"/>
      <c r="D497" s="532"/>
      <c r="E497" s="532" t="str">
        <f ca="1">IF(CONCATENATE('10'!AE14," (",'10'!AF14,"), ",'10'!AG14,", ",'10'!AH14)=$AJ$493,"",IF(CONCATENATE('10'!AE14," (",'10'!AF14,"), ",'10'!AG14,", ",'10'!AH14)=$AJ$490,"-",CONCATENATE('10'!AE14," (",'10'!AF14,"), ",'10'!AG14,", ",'10'!AH14)))</f>
        <v/>
      </c>
      <c r="F497" s="532"/>
      <c r="G497" s="532"/>
      <c r="H497" s="527" t="str">
        <f ca="1">IF(CONCATENATE('10'!AJ14,", ",'10'!AI14,", ",'10'!AK14," обл., ",'10'!AL14," р-н, ",'10'!AM14," ",'10'!AN14,", ",'10'!AO14," ",'10'!AP14,", буд. ",'10'!AQ14,", кв./оф.",'10'!AR14,".    ",'10'!AS14)=$AJ$538,"",IF(CONCATENATE('10'!AJ14,", ",'10'!AI14,", ",'10'!AK14," обл., ",'10'!AL14," р-н, ",'10'!AM14," ",'10'!AN14,", ",'10'!AO14," ",'10'!AP14,", буд. ",'10'!AQ14,", кв./оф.",'10'!AR14,".    ",'10'!AS14)=$AJ$491,"-",CONCATENATE('10'!AJ14,", ",'10'!AI14,", ",'10'!AK14," обл., ",'10'!AL14," р-н, ",'10'!AM14," ",'10'!AN14,", ",'10'!AO14," ",'10'!AP14,", буд. ",'10'!AQ14,", кв./оф.",'10'!AR14,".    ",'10'!AS14)))</f>
        <v/>
      </c>
      <c r="I497" s="528"/>
      <c r="J497" s="564" t="str">
        <f ca="1">IF('10'!AT14=0,"0,000000",'10'!AT14)</f>
        <v xml:space="preserve"> </v>
      </c>
      <c r="K497" s="564"/>
      <c r="L497" s="564" t="str">
        <f ca="1">IF('10'!AU14=0,"0,000000",'10'!AU14)</f>
        <v xml:space="preserve"> </v>
      </c>
      <c r="M497" s="564"/>
      <c r="N497" s="564" t="str">
        <f ca="1">IF('10'!AV14=0,"0,000000",'10'!AV14)</f>
        <v/>
      </c>
      <c r="O497" s="564"/>
      <c r="P497" s="542" t="str">
        <f ca="1">'10'!AW14</f>
        <v xml:space="preserve"> </v>
      </c>
      <c r="Q497" s="542"/>
      <c r="R497" s="542" t="str">
        <f ca="1">IF(CONCATENATE('10'!AX14,";",'10'!AY14)=$AJ$492,"-",CONCATENATE('10'!AX14,";",'10'!AY14))</f>
        <v xml:space="preserve"> ; </v>
      </c>
      <c r="S497" s="542"/>
      <c r="T497" s="542" t="str">
        <f ca="1">'10'!AZ14</f>
        <v xml:space="preserve"> </v>
      </c>
      <c r="U497" s="542"/>
    </row>
    <row r="498" spans="1:21" x14ac:dyDescent="0.35">
      <c r="A498" s="205">
        <v>10</v>
      </c>
      <c r="B498" s="532" t="str">
        <f ca="1">CONCATENATE('10'!AB15," ",'10'!AC15," ",'10'!AD15)</f>
        <v xml:space="preserve">     </v>
      </c>
      <c r="C498" s="532"/>
      <c r="D498" s="532"/>
      <c r="E498" s="532" t="str">
        <f ca="1">IF(CONCATENATE('10'!AE15," (",'10'!AF15,"), ",'10'!AG15,", ",'10'!AH15)=$AJ$493,"",IF(CONCATENATE('10'!AE15," (",'10'!AF15,"), ",'10'!AG15,", ",'10'!AH15)=$AJ$490,"-",CONCATENATE('10'!AE15," (",'10'!AF15,"), ",'10'!AG15,", ",'10'!AH15)))</f>
        <v/>
      </c>
      <c r="F498" s="532"/>
      <c r="G498" s="532"/>
      <c r="H498" s="527" t="str">
        <f ca="1">IF(CONCATENATE('10'!AJ15,", ",'10'!AI15,", ",'10'!AK15," обл., ",'10'!AL15," р-н, ",'10'!AM15," ",'10'!AN15,", ",'10'!AO15," ",'10'!AP15,", буд. ",'10'!AQ15,", кв./оф.",'10'!AR15,".    ",'10'!AS15)=$AJ$538,"",IF(CONCATENATE('10'!AJ15,", ",'10'!AI15,", ",'10'!AK15," обл., ",'10'!AL15," р-н, ",'10'!AM15," ",'10'!AN15,", ",'10'!AO15," ",'10'!AP15,", буд. ",'10'!AQ15,", кв./оф.",'10'!AR15,".    ",'10'!AS15)=$AJ$491,"-",CONCATENATE('10'!AJ15,", ",'10'!AI15,", ",'10'!AK15," обл., ",'10'!AL15," р-н, ",'10'!AM15," ",'10'!AN15,", ",'10'!AO15," ",'10'!AP15,", буд. ",'10'!AQ15,", кв./оф.",'10'!AR15,".    ",'10'!AS15)))</f>
        <v/>
      </c>
      <c r="I498" s="528"/>
      <c r="J498" s="564" t="str">
        <f ca="1">IF('10'!AT15=0,"0,000000",'10'!AT15)</f>
        <v xml:space="preserve"> </v>
      </c>
      <c r="K498" s="564"/>
      <c r="L498" s="564" t="str">
        <f ca="1">IF('10'!AU15=0,"0,000000",'10'!AU15)</f>
        <v xml:space="preserve"> </v>
      </c>
      <c r="M498" s="564"/>
      <c r="N498" s="564" t="str">
        <f ca="1">IF('10'!AV15=0,"0,000000",'10'!AV15)</f>
        <v/>
      </c>
      <c r="O498" s="564"/>
      <c r="P498" s="542" t="str">
        <f ca="1">'10'!AW15</f>
        <v xml:space="preserve"> </v>
      </c>
      <c r="Q498" s="542"/>
      <c r="R498" s="542" t="str">
        <f ca="1">IF(CONCATENATE('10'!AX15,";",'10'!AY15)=$AJ$492,"-",CONCATENATE('10'!AX15,";",'10'!AY15))</f>
        <v xml:space="preserve"> ; </v>
      </c>
      <c r="S498" s="542"/>
      <c r="T498" s="542" t="str">
        <f ca="1">'10'!AZ15</f>
        <v xml:space="preserve"> </v>
      </c>
      <c r="U498" s="542"/>
    </row>
    <row r="499" spans="1:21" x14ac:dyDescent="0.35">
      <c r="A499" s="205">
        <v>11</v>
      </c>
      <c r="B499" s="532" t="str">
        <f ca="1">CONCATENATE('10'!AB16," ",'10'!AC16," ",'10'!AD16)</f>
        <v xml:space="preserve">     </v>
      </c>
      <c r="C499" s="532"/>
      <c r="D499" s="532"/>
      <c r="E499" s="532" t="str">
        <f ca="1">IF(CONCATENATE('10'!AE16," (",'10'!AF16,"), ",'10'!AG16,", ",'10'!AH16)=$AJ$493,"",IF(CONCATENATE('10'!AE16," (",'10'!AF16,"), ",'10'!AG16,", ",'10'!AH16)=$AJ$490,"-",CONCATENATE('10'!AE16," (",'10'!AF16,"), ",'10'!AG16,", ",'10'!AH16)))</f>
        <v/>
      </c>
      <c r="F499" s="532"/>
      <c r="G499" s="532"/>
      <c r="H499" s="527" t="str">
        <f ca="1">IF(CONCATENATE('10'!AJ16,", ",'10'!AI16,", ",'10'!AK16," обл., ",'10'!AL16," р-н, ",'10'!AM16," ",'10'!AN16,", ",'10'!AO16," ",'10'!AP16,", буд. ",'10'!AQ16,", кв./оф.",'10'!AR16,".    ",'10'!AS16)=$AJ$538,"",IF(CONCATENATE('10'!AJ16,", ",'10'!AI16,", ",'10'!AK16," обл., ",'10'!AL16," р-н, ",'10'!AM16," ",'10'!AN16,", ",'10'!AO16," ",'10'!AP16,", буд. ",'10'!AQ16,", кв./оф.",'10'!AR16,".    ",'10'!AS16)=$AJ$491,"-",CONCATENATE('10'!AJ16,", ",'10'!AI16,", ",'10'!AK16," обл., ",'10'!AL16," р-н, ",'10'!AM16," ",'10'!AN16,", ",'10'!AO16," ",'10'!AP16,", буд. ",'10'!AQ16,", кв./оф.",'10'!AR16,".    ",'10'!AS16)))</f>
        <v/>
      </c>
      <c r="I499" s="528"/>
      <c r="J499" s="564" t="str">
        <f ca="1">IF('10'!AT16=0,"0,000000",'10'!AT16)</f>
        <v xml:space="preserve"> </v>
      </c>
      <c r="K499" s="564"/>
      <c r="L499" s="564" t="str">
        <f ca="1">IF('10'!AU16=0,"0,000000",'10'!AU16)</f>
        <v xml:space="preserve"> </v>
      </c>
      <c r="M499" s="564"/>
      <c r="N499" s="564" t="str">
        <f ca="1">IF('10'!AV16=0,"0,000000",'10'!AV16)</f>
        <v/>
      </c>
      <c r="O499" s="564"/>
      <c r="P499" s="542" t="str">
        <f ca="1">'10'!AW16</f>
        <v xml:space="preserve"> </v>
      </c>
      <c r="Q499" s="542"/>
      <c r="R499" s="542" t="str">
        <f ca="1">IF(CONCATENATE('10'!AX16,";",'10'!AY16)=$AJ$492,"-",CONCATENATE('10'!AX16,";",'10'!AY16))</f>
        <v xml:space="preserve"> ; </v>
      </c>
      <c r="S499" s="542"/>
      <c r="T499" s="542" t="str">
        <f ca="1">'10'!AZ16</f>
        <v xml:space="preserve"> </v>
      </c>
      <c r="U499" s="542"/>
    </row>
    <row r="500" spans="1:21" x14ac:dyDescent="0.35">
      <c r="A500" s="205">
        <v>12</v>
      </c>
      <c r="B500" s="532" t="str">
        <f ca="1">CONCATENATE('10'!AB17," ",'10'!AC17," ",'10'!AD17)</f>
        <v xml:space="preserve">     </v>
      </c>
      <c r="C500" s="532"/>
      <c r="D500" s="532"/>
      <c r="E500" s="532" t="str">
        <f ca="1">IF(CONCATENATE('10'!AE17," (",'10'!AF17,"), ",'10'!AG17,", ",'10'!AH17)=$AJ$493,"",IF(CONCATENATE('10'!AE17," (",'10'!AF17,"), ",'10'!AG17,", ",'10'!AH17)=$AJ$490,"-",CONCATENATE('10'!AE17," (",'10'!AF17,"), ",'10'!AG17,", ",'10'!AH17)))</f>
        <v/>
      </c>
      <c r="F500" s="532"/>
      <c r="G500" s="532"/>
      <c r="H500" s="527" t="str">
        <f ca="1">IF(CONCATENATE('10'!AJ17,", ",'10'!AI17,", ",'10'!AK17," обл., ",'10'!AL17," р-н, ",'10'!AM17," ",'10'!AN17,", ",'10'!AO17," ",'10'!AP17,", буд. ",'10'!AQ17,", кв./оф.",'10'!AR17,".    ",'10'!AS17)=$AJ$538,"",IF(CONCATENATE('10'!AJ17,", ",'10'!AI17,", ",'10'!AK17," обл., ",'10'!AL17," р-н, ",'10'!AM17," ",'10'!AN17,", ",'10'!AO17," ",'10'!AP17,", буд. ",'10'!AQ17,", кв./оф.",'10'!AR17,".    ",'10'!AS17)=$AJ$491,"-",CONCATENATE('10'!AJ17,", ",'10'!AI17,", ",'10'!AK17," обл., ",'10'!AL17," р-н, ",'10'!AM17," ",'10'!AN17,", ",'10'!AO17," ",'10'!AP17,", буд. ",'10'!AQ17,", кв./оф.",'10'!AR17,".    ",'10'!AS17)))</f>
        <v/>
      </c>
      <c r="I500" s="528"/>
      <c r="J500" s="564" t="str">
        <f ca="1">IF('10'!AT17=0,"0,000000",'10'!AT17)</f>
        <v xml:space="preserve"> </v>
      </c>
      <c r="K500" s="564"/>
      <c r="L500" s="564" t="str">
        <f ca="1">IF('10'!AU17=0,"0,000000",'10'!AU17)</f>
        <v xml:space="preserve"> </v>
      </c>
      <c r="M500" s="564"/>
      <c r="N500" s="564" t="str">
        <f ca="1">IF('10'!AV17=0,"0,000000",'10'!AV17)</f>
        <v/>
      </c>
      <c r="O500" s="564"/>
      <c r="P500" s="542" t="str">
        <f ca="1">'10'!AW17</f>
        <v xml:space="preserve"> </v>
      </c>
      <c r="Q500" s="542"/>
      <c r="R500" s="542" t="str">
        <f ca="1">IF(CONCATENATE('10'!AX17,";",'10'!AY17)=$AJ$492,"-",CONCATENATE('10'!AX17,";",'10'!AY17))</f>
        <v xml:space="preserve"> ; </v>
      </c>
      <c r="S500" s="542"/>
      <c r="T500" s="542" t="str">
        <f ca="1">'10'!AZ17</f>
        <v xml:space="preserve"> </v>
      </c>
      <c r="U500" s="542"/>
    </row>
    <row r="501" spans="1:21" x14ac:dyDescent="0.35">
      <c r="A501" s="205">
        <v>13</v>
      </c>
      <c r="B501" s="532" t="str">
        <f ca="1">CONCATENATE('10'!AB18," ",'10'!AC18," ",'10'!AD18)</f>
        <v xml:space="preserve">     </v>
      </c>
      <c r="C501" s="532"/>
      <c r="D501" s="532"/>
      <c r="E501" s="532" t="str">
        <f ca="1">IF(CONCATENATE('10'!AE18," (",'10'!AF18,"), ",'10'!AG18,", ",'10'!AH18)=$AJ$493,"",IF(CONCATENATE('10'!AE18," (",'10'!AF18,"), ",'10'!AG18,", ",'10'!AH18)=$AJ$490,"-",CONCATENATE('10'!AE18," (",'10'!AF18,"), ",'10'!AG18,", ",'10'!AH18)))</f>
        <v/>
      </c>
      <c r="F501" s="532"/>
      <c r="G501" s="532"/>
      <c r="H501" s="527" t="str">
        <f ca="1">IF(CONCATENATE('10'!AJ18,", ",'10'!AI18,", ",'10'!AK18," обл., ",'10'!AL18," р-н, ",'10'!AM18," ",'10'!AN18,", ",'10'!AO18," ",'10'!AP18,", буд. ",'10'!AQ18,", кв./оф.",'10'!AR18,".    ",'10'!AS18)=$AJ$538,"",IF(CONCATENATE('10'!AJ18,", ",'10'!AI18,", ",'10'!AK18," обл., ",'10'!AL18," р-н, ",'10'!AM18," ",'10'!AN18,", ",'10'!AO18," ",'10'!AP18,", буд. ",'10'!AQ18,", кв./оф.",'10'!AR18,".    ",'10'!AS18)=$AJ$491,"-",CONCATENATE('10'!AJ18,", ",'10'!AI18,", ",'10'!AK18," обл., ",'10'!AL18," р-н, ",'10'!AM18," ",'10'!AN18,", ",'10'!AO18," ",'10'!AP18,", буд. ",'10'!AQ18,", кв./оф.",'10'!AR18,".    ",'10'!AS18)))</f>
        <v/>
      </c>
      <c r="I501" s="528"/>
      <c r="J501" s="564" t="str">
        <f ca="1">IF('10'!AT18=0,"0,000000",'10'!AT18)</f>
        <v xml:space="preserve"> </v>
      </c>
      <c r="K501" s="564"/>
      <c r="L501" s="564" t="str">
        <f ca="1">IF('10'!AU18=0,"0,000000",'10'!AU18)</f>
        <v xml:space="preserve"> </v>
      </c>
      <c r="M501" s="564"/>
      <c r="N501" s="564" t="str">
        <f ca="1">IF('10'!AV18=0,"0,000000",'10'!AV18)</f>
        <v/>
      </c>
      <c r="O501" s="564"/>
      <c r="P501" s="542" t="str">
        <f ca="1">'10'!AW18</f>
        <v xml:space="preserve"> </v>
      </c>
      <c r="Q501" s="542"/>
      <c r="R501" s="542" t="str">
        <f ca="1">IF(CONCATENATE('10'!AX18,";",'10'!AY18)=$AJ$492,"-",CONCATENATE('10'!AX18,";",'10'!AY18))</f>
        <v xml:space="preserve"> ; </v>
      </c>
      <c r="S501" s="542"/>
      <c r="T501" s="542" t="str">
        <f ca="1">'10'!AZ18</f>
        <v xml:space="preserve"> </v>
      </c>
      <c r="U501" s="542"/>
    </row>
    <row r="502" spans="1:21" x14ac:dyDescent="0.35">
      <c r="A502" s="205">
        <v>14</v>
      </c>
      <c r="B502" s="532" t="str">
        <f ca="1">CONCATENATE('10'!AB19," ",'10'!AC19," ",'10'!AD19)</f>
        <v xml:space="preserve">     </v>
      </c>
      <c r="C502" s="532"/>
      <c r="D502" s="532"/>
      <c r="E502" s="532" t="str">
        <f ca="1">IF(CONCATENATE('10'!AE19," (",'10'!AF19,"), ",'10'!AG19,", ",'10'!AH19)=$AJ$493,"",IF(CONCATENATE('10'!AE19," (",'10'!AF19,"), ",'10'!AG19,", ",'10'!AH19)=$AJ$490,"-",CONCATENATE('10'!AE19," (",'10'!AF19,"), ",'10'!AG19,", ",'10'!AH19)))</f>
        <v/>
      </c>
      <c r="F502" s="532"/>
      <c r="G502" s="532"/>
      <c r="H502" s="527" t="str">
        <f ca="1">IF(CONCATENATE('10'!AJ19,", ",'10'!AI19,", ",'10'!AK19," обл., ",'10'!AL19," р-н, ",'10'!AM19," ",'10'!AN19,", ",'10'!AO19," ",'10'!AP19,", буд. ",'10'!AQ19,", кв./оф.",'10'!AR19,".    ",'10'!AS19)=$AJ$538,"",IF(CONCATENATE('10'!AJ19,", ",'10'!AI19,", ",'10'!AK19," обл., ",'10'!AL19," р-н, ",'10'!AM19," ",'10'!AN19,", ",'10'!AO19," ",'10'!AP19,", буд. ",'10'!AQ19,", кв./оф.",'10'!AR19,".    ",'10'!AS19)=$AJ$491,"-",CONCATENATE('10'!AJ19,", ",'10'!AI19,", ",'10'!AK19," обл., ",'10'!AL19," р-н, ",'10'!AM19," ",'10'!AN19,", ",'10'!AO19," ",'10'!AP19,", буд. ",'10'!AQ19,", кв./оф.",'10'!AR19,".    ",'10'!AS19)))</f>
        <v/>
      </c>
      <c r="I502" s="528"/>
      <c r="J502" s="564" t="str">
        <f ca="1">IF('10'!AT19=0,"0,000000",'10'!AT19)</f>
        <v xml:space="preserve"> </v>
      </c>
      <c r="K502" s="564"/>
      <c r="L502" s="564" t="str">
        <f ca="1">IF('10'!AU19=0,"0,000000",'10'!AU19)</f>
        <v xml:space="preserve"> </v>
      </c>
      <c r="M502" s="564"/>
      <c r="N502" s="564" t="str">
        <f ca="1">IF('10'!AV19=0,"0,000000",'10'!AV19)</f>
        <v/>
      </c>
      <c r="O502" s="564"/>
      <c r="P502" s="542" t="str">
        <f ca="1">'10'!AW19</f>
        <v xml:space="preserve"> </v>
      </c>
      <c r="Q502" s="542"/>
      <c r="R502" s="542" t="str">
        <f ca="1">IF(CONCATENATE('10'!AX19,";",'10'!AY19)=$AJ$492,"-",CONCATENATE('10'!AX19,";",'10'!AY19))</f>
        <v xml:space="preserve"> ; </v>
      </c>
      <c r="S502" s="542"/>
      <c r="T502" s="542" t="str">
        <f ca="1">'10'!AZ19</f>
        <v xml:space="preserve"> </v>
      </c>
      <c r="U502" s="542"/>
    </row>
    <row r="503" spans="1:21" x14ac:dyDescent="0.35">
      <c r="A503" s="205">
        <v>15</v>
      </c>
      <c r="B503" s="532" t="str">
        <f ca="1">CONCATENATE('10'!AB20," ",'10'!AC20," ",'10'!AD20)</f>
        <v xml:space="preserve">     </v>
      </c>
      <c r="C503" s="532"/>
      <c r="D503" s="532"/>
      <c r="E503" s="532" t="str">
        <f ca="1">IF(CONCATENATE('10'!AE20," (",'10'!AF20,"), ",'10'!AG20,", ",'10'!AH20)=$AJ$493,"",IF(CONCATENATE('10'!AE20," (",'10'!AF20,"), ",'10'!AG20,", ",'10'!AH20)=$AJ$490,"-",CONCATENATE('10'!AE20," (",'10'!AF20,"), ",'10'!AG20,", ",'10'!AH20)))</f>
        <v/>
      </c>
      <c r="F503" s="532"/>
      <c r="G503" s="532"/>
      <c r="H503" s="527" t="str">
        <f ca="1">IF(CONCATENATE('10'!AJ20,", ",'10'!AI20,", ",'10'!AK20," обл., ",'10'!AL20," р-н, ",'10'!AM20," ",'10'!AN20,", ",'10'!AO20," ",'10'!AP20,", буд. ",'10'!AQ20,", кв./оф.",'10'!AR20,".    ",'10'!AS20)=$AJ$538,"",IF(CONCATENATE('10'!AJ20,", ",'10'!AI20,", ",'10'!AK20," обл., ",'10'!AL20," р-н, ",'10'!AM20," ",'10'!AN20,", ",'10'!AO20," ",'10'!AP20,", буд. ",'10'!AQ20,", кв./оф.",'10'!AR20,".    ",'10'!AS20)=$AJ$491,"-",CONCATENATE('10'!AJ20,", ",'10'!AI20,", ",'10'!AK20," обл., ",'10'!AL20," р-н, ",'10'!AM20," ",'10'!AN20,", ",'10'!AO20," ",'10'!AP20,", буд. ",'10'!AQ20,", кв./оф.",'10'!AR20,".    ",'10'!AS20)))</f>
        <v/>
      </c>
      <c r="I503" s="528"/>
      <c r="J503" s="564" t="str">
        <f ca="1">IF('10'!AT20=0,"0,000000",'10'!AT20)</f>
        <v xml:space="preserve"> </v>
      </c>
      <c r="K503" s="564"/>
      <c r="L503" s="564" t="str">
        <f ca="1">IF('10'!AU20=0,"0,000000",'10'!AU20)</f>
        <v xml:space="preserve"> </v>
      </c>
      <c r="M503" s="564"/>
      <c r="N503" s="564" t="str">
        <f ca="1">IF('10'!AV20=0,"0,000000",'10'!AV20)</f>
        <v/>
      </c>
      <c r="O503" s="564"/>
      <c r="P503" s="542" t="str">
        <f ca="1">'10'!AW20</f>
        <v xml:space="preserve"> </v>
      </c>
      <c r="Q503" s="542"/>
      <c r="R503" s="542" t="str">
        <f ca="1">IF(CONCATENATE('10'!AX20,";",'10'!AY20)=$AJ$492,"-",CONCATENATE('10'!AX20,";",'10'!AY20))</f>
        <v xml:space="preserve"> ; </v>
      </c>
      <c r="S503" s="542"/>
      <c r="T503" s="542" t="str">
        <f ca="1">'10'!AZ20</f>
        <v xml:space="preserve"> </v>
      </c>
      <c r="U503" s="542"/>
    </row>
    <row r="504" spans="1:21" x14ac:dyDescent="0.35">
      <c r="A504" s="205">
        <v>16</v>
      </c>
      <c r="B504" s="532" t="str">
        <f ca="1">CONCATENATE('10'!AB21," ",'10'!AC21," ",'10'!AD21)</f>
        <v xml:space="preserve">     </v>
      </c>
      <c r="C504" s="532"/>
      <c r="D504" s="532"/>
      <c r="E504" s="532" t="str">
        <f ca="1">IF(CONCATENATE('10'!AE21," (",'10'!AF21,"), ",'10'!AG21,", ",'10'!AH21)=$AJ$493,"",IF(CONCATENATE('10'!AE21," (",'10'!AF21,"), ",'10'!AG21,", ",'10'!AH21)=$AJ$490,"-",CONCATENATE('10'!AE21," (",'10'!AF21,"), ",'10'!AG21,", ",'10'!AH21)))</f>
        <v/>
      </c>
      <c r="F504" s="532"/>
      <c r="G504" s="532"/>
      <c r="H504" s="527" t="str">
        <f ca="1">IF(CONCATENATE('10'!AJ21,", ",'10'!AI21,", ",'10'!AK21," обл., ",'10'!AL21," р-н, ",'10'!AM21," ",'10'!AN21,", ",'10'!AO21," ",'10'!AP21,", буд. ",'10'!AQ21,", кв./оф.",'10'!AR21,".    ",'10'!AS21)=$AJ$538,"",IF(CONCATENATE('10'!AJ21,", ",'10'!AI21,", ",'10'!AK21," обл., ",'10'!AL21," р-н, ",'10'!AM21," ",'10'!AN21,", ",'10'!AO21," ",'10'!AP21,", буд. ",'10'!AQ21,", кв./оф.",'10'!AR21,".    ",'10'!AS21)=$AJ$491,"-",CONCATENATE('10'!AJ21,", ",'10'!AI21,", ",'10'!AK21," обл., ",'10'!AL21," р-н, ",'10'!AM21," ",'10'!AN21,", ",'10'!AO21," ",'10'!AP21,", буд. ",'10'!AQ21,", кв./оф.",'10'!AR21,".    ",'10'!AS21)))</f>
        <v/>
      </c>
      <c r="I504" s="528"/>
      <c r="J504" s="564" t="str">
        <f ca="1">IF('10'!AT21=0,"0,000000",'10'!AT21)</f>
        <v xml:space="preserve"> </v>
      </c>
      <c r="K504" s="564"/>
      <c r="L504" s="564" t="str">
        <f ca="1">IF('10'!AU21=0,"0,000000",'10'!AU21)</f>
        <v xml:space="preserve"> </v>
      </c>
      <c r="M504" s="564"/>
      <c r="N504" s="564" t="str">
        <f ca="1">IF('10'!AV21=0,"0,000000",'10'!AV21)</f>
        <v/>
      </c>
      <c r="O504" s="564"/>
      <c r="P504" s="542" t="str">
        <f ca="1">'10'!AW21</f>
        <v xml:space="preserve"> </v>
      </c>
      <c r="Q504" s="542"/>
      <c r="R504" s="542" t="str">
        <f ca="1">IF(CONCATENATE('10'!AX21,";",'10'!AY21)=$AJ$492,"-",CONCATENATE('10'!AX21,";",'10'!AY21))</f>
        <v xml:space="preserve"> ; </v>
      </c>
      <c r="S504" s="542"/>
      <c r="T504" s="542" t="str">
        <f ca="1">'10'!AZ21</f>
        <v xml:space="preserve"> </v>
      </c>
      <c r="U504" s="542"/>
    </row>
    <row r="505" spans="1:21" x14ac:dyDescent="0.35">
      <c r="A505" s="205">
        <v>17</v>
      </c>
      <c r="B505" s="532" t="str">
        <f ca="1">CONCATENATE('10'!AB22," ",'10'!AC22," ",'10'!AD22)</f>
        <v xml:space="preserve">     </v>
      </c>
      <c r="C505" s="532"/>
      <c r="D505" s="532"/>
      <c r="E505" s="532" t="str">
        <f ca="1">IF(CONCATENATE('10'!AE22," (",'10'!AF22,"), ",'10'!AG22,", ",'10'!AH22)=$AJ$493,"",IF(CONCATENATE('10'!AE22," (",'10'!AF22,"), ",'10'!AG22,", ",'10'!AH22)=$AJ$490,"-",CONCATENATE('10'!AE22," (",'10'!AF22,"), ",'10'!AG22,", ",'10'!AH22)))</f>
        <v/>
      </c>
      <c r="F505" s="532"/>
      <c r="G505" s="532"/>
      <c r="H505" s="527" t="str">
        <f ca="1">IF(CONCATENATE('10'!AJ22,", ",'10'!AI22,", ",'10'!AK22," обл., ",'10'!AL22," р-н, ",'10'!AM22," ",'10'!AN22,", ",'10'!AO22," ",'10'!AP22,", буд. ",'10'!AQ22,", кв./оф.",'10'!AR22,".    ",'10'!AS22)=$AJ$538,"",IF(CONCATENATE('10'!AJ22,", ",'10'!AI22,", ",'10'!AK22," обл., ",'10'!AL22," р-н, ",'10'!AM22," ",'10'!AN22,", ",'10'!AO22," ",'10'!AP22,", буд. ",'10'!AQ22,", кв./оф.",'10'!AR22,".    ",'10'!AS22)=$AJ$491,"-",CONCATENATE('10'!AJ22,", ",'10'!AI22,", ",'10'!AK22," обл., ",'10'!AL22," р-н, ",'10'!AM22," ",'10'!AN22,", ",'10'!AO22," ",'10'!AP22,", буд. ",'10'!AQ22,", кв./оф.",'10'!AR22,".    ",'10'!AS22)))</f>
        <v/>
      </c>
      <c r="I505" s="528"/>
      <c r="J505" s="564" t="str">
        <f ca="1">IF('10'!AT22=0,"0,000000",'10'!AT22)</f>
        <v xml:space="preserve"> </v>
      </c>
      <c r="K505" s="564"/>
      <c r="L505" s="564" t="str">
        <f ca="1">IF('10'!AU22=0,"0,000000",'10'!AU22)</f>
        <v xml:space="preserve"> </v>
      </c>
      <c r="M505" s="564"/>
      <c r="N505" s="564" t="str">
        <f ca="1">IF('10'!AV22=0,"0,000000",'10'!AV22)</f>
        <v/>
      </c>
      <c r="O505" s="564"/>
      <c r="P505" s="542" t="str">
        <f ca="1">'10'!AW22</f>
        <v xml:space="preserve"> </v>
      </c>
      <c r="Q505" s="542"/>
      <c r="R505" s="542" t="str">
        <f ca="1">IF(CONCATENATE('10'!AX22,";",'10'!AY22)=$AJ$492,"-",CONCATENATE('10'!AX22,";",'10'!AY22))</f>
        <v xml:space="preserve"> ; </v>
      </c>
      <c r="S505" s="542"/>
      <c r="T505" s="542" t="str">
        <f ca="1">'10'!AZ22</f>
        <v xml:space="preserve"> </v>
      </c>
      <c r="U505" s="542"/>
    </row>
    <row r="506" spans="1:21" x14ac:dyDescent="0.35">
      <c r="A506" s="205">
        <v>18</v>
      </c>
      <c r="B506" s="532" t="str">
        <f ca="1">CONCATENATE('10'!AB23," ",'10'!AC23," ",'10'!AD23)</f>
        <v xml:space="preserve">     </v>
      </c>
      <c r="C506" s="532"/>
      <c r="D506" s="532"/>
      <c r="E506" s="532" t="str">
        <f ca="1">IF(CONCATENATE('10'!AE23," (",'10'!AF23,"), ",'10'!AG23,", ",'10'!AH23)=$AJ$493,"",IF(CONCATENATE('10'!AE23," (",'10'!AF23,"), ",'10'!AG23,", ",'10'!AH23)=$AJ$490,"-",CONCATENATE('10'!AE23," (",'10'!AF23,"), ",'10'!AG23,", ",'10'!AH23)))</f>
        <v/>
      </c>
      <c r="F506" s="532"/>
      <c r="G506" s="532"/>
      <c r="H506" s="527" t="str">
        <f ca="1">IF(CONCATENATE('10'!AJ23,", ",'10'!AI23,", ",'10'!AK23," обл., ",'10'!AL23," р-н, ",'10'!AM23," ",'10'!AN23,", ",'10'!AO23," ",'10'!AP23,", буд. ",'10'!AQ23,", кв./оф.",'10'!AR23,".    ",'10'!AS23)=$AJ$538,"",IF(CONCATENATE('10'!AJ23,", ",'10'!AI23,", ",'10'!AK23," обл., ",'10'!AL23," р-н, ",'10'!AM23," ",'10'!AN23,", ",'10'!AO23," ",'10'!AP23,", буд. ",'10'!AQ23,", кв./оф.",'10'!AR23,".    ",'10'!AS23)=$AJ$491,"-",CONCATENATE('10'!AJ23,", ",'10'!AI23,", ",'10'!AK23," обл., ",'10'!AL23," р-н, ",'10'!AM23," ",'10'!AN23,", ",'10'!AO23," ",'10'!AP23,", буд. ",'10'!AQ23,", кв./оф.",'10'!AR23,".    ",'10'!AS23)))</f>
        <v/>
      </c>
      <c r="I506" s="528"/>
      <c r="J506" s="564" t="str">
        <f ca="1">IF('10'!AT23=0,"0,000000",'10'!AT23)</f>
        <v xml:space="preserve"> </v>
      </c>
      <c r="K506" s="564"/>
      <c r="L506" s="564" t="str">
        <f ca="1">IF('10'!AU23=0,"0,000000",'10'!AU23)</f>
        <v xml:space="preserve"> </v>
      </c>
      <c r="M506" s="564"/>
      <c r="N506" s="564" t="str">
        <f ca="1">IF('10'!AV23=0,"0,000000",'10'!AV23)</f>
        <v/>
      </c>
      <c r="O506" s="564"/>
      <c r="P506" s="542" t="str">
        <f ca="1">'10'!AW23</f>
        <v xml:space="preserve"> </v>
      </c>
      <c r="Q506" s="542"/>
      <c r="R506" s="542" t="str">
        <f ca="1">IF(CONCATENATE('10'!AX23,";",'10'!AY23)=$AJ$492,"-",CONCATENATE('10'!AX23,";",'10'!AY23))</f>
        <v xml:space="preserve"> ; </v>
      </c>
      <c r="S506" s="542"/>
      <c r="T506" s="542" t="str">
        <f ca="1">'10'!AZ23</f>
        <v xml:space="preserve"> </v>
      </c>
      <c r="U506" s="542"/>
    </row>
    <row r="507" spans="1:21" x14ac:dyDescent="0.35">
      <c r="A507" s="205">
        <v>19</v>
      </c>
      <c r="B507" s="532" t="str">
        <f ca="1">CONCATENATE('10'!AB24," ",'10'!AC24," ",'10'!AD24)</f>
        <v xml:space="preserve">     </v>
      </c>
      <c r="C507" s="532"/>
      <c r="D507" s="532"/>
      <c r="E507" s="532" t="str">
        <f ca="1">IF(CONCATENATE('10'!AE24," (",'10'!AF24,"), ",'10'!AG24,", ",'10'!AH24)=$AJ$493,"",IF(CONCATENATE('10'!AE24," (",'10'!AF24,"), ",'10'!AG24,", ",'10'!AH24)=$AJ$490,"-",CONCATENATE('10'!AE24," (",'10'!AF24,"), ",'10'!AG24,", ",'10'!AH24)))</f>
        <v/>
      </c>
      <c r="F507" s="532"/>
      <c r="G507" s="532"/>
      <c r="H507" s="527" t="str">
        <f ca="1">IF(CONCATENATE('10'!AJ24,", ",'10'!AI24,", ",'10'!AK24," обл., ",'10'!AL24," р-н, ",'10'!AM24," ",'10'!AN24,", ",'10'!AO24," ",'10'!AP24,", буд. ",'10'!AQ24,", кв./оф.",'10'!AR24,".    ",'10'!AS24)=$AJ$538,"",IF(CONCATENATE('10'!AJ24,", ",'10'!AI24,", ",'10'!AK24," обл., ",'10'!AL24," р-н, ",'10'!AM24," ",'10'!AN24,", ",'10'!AO24," ",'10'!AP24,", буд. ",'10'!AQ24,", кв./оф.",'10'!AR24,".    ",'10'!AS24)=$AJ$491,"-",CONCATENATE('10'!AJ24,", ",'10'!AI24,", ",'10'!AK24," обл., ",'10'!AL24," р-н, ",'10'!AM24," ",'10'!AN24,", ",'10'!AO24," ",'10'!AP24,", буд. ",'10'!AQ24,", кв./оф.",'10'!AR24,".    ",'10'!AS24)))</f>
        <v/>
      </c>
      <c r="I507" s="528"/>
      <c r="J507" s="564" t="str">
        <f ca="1">IF('10'!AT24=0,"0,000000",'10'!AT24)</f>
        <v xml:space="preserve"> </v>
      </c>
      <c r="K507" s="564"/>
      <c r="L507" s="564" t="str">
        <f ca="1">IF('10'!AU24=0,"0,000000",'10'!AU24)</f>
        <v xml:space="preserve"> </v>
      </c>
      <c r="M507" s="564"/>
      <c r="N507" s="564" t="str">
        <f ca="1">IF('10'!AV24=0,"0,000000",'10'!AV24)</f>
        <v/>
      </c>
      <c r="O507" s="564"/>
      <c r="P507" s="542" t="str">
        <f ca="1">'10'!AW24</f>
        <v xml:space="preserve"> </v>
      </c>
      <c r="Q507" s="542"/>
      <c r="R507" s="542" t="str">
        <f ca="1">IF(CONCATENATE('10'!AX24,";",'10'!AY24)=$AJ$492,"-",CONCATENATE('10'!AX24,";",'10'!AY24))</f>
        <v xml:space="preserve"> ; </v>
      </c>
      <c r="S507" s="542"/>
      <c r="T507" s="542" t="str">
        <f ca="1">'10'!AZ24</f>
        <v xml:space="preserve"> </v>
      </c>
      <c r="U507" s="542"/>
    </row>
    <row r="508" spans="1:21" x14ac:dyDescent="0.35">
      <c r="A508" s="205">
        <v>20</v>
      </c>
      <c r="B508" s="532" t="str">
        <f ca="1">CONCATENATE('10'!AB25," ",'10'!AC25," ",'10'!AD25)</f>
        <v xml:space="preserve">     </v>
      </c>
      <c r="C508" s="532"/>
      <c r="D508" s="532"/>
      <c r="E508" s="532" t="str">
        <f ca="1">IF(CONCATENATE('10'!AE25," (",'10'!AF25,"), ",'10'!AG25,", ",'10'!AH25)=$AJ$493,"",IF(CONCATENATE('10'!AE25," (",'10'!AF25,"), ",'10'!AG25,", ",'10'!AH25)=$AJ$490,"-",CONCATENATE('10'!AE25," (",'10'!AF25,"), ",'10'!AG25,", ",'10'!AH25)))</f>
        <v/>
      </c>
      <c r="F508" s="532"/>
      <c r="G508" s="532"/>
      <c r="H508" s="527" t="str">
        <f ca="1">IF(CONCATENATE('10'!AJ25,", ",'10'!AI25,", ",'10'!AK25," обл., ",'10'!AL25," р-н, ",'10'!AM25," ",'10'!AN25,", ",'10'!AO25," ",'10'!AP25,", буд. ",'10'!AQ25,", кв./оф.",'10'!AR25,".    ",'10'!AS25)=$AJ$538,"",IF(CONCATENATE('10'!AJ25,", ",'10'!AI25,", ",'10'!AK25," обл., ",'10'!AL25," р-н, ",'10'!AM25," ",'10'!AN25,", ",'10'!AO25," ",'10'!AP25,", буд. ",'10'!AQ25,", кв./оф.",'10'!AR25,".    ",'10'!AS25)=$AJ$491,"-",CONCATENATE('10'!AJ25,", ",'10'!AI25,", ",'10'!AK25," обл., ",'10'!AL25," р-н, ",'10'!AM25," ",'10'!AN25,", ",'10'!AO25," ",'10'!AP25,", буд. ",'10'!AQ25,", кв./оф.",'10'!AR25,".    ",'10'!AS25)))</f>
        <v/>
      </c>
      <c r="I508" s="528"/>
      <c r="J508" s="564" t="str">
        <f ca="1">IF('10'!AT25=0,"0,000000",'10'!AT25)</f>
        <v xml:space="preserve"> </v>
      </c>
      <c r="K508" s="564"/>
      <c r="L508" s="564" t="str">
        <f ca="1">IF('10'!AU25=0,"0,000000",'10'!AU25)</f>
        <v xml:space="preserve"> </v>
      </c>
      <c r="M508" s="564"/>
      <c r="N508" s="564" t="str">
        <f ca="1">IF('10'!AV25=0,"0,000000",'10'!AV25)</f>
        <v/>
      </c>
      <c r="O508" s="564"/>
      <c r="P508" s="542" t="str">
        <f ca="1">'10'!AW25</f>
        <v xml:space="preserve"> </v>
      </c>
      <c r="Q508" s="542"/>
      <c r="R508" s="542" t="str">
        <f ca="1">IF(CONCATENATE('10'!AX25,";",'10'!AY25)=$AJ$492,"-",CONCATENATE('10'!AX25,";",'10'!AY25))</f>
        <v xml:space="preserve"> ; </v>
      </c>
      <c r="S508" s="542"/>
      <c r="T508" s="542" t="str">
        <f ca="1">'10'!AZ25</f>
        <v xml:space="preserve"> </v>
      </c>
      <c r="U508" s="542"/>
    </row>
    <row r="509" spans="1:21" x14ac:dyDescent="0.35">
      <c r="A509" s="205">
        <v>21</v>
      </c>
      <c r="B509" s="532" t="str">
        <f ca="1">CONCATENATE('10'!AB26," ",'10'!AC26," ",'10'!AD26)</f>
        <v xml:space="preserve">     </v>
      </c>
      <c r="C509" s="532"/>
      <c r="D509" s="532"/>
      <c r="E509" s="532" t="str">
        <f ca="1">IF(CONCATENATE('10'!AE26," (",'10'!AF26,"), ",'10'!AG26,", ",'10'!AH26)=$AJ$493,"",IF(CONCATENATE('10'!AE26," (",'10'!AF26,"), ",'10'!AG26,", ",'10'!AH26)=$AJ$490,"-",CONCATENATE('10'!AE26," (",'10'!AF26,"), ",'10'!AG26,", ",'10'!AH26)))</f>
        <v/>
      </c>
      <c r="F509" s="532"/>
      <c r="G509" s="532"/>
      <c r="H509" s="527" t="str">
        <f ca="1">IF(CONCATENATE('10'!AJ26,", ",'10'!AI26,", ",'10'!AK26," обл., ",'10'!AL26," р-н, ",'10'!AM26," ",'10'!AN26,", ",'10'!AO26," ",'10'!AP26,", буд. ",'10'!AQ26,", кв./оф.",'10'!AR26,".    ",'10'!AS26)=$AJ$538,"",IF(CONCATENATE('10'!AJ26,", ",'10'!AI26,", ",'10'!AK26," обл., ",'10'!AL26," р-н, ",'10'!AM26," ",'10'!AN26,", ",'10'!AO26," ",'10'!AP26,", буд. ",'10'!AQ26,", кв./оф.",'10'!AR26,".    ",'10'!AS26)=$AJ$491,"-",CONCATENATE('10'!AJ26,", ",'10'!AI26,", ",'10'!AK26," обл., ",'10'!AL26," р-н, ",'10'!AM26," ",'10'!AN26,", ",'10'!AO26," ",'10'!AP26,", буд. ",'10'!AQ26,", кв./оф.",'10'!AR26,".    ",'10'!AS26)))</f>
        <v/>
      </c>
      <c r="I509" s="528"/>
      <c r="J509" s="564" t="str">
        <f ca="1">IF('10'!AT26=0,"0,000000",'10'!AT26)</f>
        <v xml:space="preserve"> </v>
      </c>
      <c r="K509" s="564"/>
      <c r="L509" s="564" t="str">
        <f ca="1">IF('10'!AU26=0,"0,000000",'10'!AU26)</f>
        <v xml:space="preserve"> </v>
      </c>
      <c r="M509" s="564"/>
      <c r="N509" s="564" t="str">
        <f ca="1">IF('10'!AV26=0,"0,000000",'10'!AV26)</f>
        <v/>
      </c>
      <c r="O509" s="564"/>
      <c r="P509" s="542" t="str">
        <f ca="1">'10'!AW26</f>
        <v xml:space="preserve"> </v>
      </c>
      <c r="Q509" s="542"/>
      <c r="R509" s="542" t="str">
        <f ca="1">IF(CONCATENATE('10'!AX26,";",'10'!AY26)=$AJ$492,"-",CONCATENATE('10'!AX26,";",'10'!AY26))</f>
        <v xml:space="preserve"> ; </v>
      </c>
      <c r="S509" s="542"/>
      <c r="T509" s="542" t="str">
        <f ca="1">'10'!AZ26</f>
        <v xml:space="preserve"> </v>
      </c>
      <c r="U509" s="542"/>
    </row>
    <row r="510" spans="1:21" x14ac:dyDescent="0.35">
      <c r="A510" s="205">
        <v>22</v>
      </c>
      <c r="B510" s="532" t="str">
        <f ca="1">CONCATENATE('10'!AB27," ",'10'!AC27," ",'10'!AD27)</f>
        <v xml:space="preserve">     </v>
      </c>
      <c r="C510" s="532"/>
      <c r="D510" s="532"/>
      <c r="E510" s="532" t="str">
        <f ca="1">IF(CONCATENATE('10'!AE27," (",'10'!AF27,"), ",'10'!AG27,", ",'10'!AH27)=$AJ$493,"",IF(CONCATENATE('10'!AE27," (",'10'!AF27,"), ",'10'!AG27,", ",'10'!AH27)=$AJ$490,"-",CONCATENATE('10'!AE27," (",'10'!AF27,"), ",'10'!AG27,", ",'10'!AH27)))</f>
        <v/>
      </c>
      <c r="F510" s="532"/>
      <c r="G510" s="532"/>
      <c r="H510" s="527" t="str">
        <f ca="1">IF(CONCATENATE('10'!AJ27,", ",'10'!AI27,", ",'10'!AK27," обл., ",'10'!AL27," р-н, ",'10'!AM27," ",'10'!AN27,", ",'10'!AO27," ",'10'!AP27,", буд. ",'10'!AQ27,", кв./оф.",'10'!AR27,".    ",'10'!AS27)=$AJ$538,"",IF(CONCATENATE('10'!AJ27,", ",'10'!AI27,", ",'10'!AK27," обл., ",'10'!AL27," р-н, ",'10'!AM27," ",'10'!AN27,", ",'10'!AO27," ",'10'!AP27,", буд. ",'10'!AQ27,", кв./оф.",'10'!AR27,".    ",'10'!AS27)=$AJ$491,"-",CONCATENATE('10'!AJ27,", ",'10'!AI27,", ",'10'!AK27," обл., ",'10'!AL27," р-н, ",'10'!AM27," ",'10'!AN27,", ",'10'!AO27," ",'10'!AP27,", буд. ",'10'!AQ27,", кв./оф.",'10'!AR27,".    ",'10'!AS27)))</f>
        <v/>
      </c>
      <c r="I510" s="528"/>
      <c r="J510" s="564" t="str">
        <f ca="1">IF('10'!AT27=0,"0,000000",'10'!AT27)</f>
        <v xml:space="preserve"> </v>
      </c>
      <c r="K510" s="564"/>
      <c r="L510" s="564" t="str">
        <f ca="1">IF('10'!AU27=0,"0,000000",'10'!AU27)</f>
        <v xml:space="preserve"> </v>
      </c>
      <c r="M510" s="564"/>
      <c r="N510" s="564" t="str">
        <f ca="1">IF('10'!AV27=0,"0,000000",'10'!AV27)</f>
        <v/>
      </c>
      <c r="O510" s="564"/>
      <c r="P510" s="542" t="str">
        <f ca="1">'10'!AW27</f>
        <v xml:space="preserve"> </v>
      </c>
      <c r="Q510" s="542"/>
      <c r="R510" s="542" t="str">
        <f ca="1">IF(CONCATENATE('10'!AX27,";",'10'!AY27)=$AJ$492,"-",CONCATENATE('10'!AX27,";",'10'!AY27))</f>
        <v xml:space="preserve"> ; </v>
      </c>
      <c r="S510" s="542"/>
      <c r="T510" s="542" t="str">
        <f ca="1">'10'!AZ27</f>
        <v xml:space="preserve"> </v>
      </c>
      <c r="U510" s="542"/>
    </row>
    <row r="511" spans="1:21" x14ac:dyDescent="0.35">
      <c r="A511" s="205">
        <v>23</v>
      </c>
      <c r="B511" s="532" t="str">
        <f ca="1">CONCATENATE('10'!AB28," ",'10'!AC28," ",'10'!AD28)</f>
        <v xml:space="preserve">     </v>
      </c>
      <c r="C511" s="532"/>
      <c r="D511" s="532"/>
      <c r="E511" s="532" t="str">
        <f ca="1">IF(CONCATENATE('10'!AE28," (",'10'!AF28,"), ",'10'!AG28,", ",'10'!AH28)=$AJ$493,"",IF(CONCATENATE('10'!AE28," (",'10'!AF28,"), ",'10'!AG28,", ",'10'!AH28)=$AJ$490,"-",CONCATENATE('10'!AE28," (",'10'!AF28,"), ",'10'!AG28,", ",'10'!AH28)))</f>
        <v/>
      </c>
      <c r="F511" s="532"/>
      <c r="G511" s="532"/>
      <c r="H511" s="527" t="str">
        <f ca="1">IF(CONCATENATE('10'!AJ28,", ",'10'!AI28,", ",'10'!AK28," обл., ",'10'!AL28," р-н, ",'10'!AM28," ",'10'!AN28,", ",'10'!AO28," ",'10'!AP28,", буд. ",'10'!AQ28,", кв./оф.",'10'!AR28,".    ",'10'!AS28)=$AJ$538,"",IF(CONCATENATE('10'!AJ28,", ",'10'!AI28,", ",'10'!AK28," обл., ",'10'!AL28," р-н, ",'10'!AM28," ",'10'!AN28,", ",'10'!AO28," ",'10'!AP28,", буд. ",'10'!AQ28,", кв./оф.",'10'!AR28,".    ",'10'!AS28)=$AJ$491,"-",CONCATENATE('10'!AJ28,", ",'10'!AI28,", ",'10'!AK28," обл., ",'10'!AL28," р-н, ",'10'!AM28," ",'10'!AN28,", ",'10'!AO28," ",'10'!AP28,", буд. ",'10'!AQ28,", кв./оф.",'10'!AR28,".    ",'10'!AS28)))</f>
        <v/>
      </c>
      <c r="I511" s="528"/>
      <c r="J511" s="564" t="str">
        <f ca="1">IF('10'!AT28=0,"0,000000",'10'!AT28)</f>
        <v xml:space="preserve"> </v>
      </c>
      <c r="K511" s="564"/>
      <c r="L511" s="564" t="str">
        <f ca="1">IF('10'!AU28=0,"0,000000",'10'!AU28)</f>
        <v xml:space="preserve"> </v>
      </c>
      <c r="M511" s="564"/>
      <c r="N511" s="564" t="str">
        <f ca="1">IF('10'!AV28=0,"0,000000",'10'!AV28)</f>
        <v/>
      </c>
      <c r="O511" s="564"/>
      <c r="P511" s="542" t="str">
        <f ca="1">'10'!AW28</f>
        <v xml:space="preserve"> </v>
      </c>
      <c r="Q511" s="542"/>
      <c r="R511" s="542" t="str">
        <f ca="1">IF(CONCATENATE('10'!AX28,";",'10'!AY28)=$AJ$492,"-",CONCATENATE('10'!AX28,";",'10'!AY28))</f>
        <v xml:space="preserve"> ; </v>
      </c>
      <c r="S511" s="542"/>
      <c r="T511" s="542" t="str">
        <f ca="1">'10'!AZ28</f>
        <v xml:space="preserve"> </v>
      </c>
      <c r="U511" s="542"/>
    </row>
    <row r="512" spans="1:21" x14ac:dyDescent="0.35">
      <c r="A512" s="205">
        <v>24</v>
      </c>
      <c r="B512" s="532" t="str">
        <f ca="1">CONCATENATE('10'!AB29," ",'10'!AC29," ",'10'!AD29)</f>
        <v xml:space="preserve">     </v>
      </c>
      <c r="C512" s="532"/>
      <c r="D512" s="532"/>
      <c r="E512" s="532" t="str">
        <f ca="1">IF(CONCATENATE('10'!AE29," (",'10'!AF29,"), ",'10'!AG29,", ",'10'!AH29)=$AJ$493,"",IF(CONCATENATE('10'!AE29," (",'10'!AF29,"), ",'10'!AG29,", ",'10'!AH29)=$AJ$490,"-",CONCATENATE('10'!AE29," (",'10'!AF29,"), ",'10'!AG29,", ",'10'!AH29)))</f>
        <v/>
      </c>
      <c r="F512" s="532"/>
      <c r="G512" s="532"/>
      <c r="H512" s="527" t="str">
        <f ca="1">IF(CONCATENATE('10'!AJ29,", ",'10'!AI29,", ",'10'!AK29," обл., ",'10'!AL29," р-н, ",'10'!AM29," ",'10'!AN29,", ",'10'!AO29," ",'10'!AP29,", буд. ",'10'!AQ29,", кв./оф.",'10'!AR29,".    ",'10'!AS29)=$AJ$538,"",IF(CONCATENATE('10'!AJ29,", ",'10'!AI29,", ",'10'!AK29," обл., ",'10'!AL29," р-н, ",'10'!AM29," ",'10'!AN29,", ",'10'!AO29," ",'10'!AP29,", буд. ",'10'!AQ29,", кв./оф.",'10'!AR29,".    ",'10'!AS29)=$AJ$491,"-",CONCATENATE('10'!AJ29,", ",'10'!AI29,", ",'10'!AK29," обл., ",'10'!AL29," р-н, ",'10'!AM29," ",'10'!AN29,", ",'10'!AO29," ",'10'!AP29,", буд. ",'10'!AQ29,", кв./оф.",'10'!AR29,".    ",'10'!AS29)))</f>
        <v/>
      </c>
      <c r="I512" s="528"/>
      <c r="J512" s="564" t="str">
        <f ca="1">IF('10'!AT29=0,"0,000000",'10'!AT29)</f>
        <v xml:space="preserve"> </v>
      </c>
      <c r="K512" s="564"/>
      <c r="L512" s="564" t="str">
        <f ca="1">IF('10'!AU29=0,"0,000000",'10'!AU29)</f>
        <v xml:space="preserve"> </v>
      </c>
      <c r="M512" s="564"/>
      <c r="N512" s="564" t="str">
        <f ca="1">IF('10'!AV29=0,"0,000000",'10'!AV29)</f>
        <v/>
      </c>
      <c r="O512" s="564"/>
      <c r="P512" s="542" t="str">
        <f ca="1">'10'!AW29</f>
        <v xml:space="preserve"> </v>
      </c>
      <c r="Q512" s="542"/>
      <c r="R512" s="542" t="str">
        <f ca="1">IF(CONCATENATE('10'!AX29,";",'10'!AY29)=$AJ$492,"-",CONCATENATE('10'!AX29,";",'10'!AY29))</f>
        <v xml:space="preserve"> ; </v>
      </c>
      <c r="S512" s="542"/>
      <c r="T512" s="542" t="str">
        <f ca="1">'10'!AZ29</f>
        <v xml:space="preserve"> </v>
      </c>
      <c r="U512" s="542"/>
    </row>
    <row r="513" spans="1:21" x14ac:dyDescent="0.35">
      <c r="A513" s="205">
        <v>25</v>
      </c>
      <c r="B513" s="532" t="str">
        <f ca="1">CONCATENATE('10'!AB30," ",'10'!AC30," ",'10'!AD30)</f>
        <v xml:space="preserve">     </v>
      </c>
      <c r="C513" s="532"/>
      <c r="D513" s="532"/>
      <c r="E513" s="532" t="str">
        <f ca="1">IF(CONCATENATE('10'!AE30," (",'10'!AF30,"), ",'10'!AG30,", ",'10'!AH30)=$AJ$493,"",IF(CONCATENATE('10'!AE30," (",'10'!AF30,"), ",'10'!AG30,", ",'10'!AH30)=$AJ$490,"-",CONCATENATE('10'!AE30," (",'10'!AF30,"), ",'10'!AG30,", ",'10'!AH30)))</f>
        <v/>
      </c>
      <c r="F513" s="532"/>
      <c r="G513" s="532"/>
      <c r="H513" s="527" t="str">
        <f ca="1">IF(CONCATENATE('10'!AJ30,", ",'10'!AI30,", ",'10'!AK30," обл., ",'10'!AL30," р-н, ",'10'!AM30," ",'10'!AN30,", ",'10'!AO30," ",'10'!AP30,", буд. ",'10'!AQ30,", кв./оф.",'10'!AR30,".    ",'10'!AS30)=$AJ$538,"",IF(CONCATENATE('10'!AJ30,", ",'10'!AI30,", ",'10'!AK30," обл., ",'10'!AL30," р-н, ",'10'!AM30," ",'10'!AN30,", ",'10'!AO30," ",'10'!AP30,", буд. ",'10'!AQ30,", кв./оф.",'10'!AR30,".    ",'10'!AS30)=$AJ$491,"-",CONCATENATE('10'!AJ30,", ",'10'!AI30,", ",'10'!AK30," обл., ",'10'!AL30," р-н, ",'10'!AM30," ",'10'!AN30,", ",'10'!AO30," ",'10'!AP30,", буд. ",'10'!AQ30,", кв./оф.",'10'!AR30,".    ",'10'!AS30)))</f>
        <v/>
      </c>
      <c r="I513" s="528"/>
      <c r="J513" s="564" t="str">
        <f ca="1">IF('10'!AT30=0,"0,000000",'10'!AT30)</f>
        <v xml:space="preserve"> </v>
      </c>
      <c r="K513" s="564"/>
      <c r="L513" s="564" t="str">
        <f ca="1">IF('10'!AU30=0,"0,000000",'10'!AU30)</f>
        <v xml:space="preserve"> </v>
      </c>
      <c r="M513" s="564"/>
      <c r="N513" s="564" t="str">
        <f ca="1">IF('10'!AV30=0,"0,000000",'10'!AV30)</f>
        <v/>
      </c>
      <c r="O513" s="564"/>
      <c r="P513" s="542" t="str">
        <f ca="1">'10'!AW30</f>
        <v xml:space="preserve"> </v>
      </c>
      <c r="Q513" s="542"/>
      <c r="R513" s="542" t="str">
        <f ca="1">IF(CONCATENATE('10'!AX30,";",'10'!AY30)=$AJ$492,"-",CONCATENATE('10'!AX30,";",'10'!AY30))</f>
        <v xml:space="preserve"> ; </v>
      </c>
      <c r="S513" s="542"/>
      <c r="T513" s="542" t="str">
        <f ca="1">'10'!AZ30</f>
        <v xml:space="preserve"> </v>
      </c>
      <c r="U513" s="542"/>
    </row>
    <row r="514" spans="1:21" x14ac:dyDescent="0.35">
      <c r="A514" s="205">
        <v>26</v>
      </c>
      <c r="B514" s="532" t="str">
        <f ca="1">CONCATENATE('10'!AB31," ",'10'!AC31," ",'10'!AD31)</f>
        <v xml:space="preserve">     </v>
      </c>
      <c r="C514" s="532"/>
      <c r="D514" s="532"/>
      <c r="E514" s="532" t="str">
        <f ca="1">IF(CONCATENATE('10'!AE31," (",'10'!AF31,"), ",'10'!AG31,", ",'10'!AH31)=$AJ$493,"",IF(CONCATENATE('10'!AE31," (",'10'!AF31,"), ",'10'!AG31,", ",'10'!AH31)=$AJ$490,"-",CONCATENATE('10'!AE31," (",'10'!AF31,"), ",'10'!AG31,", ",'10'!AH31)))</f>
        <v/>
      </c>
      <c r="F514" s="532"/>
      <c r="G514" s="532"/>
      <c r="H514" s="527" t="str">
        <f ca="1">IF(CONCATENATE('10'!AJ31,", ",'10'!AI31,", ",'10'!AK31," обл., ",'10'!AL31," р-н, ",'10'!AM31," ",'10'!AN31,", ",'10'!AO31," ",'10'!AP31,", буд. ",'10'!AQ31,", кв./оф.",'10'!AR31,".    ",'10'!AS31)=$AJ$538,"",IF(CONCATENATE('10'!AJ31,", ",'10'!AI31,", ",'10'!AK31," обл., ",'10'!AL31," р-н, ",'10'!AM31," ",'10'!AN31,", ",'10'!AO31," ",'10'!AP31,", буд. ",'10'!AQ31,", кв./оф.",'10'!AR31,".    ",'10'!AS31)=$AJ$491,"-",CONCATENATE('10'!AJ31,", ",'10'!AI31,", ",'10'!AK31," обл., ",'10'!AL31," р-н, ",'10'!AM31," ",'10'!AN31,", ",'10'!AO31," ",'10'!AP31,", буд. ",'10'!AQ31,", кв./оф.",'10'!AR31,".    ",'10'!AS31)))</f>
        <v/>
      </c>
      <c r="I514" s="528"/>
      <c r="J514" s="564" t="str">
        <f ca="1">IF('10'!AT31=0,"0,000000",'10'!AT31)</f>
        <v xml:space="preserve"> </v>
      </c>
      <c r="K514" s="564"/>
      <c r="L514" s="564" t="str">
        <f ca="1">IF('10'!AU31=0,"0,000000",'10'!AU31)</f>
        <v xml:space="preserve"> </v>
      </c>
      <c r="M514" s="564"/>
      <c r="N514" s="564" t="str">
        <f ca="1">IF('10'!AV31=0,"0,000000",'10'!AV31)</f>
        <v/>
      </c>
      <c r="O514" s="564"/>
      <c r="P514" s="542" t="str">
        <f ca="1">'10'!AW31</f>
        <v xml:space="preserve"> </v>
      </c>
      <c r="Q514" s="542"/>
      <c r="R514" s="542" t="str">
        <f ca="1">IF(CONCATENATE('10'!AX31,";",'10'!AY31)=$AJ$492,"-",CONCATENATE('10'!AX31,";",'10'!AY31))</f>
        <v xml:space="preserve"> ; </v>
      </c>
      <c r="S514" s="542"/>
      <c r="T514" s="542" t="str">
        <f ca="1">'10'!AZ31</f>
        <v xml:space="preserve"> </v>
      </c>
      <c r="U514" s="542"/>
    </row>
    <row r="515" spans="1:21" x14ac:dyDescent="0.35">
      <c r="A515" s="205">
        <v>27</v>
      </c>
      <c r="B515" s="532" t="str">
        <f ca="1">CONCATENATE('10'!AB32," ",'10'!AC32," ",'10'!AD32)</f>
        <v xml:space="preserve">     </v>
      </c>
      <c r="C515" s="532"/>
      <c r="D515" s="532"/>
      <c r="E515" s="532" t="str">
        <f ca="1">IF(CONCATENATE('10'!AE32," (",'10'!AF32,"), ",'10'!AG32,", ",'10'!AH32)=$AJ$493,"",IF(CONCATENATE('10'!AE32," (",'10'!AF32,"), ",'10'!AG32,", ",'10'!AH32)=$AJ$490,"-",CONCATENATE('10'!AE32," (",'10'!AF32,"), ",'10'!AG32,", ",'10'!AH32)))</f>
        <v/>
      </c>
      <c r="F515" s="532"/>
      <c r="G515" s="532"/>
      <c r="H515" s="527" t="str">
        <f ca="1">IF(CONCATENATE('10'!AJ32,", ",'10'!AI32,", ",'10'!AK32," обл., ",'10'!AL32," р-н, ",'10'!AM32," ",'10'!AN32,", ",'10'!AO32," ",'10'!AP32,", буд. ",'10'!AQ32,", кв./оф.",'10'!AR32,".    ",'10'!AS32)=$AJ$538,"",IF(CONCATENATE('10'!AJ32,", ",'10'!AI32,", ",'10'!AK32," обл., ",'10'!AL32," р-н, ",'10'!AM32," ",'10'!AN32,", ",'10'!AO32," ",'10'!AP32,", буд. ",'10'!AQ32,", кв./оф.",'10'!AR32,".    ",'10'!AS32)=$AJ$491,"-",CONCATENATE('10'!AJ32,", ",'10'!AI32,", ",'10'!AK32," обл., ",'10'!AL32," р-н, ",'10'!AM32," ",'10'!AN32,", ",'10'!AO32," ",'10'!AP32,", буд. ",'10'!AQ32,", кв./оф.",'10'!AR32,".    ",'10'!AS32)))</f>
        <v/>
      </c>
      <c r="I515" s="528"/>
      <c r="J515" s="564" t="str">
        <f ca="1">IF('10'!AT32=0,"0,000000",'10'!AT32)</f>
        <v xml:space="preserve"> </v>
      </c>
      <c r="K515" s="564"/>
      <c r="L515" s="564" t="str">
        <f ca="1">IF('10'!AU32=0,"0,000000",'10'!AU32)</f>
        <v xml:space="preserve"> </v>
      </c>
      <c r="M515" s="564"/>
      <c r="N515" s="564" t="str">
        <f ca="1">IF('10'!AV32=0,"0,000000",'10'!AV32)</f>
        <v/>
      </c>
      <c r="O515" s="564"/>
      <c r="P515" s="542" t="str">
        <f ca="1">'10'!AW32</f>
        <v xml:space="preserve"> </v>
      </c>
      <c r="Q515" s="542"/>
      <c r="R515" s="542" t="str">
        <f ca="1">IF(CONCATENATE('10'!AX32,";",'10'!AY32)=$AJ$492,"-",CONCATENATE('10'!AX32,";",'10'!AY32))</f>
        <v xml:space="preserve"> ; </v>
      </c>
      <c r="S515" s="542"/>
      <c r="T515" s="542" t="str">
        <f ca="1">'10'!AZ32</f>
        <v xml:space="preserve"> </v>
      </c>
      <c r="U515" s="542"/>
    </row>
    <row r="516" spans="1:21" x14ac:dyDescent="0.35">
      <c r="A516" s="205">
        <v>28</v>
      </c>
      <c r="B516" s="532" t="str">
        <f ca="1">CONCATENATE('10'!AB33," ",'10'!AC33," ",'10'!AD33)</f>
        <v xml:space="preserve">     </v>
      </c>
      <c r="C516" s="532"/>
      <c r="D516" s="532"/>
      <c r="E516" s="532" t="str">
        <f ca="1">IF(CONCATENATE('10'!AE33," (",'10'!AF33,"), ",'10'!AG33,", ",'10'!AH33)=$AJ$493,"",IF(CONCATENATE('10'!AE33," (",'10'!AF33,"), ",'10'!AG33,", ",'10'!AH33)=$AJ$490,"-",CONCATENATE('10'!AE33," (",'10'!AF33,"), ",'10'!AG33,", ",'10'!AH33)))</f>
        <v/>
      </c>
      <c r="F516" s="532"/>
      <c r="G516" s="532"/>
      <c r="H516" s="527" t="str">
        <f ca="1">IF(CONCATENATE('10'!AJ33,", ",'10'!AI33,", ",'10'!AK33," обл., ",'10'!AL33," р-н, ",'10'!AM33," ",'10'!AN33,", ",'10'!AO33," ",'10'!AP33,", буд. ",'10'!AQ33,", кв./оф.",'10'!AR33,".    ",'10'!AS33)=$AJ$538,"",IF(CONCATENATE('10'!AJ33,", ",'10'!AI33,", ",'10'!AK33," обл., ",'10'!AL33," р-н, ",'10'!AM33," ",'10'!AN33,", ",'10'!AO33," ",'10'!AP33,", буд. ",'10'!AQ33,", кв./оф.",'10'!AR33,".    ",'10'!AS33)=$AJ$491,"-",CONCATENATE('10'!AJ33,", ",'10'!AI33,", ",'10'!AK33," обл., ",'10'!AL33," р-н, ",'10'!AM33," ",'10'!AN33,", ",'10'!AO33," ",'10'!AP33,", буд. ",'10'!AQ33,", кв./оф.",'10'!AR33,".    ",'10'!AS33)))</f>
        <v/>
      </c>
      <c r="I516" s="528"/>
      <c r="J516" s="564" t="str">
        <f ca="1">IF('10'!AT33=0,"0,000000",'10'!AT33)</f>
        <v xml:space="preserve"> </v>
      </c>
      <c r="K516" s="564"/>
      <c r="L516" s="564" t="str">
        <f ca="1">IF('10'!AU33=0,"0,000000",'10'!AU33)</f>
        <v xml:space="preserve"> </v>
      </c>
      <c r="M516" s="564"/>
      <c r="N516" s="564" t="str">
        <f ca="1">IF('10'!AV33=0,"0,000000",'10'!AV33)</f>
        <v/>
      </c>
      <c r="O516" s="564"/>
      <c r="P516" s="542" t="str">
        <f ca="1">'10'!AW33</f>
        <v xml:space="preserve"> </v>
      </c>
      <c r="Q516" s="542"/>
      <c r="R516" s="542" t="str">
        <f ca="1">IF(CONCATENATE('10'!AX33,";",'10'!AY33)=$AJ$492,"-",CONCATENATE('10'!AX33,";",'10'!AY33))</f>
        <v xml:space="preserve"> ; </v>
      </c>
      <c r="S516" s="542"/>
      <c r="T516" s="542" t="str">
        <f ca="1">'10'!AZ33</f>
        <v xml:space="preserve"> </v>
      </c>
      <c r="U516" s="542"/>
    </row>
    <row r="517" spans="1:21" x14ac:dyDescent="0.35">
      <c r="A517" s="205">
        <v>29</v>
      </c>
      <c r="B517" s="532" t="str">
        <f ca="1">CONCATENATE('10'!AB34," ",'10'!AC34," ",'10'!AD34)</f>
        <v xml:space="preserve">     </v>
      </c>
      <c r="C517" s="532"/>
      <c r="D517" s="532"/>
      <c r="E517" s="532" t="str">
        <f ca="1">IF(CONCATENATE('10'!AE34," (",'10'!AF34,"), ",'10'!AG34,", ",'10'!AH34)=$AJ$493,"",IF(CONCATENATE('10'!AE34," (",'10'!AF34,"), ",'10'!AG34,", ",'10'!AH34)=$AJ$490,"-",CONCATENATE('10'!AE34," (",'10'!AF34,"), ",'10'!AG34,", ",'10'!AH34)))</f>
        <v/>
      </c>
      <c r="F517" s="532"/>
      <c r="G517" s="532"/>
      <c r="H517" s="527" t="str">
        <f ca="1">IF(CONCATENATE('10'!AJ34,", ",'10'!AI34,", ",'10'!AK34," обл., ",'10'!AL34," р-н, ",'10'!AM34," ",'10'!AN34,", ",'10'!AO34," ",'10'!AP34,", буд. ",'10'!AQ34,", кв./оф.",'10'!AR34,".    ",'10'!AS34)=$AJ$538,"",IF(CONCATENATE('10'!AJ34,", ",'10'!AI34,", ",'10'!AK34," обл., ",'10'!AL34," р-н, ",'10'!AM34," ",'10'!AN34,", ",'10'!AO34," ",'10'!AP34,", буд. ",'10'!AQ34,", кв./оф.",'10'!AR34,".    ",'10'!AS34)=$AJ$491,"-",CONCATENATE('10'!AJ34,", ",'10'!AI34,", ",'10'!AK34," обл., ",'10'!AL34," р-н, ",'10'!AM34," ",'10'!AN34,", ",'10'!AO34," ",'10'!AP34,", буд. ",'10'!AQ34,", кв./оф.",'10'!AR34,".    ",'10'!AS34)))</f>
        <v/>
      </c>
      <c r="I517" s="528"/>
      <c r="J517" s="564" t="str">
        <f ca="1">IF('10'!AT34=0,"0,000000",'10'!AT34)</f>
        <v xml:space="preserve"> </v>
      </c>
      <c r="K517" s="564"/>
      <c r="L517" s="564" t="str">
        <f ca="1">IF('10'!AU34=0,"0,000000",'10'!AU34)</f>
        <v xml:space="preserve"> </v>
      </c>
      <c r="M517" s="564"/>
      <c r="N517" s="564" t="str">
        <f ca="1">IF('10'!AV34=0,"0,000000",'10'!AV34)</f>
        <v/>
      </c>
      <c r="O517" s="564"/>
      <c r="P517" s="542" t="str">
        <f ca="1">'10'!AW34</f>
        <v xml:space="preserve"> </v>
      </c>
      <c r="Q517" s="542"/>
      <c r="R517" s="542" t="str">
        <f ca="1">IF(CONCATENATE('10'!AX34,";",'10'!AY34)=$AJ$492,"-",CONCATENATE('10'!AX34,";",'10'!AY34))</f>
        <v xml:space="preserve"> ; </v>
      </c>
      <c r="S517" s="542"/>
      <c r="T517" s="542" t="str">
        <f ca="1">'10'!AZ34</f>
        <v xml:space="preserve"> </v>
      </c>
      <c r="U517" s="542"/>
    </row>
    <row r="518" spans="1:21" x14ac:dyDescent="0.35">
      <c r="A518" s="205">
        <v>30</v>
      </c>
      <c r="B518" s="532" t="str">
        <f ca="1">CONCATENATE('10'!AB35," ",'10'!AC35," ",'10'!AD35)</f>
        <v xml:space="preserve">     </v>
      </c>
      <c r="C518" s="532"/>
      <c r="D518" s="532"/>
      <c r="E518" s="532" t="str">
        <f ca="1">IF(CONCATENATE('10'!AE35," (",'10'!AF35,"), ",'10'!AG35,", ",'10'!AH35)=$AJ$493,"",IF(CONCATENATE('10'!AE35," (",'10'!AF35,"), ",'10'!AG35,", ",'10'!AH35)=$AJ$490,"-",CONCATENATE('10'!AE35," (",'10'!AF35,"), ",'10'!AG35,", ",'10'!AH35)))</f>
        <v/>
      </c>
      <c r="F518" s="532"/>
      <c r="G518" s="532"/>
      <c r="H518" s="527" t="str">
        <f ca="1">IF(CONCATENATE('10'!AJ35,", ",'10'!AI35,", ",'10'!AK35," обл., ",'10'!AL35," р-н, ",'10'!AM35," ",'10'!AN35,", ",'10'!AO35," ",'10'!AP35,", буд. ",'10'!AQ35,", кв./оф.",'10'!AR35,".    ",'10'!AS35)=$AJ$538,"",IF(CONCATENATE('10'!AJ35,", ",'10'!AI35,", ",'10'!AK35," обл., ",'10'!AL35," р-н, ",'10'!AM35," ",'10'!AN35,", ",'10'!AO35," ",'10'!AP35,", буд. ",'10'!AQ35,", кв./оф.",'10'!AR35,".    ",'10'!AS35)=$AJ$491,"-",CONCATENATE('10'!AJ35,", ",'10'!AI35,", ",'10'!AK35," обл., ",'10'!AL35," р-н, ",'10'!AM35," ",'10'!AN35,", ",'10'!AO35," ",'10'!AP35,", буд. ",'10'!AQ35,", кв./оф.",'10'!AR35,".    ",'10'!AS35)))</f>
        <v/>
      </c>
      <c r="I518" s="528"/>
      <c r="J518" s="564" t="str">
        <f ca="1">IF('10'!AT35=0,"0,000000",'10'!AT35)</f>
        <v xml:space="preserve"> </v>
      </c>
      <c r="K518" s="564"/>
      <c r="L518" s="564" t="str">
        <f ca="1">IF('10'!AU35=0,"0,000000",'10'!AU35)</f>
        <v xml:space="preserve"> </v>
      </c>
      <c r="M518" s="564"/>
      <c r="N518" s="564" t="str">
        <f ca="1">IF('10'!AV35=0,"0,000000",'10'!AV35)</f>
        <v/>
      </c>
      <c r="O518" s="564"/>
      <c r="P518" s="542" t="str">
        <f ca="1">'10'!AW35</f>
        <v xml:space="preserve"> </v>
      </c>
      <c r="Q518" s="542"/>
      <c r="R518" s="542" t="str">
        <f ca="1">IF(CONCATENATE('10'!AX35,";",'10'!AY35)=$AJ$492,"-",CONCATENATE('10'!AX35,";",'10'!AY35))</f>
        <v xml:space="preserve"> ; </v>
      </c>
      <c r="S518" s="542"/>
      <c r="T518" s="542" t="str">
        <f ca="1">'10'!AZ35</f>
        <v xml:space="preserve"> </v>
      </c>
      <c r="U518" s="542"/>
    </row>
    <row r="519" spans="1:21" x14ac:dyDescent="0.35">
      <c r="A519" s="205">
        <v>31</v>
      </c>
      <c r="B519" s="532" t="str">
        <f ca="1">CONCATENATE('10'!AB36," ",'10'!AC36," ",'10'!AD36)</f>
        <v xml:space="preserve">     </v>
      </c>
      <c r="C519" s="532"/>
      <c r="D519" s="532"/>
      <c r="E519" s="532" t="str">
        <f ca="1">IF(CONCATENATE('10'!AE36," (",'10'!AF36,"), ",'10'!AG36,", ",'10'!AH36)=$AJ$493,"",IF(CONCATENATE('10'!AE36," (",'10'!AF36,"), ",'10'!AG36,", ",'10'!AH36)=$AJ$490,"-",CONCATENATE('10'!AE36," (",'10'!AF36,"), ",'10'!AG36,", ",'10'!AH36)))</f>
        <v/>
      </c>
      <c r="F519" s="532"/>
      <c r="G519" s="532"/>
      <c r="H519" s="527" t="str">
        <f ca="1">IF(CONCATENATE('10'!AJ36,", ",'10'!AI36,", ",'10'!AK36," обл., ",'10'!AL36," р-н, ",'10'!AM36," ",'10'!AN36,", ",'10'!AO36," ",'10'!AP36,", буд. ",'10'!AQ36,", кв./оф.",'10'!AR36,".    ",'10'!AS36)=$AJ$538,"",IF(CONCATENATE('10'!AJ36,", ",'10'!AI36,", ",'10'!AK36," обл., ",'10'!AL36," р-н, ",'10'!AM36," ",'10'!AN36,", ",'10'!AO36," ",'10'!AP36,", буд. ",'10'!AQ36,", кв./оф.",'10'!AR36,".    ",'10'!AS36)=$AJ$491,"-",CONCATENATE('10'!AJ36,", ",'10'!AI36,", ",'10'!AK36," обл., ",'10'!AL36," р-н, ",'10'!AM36," ",'10'!AN36,", ",'10'!AO36," ",'10'!AP36,", буд. ",'10'!AQ36,", кв./оф.",'10'!AR36,".    ",'10'!AS36)))</f>
        <v/>
      </c>
      <c r="I519" s="528"/>
      <c r="J519" s="564" t="str">
        <f ca="1">IF('10'!AT36=0,"0,000000",'10'!AT36)</f>
        <v xml:space="preserve"> </v>
      </c>
      <c r="K519" s="564"/>
      <c r="L519" s="564" t="str">
        <f ca="1">IF('10'!AU36=0,"0,000000",'10'!AU36)</f>
        <v xml:space="preserve"> </v>
      </c>
      <c r="M519" s="564"/>
      <c r="N519" s="564" t="str">
        <f ca="1">IF('10'!AV36=0,"0,000000",'10'!AV36)</f>
        <v/>
      </c>
      <c r="O519" s="564"/>
      <c r="P519" s="542" t="str">
        <f ca="1">'10'!AW36</f>
        <v xml:space="preserve"> </v>
      </c>
      <c r="Q519" s="542"/>
      <c r="R519" s="542" t="str">
        <f ca="1">IF(CONCATENATE('10'!AX36,";",'10'!AY36)=$AJ$492,"-",CONCATENATE('10'!AX36,";",'10'!AY36))</f>
        <v xml:space="preserve"> ; </v>
      </c>
      <c r="S519" s="542"/>
      <c r="T519" s="542" t="str">
        <f ca="1">'10'!AZ36</f>
        <v xml:space="preserve"> </v>
      </c>
      <c r="U519" s="542"/>
    </row>
    <row r="520" spans="1:21" x14ac:dyDescent="0.35">
      <c r="A520" s="205">
        <v>32</v>
      </c>
      <c r="B520" s="532" t="str">
        <f ca="1">CONCATENATE('10'!AB37," ",'10'!AC37," ",'10'!AD37)</f>
        <v xml:space="preserve">     </v>
      </c>
      <c r="C520" s="532"/>
      <c r="D520" s="532"/>
      <c r="E520" s="532" t="str">
        <f ca="1">IF(CONCATENATE('10'!AE37," (",'10'!AF37,"), ",'10'!AG37,", ",'10'!AH37)=$AJ$493,"",IF(CONCATENATE('10'!AE37," (",'10'!AF37,"), ",'10'!AG37,", ",'10'!AH37)=$AJ$490,"-",CONCATENATE('10'!AE37," (",'10'!AF37,"), ",'10'!AG37,", ",'10'!AH37)))</f>
        <v/>
      </c>
      <c r="F520" s="532"/>
      <c r="G520" s="532"/>
      <c r="H520" s="527" t="str">
        <f ca="1">IF(CONCATENATE('10'!AJ37,", ",'10'!AI37,", ",'10'!AK37," обл., ",'10'!AL37," р-н, ",'10'!AM37," ",'10'!AN37,", ",'10'!AO37," ",'10'!AP37,", буд. ",'10'!AQ37,", кв./оф.",'10'!AR37,".    ",'10'!AS37)=$AJ$538,"",IF(CONCATENATE('10'!AJ37,", ",'10'!AI37,", ",'10'!AK37," обл., ",'10'!AL37," р-н, ",'10'!AM37," ",'10'!AN37,", ",'10'!AO37," ",'10'!AP37,", буд. ",'10'!AQ37,", кв./оф.",'10'!AR37,".    ",'10'!AS37)=$AJ$491,"-",CONCATENATE('10'!AJ37,", ",'10'!AI37,", ",'10'!AK37," обл., ",'10'!AL37," р-н, ",'10'!AM37," ",'10'!AN37,", ",'10'!AO37," ",'10'!AP37,", буд. ",'10'!AQ37,", кв./оф.",'10'!AR37,".    ",'10'!AS37)))</f>
        <v/>
      </c>
      <c r="I520" s="528"/>
      <c r="J520" s="564" t="str">
        <f ca="1">IF('10'!AT37=0,"0,000000",'10'!AT37)</f>
        <v xml:space="preserve"> </v>
      </c>
      <c r="K520" s="564"/>
      <c r="L520" s="564" t="str">
        <f ca="1">IF('10'!AU37=0,"0,000000",'10'!AU37)</f>
        <v xml:space="preserve"> </v>
      </c>
      <c r="M520" s="564"/>
      <c r="N520" s="564" t="str">
        <f ca="1">IF('10'!AV37=0,"0,000000",'10'!AV37)</f>
        <v/>
      </c>
      <c r="O520" s="564"/>
      <c r="P520" s="542" t="str">
        <f ca="1">'10'!AW37</f>
        <v xml:space="preserve"> </v>
      </c>
      <c r="Q520" s="542"/>
      <c r="R520" s="542" t="str">
        <f ca="1">IF(CONCATENATE('10'!AX37,";",'10'!AY37)=$AJ$492,"-",CONCATENATE('10'!AX37,";",'10'!AY37))</f>
        <v xml:space="preserve"> ; </v>
      </c>
      <c r="S520" s="542"/>
      <c r="T520" s="542" t="str">
        <f ca="1">'10'!AZ37</f>
        <v xml:space="preserve"> </v>
      </c>
      <c r="U520" s="542"/>
    </row>
    <row r="521" spans="1:21" x14ac:dyDescent="0.35">
      <c r="A521" s="205">
        <v>33</v>
      </c>
      <c r="B521" s="532" t="str">
        <f ca="1">CONCATENATE('10'!AB38," ",'10'!AC38," ",'10'!AD38)</f>
        <v xml:space="preserve">     </v>
      </c>
      <c r="C521" s="532"/>
      <c r="D521" s="532"/>
      <c r="E521" s="532" t="str">
        <f ca="1">IF(CONCATENATE('10'!AE38," (",'10'!AF38,"), ",'10'!AG38,", ",'10'!AH38)=$AJ$493,"",IF(CONCATENATE('10'!AE38," (",'10'!AF38,"), ",'10'!AG38,", ",'10'!AH38)=$AJ$490,"-",CONCATENATE('10'!AE38," (",'10'!AF38,"), ",'10'!AG38,", ",'10'!AH38)))</f>
        <v/>
      </c>
      <c r="F521" s="532"/>
      <c r="G521" s="532"/>
      <c r="H521" s="527" t="str">
        <f ca="1">IF(CONCATENATE('10'!AJ38,", ",'10'!AI38,", ",'10'!AK38," обл., ",'10'!AL38," р-н, ",'10'!AM38," ",'10'!AN38,", ",'10'!AO38," ",'10'!AP38,", буд. ",'10'!AQ38,", кв./оф.",'10'!AR38,".    ",'10'!AS38)=$AJ$538,"",IF(CONCATENATE('10'!AJ38,", ",'10'!AI38,", ",'10'!AK38," обл., ",'10'!AL38," р-н, ",'10'!AM38," ",'10'!AN38,", ",'10'!AO38," ",'10'!AP38,", буд. ",'10'!AQ38,", кв./оф.",'10'!AR38,".    ",'10'!AS38)=$AJ$491,"-",CONCATENATE('10'!AJ38,", ",'10'!AI38,", ",'10'!AK38," обл., ",'10'!AL38," р-н, ",'10'!AM38," ",'10'!AN38,", ",'10'!AO38," ",'10'!AP38,", буд. ",'10'!AQ38,", кв./оф.",'10'!AR38,".    ",'10'!AS38)))</f>
        <v/>
      </c>
      <c r="I521" s="528"/>
      <c r="J521" s="564" t="str">
        <f ca="1">IF('10'!AT38=0,"0,000000",'10'!AT38)</f>
        <v xml:space="preserve"> </v>
      </c>
      <c r="K521" s="564"/>
      <c r="L521" s="564" t="str">
        <f ca="1">IF('10'!AU38=0,"0,000000",'10'!AU38)</f>
        <v xml:space="preserve"> </v>
      </c>
      <c r="M521" s="564"/>
      <c r="N521" s="564" t="str">
        <f ca="1">IF('10'!AV38=0,"0,000000",'10'!AV38)</f>
        <v/>
      </c>
      <c r="O521" s="564"/>
      <c r="P521" s="542" t="str">
        <f ca="1">'10'!AW38</f>
        <v xml:space="preserve"> </v>
      </c>
      <c r="Q521" s="542"/>
      <c r="R521" s="542" t="str">
        <f ca="1">IF(CONCATENATE('10'!AX38,";",'10'!AY38)=$AJ$492,"-",CONCATENATE('10'!AX38,";",'10'!AY38))</f>
        <v xml:space="preserve"> ; </v>
      </c>
      <c r="S521" s="542"/>
      <c r="T521" s="542" t="str">
        <f ca="1">'10'!AZ38</f>
        <v xml:space="preserve"> </v>
      </c>
      <c r="U521" s="542"/>
    </row>
    <row r="522" spans="1:21" x14ac:dyDescent="0.35">
      <c r="A522" s="205">
        <v>34</v>
      </c>
      <c r="B522" s="532" t="str">
        <f ca="1">CONCATENATE('10'!AB39," ",'10'!AC39," ",'10'!AD39)</f>
        <v xml:space="preserve">     </v>
      </c>
      <c r="C522" s="532"/>
      <c r="D522" s="532"/>
      <c r="E522" s="532" t="str">
        <f ca="1">IF(CONCATENATE('10'!AE39," (",'10'!AF39,"), ",'10'!AG39,", ",'10'!AH39)=$AJ$493,"",IF(CONCATENATE('10'!AE39," (",'10'!AF39,"), ",'10'!AG39,", ",'10'!AH39)=$AJ$490,"-",CONCATENATE('10'!AE39," (",'10'!AF39,"), ",'10'!AG39,", ",'10'!AH39)))</f>
        <v/>
      </c>
      <c r="F522" s="532"/>
      <c r="G522" s="532"/>
      <c r="H522" s="527" t="str">
        <f ca="1">IF(CONCATENATE('10'!AJ39,", ",'10'!AI39,", ",'10'!AK39," обл., ",'10'!AL39," р-н, ",'10'!AM39," ",'10'!AN39,", ",'10'!AO39," ",'10'!AP39,", буд. ",'10'!AQ39,", кв./оф.",'10'!AR39,".    ",'10'!AS39)=$AJ$538,"",IF(CONCATENATE('10'!AJ39,", ",'10'!AI39,", ",'10'!AK39," обл., ",'10'!AL39," р-н, ",'10'!AM39," ",'10'!AN39,", ",'10'!AO39," ",'10'!AP39,", буд. ",'10'!AQ39,", кв./оф.",'10'!AR39,".    ",'10'!AS39)=$AJ$491,"-",CONCATENATE('10'!AJ39,", ",'10'!AI39,", ",'10'!AK39," обл., ",'10'!AL39," р-н, ",'10'!AM39," ",'10'!AN39,", ",'10'!AO39," ",'10'!AP39,", буд. ",'10'!AQ39,", кв./оф.",'10'!AR39,".    ",'10'!AS39)))</f>
        <v/>
      </c>
      <c r="I522" s="528"/>
      <c r="J522" s="564" t="str">
        <f ca="1">IF('10'!AT39=0,"0,000000",'10'!AT39)</f>
        <v xml:space="preserve"> </v>
      </c>
      <c r="K522" s="564"/>
      <c r="L522" s="564" t="str">
        <f ca="1">IF('10'!AU39=0,"0,000000",'10'!AU39)</f>
        <v xml:space="preserve"> </v>
      </c>
      <c r="M522" s="564"/>
      <c r="N522" s="564" t="str">
        <f ca="1">IF('10'!AV39=0,"0,000000",'10'!AV39)</f>
        <v/>
      </c>
      <c r="O522" s="564"/>
      <c r="P522" s="542" t="str">
        <f ca="1">'10'!AW39</f>
        <v xml:space="preserve"> </v>
      </c>
      <c r="Q522" s="542"/>
      <c r="R522" s="542" t="str">
        <f ca="1">IF(CONCATENATE('10'!AX39,";",'10'!AY39)=$AJ$492,"-",CONCATENATE('10'!AX39,";",'10'!AY39))</f>
        <v xml:space="preserve"> ; </v>
      </c>
      <c r="S522" s="542"/>
      <c r="T522" s="542" t="str">
        <f ca="1">'10'!AZ39</f>
        <v xml:space="preserve"> </v>
      </c>
      <c r="U522" s="542"/>
    </row>
    <row r="523" spans="1:21" x14ac:dyDescent="0.35">
      <c r="A523" s="205">
        <v>35</v>
      </c>
      <c r="B523" s="532" t="str">
        <f ca="1">CONCATENATE('10'!AB40," ",'10'!AC40," ",'10'!AD40)</f>
        <v xml:space="preserve">     </v>
      </c>
      <c r="C523" s="532"/>
      <c r="D523" s="532"/>
      <c r="E523" s="532" t="str">
        <f ca="1">IF(CONCATENATE('10'!AE40," (",'10'!AF40,"), ",'10'!AG40,", ",'10'!AH40)=$AJ$493,"",IF(CONCATENATE('10'!AE40," (",'10'!AF40,"), ",'10'!AG40,", ",'10'!AH40)=$AJ$490,"-",CONCATENATE('10'!AE40," (",'10'!AF40,"), ",'10'!AG40,", ",'10'!AH40)))</f>
        <v/>
      </c>
      <c r="F523" s="532"/>
      <c r="G523" s="532"/>
      <c r="H523" s="527" t="str">
        <f ca="1">IF(CONCATENATE('10'!AJ40,", ",'10'!AI40,", ",'10'!AK40," обл., ",'10'!AL40," р-н, ",'10'!AM40," ",'10'!AN40,", ",'10'!AO40," ",'10'!AP40,", буд. ",'10'!AQ40,", кв./оф.",'10'!AR40,".    ",'10'!AS40)=$AJ$538,"",IF(CONCATENATE('10'!AJ40,", ",'10'!AI40,", ",'10'!AK40," обл., ",'10'!AL40," р-н, ",'10'!AM40," ",'10'!AN40,", ",'10'!AO40," ",'10'!AP40,", буд. ",'10'!AQ40,", кв./оф.",'10'!AR40,".    ",'10'!AS40)=$AJ$491,"-",CONCATENATE('10'!AJ40,", ",'10'!AI40,", ",'10'!AK40," обл., ",'10'!AL40," р-н, ",'10'!AM40," ",'10'!AN40,", ",'10'!AO40," ",'10'!AP40,", буд. ",'10'!AQ40,", кв./оф.",'10'!AR40,".    ",'10'!AS40)))</f>
        <v/>
      </c>
      <c r="I523" s="528"/>
      <c r="J523" s="564" t="str">
        <f ca="1">IF('10'!AT40=0,"0,000000",'10'!AT40)</f>
        <v xml:space="preserve"> </v>
      </c>
      <c r="K523" s="564"/>
      <c r="L523" s="564" t="str">
        <f ca="1">IF('10'!AU40=0,"0,000000",'10'!AU40)</f>
        <v xml:space="preserve"> </v>
      </c>
      <c r="M523" s="564"/>
      <c r="N523" s="564" t="str">
        <f ca="1">IF('10'!AV40=0,"0,000000",'10'!AV40)</f>
        <v/>
      </c>
      <c r="O523" s="564"/>
      <c r="P523" s="542" t="str">
        <f ca="1">'10'!AW40</f>
        <v xml:space="preserve"> </v>
      </c>
      <c r="Q523" s="542"/>
      <c r="R523" s="542" t="str">
        <f ca="1">IF(CONCATENATE('10'!AX40,";",'10'!AY40)=$AJ$492,"-",CONCATENATE('10'!AX40,";",'10'!AY40))</f>
        <v xml:space="preserve"> ; </v>
      </c>
      <c r="S523" s="542"/>
      <c r="T523" s="542" t="str">
        <f ca="1">'10'!AZ40</f>
        <v xml:space="preserve"> </v>
      </c>
      <c r="U523" s="542"/>
    </row>
    <row r="524" spans="1:21" x14ac:dyDescent="0.35">
      <c r="A524" s="205">
        <v>36</v>
      </c>
      <c r="B524" s="532" t="str">
        <f ca="1">CONCATENATE('10'!AB41," ",'10'!AC41," ",'10'!AD41)</f>
        <v xml:space="preserve">     </v>
      </c>
      <c r="C524" s="532"/>
      <c r="D524" s="532"/>
      <c r="E524" s="532" t="str">
        <f ca="1">IF(CONCATENATE('10'!AE41," (",'10'!AF41,"), ",'10'!AG41,", ",'10'!AH41)=$AJ$493,"",IF(CONCATENATE('10'!AE41," (",'10'!AF41,"), ",'10'!AG41,", ",'10'!AH41)=$AJ$490,"-",CONCATENATE('10'!AE41," (",'10'!AF41,"), ",'10'!AG41,", ",'10'!AH41)))</f>
        <v/>
      </c>
      <c r="F524" s="532"/>
      <c r="G524" s="532"/>
      <c r="H524" s="527" t="str">
        <f ca="1">IF(CONCATENATE('10'!AJ41,", ",'10'!AI41,", ",'10'!AK41," обл., ",'10'!AL41," р-н, ",'10'!AM41," ",'10'!AN41,", ",'10'!AO41," ",'10'!AP41,", буд. ",'10'!AQ41,", кв./оф.",'10'!AR41,".    ",'10'!AS41)=$AJ$538,"",IF(CONCATENATE('10'!AJ41,", ",'10'!AI41,", ",'10'!AK41," обл., ",'10'!AL41," р-н, ",'10'!AM41," ",'10'!AN41,", ",'10'!AO41," ",'10'!AP41,", буд. ",'10'!AQ41,", кв./оф.",'10'!AR41,".    ",'10'!AS41)=$AJ$491,"-",CONCATENATE('10'!AJ41,", ",'10'!AI41,", ",'10'!AK41," обл., ",'10'!AL41," р-н, ",'10'!AM41," ",'10'!AN41,", ",'10'!AO41," ",'10'!AP41,", буд. ",'10'!AQ41,", кв./оф.",'10'!AR41,".    ",'10'!AS41)))</f>
        <v/>
      </c>
      <c r="I524" s="528"/>
      <c r="J524" s="564" t="str">
        <f ca="1">IF('10'!AT41=0,"0,000000",'10'!AT41)</f>
        <v xml:space="preserve"> </v>
      </c>
      <c r="K524" s="564"/>
      <c r="L524" s="564" t="str">
        <f ca="1">IF('10'!AU41=0,"0,000000",'10'!AU41)</f>
        <v xml:space="preserve"> </v>
      </c>
      <c r="M524" s="564"/>
      <c r="N524" s="564" t="str">
        <f ca="1">IF('10'!AV41=0,"0,000000",'10'!AV41)</f>
        <v/>
      </c>
      <c r="O524" s="564"/>
      <c r="P524" s="542" t="str">
        <f ca="1">'10'!AW41</f>
        <v xml:space="preserve"> </v>
      </c>
      <c r="Q524" s="542"/>
      <c r="R524" s="542" t="str">
        <f ca="1">IF(CONCATENATE('10'!AX41,";",'10'!AY41)=$AJ$492,"-",CONCATENATE('10'!AX41,";",'10'!AY41))</f>
        <v xml:space="preserve"> ; </v>
      </c>
      <c r="S524" s="542"/>
      <c r="T524" s="542" t="str">
        <f ca="1">'10'!AZ41</f>
        <v xml:space="preserve"> </v>
      </c>
      <c r="U524" s="542"/>
    </row>
    <row r="525" spans="1:21" x14ac:dyDescent="0.35">
      <c r="A525" s="205">
        <v>37</v>
      </c>
      <c r="B525" s="532" t="str">
        <f ca="1">CONCATENATE('10'!AB42," ",'10'!AC42," ",'10'!AD42)</f>
        <v xml:space="preserve">     </v>
      </c>
      <c r="C525" s="532"/>
      <c r="D525" s="532"/>
      <c r="E525" s="532" t="str">
        <f ca="1">IF(CONCATENATE('10'!AE42," (",'10'!AF42,"), ",'10'!AG42,", ",'10'!AH42)=$AJ$493,"",IF(CONCATENATE('10'!AE42," (",'10'!AF42,"), ",'10'!AG42,", ",'10'!AH42)=$AJ$490,"-",CONCATENATE('10'!AE42," (",'10'!AF42,"), ",'10'!AG42,", ",'10'!AH42)))</f>
        <v/>
      </c>
      <c r="F525" s="532"/>
      <c r="G525" s="532"/>
      <c r="H525" s="527" t="str">
        <f ca="1">IF(CONCATENATE('10'!AJ42,", ",'10'!AI42,", ",'10'!AK42," обл., ",'10'!AL42," р-н, ",'10'!AM42," ",'10'!AN42,", ",'10'!AO42," ",'10'!AP42,", буд. ",'10'!AQ42,", кв./оф.",'10'!AR42,".    ",'10'!AS42)=$AJ$538,"",IF(CONCATENATE('10'!AJ42,", ",'10'!AI42,", ",'10'!AK42," обл., ",'10'!AL42," р-н, ",'10'!AM42," ",'10'!AN42,", ",'10'!AO42," ",'10'!AP42,", буд. ",'10'!AQ42,", кв./оф.",'10'!AR42,".    ",'10'!AS42)=$AJ$491,"-",CONCATENATE('10'!AJ42,", ",'10'!AI42,", ",'10'!AK42," обл., ",'10'!AL42," р-н, ",'10'!AM42," ",'10'!AN42,", ",'10'!AO42," ",'10'!AP42,", буд. ",'10'!AQ42,", кв./оф.",'10'!AR42,".    ",'10'!AS42)))</f>
        <v/>
      </c>
      <c r="I525" s="528"/>
      <c r="J525" s="564" t="str">
        <f ca="1">IF('10'!AT42=0,"0,000000",'10'!AT42)</f>
        <v xml:space="preserve"> </v>
      </c>
      <c r="K525" s="564"/>
      <c r="L525" s="564" t="str">
        <f ca="1">IF('10'!AU42=0,"0,000000",'10'!AU42)</f>
        <v xml:space="preserve"> </v>
      </c>
      <c r="M525" s="564"/>
      <c r="N525" s="564" t="str">
        <f ca="1">IF('10'!AV42=0,"0,000000",'10'!AV42)</f>
        <v/>
      </c>
      <c r="O525" s="564"/>
      <c r="P525" s="542" t="str">
        <f ca="1">'10'!AW42</f>
        <v xml:space="preserve"> </v>
      </c>
      <c r="Q525" s="542"/>
      <c r="R525" s="542" t="str">
        <f ca="1">IF(CONCATENATE('10'!AX42,";",'10'!AY42)=$AJ$492,"-",CONCATENATE('10'!AX42,";",'10'!AY42))</f>
        <v xml:space="preserve"> ; </v>
      </c>
      <c r="S525" s="542"/>
      <c r="T525" s="542" t="str">
        <f ca="1">'10'!AZ42</f>
        <v xml:space="preserve"> </v>
      </c>
      <c r="U525" s="542"/>
    </row>
    <row r="526" spans="1:21" x14ac:dyDescent="0.35">
      <c r="A526" s="205">
        <v>38</v>
      </c>
      <c r="B526" s="532" t="str">
        <f ca="1">CONCATENATE('10'!AB43," ",'10'!AC43," ",'10'!AD43)</f>
        <v xml:space="preserve">     </v>
      </c>
      <c r="C526" s="532"/>
      <c r="D526" s="532"/>
      <c r="E526" s="532" t="str">
        <f ca="1">IF(CONCATENATE('10'!AE43," (",'10'!AF43,"), ",'10'!AG43,", ",'10'!AH43)=$AJ$493,"",IF(CONCATENATE('10'!AE43," (",'10'!AF43,"), ",'10'!AG43,", ",'10'!AH43)=$AJ$490,"-",CONCATENATE('10'!AE43," (",'10'!AF43,"), ",'10'!AG43,", ",'10'!AH43)))</f>
        <v/>
      </c>
      <c r="F526" s="532"/>
      <c r="G526" s="532"/>
      <c r="H526" s="527" t="str">
        <f ca="1">IF(CONCATENATE('10'!AJ43,", ",'10'!AI43,", ",'10'!AK43," обл., ",'10'!AL43," р-н, ",'10'!AM43," ",'10'!AN43,", ",'10'!AO43," ",'10'!AP43,", буд. ",'10'!AQ43,", кв./оф.",'10'!AR43,".    ",'10'!AS43)=$AJ$538,"",IF(CONCATENATE('10'!AJ43,", ",'10'!AI43,", ",'10'!AK43," обл., ",'10'!AL43," р-н, ",'10'!AM43," ",'10'!AN43,", ",'10'!AO43," ",'10'!AP43,", буд. ",'10'!AQ43,", кв./оф.",'10'!AR43,".    ",'10'!AS43)=$AJ$491,"-",CONCATENATE('10'!AJ43,", ",'10'!AI43,", ",'10'!AK43," обл., ",'10'!AL43," р-н, ",'10'!AM43," ",'10'!AN43,", ",'10'!AO43," ",'10'!AP43,", буд. ",'10'!AQ43,", кв./оф.",'10'!AR43,".    ",'10'!AS43)))</f>
        <v/>
      </c>
      <c r="I526" s="528"/>
      <c r="J526" s="564" t="str">
        <f ca="1">IF('10'!AT43=0,"0,000000",'10'!AT43)</f>
        <v xml:space="preserve"> </v>
      </c>
      <c r="K526" s="564"/>
      <c r="L526" s="564" t="str">
        <f ca="1">IF('10'!AU43=0,"0,000000",'10'!AU43)</f>
        <v xml:space="preserve"> </v>
      </c>
      <c r="M526" s="564"/>
      <c r="N526" s="564" t="str">
        <f ca="1">IF('10'!AV43=0,"0,000000",'10'!AV43)</f>
        <v/>
      </c>
      <c r="O526" s="564"/>
      <c r="P526" s="542" t="str">
        <f ca="1">'10'!AW43</f>
        <v xml:space="preserve"> </v>
      </c>
      <c r="Q526" s="542"/>
      <c r="R526" s="542" t="str">
        <f ca="1">IF(CONCATENATE('10'!AX43,";",'10'!AY43)=$AJ$492,"-",CONCATENATE('10'!AX43,";",'10'!AY43))</f>
        <v xml:space="preserve"> ; </v>
      </c>
      <c r="S526" s="542"/>
      <c r="T526" s="542" t="str">
        <f ca="1">'10'!AZ43</f>
        <v xml:space="preserve"> </v>
      </c>
      <c r="U526" s="542"/>
    </row>
    <row r="527" spans="1:21" x14ac:dyDescent="0.35">
      <c r="A527" s="205">
        <v>39</v>
      </c>
      <c r="B527" s="532" t="str">
        <f ca="1">CONCATENATE('10'!AB44," ",'10'!AC44," ",'10'!AD44)</f>
        <v xml:space="preserve">     </v>
      </c>
      <c r="C527" s="532"/>
      <c r="D527" s="532"/>
      <c r="E527" s="532" t="str">
        <f ca="1">IF(CONCATENATE('10'!AE44," (",'10'!AF44,"), ",'10'!AG44,", ",'10'!AH44)=$AJ$493,"",IF(CONCATENATE('10'!AE44," (",'10'!AF44,"), ",'10'!AG44,", ",'10'!AH44)=$AJ$490,"-",CONCATENATE('10'!AE44," (",'10'!AF44,"), ",'10'!AG44,", ",'10'!AH44)))</f>
        <v/>
      </c>
      <c r="F527" s="532"/>
      <c r="G527" s="532"/>
      <c r="H527" s="527" t="str">
        <f ca="1">IF(CONCATENATE('10'!AJ44,", ",'10'!AI44,", ",'10'!AK44," обл., ",'10'!AL44," р-н, ",'10'!AM44," ",'10'!AN44,", ",'10'!AO44," ",'10'!AP44,", буд. ",'10'!AQ44,", кв./оф.",'10'!AR44,".    ",'10'!AS44)=$AJ$538,"",IF(CONCATENATE('10'!AJ44,", ",'10'!AI44,", ",'10'!AK44," обл., ",'10'!AL44," р-н, ",'10'!AM44," ",'10'!AN44,", ",'10'!AO44," ",'10'!AP44,", буд. ",'10'!AQ44,", кв./оф.",'10'!AR44,".    ",'10'!AS44)=$AJ$491,"-",CONCATENATE('10'!AJ44,", ",'10'!AI44,", ",'10'!AK44," обл., ",'10'!AL44," р-н, ",'10'!AM44," ",'10'!AN44,", ",'10'!AO44," ",'10'!AP44,", буд. ",'10'!AQ44,", кв./оф.",'10'!AR44,".    ",'10'!AS44)))</f>
        <v/>
      </c>
      <c r="I527" s="528"/>
      <c r="J527" s="564" t="str">
        <f ca="1">IF('10'!AT44=0,"0,000000",'10'!AT44)</f>
        <v xml:space="preserve"> </v>
      </c>
      <c r="K527" s="564"/>
      <c r="L527" s="564" t="str">
        <f ca="1">IF('10'!AU44=0,"0,000000",'10'!AU44)</f>
        <v xml:space="preserve"> </v>
      </c>
      <c r="M527" s="564"/>
      <c r="N527" s="564" t="str">
        <f ca="1">IF('10'!AV44=0,"0,000000",'10'!AV44)</f>
        <v/>
      </c>
      <c r="O527" s="564"/>
      <c r="P527" s="542" t="str">
        <f ca="1">'10'!AW44</f>
        <v xml:space="preserve"> </v>
      </c>
      <c r="Q527" s="542"/>
      <c r="R527" s="542" t="str">
        <f ca="1">IF(CONCATENATE('10'!AX44,";",'10'!AY44)=$AJ$492,"-",CONCATENATE('10'!AX44,";",'10'!AY44))</f>
        <v xml:space="preserve"> ; </v>
      </c>
      <c r="S527" s="542"/>
      <c r="T527" s="542" t="str">
        <f ca="1">'10'!AZ44</f>
        <v xml:space="preserve"> </v>
      </c>
      <c r="U527" s="542"/>
    </row>
    <row r="528" spans="1:21" x14ac:dyDescent="0.35">
      <c r="A528" s="205">
        <v>40</v>
      </c>
      <c r="B528" s="532" t="str">
        <f ca="1">CONCATENATE('10'!AB45," ",'10'!AC45," ",'10'!AD45)</f>
        <v xml:space="preserve">     </v>
      </c>
      <c r="C528" s="532"/>
      <c r="D528" s="532"/>
      <c r="E528" s="532" t="str">
        <f ca="1">IF(CONCATENATE('10'!AE45," (",'10'!AF45,"), ",'10'!AG45,", ",'10'!AH45)=$AJ$493,"",IF(CONCATENATE('10'!AE45," (",'10'!AF45,"), ",'10'!AG45,", ",'10'!AH45)=$AJ$490,"-",CONCATENATE('10'!AE45," (",'10'!AF45,"), ",'10'!AG45,", ",'10'!AH45)))</f>
        <v/>
      </c>
      <c r="F528" s="532"/>
      <c r="G528" s="532"/>
      <c r="H528" s="527" t="str">
        <f ca="1">IF(CONCATENATE('10'!AJ45,", ",'10'!AI45,", ",'10'!AK45," обл., ",'10'!AL45," р-н, ",'10'!AM45," ",'10'!AN45,", ",'10'!AO45," ",'10'!AP45,", буд. ",'10'!AQ45,", кв./оф.",'10'!AR45,".    ",'10'!AS45)=$AJ$538,"",IF(CONCATENATE('10'!AJ45,", ",'10'!AI45,", ",'10'!AK45," обл., ",'10'!AL45," р-н, ",'10'!AM45," ",'10'!AN45,", ",'10'!AO45," ",'10'!AP45,", буд. ",'10'!AQ45,", кв./оф.",'10'!AR45,".    ",'10'!AS45)=$AJ$491,"-",CONCATENATE('10'!AJ45,", ",'10'!AI45,", ",'10'!AK45," обл., ",'10'!AL45," р-н, ",'10'!AM45," ",'10'!AN45,", ",'10'!AO45," ",'10'!AP45,", буд. ",'10'!AQ45,", кв./оф.",'10'!AR45,".    ",'10'!AS45)))</f>
        <v/>
      </c>
      <c r="I528" s="528"/>
      <c r="J528" s="564" t="str">
        <f ca="1">IF('10'!AT45=0,"0,000000",'10'!AT45)</f>
        <v xml:space="preserve"> </v>
      </c>
      <c r="K528" s="564"/>
      <c r="L528" s="564" t="str">
        <f ca="1">IF('10'!AU45=0,"0,000000",'10'!AU45)</f>
        <v xml:space="preserve"> </v>
      </c>
      <c r="M528" s="564"/>
      <c r="N528" s="564" t="str">
        <f ca="1">IF('10'!AV45=0,"0,000000",'10'!AV45)</f>
        <v/>
      </c>
      <c r="O528" s="564"/>
      <c r="P528" s="542" t="str">
        <f ca="1">'10'!AW45</f>
        <v xml:space="preserve"> </v>
      </c>
      <c r="Q528" s="542"/>
      <c r="R528" s="542" t="str">
        <f ca="1">IF(CONCATENATE('10'!AX45,";",'10'!AY45)=$AJ$492,"-",CONCATENATE('10'!AX45,";",'10'!AY45))</f>
        <v xml:space="preserve"> ; </v>
      </c>
      <c r="S528" s="542"/>
      <c r="T528" s="542" t="str">
        <f ca="1">'10'!AZ45</f>
        <v xml:space="preserve"> </v>
      </c>
      <c r="U528" s="542"/>
    </row>
    <row r="529" spans="1:36" x14ac:dyDescent="0.35">
      <c r="A529" s="205">
        <v>41</v>
      </c>
      <c r="B529" s="532" t="str">
        <f ca="1">CONCATENATE('10'!AB46," ",'10'!AC46," ",'10'!AD46)</f>
        <v xml:space="preserve">     </v>
      </c>
      <c r="C529" s="532"/>
      <c r="D529" s="532"/>
      <c r="E529" s="532" t="str">
        <f ca="1">IF(CONCATENATE('10'!AE46," (",'10'!AF46,"), ",'10'!AG46,", ",'10'!AH46)=$AJ$493,"",IF(CONCATENATE('10'!AE46," (",'10'!AF46,"), ",'10'!AG46,", ",'10'!AH46)=$AJ$490,"-",CONCATENATE('10'!AE46," (",'10'!AF46,"), ",'10'!AG46,", ",'10'!AH46)))</f>
        <v/>
      </c>
      <c r="F529" s="532"/>
      <c r="G529" s="532"/>
      <c r="H529" s="527" t="str">
        <f ca="1">IF(CONCATENATE('10'!AJ46,", ",'10'!AI46,", ",'10'!AK46," обл., ",'10'!AL46," р-н, ",'10'!AM46," ",'10'!AN46,", ",'10'!AO46," ",'10'!AP46,", буд. ",'10'!AQ46,", кв./оф.",'10'!AR46,".    ",'10'!AS46)=$AJ$538,"",IF(CONCATENATE('10'!AJ46,", ",'10'!AI46,", ",'10'!AK46," обл., ",'10'!AL46," р-н, ",'10'!AM46," ",'10'!AN46,", ",'10'!AO46," ",'10'!AP46,", буд. ",'10'!AQ46,", кв./оф.",'10'!AR46,".    ",'10'!AS46)=$AJ$491,"-",CONCATENATE('10'!AJ46,", ",'10'!AI46,", ",'10'!AK46," обл., ",'10'!AL46," р-н, ",'10'!AM46," ",'10'!AN46,", ",'10'!AO46," ",'10'!AP46,", буд. ",'10'!AQ46,", кв./оф.",'10'!AR46,".    ",'10'!AS46)))</f>
        <v/>
      </c>
      <c r="I529" s="528"/>
      <c r="J529" s="564" t="str">
        <f ca="1">IF('10'!AT46=0,"0,000000",'10'!AT46)</f>
        <v xml:space="preserve"> </v>
      </c>
      <c r="K529" s="564"/>
      <c r="L529" s="564" t="str">
        <f ca="1">IF('10'!AU46=0,"0,000000",'10'!AU46)</f>
        <v xml:space="preserve"> </v>
      </c>
      <c r="M529" s="564"/>
      <c r="N529" s="564" t="str">
        <f ca="1">IF('10'!AV46=0,"0,000000",'10'!AV46)</f>
        <v/>
      </c>
      <c r="O529" s="564"/>
      <c r="P529" s="542" t="str">
        <f ca="1">'10'!AW46</f>
        <v xml:space="preserve"> </v>
      </c>
      <c r="Q529" s="542"/>
      <c r="R529" s="542" t="str">
        <f ca="1">IF(CONCATENATE('10'!AX46,";",'10'!AY46)=$AJ$492,"-",CONCATENATE('10'!AX46,";",'10'!AY46))</f>
        <v xml:space="preserve"> ; </v>
      </c>
      <c r="S529" s="542"/>
      <c r="T529" s="542" t="str">
        <f ca="1">'10'!AZ46</f>
        <v xml:space="preserve"> </v>
      </c>
      <c r="U529" s="542"/>
    </row>
    <row r="530" spans="1:36" x14ac:dyDescent="0.35">
      <c r="A530" s="205">
        <v>42</v>
      </c>
      <c r="B530" s="532" t="str">
        <f ca="1">CONCATENATE('10'!AB47," ",'10'!AC47," ",'10'!AD47)</f>
        <v xml:space="preserve">     </v>
      </c>
      <c r="C530" s="532"/>
      <c r="D530" s="532"/>
      <c r="E530" s="532" t="str">
        <f ca="1">IF(CONCATENATE('10'!AE47," (",'10'!AF47,"), ",'10'!AG47,", ",'10'!AH47)=$AJ$493,"",IF(CONCATENATE('10'!AE47," (",'10'!AF47,"), ",'10'!AG47,", ",'10'!AH47)=$AJ$490,"-",CONCATENATE('10'!AE47," (",'10'!AF47,"), ",'10'!AG47,", ",'10'!AH47)))</f>
        <v/>
      </c>
      <c r="F530" s="532"/>
      <c r="G530" s="532"/>
      <c r="H530" s="527" t="str">
        <f ca="1">IF(CONCATENATE('10'!AJ47,", ",'10'!AI47,", ",'10'!AK47," обл., ",'10'!AL47," р-н, ",'10'!AM47," ",'10'!AN47,", ",'10'!AO47," ",'10'!AP47,", буд. ",'10'!AQ47,", кв./оф.",'10'!AR47,".    ",'10'!AS47)=$AJ$538,"",IF(CONCATENATE('10'!AJ47,", ",'10'!AI47,", ",'10'!AK47," обл., ",'10'!AL47," р-н, ",'10'!AM47," ",'10'!AN47,", ",'10'!AO47," ",'10'!AP47,", буд. ",'10'!AQ47,", кв./оф.",'10'!AR47,".    ",'10'!AS47)=$AJ$491,"-",CONCATENATE('10'!AJ47,", ",'10'!AI47,", ",'10'!AK47," обл., ",'10'!AL47," р-н, ",'10'!AM47," ",'10'!AN47,", ",'10'!AO47," ",'10'!AP47,", буд. ",'10'!AQ47,", кв./оф.",'10'!AR47,".    ",'10'!AS47)))</f>
        <v/>
      </c>
      <c r="I530" s="528"/>
      <c r="J530" s="564" t="str">
        <f ca="1">IF('10'!AT47=0,"0,000000",'10'!AT47)</f>
        <v xml:space="preserve"> </v>
      </c>
      <c r="K530" s="564"/>
      <c r="L530" s="564" t="str">
        <f ca="1">IF('10'!AU47=0,"0,000000",'10'!AU47)</f>
        <v xml:space="preserve"> </v>
      </c>
      <c r="M530" s="564"/>
      <c r="N530" s="564" t="str">
        <f ca="1">IF('10'!AV47=0,"0,000000",'10'!AV47)</f>
        <v/>
      </c>
      <c r="O530" s="564"/>
      <c r="P530" s="542" t="str">
        <f ca="1">'10'!AW47</f>
        <v xml:space="preserve"> </v>
      </c>
      <c r="Q530" s="542"/>
      <c r="R530" s="542" t="str">
        <f ca="1">IF(CONCATENATE('10'!AX47,";",'10'!AY47)=$AJ$492,"-",CONCATENATE('10'!AX47,";",'10'!AY47))</f>
        <v xml:space="preserve"> ; </v>
      </c>
      <c r="S530" s="542"/>
      <c r="T530" s="542" t="str">
        <f ca="1">'10'!AZ47</f>
        <v xml:space="preserve"> </v>
      </c>
      <c r="U530" s="542"/>
    </row>
    <row r="531" spans="1:36" x14ac:dyDescent="0.35">
      <c r="A531" s="205">
        <v>43</v>
      </c>
      <c r="B531" s="532" t="str">
        <f ca="1">CONCATENATE('10'!AB48," ",'10'!AC48," ",'10'!AD48)</f>
        <v xml:space="preserve">     </v>
      </c>
      <c r="C531" s="532"/>
      <c r="D531" s="532"/>
      <c r="E531" s="532" t="str">
        <f ca="1">IF(CONCATENATE('10'!AE48," (",'10'!AF48,"), ",'10'!AG48,", ",'10'!AH48)=$AJ$493,"",IF(CONCATENATE('10'!AE48," (",'10'!AF48,"), ",'10'!AG48,", ",'10'!AH48)=$AJ$490,"-",CONCATENATE('10'!AE48," (",'10'!AF48,"), ",'10'!AG48,", ",'10'!AH48)))</f>
        <v/>
      </c>
      <c r="F531" s="532"/>
      <c r="G531" s="532"/>
      <c r="H531" s="527" t="str">
        <f ca="1">IF(CONCATENATE('10'!AJ48,", ",'10'!AI48,", ",'10'!AK48," обл., ",'10'!AL48," р-н, ",'10'!AM48," ",'10'!AN48,", ",'10'!AO48," ",'10'!AP48,", буд. ",'10'!AQ48,", кв./оф.",'10'!AR48,".    ",'10'!AS48)=$AJ$538,"",IF(CONCATENATE('10'!AJ48,", ",'10'!AI48,", ",'10'!AK48," обл., ",'10'!AL48," р-н, ",'10'!AM48," ",'10'!AN48,", ",'10'!AO48," ",'10'!AP48,", буд. ",'10'!AQ48,", кв./оф.",'10'!AR48,".    ",'10'!AS48)=$AJ$491,"-",CONCATENATE('10'!AJ48,", ",'10'!AI48,", ",'10'!AK48," обл., ",'10'!AL48," р-н, ",'10'!AM48," ",'10'!AN48,", ",'10'!AO48," ",'10'!AP48,", буд. ",'10'!AQ48,", кв./оф.",'10'!AR48,".    ",'10'!AS48)))</f>
        <v/>
      </c>
      <c r="I531" s="528"/>
      <c r="J531" s="564" t="str">
        <f ca="1">IF('10'!AT48=0,"0,000000",'10'!AT48)</f>
        <v xml:space="preserve"> </v>
      </c>
      <c r="K531" s="564"/>
      <c r="L531" s="564" t="str">
        <f ca="1">IF('10'!AU48=0,"0,000000",'10'!AU48)</f>
        <v xml:space="preserve"> </v>
      </c>
      <c r="M531" s="564"/>
      <c r="N531" s="564" t="str">
        <f ca="1">IF('10'!AV48=0,"0,000000",'10'!AV48)</f>
        <v/>
      </c>
      <c r="O531" s="564"/>
      <c r="P531" s="542" t="str">
        <f ca="1">'10'!AW48</f>
        <v xml:space="preserve"> </v>
      </c>
      <c r="Q531" s="542"/>
      <c r="R531" s="542" t="str">
        <f ca="1">IF(CONCATENATE('10'!AX48,";",'10'!AY48)=$AJ$492,"-",CONCATENATE('10'!AX48,";",'10'!AY48))</f>
        <v xml:space="preserve"> ; </v>
      </c>
      <c r="S531" s="542"/>
      <c r="T531" s="542" t="str">
        <f ca="1">'10'!AZ48</f>
        <v xml:space="preserve"> </v>
      </c>
      <c r="U531" s="542"/>
    </row>
    <row r="532" spans="1:36" x14ac:dyDescent="0.35">
      <c r="A532" s="205">
        <v>44</v>
      </c>
      <c r="B532" s="532" t="str">
        <f ca="1">CONCATENATE('10'!AB49," ",'10'!AC49," ",'10'!AD49)</f>
        <v xml:space="preserve">     </v>
      </c>
      <c r="C532" s="532"/>
      <c r="D532" s="532"/>
      <c r="E532" s="532" t="str">
        <f ca="1">IF(CONCATENATE('10'!AE49," (",'10'!AF49,"), ",'10'!AG49,", ",'10'!AH49)=$AJ$493,"",IF(CONCATENATE('10'!AE49," (",'10'!AF49,"), ",'10'!AG49,", ",'10'!AH49)=$AJ$490,"-",CONCATENATE('10'!AE49," (",'10'!AF49,"), ",'10'!AG49,", ",'10'!AH49)))</f>
        <v/>
      </c>
      <c r="F532" s="532"/>
      <c r="G532" s="532"/>
      <c r="H532" s="527" t="str">
        <f ca="1">IF(CONCATENATE('10'!AJ49,", ",'10'!AI49,", ",'10'!AK49," обл., ",'10'!AL49," р-н, ",'10'!AM49," ",'10'!AN49,", ",'10'!AO49," ",'10'!AP49,", буд. ",'10'!AQ49,", кв./оф.",'10'!AR49,".    ",'10'!AS49)=$AJ$538,"",IF(CONCATENATE('10'!AJ49,", ",'10'!AI49,", ",'10'!AK49," обл., ",'10'!AL49," р-н, ",'10'!AM49," ",'10'!AN49,", ",'10'!AO49," ",'10'!AP49,", буд. ",'10'!AQ49,", кв./оф.",'10'!AR49,".    ",'10'!AS49)=$AJ$491,"-",CONCATENATE('10'!AJ49,", ",'10'!AI49,", ",'10'!AK49," обл., ",'10'!AL49," р-н, ",'10'!AM49," ",'10'!AN49,", ",'10'!AO49," ",'10'!AP49,", буд. ",'10'!AQ49,", кв./оф.",'10'!AR49,".    ",'10'!AS49)))</f>
        <v/>
      </c>
      <c r="I532" s="528"/>
      <c r="J532" s="564" t="str">
        <f ca="1">IF('10'!AT49=0,"0,000000",'10'!AT49)</f>
        <v xml:space="preserve"> </v>
      </c>
      <c r="K532" s="564"/>
      <c r="L532" s="564" t="str">
        <f ca="1">IF('10'!AU49=0,"0,000000",'10'!AU49)</f>
        <v xml:space="preserve"> </v>
      </c>
      <c r="M532" s="564"/>
      <c r="N532" s="564" t="str">
        <f ca="1">IF('10'!AV49=0,"0,000000",'10'!AV49)</f>
        <v/>
      </c>
      <c r="O532" s="564"/>
      <c r="P532" s="542" t="str">
        <f ca="1">'10'!AW49</f>
        <v xml:space="preserve"> </v>
      </c>
      <c r="Q532" s="542"/>
      <c r="R532" s="542" t="str">
        <f ca="1">IF(CONCATENATE('10'!AX49,";",'10'!AY49)=$AJ$492,"-",CONCATENATE('10'!AX49,";",'10'!AY49))</f>
        <v xml:space="preserve"> ; </v>
      </c>
      <c r="S532" s="542"/>
      <c r="T532" s="542" t="str">
        <f ca="1">'10'!AZ49</f>
        <v xml:space="preserve"> </v>
      </c>
      <c r="U532" s="542"/>
    </row>
    <row r="533" spans="1:36" x14ac:dyDescent="0.35">
      <c r="A533" s="205">
        <v>45</v>
      </c>
      <c r="B533" s="532" t="str">
        <f ca="1">CONCATENATE('10'!AB50," ",'10'!AC50," ",'10'!AD50)</f>
        <v xml:space="preserve">     </v>
      </c>
      <c r="C533" s="532"/>
      <c r="D533" s="532"/>
      <c r="E533" s="532" t="str">
        <f ca="1">IF(CONCATENATE('10'!AE50," (",'10'!AF50,"), ",'10'!AG50,", ",'10'!AH50)=$AJ$493,"",IF(CONCATENATE('10'!AE50," (",'10'!AF50,"), ",'10'!AG50,", ",'10'!AH50)=$AJ$490,"-",CONCATENATE('10'!AE50," (",'10'!AF50,"), ",'10'!AG50,", ",'10'!AH50)))</f>
        <v/>
      </c>
      <c r="F533" s="532"/>
      <c r="G533" s="532"/>
      <c r="H533" s="527" t="str">
        <f ca="1">IF(CONCATENATE('10'!AJ50,", ",'10'!AI50,", ",'10'!AK50," обл., ",'10'!AL50," р-н, ",'10'!AM50," ",'10'!AN50,", ",'10'!AO50," ",'10'!AP50,", буд. ",'10'!AQ50,", кв./оф.",'10'!AR50,".    ",'10'!AS50)=$AJ$538,"",IF(CONCATENATE('10'!AJ50,", ",'10'!AI50,", ",'10'!AK50," обл., ",'10'!AL50," р-н, ",'10'!AM50," ",'10'!AN50,", ",'10'!AO50," ",'10'!AP50,", буд. ",'10'!AQ50,", кв./оф.",'10'!AR50,".    ",'10'!AS50)=$AJ$491,"-",CONCATENATE('10'!AJ50,", ",'10'!AI50,", ",'10'!AK50," обл., ",'10'!AL50," р-н, ",'10'!AM50," ",'10'!AN50,", ",'10'!AO50," ",'10'!AP50,", буд. ",'10'!AQ50,", кв./оф.",'10'!AR50,".    ",'10'!AS50)))</f>
        <v/>
      </c>
      <c r="I533" s="528"/>
      <c r="J533" s="564" t="str">
        <f ca="1">IF('10'!AT50=0,"0,000000",'10'!AT50)</f>
        <v xml:space="preserve"> </v>
      </c>
      <c r="K533" s="564"/>
      <c r="L533" s="564" t="str">
        <f ca="1">IF('10'!AU50=0,"0,000000",'10'!AU50)</f>
        <v xml:space="preserve"> </v>
      </c>
      <c r="M533" s="564"/>
      <c r="N533" s="564" t="str">
        <f ca="1">IF('10'!AV50=0,"0,000000",'10'!AV50)</f>
        <v/>
      </c>
      <c r="O533" s="564"/>
      <c r="P533" s="542" t="str">
        <f ca="1">'10'!AW50</f>
        <v xml:space="preserve"> </v>
      </c>
      <c r="Q533" s="542"/>
      <c r="R533" s="542" t="str">
        <f ca="1">IF(CONCATENATE('10'!AX50,";",'10'!AY50)=$AJ$492,"-",CONCATENATE('10'!AX50,";",'10'!AY50))</f>
        <v xml:space="preserve"> ; </v>
      </c>
      <c r="S533" s="542"/>
      <c r="T533" s="542" t="str">
        <f ca="1">'10'!AZ50</f>
        <v xml:space="preserve"> </v>
      </c>
      <c r="U533" s="542"/>
    </row>
    <row r="534" spans="1:36" x14ac:dyDescent="0.35">
      <c r="A534" s="205">
        <v>46</v>
      </c>
      <c r="B534" s="532" t="str">
        <f ca="1">CONCATENATE('10'!AB51," ",'10'!AC51," ",'10'!AD51)</f>
        <v xml:space="preserve">     </v>
      </c>
      <c r="C534" s="532"/>
      <c r="D534" s="532"/>
      <c r="E534" s="532" t="str">
        <f ca="1">IF(CONCATENATE('10'!AE51," (",'10'!AF51,"), ",'10'!AG51,", ",'10'!AH51)=$AJ$493,"",IF(CONCATENATE('10'!AE51," (",'10'!AF51,"), ",'10'!AG51,", ",'10'!AH51)=$AJ$490,"-",CONCATENATE('10'!AE51," (",'10'!AF51,"), ",'10'!AG51,", ",'10'!AH51)))</f>
        <v/>
      </c>
      <c r="F534" s="532"/>
      <c r="G534" s="532"/>
      <c r="H534" s="527" t="str">
        <f ca="1">IF(CONCATENATE('10'!AJ51,", ",'10'!AI51,", ",'10'!AK51," обл., ",'10'!AL51," р-н, ",'10'!AM51," ",'10'!AN51,", ",'10'!AO51," ",'10'!AP51,", буд. ",'10'!AQ51,", кв./оф.",'10'!AR51,".    ",'10'!AS51)=$AJ$538,"",IF(CONCATENATE('10'!AJ51,", ",'10'!AI51,", ",'10'!AK51," обл., ",'10'!AL51," р-н, ",'10'!AM51," ",'10'!AN51,", ",'10'!AO51," ",'10'!AP51,", буд. ",'10'!AQ51,", кв./оф.",'10'!AR51,".    ",'10'!AS51)=$AJ$491,"-",CONCATENATE('10'!AJ51,", ",'10'!AI51,", ",'10'!AK51," обл., ",'10'!AL51," р-н, ",'10'!AM51," ",'10'!AN51,", ",'10'!AO51," ",'10'!AP51,", буд. ",'10'!AQ51,", кв./оф.",'10'!AR51,".    ",'10'!AS51)))</f>
        <v/>
      </c>
      <c r="I534" s="528"/>
      <c r="J534" s="564" t="str">
        <f ca="1">IF('10'!AT51=0,"0,000000",'10'!AT51)</f>
        <v xml:space="preserve"> </v>
      </c>
      <c r="K534" s="564"/>
      <c r="L534" s="564" t="str">
        <f ca="1">IF('10'!AU51=0,"0,000000",'10'!AU51)</f>
        <v xml:space="preserve"> </v>
      </c>
      <c r="M534" s="564"/>
      <c r="N534" s="564" t="str">
        <f ca="1">IF('10'!AV51=0,"0,000000",'10'!AV51)</f>
        <v/>
      </c>
      <c r="O534" s="564"/>
      <c r="P534" s="542" t="str">
        <f ca="1">'10'!AW51</f>
        <v xml:space="preserve"> </v>
      </c>
      <c r="Q534" s="542"/>
      <c r="R534" s="542" t="str">
        <f ca="1">IF(CONCATENATE('10'!AX51,";",'10'!AY51)=$AJ$492,"-",CONCATENATE('10'!AX51,";",'10'!AY51))</f>
        <v xml:space="preserve"> ; </v>
      </c>
      <c r="S534" s="542"/>
      <c r="T534" s="542" t="str">
        <f ca="1">'10'!AZ51</f>
        <v xml:space="preserve"> </v>
      </c>
      <c r="U534" s="542"/>
    </row>
    <row r="535" spans="1:36" x14ac:dyDescent="0.35">
      <c r="A535" s="205">
        <v>47</v>
      </c>
      <c r="B535" s="532" t="str">
        <f ca="1">CONCATENATE('10'!AB52," ",'10'!AC52," ",'10'!AD52)</f>
        <v xml:space="preserve">     </v>
      </c>
      <c r="C535" s="532"/>
      <c r="D535" s="532"/>
      <c r="E535" s="532" t="str">
        <f ca="1">IF(CONCATENATE('10'!AE52," (",'10'!AF52,"), ",'10'!AG52,", ",'10'!AH52)=$AJ$493,"",IF(CONCATENATE('10'!AE52," (",'10'!AF52,"), ",'10'!AG52,", ",'10'!AH52)=$AJ$490,"-",CONCATENATE('10'!AE52," (",'10'!AF52,"), ",'10'!AG52,", ",'10'!AH52)))</f>
        <v/>
      </c>
      <c r="F535" s="532"/>
      <c r="G535" s="532"/>
      <c r="H535" s="527" t="str">
        <f ca="1">IF(CONCATENATE('10'!AJ52,", ",'10'!AI52,", ",'10'!AK52," обл., ",'10'!AL52," р-н, ",'10'!AM52," ",'10'!AN52,", ",'10'!AO52," ",'10'!AP52,", буд. ",'10'!AQ52,", кв./оф.",'10'!AR52,".    ",'10'!AS52)=$AJ$538,"",IF(CONCATENATE('10'!AJ52,", ",'10'!AI52,", ",'10'!AK52," обл., ",'10'!AL52," р-н, ",'10'!AM52," ",'10'!AN52,", ",'10'!AO52," ",'10'!AP52,", буд. ",'10'!AQ52,", кв./оф.",'10'!AR52,".    ",'10'!AS52)=$AJ$491,"-",CONCATENATE('10'!AJ52,", ",'10'!AI52,", ",'10'!AK52," обл., ",'10'!AL52," р-н, ",'10'!AM52," ",'10'!AN52,", ",'10'!AO52," ",'10'!AP52,", буд. ",'10'!AQ52,", кв./оф.",'10'!AR52,".    ",'10'!AS52)))</f>
        <v/>
      </c>
      <c r="I535" s="528"/>
      <c r="J535" s="564" t="str">
        <f ca="1">IF('10'!AT52=0,"0,000000",'10'!AT52)</f>
        <v xml:space="preserve"> </v>
      </c>
      <c r="K535" s="564"/>
      <c r="L535" s="564" t="str">
        <f ca="1">IF('10'!AU52=0,"0,000000",'10'!AU52)</f>
        <v xml:space="preserve"> </v>
      </c>
      <c r="M535" s="564"/>
      <c r="N535" s="564" t="str">
        <f ca="1">IF('10'!AV52=0,"0,000000",'10'!AV52)</f>
        <v/>
      </c>
      <c r="O535" s="564"/>
      <c r="P535" s="542" t="str">
        <f ca="1">'10'!AW52</f>
        <v xml:space="preserve"> </v>
      </c>
      <c r="Q535" s="542"/>
      <c r="R535" s="542" t="str">
        <f ca="1">IF(CONCATENATE('10'!AX52,";",'10'!AY52)=$AJ$492,"-",CONCATENATE('10'!AX52,";",'10'!AY52))</f>
        <v xml:space="preserve"> ; </v>
      </c>
      <c r="S535" s="542"/>
      <c r="T535" s="542" t="str">
        <f ca="1">'10'!AZ52</f>
        <v xml:space="preserve"> </v>
      </c>
      <c r="U535" s="542"/>
    </row>
    <row r="536" spans="1:36" x14ac:dyDescent="0.35">
      <c r="A536" s="205">
        <v>48</v>
      </c>
      <c r="B536" s="532" t="str">
        <f ca="1">CONCATENATE('10'!AB53," ",'10'!AC53," ",'10'!AD53)</f>
        <v xml:space="preserve">     </v>
      </c>
      <c r="C536" s="532"/>
      <c r="D536" s="532"/>
      <c r="E536" s="532" t="str">
        <f ca="1">IF(CONCATENATE('10'!AE53," (",'10'!AF53,"), ",'10'!AG53,", ",'10'!AH53)=$AJ$493,"",IF(CONCATENATE('10'!AE53," (",'10'!AF53,"), ",'10'!AG53,", ",'10'!AH53)=$AJ$490,"-",CONCATENATE('10'!AE53," (",'10'!AF53,"), ",'10'!AG53,", ",'10'!AH53)))</f>
        <v/>
      </c>
      <c r="F536" s="532"/>
      <c r="G536" s="532"/>
      <c r="H536" s="527" t="str">
        <f ca="1">IF(CONCATENATE('10'!AJ53,", ",'10'!AI53,", ",'10'!AK53," обл., ",'10'!AL53," р-н, ",'10'!AM53," ",'10'!AN53,", ",'10'!AO53," ",'10'!AP53,", буд. ",'10'!AQ53,", кв./оф.",'10'!AR53,".    ",'10'!AS53)=$AJ$538,"",IF(CONCATENATE('10'!AJ53,", ",'10'!AI53,", ",'10'!AK53," обл., ",'10'!AL53," р-н, ",'10'!AM53," ",'10'!AN53,", ",'10'!AO53," ",'10'!AP53,", буд. ",'10'!AQ53,", кв./оф.",'10'!AR53,".    ",'10'!AS53)=$AJ$491,"-",CONCATENATE('10'!AJ53,", ",'10'!AI53,", ",'10'!AK53," обл., ",'10'!AL53," р-н, ",'10'!AM53," ",'10'!AN53,", ",'10'!AO53," ",'10'!AP53,", буд. ",'10'!AQ53,", кв./оф.",'10'!AR53,".    ",'10'!AS53)))</f>
        <v/>
      </c>
      <c r="I536" s="528"/>
      <c r="J536" s="564" t="str">
        <f ca="1">IF('10'!AT53=0,"0,000000",'10'!AT53)</f>
        <v xml:space="preserve"> </v>
      </c>
      <c r="K536" s="564"/>
      <c r="L536" s="564" t="str">
        <f ca="1">IF('10'!AU53=0,"0,000000",'10'!AU53)</f>
        <v xml:space="preserve"> </v>
      </c>
      <c r="M536" s="564"/>
      <c r="N536" s="564" t="str">
        <f ca="1">IF('10'!AV53=0,"0,000000",'10'!AV53)</f>
        <v/>
      </c>
      <c r="O536" s="564"/>
      <c r="P536" s="542" t="str">
        <f ca="1">'10'!AW53</f>
        <v xml:space="preserve"> </v>
      </c>
      <c r="Q536" s="542"/>
      <c r="R536" s="542" t="str">
        <f ca="1">IF(CONCATENATE('10'!AX53,";",'10'!AY53)=$AJ$492,"-",CONCATENATE('10'!AX53,";",'10'!AY53))</f>
        <v xml:space="preserve"> ; </v>
      </c>
      <c r="S536" s="542"/>
      <c r="T536" s="542" t="str">
        <f ca="1">'10'!AZ53</f>
        <v xml:space="preserve"> </v>
      </c>
      <c r="U536" s="542"/>
    </row>
    <row r="537" spans="1:36" x14ac:dyDescent="0.35">
      <c r="A537" s="205">
        <v>49</v>
      </c>
      <c r="B537" s="532" t="str">
        <f ca="1">CONCATENATE('10'!AB54," ",'10'!AC54," ",'10'!AD54)</f>
        <v xml:space="preserve">     </v>
      </c>
      <c r="C537" s="532"/>
      <c r="D537" s="532"/>
      <c r="E537" s="532" t="str">
        <f ca="1">IF(CONCATENATE('10'!AE54," (",'10'!AF54,"), ",'10'!AG54,", ",'10'!AH54)=$AJ$493,"",IF(CONCATENATE('10'!AE54," (",'10'!AF54,"), ",'10'!AG54,", ",'10'!AH54)=$AJ$490,"-",CONCATENATE('10'!AE54," (",'10'!AF54,"), ",'10'!AG54,", ",'10'!AH54)))</f>
        <v/>
      </c>
      <c r="F537" s="532"/>
      <c r="G537" s="532"/>
      <c r="H537" s="527" t="str">
        <f ca="1">IF(CONCATENATE('10'!AJ54,", ",'10'!AI54,", ",'10'!AK54," обл., ",'10'!AL54," р-н, ",'10'!AM54," ",'10'!AN54,", ",'10'!AO54," ",'10'!AP54,", буд. ",'10'!AQ54,", кв./оф.",'10'!AR54,".    ",'10'!AS54)=$AJ$538,"",IF(CONCATENATE('10'!AJ54,", ",'10'!AI54,", ",'10'!AK54," обл., ",'10'!AL54," р-н, ",'10'!AM54," ",'10'!AN54,", ",'10'!AO54," ",'10'!AP54,", буд. ",'10'!AQ54,", кв./оф.",'10'!AR54,".    ",'10'!AS54)=$AJ$491,"-",CONCATENATE('10'!AJ54,", ",'10'!AI54,", ",'10'!AK54," обл., ",'10'!AL54," р-н, ",'10'!AM54," ",'10'!AN54,", ",'10'!AO54," ",'10'!AP54,", буд. ",'10'!AQ54,", кв./оф.",'10'!AR54,".    ",'10'!AS54)))</f>
        <v/>
      </c>
      <c r="I537" s="528"/>
      <c r="J537" s="564" t="str">
        <f ca="1">IF('10'!AT54=0,"0,000000",'10'!AT54)</f>
        <v xml:space="preserve"> </v>
      </c>
      <c r="K537" s="564"/>
      <c r="L537" s="564" t="str">
        <f ca="1">IF('10'!AU54=0,"0,000000",'10'!AU54)</f>
        <v xml:space="preserve"> </v>
      </c>
      <c r="M537" s="564"/>
      <c r="N537" s="564" t="str">
        <f ca="1">IF('10'!AV54=0,"0,000000",'10'!AV54)</f>
        <v/>
      </c>
      <c r="O537" s="564"/>
      <c r="P537" s="542" t="str">
        <f ca="1">'10'!AW54</f>
        <v xml:space="preserve"> </v>
      </c>
      <c r="Q537" s="542"/>
      <c r="R537" s="542" t="str">
        <f ca="1">IF(CONCATENATE('10'!AX54,";",'10'!AY54)=$AJ$492,"-",CONCATENATE('10'!AX54,";",'10'!AY54))</f>
        <v xml:space="preserve"> ; </v>
      </c>
      <c r="S537" s="542"/>
      <c r="T537" s="542" t="str">
        <f ca="1">'10'!AZ54</f>
        <v xml:space="preserve"> </v>
      </c>
      <c r="U537" s="542"/>
    </row>
    <row r="538" spans="1:36" x14ac:dyDescent="0.35">
      <c r="A538" s="205">
        <v>50</v>
      </c>
      <c r="B538" s="532" t="str">
        <f ca="1">CONCATENATE('10'!AB55," ",'10'!AC55," ",'10'!AD55)</f>
        <v xml:space="preserve">     </v>
      </c>
      <c r="C538" s="532"/>
      <c r="D538" s="532"/>
      <c r="E538" s="532" t="str">
        <f ca="1">IF(CONCATENATE('10'!AE55," (",'10'!AF55,"), ",'10'!AG55,", ",'10'!AH55)=$AJ$493,"",IF(CONCATENATE('10'!AE55," (",'10'!AF55,"), ",'10'!AG55,", ",'10'!AH55)=$AJ$490,"-",CONCATENATE('10'!AE55," (",'10'!AF55,"), ",'10'!AG55,", ",'10'!AH55)))</f>
        <v/>
      </c>
      <c r="F538" s="532"/>
      <c r="G538" s="532"/>
      <c r="H538" s="532" t="str">
        <f ca="1">IF(CONCATENATE('10'!AJ55,", ",'10'!AI55,", ",'10'!AK55," обл., ",'10'!AL55," р-н, ",'10'!AM55," ",'10'!AN55,", ",'10'!AO55," ",'10'!AP55,", буд. ",'10'!AQ55,", кв./оф.",'10'!AR55,".    ",'10'!AS55)=$AJ$538,"",IF(CONCATENATE('10'!AJ55,", ",'10'!AI55,", ",'10'!AK55," обл., ",'10'!AL55," р-н, ",'10'!AM55," ",'10'!AN55,", ",'10'!AO55," ",'10'!AP55,", буд. ",'10'!AQ55,", кв./оф.",'10'!AR55,".    ",'10'!AS55)=$AJ$491,"-",CONCATENATE('10'!AJ55,", ",'10'!AI55,", ",'10'!AK55," обл., ",'10'!AL55," р-н, ",'10'!AM55," ",'10'!AN55,", ",'10'!AO55," ",'10'!AP55,", буд. ",'10'!AQ55,", кв./оф.",'10'!AR55,".    ",'10'!AS55)))</f>
        <v/>
      </c>
      <c r="I538" s="532"/>
      <c r="J538" s="564" t="str">
        <f ca="1">IF('10'!AT55=0,"0,000000",'10'!AT55)</f>
        <v xml:space="preserve"> </v>
      </c>
      <c r="K538" s="564"/>
      <c r="L538" s="564" t="str">
        <f ca="1">IF('10'!AU55=0,"0,000000",'10'!AU55)</f>
        <v xml:space="preserve"> </v>
      </c>
      <c r="M538" s="564"/>
      <c r="N538" s="564" t="str">
        <f ca="1">IF('10'!AV55=0,"0,000000",'10'!AV55)</f>
        <v/>
      </c>
      <c r="O538" s="564"/>
      <c r="P538" s="542" t="str">
        <f ca="1">'10'!AW55</f>
        <v xml:space="preserve"> </v>
      </c>
      <c r="Q538" s="542"/>
      <c r="R538" s="542" t="str">
        <f ca="1">IF(CONCATENATE('10'!AX55,";",'10'!AY55)=$AJ$492,"-",CONCATENATE('10'!AX55,";",'10'!AY55))</f>
        <v xml:space="preserve"> ; </v>
      </c>
      <c r="S538" s="542"/>
      <c r="T538" s="542" t="str">
        <f ca="1">'10'!AZ55</f>
        <v xml:space="preserve"> </v>
      </c>
      <c r="U538" s="542"/>
      <c r="AJ538" t="s">
        <v>611</v>
      </c>
    </row>
    <row r="539" spans="1:36" ht="27" customHeight="1" x14ac:dyDescent="0.35">
      <c r="A539" s="536" t="s">
        <v>798</v>
      </c>
      <c r="B539" s="536"/>
      <c r="C539" s="536"/>
      <c r="D539" s="537"/>
      <c r="E539" s="537"/>
      <c r="F539" s="537"/>
      <c r="G539" s="537"/>
      <c r="H539" s="537"/>
      <c r="I539" s="537"/>
      <c r="J539" s="537"/>
      <c r="K539" s="537"/>
      <c r="L539" s="537"/>
      <c r="M539" s="537"/>
      <c r="N539" s="537"/>
      <c r="O539" s="537"/>
      <c r="P539" s="537"/>
      <c r="Q539" s="537"/>
      <c r="R539" s="537"/>
      <c r="S539" s="537"/>
      <c r="T539" s="537"/>
      <c r="U539" s="537"/>
    </row>
    <row r="540" spans="1:36" ht="12.75" customHeight="1" x14ac:dyDescent="0.35">
      <c r="A540" s="198"/>
      <c r="B540" s="200"/>
      <c r="C540" s="200"/>
      <c r="D540" s="200"/>
      <c r="E540" s="200"/>
      <c r="F540" s="200"/>
      <c r="G540" s="200"/>
      <c r="H540" s="200"/>
      <c r="I540" s="200"/>
      <c r="J540" s="200"/>
      <c r="K540" s="200"/>
      <c r="L540" s="200"/>
      <c r="M540" s="202"/>
      <c r="N540" s="200"/>
      <c r="O540" s="200"/>
      <c r="P540" s="200"/>
      <c r="Q540" s="202"/>
      <c r="R540" s="200"/>
      <c r="S540" s="202"/>
      <c r="T540" s="202"/>
      <c r="U540" s="202"/>
    </row>
    <row r="541" spans="1:36" ht="30.75" customHeight="1" x14ac:dyDescent="0.35">
      <c r="A541" s="534" t="str">
        <f>'Анкета (зміст)'!A32:C32</f>
        <v>11. Інформація про перелік юридичних осіб, у яких асоційовані особи керівника, головного бухгалтера, ключової особи заявника/надавача фінансових послуг/надавача фінансових платіжних послуг/надавача обмежених платіжних послуг є керівниками/входять до склад</v>
      </c>
      <c r="B541" s="558"/>
      <c r="C541" s="558"/>
      <c r="D541" s="558"/>
      <c r="E541" s="558"/>
      <c r="F541" s="558"/>
      <c r="G541" s="558"/>
      <c r="H541" s="558"/>
      <c r="I541" s="558"/>
      <c r="J541" s="558"/>
      <c r="K541" s="558"/>
      <c r="L541" s="558"/>
      <c r="M541" s="558"/>
      <c r="N541" s="558"/>
      <c r="O541" s="558"/>
      <c r="P541" s="558"/>
      <c r="Q541" s="558"/>
      <c r="R541" s="558"/>
      <c r="S541" s="558"/>
      <c r="T541" s="558"/>
      <c r="U541" s="558"/>
    </row>
    <row r="542" spans="1:36" ht="15" customHeight="1" x14ac:dyDescent="0.35">
      <c r="A542" s="209"/>
      <c r="B542" s="201"/>
      <c r="C542" s="201"/>
      <c r="D542" s="201"/>
      <c r="E542" s="201"/>
      <c r="F542" s="201"/>
      <c r="G542" s="201"/>
      <c r="H542" s="201"/>
      <c r="I542" s="201"/>
      <c r="J542" s="201"/>
      <c r="K542" s="201"/>
      <c r="L542" s="200"/>
      <c r="M542" s="202"/>
      <c r="N542" s="200"/>
      <c r="O542" s="200"/>
      <c r="P542" s="200"/>
      <c r="Q542" s="202"/>
      <c r="R542" s="200"/>
      <c r="S542" s="202"/>
      <c r="T542" s="202"/>
      <c r="U542" s="203" t="s">
        <v>839</v>
      </c>
    </row>
    <row r="543" spans="1:36" ht="218.25" customHeight="1" x14ac:dyDescent="0.35">
      <c r="A543" s="215" t="s">
        <v>371</v>
      </c>
      <c r="B543" s="571" t="s">
        <v>935</v>
      </c>
      <c r="C543" s="572"/>
      <c r="D543" s="573"/>
      <c r="E543" s="571" t="s">
        <v>841</v>
      </c>
      <c r="F543" s="572"/>
      <c r="G543" s="572"/>
      <c r="H543" s="572"/>
      <c r="I543" s="573"/>
      <c r="J543" s="571" t="s">
        <v>192</v>
      </c>
      <c r="K543" s="572"/>
      <c r="L543" s="572"/>
      <c r="M543" s="573"/>
      <c r="N543" s="551" t="s">
        <v>825</v>
      </c>
      <c r="O543" s="551"/>
      <c r="P543" s="551"/>
      <c r="Q543" s="551" t="s">
        <v>376</v>
      </c>
      <c r="R543" s="551"/>
      <c r="S543" s="551"/>
      <c r="T543" s="551" t="str">
        <f>'11'!W3</f>
        <v>Наявність зв’язку юридичної особи з заявником / надавачем фінансових послуг / надавачем фінансових платіжних послуг / надавачем обмежених платіжних послуг та його опис</v>
      </c>
      <c r="U543" s="551"/>
    </row>
    <row r="544" spans="1:36" x14ac:dyDescent="0.35">
      <c r="A544" s="204">
        <v>1</v>
      </c>
      <c r="B544" s="565">
        <v>2</v>
      </c>
      <c r="C544" s="587"/>
      <c r="D544" s="566"/>
      <c r="E544" s="565">
        <v>3</v>
      </c>
      <c r="F544" s="587"/>
      <c r="G544" s="587"/>
      <c r="H544" s="587"/>
      <c r="I544" s="566"/>
      <c r="J544" s="565">
        <v>4</v>
      </c>
      <c r="K544" s="587"/>
      <c r="L544" s="587"/>
      <c r="M544" s="566"/>
      <c r="N544" s="565">
        <v>5</v>
      </c>
      <c r="O544" s="587"/>
      <c r="P544" s="566"/>
      <c r="Q544" s="556">
        <v>6</v>
      </c>
      <c r="R544" s="556"/>
      <c r="S544" s="556"/>
      <c r="T544" s="556">
        <v>7</v>
      </c>
      <c r="U544" s="556"/>
    </row>
    <row r="545" spans="1:36" x14ac:dyDescent="0.35">
      <c r="A545" s="205">
        <v>1</v>
      </c>
      <c r="B545" s="532" t="str">
        <f ca="1">CONCATENATE('11'!AB6," ",'11'!AC6," ",'11'!AD6)</f>
        <v xml:space="preserve">     </v>
      </c>
      <c r="C545" s="532"/>
      <c r="D545" s="532"/>
      <c r="E545" s="527" t="str">
        <f ca="1">IF(CONCATENATE('11'!AE6," (",'11'!AF6,"), ",'11'!AG6,", ",'11'!AH6)=$AJ$594,"",IF(CONCATENATE('11'!AE6," (",'11'!AF6,"), ",'11'!AG6,", ",'11'!AH6)=$AJ$545,"-",CONCATENATE('11'!AE6," (",'11'!AF6,"), ",'11'!AG6,", ",'11'!AH6)))</f>
        <v/>
      </c>
      <c r="F545" s="538"/>
      <c r="G545" s="538"/>
      <c r="H545" s="538"/>
      <c r="I545" s="528"/>
      <c r="J545" s="527" t="str">
        <f ca="1">IF(CONCATENATE('11'!AJ6,", ",'11'!AI6,", ",'11'!AK6," обл., ",'11'!AL6," р-н, ",'11'!AM6," ",'11'!AN6,", ",'11'!AO6," ",'11'!AP6,", буд. ",'11'!AQ6,", кв./оф.",'11'!AR6,".    ",'11'!AS6)=$AJ$538,"",IF(CONCATENATE('11'!AJ6,", ",'11'!AI6,", ",'11'!AK6," обл., ",'11'!AL6," р-н, ",'11'!AM6," ",'11'!AN6,", ",'11'!AO6," ",'11'!AP6,", буд. ",'11'!AQ6,", кв./оф.",'11'!AR6,".    ",'11'!AS6)=$AJ$546,"-",CONCATENATE('11'!AJ6,", ",'11'!AI6,", ",'11'!AK6," обл., ",'11'!AL6," р-н, ",'11'!AM6," ",'11'!AN6,", ",'11'!AO6," ",'11'!AP6,", буд. ",'11'!AQ6,", кв./оф.",'11'!AR6,".    ",'11'!AS6)))</f>
        <v/>
      </c>
      <c r="K545" s="538"/>
      <c r="L545" s="538"/>
      <c r="M545" s="528"/>
      <c r="N545" s="527" t="str">
        <f ca="1">'11'!AT6</f>
        <v xml:space="preserve"> </v>
      </c>
      <c r="O545" s="538"/>
      <c r="P545" s="528"/>
      <c r="Q545" s="532" t="str">
        <f ca="1">IF(CONCATENATE('11'!AU6,"; ",'11'!AV6)=$AJ$547,"-",CONCATENATE('11'!AU6,"; ",'11'!AV6))</f>
        <v xml:space="preserve"> ;  </v>
      </c>
      <c r="R545" s="532"/>
      <c r="S545" s="532"/>
      <c r="T545" s="532" t="str">
        <f ca="1">'11'!AW6</f>
        <v xml:space="preserve"> </v>
      </c>
      <c r="U545" s="532"/>
      <c r="AJ545" t="s">
        <v>590</v>
      </c>
    </row>
    <row r="546" spans="1:36" x14ac:dyDescent="0.35">
      <c r="A546" s="205">
        <v>2</v>
      </c>
      <c r="B546" s="532" t="str">
        <f ca="1">CONCATENATE('11'!AB7," ",'11'!AC7," ",'11'!AD7)</f>
        <v xml:space="preserve">     </v>
      </c>
      <c r="C546" s="532"/>
      <c r="D546" s="532"/>
      <c r="E546" s="527" t="str">
        <f ca="1">IF(CONCATENATE('11'!AE7," (",'11'!AF7,"), ",'11'!AG7,", ",'11'!AH7)=$AJ$594,"",IF(CONCATENATE('11'!AE7," (",'11'!AF7,"), ",'11'!AG7,", ",'11'!AH7)=$AJ$545,"-",CONCATENATE('11'!AE7," (",'11'!AF7,"), ",'11'!AG7,", ",'11'!AH7)))</f>
        <v/>
      </c>
      <c r="F546" s="538"/>
      <c r="G546" s="538"/>
      <c r="H546" s="538"/>
      <c r="I546" s="528"/>
      <c r="J546" s="527" t="str">
        <f ca="1">IF(CONCATENATE('11'!AJ7,", ",'11'!AI7,", ",'11'!AK7," обл., ",'11'!AL7," р-н, ",'11'!AM7," ",'11'!AN7,", ",'11'!AO7," ",'11'!AP7,", буд. ",'11'!AQ7,", кв./оф.",'11'!AR7,".    ",'11'!AS7)=$AJ$538,"",IF(CONCATENATE('11'!AJ7,", ",'11'!AI7,", ",'11'!AK7," обл., ",'11'!AL7," р-н, ",'11'!AM7," ",'11'!AN7,", ",'11'!AO7," ",'11'!AP7,", буд. ",'11'!AQ7,", кв./оф.",'11'!AR7,".    ",'11'!AS7)=$AJ$546,"-",CONCATENATE('11'!AJ7,", ",'11'!AI7,", ",'11'!AK7," обл., ",'11'!AL7," р-н, ",'11'!AM7," ",'11'!AN7,", ",'11'!AO7," ",'11'!AP7,", буд. ",'11'!AQ7,", кв./оф.",'11'!AR7,".    ",'11'!AS7)))</f>
        <v/>
      </c>
      <c r="K546" s="538"/>
      <c r="L546" s="538"/>
      <c r="M546" s="528"/>
      <c r="N546" s="527" t="str">
        <f ca="1">'11'!AT7</f>
        <v xml:space="preserve"> </v>
      </c>
      <c r="O546" s="538"/>
      <c r="P546" s="528"/>
      <c r="Q546" s="532" t="str">
        <f ca="1">IF(CONCATENATE('11'!AU7,"; ",'11'!AV7)=$AJ$547,"-",CONCATENATE('11'!AU7,"; ",'11'!AV7))</f>
        <v xml:space="preserve"> ;  </v>
      </c>
      <c r="R546" s="532"/>
      <c r="S546" s="532"/>
      <c r="T546" s="532" t="str">
        <f ca="1">'11'!AW7</f>
        <v xml:space="preserve"> </v>
      </c>
      <c r="U546" s="532"/>
      <c r="AJ546" t="s">
        <v>612</v>
      </c>
    </row>
    <row r="547" spans="1:36" x14ac:dyDescent="0.35">
      <c r="A547" s="205">
        <v>3</v>
      </c>
      <c r="B547" s="532" t="str">
        <f ca="1">CONCATENATE('11'!AB8," ",'11'!AC8," ",'11'!AD8)</f>
        <v xml:space="preserve">     </v>
      </c>
      <c r="C547" s="532"/>
      <c r="D547" s="532"/>
      <c r="E547" s="527" t="str">
        <f ca="1">IF(CONCATENATE('11'!AE8," (",'11'!AF8,"), ",'11'!AG8,", ",'11'!AH8)=$AJ$594,"",IF(CONCATENATE('11'!AE8," (",'11'!AF8,"), ",'11'!AG8,", ",'11'!AH8)=$AJ$545,"-",CONCATENATE('11'!AE8," (",'11'!AF8,"), ",'11'!AG8,", ",'11'!AH8)))</f>
        <v/>
      </c>
      <c r="F547" s="538"/>
      <c r="G547" s="538"/>
      <c r="H547" s="538"/>
      <c r="I547" s="528"/>
      <c r="J547" s="527" t="str">
        <f ca="1">IF(CONCATENATE('11'!AJ8,", ",'11'!AI8,", ",'11'!AK8," обл., ",'11'!AL8," р-н, ",'11'!AM8," ",'11'!AN8,", ",'11'!AO8," ",'11'!AP8,", буд. ",'11'!AQ8,", кв./оф.",'11'!AR8,".    ",'11'!AS8)=$AJ$538,"",IF(CONCATENATE('11'!AJ8,", ",'11'!AI8,", ",'11'!AK8," обл., ",'11'!AL8," р-н, ",'11'!AM8," ",'11'!AN8,", ",'11'!AO8," ",'11'!AP8,", буд. ",'11'!AQ8,", кв./оф.",'11'!AR8,".    ",'11'!AS8)=$AJ$546,"-",CONCATENATE('11'!AJ8,", ",'11'!AI8,", ",'11'!AK8," обл., ",'11'!AL8," р-н, ",'11'!AM8," ",'11'!AN8,", ",'11'!AO8," ",'11'!AP8,", буд. ",'11'!AQ8,", кв./оф.",'11'!AR8,".    ",'11'!AS8)))</f>
        <v/>
      </c>
      <c r="K547" s="538"/>
      <c r="L547" s="538"/>
      <c r="M547" s="528"/>
      <c r="N547" s="527" t="str">
        <f ca="1">'11'!AT8</f>
        <v xml:space="preserve"> </v>
      </c>
      <c r="O547" s="538"/>
      <c r="P547" s="528"/>
      <c r="Q547" s="532" t="str">
        <f ca="1">IF(CONCATENATE('11'!AU8,"; ",'11'!AV8)=$AJ$547,"-",CONCATENATE('11'!AU8,"; ",'11'!AV8))</f>
        <v xml:space="preserve"> ;  </v>
      </c>
      <c r="R547" s="532"/>
      <c r="S547" s="532"/>
      <c r="T547" s="532" t="str">
        <f ca="1">'11'!AW8</f>
        <v xml:space="preserve"> </v>
      </c>
      <c r="U547" s="532"/>
      <c r="AJ547" t="s">
        <v>595</v>
      </c>
    </row>
    <row r="548" spans="1:36" x14ac:dyDescent="0.35">
      <c r="A548" s="205">
        <v>4</v>
      </c>
      <c r="B548" s="532" t="str">
        <f ca="1">CONCATENATE('11'!AB9," ",'11'!AC9," ",'11'!AD9)</f>
        <v xml:space="preserve">     </v>
      </c>
      <c r="C548" s="532"/>
      <c r="D548" s="532"/>
      <c r="E548" s="527" t="str">
        <f ca="1">IF(CONCATENATE('11'!AE9," (",'11'!AF9,"), ",'11'!AG9,", ",'11'!AH9)=$AJ$594,"",IF(CONCATENATE('11'!AE9," (",'11'!AF9,"), ",'11'!AG9,", ",'11'!AH9)=$AJ$545,"-",CONCATENATE('11'!AE9," (",'11'!AF9,"), ",'11'!AG9,", ",'11'!AH9)))</f>
        <v/>
      </c>
      <c r="F548" s="538"/>
      <c r="G548" s="538"/>
      <c r="H548" s="538"/>
      <c r="I548" s="528"/>
      <c r="J548" s="527" t="str">
        <f ca="1">IF(CONCATENATE('11'!AJ9,", ",'11'!AI9,", ",'11'!AK9," обл., ",'11'!AL9," р-н, ",'11'!AM9," ",'11'!AN9,", ",'11'!AO9," ",'11'!AP9,", буд. ",'11'!AQ9,", кв./оф.",'11'!AR9,".    ",'11'!AS9)=$AJ$538,"",IF(CONCATENATE('11'!AJ9,", ",'11'!AI9,", ",'11'!AK9," обл., ",'11'!AL9," р-н, ",'11'!AM9," ",'11'!AN9,", ",'11'!AO9," ",'11'!AP9,", буд. ",'11'!AQ9,", кв./оф.",'11'!AR9,".    ",'11'!AS9)=$AJ$546,"-",CONCATENATE('11'!AJ9,", ",'11'!AI9,", ",'11'!AK9," обл., ",'11'!AL9," р-н, ",'11'!AM9," ",'11'!AN9,", ",'11'!AO9," ",'11'!AP9,", буд. ",'11'!AQ9,", кв./оф.",'11'!AR9,".    ",'11'!AS9)))</f>
        <v/>
      </c>
      <c r="K548" s="538"/>
      <c r="L548" s="538"/>
      <c r="M548" s="528"/>
      <c r="N548" s="527" t="str">
        <f ca="1">'11'!AT9</f>
        <v xml:space="preserve"> </v>
      </c>
      <c r="O548" s="538"/>
      <c r="P548" s="528"/>
      <c r="Q548" s="532" t="str">
        <f ca="1">IF(CONCATENATE('11'!AU9,"; ",'11'!AV9)=$AJ$547,"-",CONCATENATE('11'!AU9,"; ",'11'!AV9))</f>
        <v xml:space="preserve"> ;  </v>
      </c>
      <c r="R548" s="532"/>
      <c r="S548" s="532"/>
      <c r="T548" s="532" t="str">
        <f ca="1">'11'!AW9</f>
        <v xml:space="preserve"> </v>
      </c>
      <c r="U548" s="532"/>
      <c r="AJ548" t="s">
        <v>420</v>
      </c>
    </row>
    <row r="549" spans="1:36" x14ac:dyDescent="0.35">
      <c r="A549" s="205">
        <v>5</v>
      </c>
      <c r="B549" s="532" t="str">
        <f ca="1">CONCATENATE('11'!AB10," ",'11'!AC10," ",'11'!AD10)</f>
        <v xml:space="preserve">     </v>
      </c>
      <c r="C549" s="532"/>
      <c r="D549" s="532"/>
      <c r="E549" s="527" t="str">
        <f ca="1">IF(CONCATENATE('11'!AE10," (",'11'!AF10,"), ",'11'!AG10,", ",'11'!AH10)=$AJ$594,"",IF(CONCATENATE('11'!AE10," (",'11'!AF10,"), ",'11'!AG10,", ",'11'!AH10)=$AJ$545,"-",CONCATENATE('11'!AE10," (",'11'!AF10,"), ",'11'!AG10,", ",'11'!AH10)))</f>
        <v/>
      </c>
      <c r="F549" s="538"/>
      <c r="G549" s="538"/>
      <c r="H549" s="538"/>
      <c r="I549" s="528"/>
      <c r="J549" s="527" t="str">
        <f ca="1">IF(CONCATENATE('11'!AJ10,", ",'11'!AI10,", ",'11'!AK10," обл., ",'11'!AL10," р-н, ",'11'!AM10," ",'11'!AN10,", ",'11'!AO10," ",'11'!AP10,", буд. ",'11'!AQ10,", кв./оф.",'11'!AR10,".    ",'11'!AS10)=$AJ$538,"",IF(CONCATENATE('11'!AJ10,", ",'11'!AI10,", ",'11'!AK10," обл., ",'11'!AL10," р-н, ",'11'!AM10," ",'11'!AN10,", ",'11'!AO10," ",'11'!AP10,", буд. ",'11'!AQ10,", кв./оф.",'11'!AR10,".    ",'11'!AS10)=$AJ$546,"-",CONCATENATE('11'!AJ10,", ",'11'!AI10,", ",'11'!AK10," обл., ",'11'!AL10," р-н, ",'11'!AM10," ",'11'!AN10,", ",'11'!AO10," ",'11'!AP10,", буд. ",'11'!AQ10,", кв./оф.",'11'!AR10,".    ",'11'!AS10)))</f>
        <v/>
      </c>
      <c r="K549" s="538"/>
      <c r="L549" s="538"/>
      <c r="M549" s="528"/>
      <c r="N549" s="527" t="str">
        <f ca="1">'11'!AT10</f>
        <v xml:space="preserve"> </v>
      </c>
      <c r="O549" s="538"/>
      <c r="P549" s="528"/>
      <c r="Q549" s="532" t="str">
        <f ca="1">IF(CONCATENATE('11'!AU10,"; ",'11'!AV10)=$AJ$547,"-",CONCATENATE('11'!AU10,"; ",'11'!AV10))</f>
        <v xml:space="preserve"> ;  </v>
      </c>
      <c r="R549" s="532"/>
      <c r="S549" s="532"/>
      <c r="T549" s="532" t="str">
        <f ca="1">'11'!AW10</f>
        <v xml:space="preserve"> </v>
      </c>
      <c r="U549" s="532"/>
    </row>
    <row r="550" spans="1:36" x14ac:dyDescent="0.35">
      <c r="A550" s="205">
        <v>6</v>
      </c>
      <c r="B550" s="532" t="str">
        <f ca="1">CONCATENATE('11'!AB11," ",'11'!AC11," ",'11'!AD11)</f>
        <v xml:space="preserve">     </v>
      </c>
      <c r="C550" s="532"/>
      <c r="D550" s="532"/>
      <c r="E550" s="527" t="str">
        <f ca="1">IF(CONCATENATE('11'!AE11," (",'11'!AF11,"), ",'11'!AG11,", ",'11'!AH11)=$AJ$594,"",IF(CONCATENATE('11'!AE11," (",'11'!AF11,"), ",'11'!AG11,", ",'11'!AH11)=$AJ$545,"-",CONCATENATE('11'!AE11," (",'11'!AF11,"), ",'11'!AG11,", ",'11'!AH11)))</f>
        <v/>
      </c>
      <c r="F550" s="538"/>
      <c r="G550" s="538"/>
      <c r="H550" s="538"/>
      <c r="I550" s="528"/>
      <c r="J550" s="527" t="str">
        <f ca="1">IF(CONCATENATE('11'!AJ11,", ",'11'!AI11,", ",'11'!AK11," обл., ",'11'!AL11," р-н, ",'11'!AM11," ",'11'!AN11,", ",'11'!AO11," ",'11'!AP11,", буд. ",'11'!AQ11,", кв./оф.",'11'!AR11,".    ",'11'!AS11)=$AJ$538,"",IF(CONCATENATE('11'!AJ11,", ",'11'!AI11,", ",'11'!AK11," обл., ",'11'!AL11," р-н, ",'11'!AM11," ",'11'!AN11,", ",'11'!AO11," ",'11'!AP11,", буд. ",'11'!AQ11,", кв./оф.",'11'!AR11,".    ",'11'!AS11)=$AJ$546,"-",CONCATENATE('11'!AJ11,", ",'11'!AI11,", ",'11'!AK11," обл., ",'11'!AL11," р-н, ",'11'!AM11," ",'11'!AN11,", ",'11'!AO11," ",'11'!AP11,", буд. ",'11'!AQ11,", кв./оф.",'11'!AR11,".    ",'11'!AS11)))</f>
        <v/>
      </c>
      <c r="K550" s="538"/>
      <c r="L550" s="538"/>
      <c r="M550" s="528"/>
      <c r="N550" s="527" t="str">
        <f ca="1">'11'!AT11</f>
        <v xml:space="preserve"> </v>
      </c>
      <c r="O550" s="538"/>
      <c r="P550" s="528"/>
      <c r="Q550" s="532" t="str">
        <f ca="1">IF(CONCATENATE('11'!AU11,"; ",'11'!AV11)=$AJ$547,"-",CONCATENATE('11'!AU11,"; ",'11'!AV11))</f>
        <v xml:space="preserve"> ;  </v>
      </c>
      <c r="R550" s="532"/>
      <c r="S550" s="532"/>
      <c r="T550" s="532" t="str">
        <f ca="1">'11'!AW11</f>
        <v xml:space="preserve"> </v>
      </c>
      <c r="U550" s="532"/>
    </row>
    <row r="551" spans="1:36" x14ac:dyDescent="0.35">
      <c r="A551" s="205">
        <v>7</v>
      </c>
      <c r="B551" s="532" t="str">
        <f ca="1">CONCATENATE('11'!AB12," ",'11'!AC12," ",'11'!AD12)</f>
        <v xml:space="preserve">     </v>
      </c>
      <c r="C551" s="532"/>
      <c r="D551" s="532"/>
      <c r="E551" s="527" t="str">
        <f ca="1">IF(CONCATENATE('11'!AE12," (",'11'!AF12,"), ",'11'!AG12,", ",'11'!AH12)=$AJ$594,"",IF(CONCATENATE('11'!AE12," (",'11'!AF12,"), ",'11'!AG12,", ",'11'!AH12)=$AJ$545,"-",CONCATENATE('11'!AE12," (",'11'!AF12,"), ",'11'!AG12,", ",'11'!AH12)))</f>
        <v/>
      </c>
      <c r="F551" s="538"/>
      <c r="G551" s="538"/>
      <c r="H551" s="538"/>
      <c r="I551" s="528"/>
      <c r="J551" s="527" t="str">
        <f ca="1">IF(CONCATENATE('11'!AJ12,", ",'11'!AI12,", ",'11'!AK12," обл., ",'11'!AL12," р-н, ",'11'!AM12," ",'11'!AN12,", ",'11'!AO12," ",'11'!AP12,", буд. ",'11'!AQ12,", кв./оф.",'11'!AR12,".    ",'11'!AS12)=$AJ$538,"",IF(CONCATENATE('11'!AJ12,", ",'11'!AI12,", ",'11'!AK12," обл., ",'11'!AL12," р-н, ",'11'!AM12," ",'11'!AN12,", ",'11'!AO12," ",'11'!AP12,", буд. ",'11'!AQ12,", кв./оф.",'11'!AR12,".    ",'11'!AS12)=$AJ$546,"-",CONCATENATE('11'!AJ12,", ",'11'!AI12,", ",'11'!AK12," обл., ",'11'!AL12," р-н, ",'11'!AM12," ",'11'!AN12,", ",'11'!AO12," ",'11'!AP12,", буд. ",'11'!AQ12,", кв./оф.",'11'!AR12,".    ",'11'!AS12)))</f>
        <v/>
      </c>
      <c r="K551" s="538"/>
      <c r="L551" s="538"/>
      <c r="M551" s="528"/>
      <c r="N551" s="527" t="str">
        <f ca="1">'11'!AT12</f>
        <v xml:space="preserve"> </v>
      </c>
      <c r="O551" s="538"/>
      <c r="P551" s="528"/>
      <c r="Q551" s="532" t="str">
        <f ca="1">IF(CONCATENATE('11'!AU12,"; ",'11'!AV12)=$AJ$547,"-",CONCATENATE('11'!AU12,"; ",'11'!AV12))</f>
        <v xml:space="preserve"> ;  </v>
      </c>
      <c r="R551" s="532"/>
      <c r="S551" s="532"/>
      <c r="T551" s="532" t="str">
        <f ca="1">'11'!AW12</f>
        <v xml:space="preserve"> </v>
      </c>
      <c r="U551" s="532"/>
    </row>
    <row r="552" spans="1:36" x14ac:dyDescent="0.35">
      <c r="A552" s="205">
        <v>8</v>
      </c>
      <c r="B552" s="532" t="str">
        <f ca="1">CONCATENATE('11'!AB13," ",'11'!AC13," ",'11'!AD13)</f>
        <v xml:space="preserve">     </v>
      </c>
      <c r="C552" s="532"/>
      <c r="D552" s="532"/>
      <c r="E552" s="527" t="str">
        <f ca="1">IF(CONCATENATE('11'!AE13," (",'11'!AF13,"), ",'11'!AG13,", ",'11'!AH13)=$AJ$594,"",IF(CONCATENATE('11'!AE13," (",'11'!AF13,"), ",'11'!AG13,", ",'11'!AH13)=$AJ$545,"-",CONCATENATE('11'!AE13," (",'11'!AF13,"), ",'11'!AG13,", ",'11'!AH13)))</f>
        <v/>
      </c>
      <c r="F552" s="538"/>
      <c r="G552" s="538"/>
      <c r="H552" s="538"/>
      <c r="I552" s="528"/>
      <c r="J552" s="527" t="str">
        <f ca="1">IF(CONCATENATE('11'!AJ13,", ",'11'!AI13,", ",'11'!AK13," обл., ",'11'!AL13," р-н, ",'11'!AM13," ",'11'!AN13,", ",'11'!AO13," ",'11'!AP13,", буд. ",'11'!AQ13,", кв./оф.",'11'!AR13,".    ",'11'!AS13)=$AJ$538,"",IF(CONCATENATE('11'!AJ13,", ",'11'!AI13,", ",'11'!AK13," обл., ",'11'!AL13," р-н, ",'11'!AM13," ",'11'!AN13,", ",'11'!AO13," ",'11'!AP13,", буд. ",'11'!AQ13,", кв./оф.",'11'!AR13,".    ",'11'!AS13)=$AJ$546,"-",CONCATENATE('11'!AJ13,", ",'11'!AI13,", ",'11'!AK13," обл., ",'11'!AL13," р-н, ",'11'!AM13," ",'11'!AN13,", ",'11'!AO13," ",'11'!AP13,", буд. ",'11'!AQ13,", кв./оф.",'11'!AR13,".    ",'11'!AS13)))</f>
        <v/>
      </c>
      <c r="K552" s="538"/>
      <c r="L552" s="538"/>
      <c r="M552" s="528"/>
      <c r="N552" s="527" t="str">
        <f ca="1">'11'!AT13</f>
        <v xml:space="preserve"> </v>
      </c>
      <c r="O552" s="538"/>
      <c r="P552" s="528"/>
      <c r="Q552" s="532" t="str">
        <f ca="1">IF(CONCATENATE('11'!AU13,"; ",'11'!AV13)=$AJ$547,"-",CONCATENATE('11'!AU13,"; ",'11'!AV13))</f>
        <v xml:space="preserve"> ;  </v>
      </c>
      <c r="R552" s="532"/>
      <c r="S552" s="532"/>
      <c r="T552" s="532" t="str">
        <f ca="1">'11'!AW13</f>
        <v xml:space="preserve"> </v>
      </c>
      <c r="U552" s="532"/>
    </row>
    <row r="553" spans="1:36" x14ac:dyDescent="0.35">
      <c r="A553" s="205">
        <v>9</v>
      </c>
      <c r="B553" s="532" t="str">
        <f ca="1">CONCATENATE('11'!AB14," ",'11'!AC14," ",'11'!AD14)</f>
        <v xml:space="preserve">     </v>
      </c>
      <c r="C553" s="532"/>
      <c r="D553" s="532"/>
      <c r="E553" s="527" t="str">
        <f ca="1">IF(CONCATENATE('11'!AE14," (",'11'!AF14,"), ",'11'!AG14,", ",'11'!AH14)=$AJ$594,"",IF(CONCATENATE('11'!AE14," (",'11'!AF14,"), ",'11'!AG14,", ",'11'!AH14)=$AJ$545,"-",CONCATENATE('11'!AE14," (",'11'!AF14,"), ",'11'!AG14,", ",'11'!AH14)))</f>
        <v/>
      </c>
      <c r="F553" s="538"/>
      <c r="G553" s="538"/>
      <c r="H553" s="538"/>
      <c r="I553" s="528"/>
      <c r="J553" s="527" t="str">
        <f ca="1">IF(CONCATENATE('11'!AJ14,", ",'11'!AI14,", ",'11'!AK14," обл., ",'11'!AL14," р-н, ",'11'!AM14," ",'11'!AN14,", ",'11'!AO14," ",'11'!AP14,", буд. ",'11'!AQ14,", кв./оф.",'11'!AR14,".    ",'11'!AS14)=$AJ$538,"",IF(CONCATENATE('11'!AJ14,", ",'11'!AI14,", ",'11'!AK14," обл., ",'11'!AL14," р-н, ",'11'!AM14," ",'11'!AN14,", ",'11'!AO14," ",'11'!AP14,", буд. ",'11'!AQ14,", кв./оф.",'11'!AR14,".    ",'11'!AS14)=$AJ$546,"-",CONCATENATE('11'!AJ14,", ",'11'!AI14,", ",'11'!AK14," обл., ",'11'!AL14," р-н, ",'11'!AM14," ",'11'!AN14,", ",'11'!AO14," ",'11'!AP14,", буд. ",'11'!AQ14,", кв./оф.",'11'!AR14,".    ",'11'!AS14)))</f>
        <v/>
      </c>
      <c r="K553" s="538"/>
      <c r="L553" s="538"/>
      <c r="M553" s="528"/>
      <c r="N553" s="527" t="str">
        <f ca="1">'11'!AT14</f>
        <v xml:space="preserve"> </v>
      </c>
      <c r="O553" s="538"/>
      <c r="P553" s="528"/>
      <c r="Q553" s="532" t="str">
        <f ca="1">IF(CONCATENATE('11'!AU14,"; ",'11'!AV14)=$AJ$547,"-",CONCATENATE('11'!AU14,"; ",'11'!AV14))</f>
        <v xml:space="preserve"> ;  </v>
      </c>
      <c r="R553" s="532"/>
      <c r="S553" s="532"/>
      <c r="T553" s="532" t="str">
        <f ca="1">'11'!AW14</f>
        <v xml:space="preserve"> </v>
      </c>
      <c r="U553" s="532"/>
    </row>
    <row r="554" spans="1:36" x14ac:dyDescent="0.35">
      <c r="A554" s="205">
        <v>10</v>
      </c>
      <c r="B554" s="532" t="str">
        <f ca="1">CONCATENATE('11'!AB15," ",'11'!AC15," ",'11'!AD15)</f>
        <v xml:space="preserve">     </v>
      </c>
      <c r="C554" s="532"/>
      <c r="D554" s="532"/>
      <c r="E554" s="527" t="str">
        <f ca="1">IF(CONCATENATE('11'!AE15," (",'11'!AF15,"), ",'11'!AG15,", ",'11'!AH15)=$AJ$594,"",IF(CONCATENATE('11'!AE15," (",'11'!AF15,"), ",'11'!AG15,", ",'11'!AH15)=$AJ$545,"-",CONCATENATE('11'!AE15," (",'11'!AF15,"), ",'11'!AG15,", ",'11'!AH15)))</f>
        <v/>
      </c>
      <c r="F554" s="538"/>
      <c r="G554" s="538"/>
      <c r="H554" s="538"/>
      <c r="I554" s="528"/>
      <c r="J554" s="527" t="str">
        <f ca="1">IF(CONCATENATE('11'!AJ15,", ",'11'!AI15,", ",'11'!AK15," обл., ",'11'!AL15," р-н, ",'11'!AM15," ",'11'!AN15,", ",'11'!AO15," ",'11'!AP15,", буд. ",'11'!AQ15,", кв./оф.",'11'!AR15,".    ",'11'!AS15)=$AJ$538,"",IF(CONCATENATE('11'!AJ15,", ",'11'!AI15,", ",'11'!AK15," обл., ",'11'!AL15," р-н, ",'11'!AM15," ",'11'!AN15,", ",'11'!AO15," ",'11'!AP15,", буд. ",'11'!AQ15,", кв./оф.",'11'!AR15,".    ",'11'!AS15)=$AJ$546,"-",CONCATENATE('11'!AJ15,", ",'11'!AI15,", ",'11'!AK15," обл., ",'11'!AL15," р-н, ",'11'!AM15," ",'11'!AN15,", ",'11'!AO15," ",'11'!AP15,", буд. ",'11'!AQ15,", кв./оф.",'11'!AR15,".    ",'11'!AS15)))</f>
        <v/>
      </c>
      <c r="K554" s="538"/>
      <c r="L554" s="538"/>
      <c r="M554" s="528"/>
      <c r="N554" s="527" t="str">
        <f ca="1">'11'!AT15</f>
        <v xml:space="preserve"> </v>
      </c>
      <c r="O554" s="538"/>
      <c r="P554" s="528"/>
      <c r="Q554" s="532" t="str">
        <f ca="1">IF(CONCATENATE('11'!AU15,"; ",'11'!AV15)=$AJ$547,"-",CONCATENATE('11'!AU15,"; ",'11'!AV15))</f>
        <v xml:space="preserve"> ;  </v>
      </c>
      <c r="R554" s="532"/>
      <c r="S554" s="532"/>
      <c r="T554" s="532" t="str">
        <f ca="1">'11'!AW15</f>
        <v xml:space="preserve"> </v>
      </c>
      <c r="U554" s="532"/>
    </row>
    <row r="555" spans="1:36" x14ac:dyDescent="0.35">
      <c r="A555" s="205">
        <v>11</v>
      </c>
      <c r="B555" s="532" t="str">
        <f ca="1">CONCATENATE('11'!AB16," ",'11'!AC16," ",'11'!AD16)</f>
        <v xml:space="preserve">     </v>
      </c>
      <c r="C555" s="532"/>
      <c r="D555" s="532"/>
      <c r="E555" s="527" t="str">
        <f ca="1">IF(CONCATENATE('11'!AE16," (",'11'!AF16,"), ",'11'!AG16,", ",'11'!AH16)=$AJ$594,"",IF(CONCATENATE('11'!AE16," (",'11'!AF16,"), ",'11'!AG16,", ",'11'!AH16)=$AJ$545,"-",CONCATENATE('11'!AE16," (",'11'!AF16,"), ",'11'!AG16,", ",'11'!AH16)))</f>
        <v/>
      </c>
      <c r="F555" s="538"/>
      <c r="G555" s="538"/>
      <c r="H555" s="538"/>
      <c r="I555" s="528"/>
      <c r="J555" s="527" t="str">
        <f ca="1">IF(CONCATENATE('11'!AJ16,", ",'11'!AI16,", ",'11'!AK16," обл., ",'11'!AL16," р-н, ",'11'!AM16," ",'11'!AN16,", ",'11'!AO16," ",'11'!AP16,", буд. ",'11'!AQ16,", кв./оф.",'11'!AR16,".    ",'11'!AS16)=$AJ$538,"",IF(CONCATENATE('11'!AJ16,", ",'11'!AI16,", ",'11'!AK16," обл., ",'11'!AL16," р-н, ",'11'!AM16," ",'11'!AN16,", ",'11'!AO16," ",'11'!AP16,", буд. ",'11'!AQ16,", кв./оф.",'11'!AR16,".    ",'11'!AS16)=$AJ$546,"-",CONCATENATE('11'!AJ16,", ",'11'!AI16,", ",'11'!AK16," обл., ",'11'!AL16," р-н, ",'11'!AM16," ",'11'!AN16,", ",'11'!AO16," ",'11'!AP16,", буд. ",'11'!AQ16,", кв./оф.",'11'!AR16,".    ",'11'!AS16)))</f>
        <v/>
      </c>
      <c r="K555" s="538"/>
      <c r="L555" s="538"/>
      <c r="M555" s="528"/>
      <c r="N555" s="527" t="str">
        <f ca="1">'11'!AT16</f>
        <v xml:space="preserve"> </v>
      </c>
      <c r="O555" s="538"/>
      <c r="P555" s="528"/>
      <c r="Q555" s="532" t="str">
        <f ca="1">IF(CONCATENATE('11'!AU16,"; ",'11'!AV16)=$AJ$547,"-",CONCATENATE('11'!AU16,"; ",'11'!AV16))</f>
        <v xml:space="preserve"> ;  </v>
      </c>
      <c r="R555" s="532"/>
      <c r="S555" s="532"/>
      <c r="T555" s="532" t="str">
        <f ca="1">'11'!AW16</f>
        <v xml:space="preserve"> </v>
      </c>
      <c r="U555" s="532"/>
    </row>
    <row r="556" spans="1:36" x14ac:dyDescent="0.35">
      <c r="A556" s="205">
        <v>12</v>
      </c>
      <c r="B556" s="532" t="str">
        <f ca="1">CONCATENATE('11'!AB17," ",'11'!AC17," ",'11'!AD17)</f>
        <v xml:space="preserve">     </v>
      </c>
      <c r="C556" s="532"/>
      <c r="D556" s="532"/>
      <c r="E556" s="527" t="str">
        <f ca="1">IF(CONCATENATE('11'!AE17," (",'11'!AF17,"), ",'11'!AG17,", ",'11'!AH17)=$AJ$594,"",IF(CONCATENATE('11'!AE17," (",'11'!AF17,"), ",'11'!AG17,", ",'11'!AH17)=$AJ$545,"-",CONCATENATE('11'!AE17," (",'11'!AF17,"), ",'11'!AG17,", ",'11'!AH17)))</f>
        <v/>
      </c>
      <c r="F556" s="538"/>
      <c r="G556" s="538"/>
      <c r="H556" s="538"/>
      <c r="I556" s="528"/>
      <c r="J556" s="527" t="str">
        <f ca="1">IF(CONCATENATE('11'!AJ17,", ",'11'!AI17,", ",'11'!AK17," обл., ",'11'!AL17," р-н, ",'11'!AM17," ",'11'!AN17,", ",'11'!AO17," ",'11'!AP17,", буд. ",'11'!AQ17,", кв./оф.",'11'!AR17,".    ",'11'!AS17)=$AJ$538,"",IF(CONCATENATE('11'!AJ17,", ",'11'!AI17,", ",'11'!AK17," обл., ",'11'!AL17," р-н, ",'11'!AM17," ",'11'!AN17,", ",'11'!AO17," ",'11'!AP17,", буд. ",'11'!AQ17,", кв./оф.",'11'!AR17,".    ",'11'!AS17)=$AJ$546,"-",CONCATENATE('11'!AJ17,", ",'11'!AI17,", ",'11'!AK17," обл., ",'11'!AL17," р-н, ",'11'!AM17," ",'11'!AN17,", ",'11'!AO17," ",'11'!AP17,", буд. ",'11'!AQ17,", кв./оф.",'11'!AR17,".    ",'11'!AS17)))</f>
        <v/>
      </c>
      <c r="K556" s="538"/>
      <c r="L556" s="538"/>
      <c r="M556" s="528"/>
      <c r="N556" s="527" t="str">
        <f ca="1">'11'!AT17</f>
        <v xml:space="preserve"> </v>
      </c>
      <c r="O556" s="538"/>
      <c r="P556" s="528"/>
      <c r="Q556" s="532" t="str">
        <f ca="1">IF(CONCATENATE('11'!AU17,"; ",'11'!AV17)=$AJ$547,"-",CONCATENATE('11'!AU17,"; ",'11'!AV17))</f>
        <v xml:space="preserve"> ;  </v>
      </c>
      <c r="R556" s="532"/>
      <c r="S556" s="532"/>
      <c r="T556" s="532" t="str">
        <f ca="1">'11'!AW17</f>
        <v xml:space="preserve"> </v>
      </c>
      <c r="U556" s="532"/>
    </row>
    <row r="557" spans="1:36" x14ac:dyDescent="0.35">
      <c r="A557" s="205">
        <v>13</v>
      </c>
      <c r="B557" s="532" t="str">
        <f ca="1">CONCATENATE('11'!AB18," ",'11'!AC18," ",'11'!AD18)</f>
        <v xml:space="preserve">     </v>
      </c>
      <c r="C557" s="532"/>
      <c r="D557" s="532"/>
      <c r="E557" s="527" t="str">
        <f ca="1">IF(CONCATENATE('11'!AE18," (",'11'!AF18,"), ",'11'!AG18,", ",'11'!AH18)=$AJ$594,"",IF(CONCATENATE('11'!AE18," (",'11'!AF18,"), ",'11'!AG18,", ",'11'!AH18)=$AJ$545,"-",CONCATENATE('11'!AE18," (",'11'!AF18,"), ",'11'!AG18,", ",'11'!AH18)))</f>
        <v/>
      </c>
      <c r="F557" s="538"/>
      <c r="G557" s="538"/>
      <c r="H557" s="538"/>
      <c r="I557" s="528"/>
      <c r="J557" s="527" t="str">
        <f ca="1">IF(CONCATENATE('11'!AJ18,", ",'11'!AI18,", ",'11'!AK18," обл., ",'11'!AL18," р-н, ",'11'!AM18," ",'11'!AN18,", ",'11'!AO18," ",'11'!AP18,", буд. ",'11'!AQ18,", кв./оф.",'11'!AR18,".    ",'11'!AS18)=$AJ$538,"",IF(CONCATENATE('11'!AJ18,", ",'11'!AI18,", ",'11'!AK18," обл., ",'11'!AL18," р-н, ",'11'!AM18," ",'11'!AN18,", ",'11'!AO18," ",'11'!AP18,", буд. ",'11'!AQ18,", кв./оф.",'11'!AR18,".    ",'11'!AS18)=$AJ$546,"-",CONCATENATE('11'!AJ18,", ",'11'!AI18,", ",'11'!AK18," обл., ",'11'!AL18," р-н, ",'11'!AM18," ",'11'!AN18,", ",'11'!AO18," ",'11'!AP18,", буд. ",'11'!AQ18,", кв./оф.",'11'!AR18,".    ",'11'!AS18)))</f>
        <v/>
      </c>
      <c r="K557" s="538"/>
      <c r="L557" s="538"/>
      <c r="M557" s="528"/>
      <c r="N557" s="527" t="str">
        <f ca="1">'11'!AT18</f>
        <v xml:space="preserve"> </v>
      </c>
      <c r="O557" s="538"/>
      <c r="P557" s="528"/>
      <c r="Q557" s="532" t="str">
        <f ca="1">IF(CONCATENATE('11'!AU18,"; ",'11'!AV18)=$AJ$547,"-",CONCATENATE('11'!AU18,"; ",'11'!AV18))</f>
        <v xml:space="preserve"> ;  </v>
      </c>
      <c r="R557" s="532"/>
      <c r="S557" s="532"/>
      <c r="T557" s="532" t="str">
        <f ca="1">'11'!AW18</f>
        <v xml:space="preserve"> </v>
      </c>
      <c r="U557" s="532"/>
    </row>
    <row r="558" spans="1:36" x14ac:dyDescent="0.35">
      <c r="A558" s="205">
        <v>14</v>
      </c>
      <c r="B558" s="532" t="str">
        <f ca="1">CONCATENATE('11'!AB19," ",'11'!AC19," ",'11'!AD19)</f>
        <v xml:space="preserve">     </v>
      </c>
      <c r="C558" s="532"/>
      <c r="D558" s="532"/>
      <c r="E558" s="527" t="str">
        <f ca="1">IF(CONCATENATE('11'!AE19," (",'11'!AF19,"), ",'11'!AG19,", ",'11'!AH19)=$AJ$594,"",IF(CONCATENATE('11'!AE19," (",'11'!AF19,"), ",'11'!AG19,", ",'11'!AH19)=$AJ$545,"-",CONCATENATE('11'!AE19," (",'11'!AF19,"), ",'11'!AG19,", ",'11'!AH19)))</f>
        <v/>
      </c>
      <c r="F558" s="538"/>
      <c r="G558" s="538"/>
      <c r="H558" s="538"/>
      <c r="I558" s="528"/>
      <c r="J558" s="527" t="str">
        <f ca="1">IF(CONCATENATE('11'!AJ19,", ",'11'!AI19,", ",'11'!AK19," обл., ",'11'!AL19," р-н, ",'11'!AM19," ",'11'!AN19,", ",'11'!AO19," ",'11'!AP19,", буд. ",'11'!AQ19,", кв./оф.",'11'!AR19,".    ",'11'!AS19)=$AJ$538,"",IF(CONCATENATE('11'!AJ19,", ",'11'!AI19,", ",'11'!AK19," обл., ",'11'!AL19," р-н, ",'11'!AM19," ",'11'!AN19,", ",'11'!AO19," ",'11'!AP19,", буд. ",'11'!AQ19,", кв./оф.",'11'!AR19,".    ",'11'!AS19)=$AJ$546,"-",CONCATENATE('11'!AJ19,", ",'11'!AI19,", ",'11'!AK19," обл., ",'11'!AL19," р-н, ",'11'!AM19," ",'11'!AN19,", ",'11'!AO19," ",'11'!AP19,", буд. ",'11'!AQ19,", кв./оф.",'11'!AR19,".    ",'11'!AS19)))</f>
        <v/>
      </c>
      <c r="K558" s="538"/>
      <c r="L558" s="538"/>
      <c r="M558" s="528"/>
      <c r="N558" s="527" t="str">
        <f ca="1">'11'!AT19</f>
        <v xml:space="preserve"> </v>
      </c>
      <c r="O558" s="538"/>
      <c r="P558" s="528"/>
      <c r="Q558" s="532" t="str">
        <f ca="1">IF(CONCATENATE('11'!AU19,"; ",'11'!AV19)=$AJ$547,"-",CONCATENATE('11'!AU19,"; ",'11'!AV19))</f>
        <v xml:space="preserve"> ;  </v>
      </c>
      <c r="R558" s="532"/>
      <c r="S558" s="532"/>
      <c r="T558" s="532" t="str">
        <f ca="1">'11'!AW19</f>
        <v xml:space="preserve"> </v>
      </c>
      <c r="U558" s="532"/>
    </row>
    <row r="559" spans="1:36" x14ac:dyDescent="0.35">
      <c r="A559" s="205">
        <v>15</v>
      </c>
      <c r="B559" s="532" t="str">
        <f ca="1">CONCATENATE('11'!AB20," ",'11'!AC20," ",'11'!AD20)</f>
        <v xml:space="preserve">     </v>
      </c>
      <c r="C559" s="532"/>
      <c r="D559" s="532"/>
      <c r="E559" s="527" t="str">
        <f ca="1">IF(CONCATENATE('11'!AE20," (",'11'!AF20,"), ",'11'!AG20,", ",'11'!AH20)=$AJ$594,"",IF(CONCATENATE('11'!AE20," (",'11'!AF20,"), ",'11'!AG20,", ",'11'!AH20)=$AJ$545,"-",CONCATENATE('11'!AE20," (",'11'!AF20,"), ",'11'!AG20,", ",'11'!AH20)))</f>
        <v/>
      </c>
      <c r="F559" s="538"/>
      <c r="G559" s="538"/>
      <c r="H559" s="538"/>
      <c r="I559" s="528"/>
      <c r="J559" s="527" t="str">
        <f ca="1">IF(CONCATENATE('11'!AJ20,", ",'11'!AI20,", ",'11'!AK20," обл., ",'11'!AL20," р-н, ",'11'!AM20," ",'11'!AN20,", ",'11'!AO20," ",'11'!AP20,", буд. ",'11'!AQ20,", кв./оф.",'11'!AR20,".    ",'11'!AS20)=$AJ$538,"",IF(CONCATENATE('11'!AJ20,", ",'11'!AI20,", ",'11'!AK20," обл., ",'11'!AL20," р-н, ",'11'!AM20," ",'11'!AN20,", ",'11'!AO20," ",'11'!AP20,", буд. ",'11'!AQ20,", кв./оф.",'11'!AR20,".    ",'11'!AS20)=$AJ$546,"-",CONCATENATE('11'!AJ20,", ",'11'!AI20,", ",'11'!AK20," обл., ",'11'!AL20," р-н, ",'11'!AM20," ",'11'!AN20,", ",'11'!AO20," ",'11'!AP20,", буд. ",'11'!AQ20,", кв./оф.",'11'!AR20,".    ",'11'!AS20)))</f>
        <v/>
      </c>
      <c r="K559" s="538"/>
      <c r="L559" s="538"/>
      <c r="M559" s="528"/>
      <c r="N559" s="527" t="str">
        <f ca="1">'11'!AT20</f>
        <v xml:space="preserve"> </v>
      </c>
      <c r="O559" s="538"/>
      <c r="P559" s="528"/>
      <c r="Q559" s="532" t="str">
        <f ca="1">IF(CONCATENATE('11'!AU20,"; ",'11'!AV20)=$AJ$547,"-",CONCATENATE('11'!AU20,"; ",'11'!AV20))</f>
        <v xml:space="preserve"> ;  </v>
      </c>
      <c r="R559" s="532"/>
      <c r="S559" s="532"/>
      <c r="T559" s="532" t="str">
        <f ca="1">'11'!AW20</f>
        <v xml:space="preserve"> </v>
      </c>
      <c r="U559" s="532"/>
    </row>
    <row r="560" spans="1:36" x14ac:dyDescent="0.35">
      <c r="A560" s="205">
        <v>16</v>
      </c>
      <c r="B560" s="532" t="str">
        <f ca="1">CONCATENATE('11'!AB21," ",'11'!AC21," ",'11'!AD21)</f>
        <v xml:space="preserve">     </v>
      </c>
      <c r="C560" s="532"/>
      <c r="D560" s="532"/>
      <c r="E560" s="527" t="str">
        <f ca="1">IF(CONCATENATE('11'!AE21," (",'11'!AF21,"), ",'11'!AG21,", ",'11'!AH21)=$AJ$594,"",IF(CONCATENATE('11'!AE21," (",'11'!AF21,"), ",'11'!AG21,", ",'11'!AH21)=$AJ$545,"-",CONCATENATE('11'!AE21," (",'11'!AF21,"), ",'11'!AG21,", ",'11'!AH21)))</f>
        <v/>
      </c>
      <c r="F560" s="538"/>
      <c r="G560" s="538"/>
      <c r="H560" s="538"/>
      <c r="I560" s="528"/>
      <c r="J560" s="527" t="str">
        <f ca="1">IF(CONCATENATE('11'!AJ21,", ",'11'!AI21,", ",'11'!AK21," обл., ",'11'!AL21," р-н, ",'11'!AM21," ",'11'!AN21,", ",'11'!AO21," ",'11'!AP21,", буд. ",'11'!AQ21,", кв./оф.",'11'!AR21,".    ",'11'!AS21)=$AJ$538,"",IF(CONCATENATE('11'!AJ21,", ",'11'!AI21,", ",'11'!AK21," обл., ",'11'!AL21," р-н, ",'11'!AM21," ",'11'!AN21,", ",'11'!AO21," ",'11'!AP21,", буд. ",'11'!AQ21,", кв./оф.",'11'!AR21,".    ",'11'!AS21)=$AJ$546,"-",CONCATENATE('11'!AJ21,", ",'11'!AI21,", ",'11'!AK21," обл., ",'11'!AL21," р-н, ",'11'!AM21," ",'11'!AN21,", ",'11'!AO21," ",'11'!AP21,", буд. ",'11'!AQ21,", кв./оф.",'11'!AR21,".    ",'11'!AS21)))</f>
        <v/>
      </c>
      <c r="K560" s="538"/>
      <c r="L560" s="538"/>
      <c r="M560" s="528"/>
      <c r="N560" s="527" t="str">
        <f ca="1">'11'!AT21</f>
        <v xml:space="preserve"> </v>
      </c>
      <c r="O560" s="538"/>
      <c r="P560" s="528"/>
      <c r="Q560" s="532" t="str">
        <f ca="1">IF(CONCATENATE('11'!AU21,"; ",'11'!AV21)=$AJ$547,"-",CONCATENATE('11'!AU21,"; ",'11'!AV21))</f>
        <v xml:space="preserve"> ;  </v>
      </c>
      <c r="R560" s="532"/>
      <c r="S560" s="532"/>
      <c r="T560" s="532" t="str">
        <f ca="1">'11'!AW21</f>
        <v xml:space="preserve"> </v>
      </c>
      <c r="U560" s="532"/>
    </row>
    <row r="561" spans="1:21" x14ac:dyDescent="0.35">
      <c r="A561" s="205">
        <v>17</v>
      </c>
      <c r="B561" s="532" t="str">
        <f ca="1">CONCATENATE('11'!AB22," ",'11'!AC22," ",'11'!AD22)</f>
        <v xml:space="preserve">     </v>
      </c>
      <c r="C561" s="532"/>
      <c r="D561" s="532"/>
      <c r="E561" s="527" t="str">
        <f ca="1">IF(CONCATENATE('11'!AE22," (",'11'!AF22,"), ",'11'!AG22,", ",'11'!AH22)=$AJ$594,"",IF(CONCATENATE('11'!AE22," (",'11'!AF22,"), ",'11'!AG22,", ",'11'!AH22)=$AJ$545,"-",CONCATENATE('11'!AE22," (",'11'!AF22,"), ",'11'!AG22,", ",'11'!AH22)))</f>
        <v/>
      </c>
      <c r="F561" s="538"/>
      <c r="G561" s="538"/>
      <c r="H561" s="538"/>
      <c r="I561" s="528"/>
      <c r="J561" s="527" t="str">
        <f ca="1">IF(CONCATENATE('11'!AJ22,", ",'11'!AI22,", ",'11'!AK22," обл., ",'11'!AL22," р-н, ",'11'!AM22," ",'11'!AN22,", ",'11'!AO22," ",'11'!AP22,", буд. ",'11'!AQ22,", кв./оф.",'11'!AR22,".    ",'11'!AS22)=$AJ$538,"",IF(CONCATENATE('11'!AJ22,", ",'11'!AI22,", ",'11'!AK22," обл., ",'11'!AL22," р-н, ",'11'!AM22," ",'11'!AN22,", ",'11'!AO22," ",'11'!AP22,", буд. ",'11'!AQ22,", кв./оф.",'11'!AR22,".    ",'11'!AS22)=$AJ$546,"-",CONCATENATE('11'!AJ22,", ",'11'!AI22,", ",'11'!AK22," обл., ",'11'!AL22," р-н, ",'11'!AM22," ",'11'!AN22,", ",'11'!AO22," ",'11'!AP22,", буд. ",'11'!AQ22,", кв./оф.",'11'!AR22,".    ",'11'!AS22)))</f>
        <v/>
      </c>
      <c r="K561" s="538"/>
      <c r="L561" s="538"/>
      <c r="M561" s="528"/>
      <c r="N561" s="527" t="str">
        <f ca="1">'11'!AT22</f>
        <v xml:space="preserve"> </v>
      </c>
      <c r="O561" s="538"/>
      <c r="P561" s="528"/>
      <c r="Q561" s="532" t="str">
        <f ca="1">IF(CONCATENATE('11'!AU22,"; ",'11'!AV22)=$AJ$547,"-",CONCATENATE('11'!AU22,"; ",'11'!AV22))</f>
        <v xml:space="preserve"> ;  </v>
      </c>
      <c r="R561" s="532"/>
      <c r="S561" s="532"/>
      <c r="T561" s="532" t="str">
        <f ca="1">'11'!AW22</f>
        <v xml:space="preserve"> </v>
      </c>
      <c r="U561" s="532"/>
    </row>
    <row r="562" spans="1:21" x14ac:dyDescent="0.35">
      <c r="A562" s="205">
        <v>18</v>
      </c>
      <c r="B562" s="532" t="str">
        <f ca="1">CONCATENATE('11'!AB23," ",'11'!AC23," ",'11'!AD23)</f>
        <v xml:space="preserve">     </v>
      </c>
      <c r="C562" s="532"/>
      <c r="D562" s="532"/>
      <c r="E562" s="527" t="str">
        <f ca="1">IF(CONCATENATE('11'!AE23," (",'11'!AF23,"), ",'11'!AG23,", ",'11'!AH23)=$AJ$594,"",IF(CONCATENATE('11'!AE23," (",'11'!AF23,"), ",'11'!AG23,", ",'11'!AH23)=$AJ$545,"-",CONCATENATE('11'!AE23," (",'11'!AF23,"), ",'11'!AG23,", ",'11'!AH23)))</f>
        <v/>
      </c>
      <c r="F562" s="538"/>
      <c r="G562" s="538"/>
      <c r="H562" s="538"/>
      <c r="I562" s="528"/>
      <c r="J562" s="527" t="str">
        <f ca="1">IF(CONCATENATE('11'!AJ23,", ",'11'!AI23,", ",'11'!AK23," обл., ",'11'!AL23," р-н, ",'11'!AM23," ",'11'!AN23,", ",'11'!AO23," ",'11'!AP23,", буд. ",'11'!AQ23,", кв./оф.",'11'!AR23,".    ",'11'!AS23)=$AJ$538,"",IF(CONCATENATE('11'!AJ23,", ",'11'!AI23,", ",'11'!AK23," обл., ",'11'!AL23," р-н, ",'11'!AM23," ",'11'!AN23,", ",'11'!AO23," ",'11'!AP23,", буд. ",'11'!AQ23,", кв./оф.",'11'!AR23,".    ",'11'!AS23)=$AJ$546,"-",CONCATENATE('11'!AJ23,", ",'11'!AI23,", ",'11'!AK23," обл., ",'11'!AL23," р-н, ",'11'!AM23," ",'11'!AN23,", ",'11'!AO23," ",'11'!AP23,", буд. ",'11'!AQ23,", кв./оф.",'11'!AR23,".    ",'11'!AS23)))</f>
        <v/>
      </c>
      <c r="K562" s="538"/>
      <c r="L562" s="538"/>
      <c r="M562" s="528"/>
      <c r="N562" s="527" t="str">
        <f ca="1">'11'!AT23</f>
        <v xml:space="preserve"> </v>
      </c>
      <c r="O562" s="538"/>
      <c r="P562" s="528"/>
      <c r="Q562" s="532" t="str">
        <f ca="1">IF(CONCATENATE('11'!AU23,"; ",'11'!AV23)=$AJ$547,"-",CONCATENATE('11'!AU23,"; ",'11'!AV23))</f>
        <v xml:space="preserve"> ;  </v>
      </c>
      <c r="R562" s="532"/>
      <c r="S562" s="532"/>
      <c r="T562" s="532" t="str">
        <f ca="1">'11'!AW23</f>
        <v xml:space="preserve"> </v>
      </c>
      <c r="U562" s="532"/>
    </row>
    <row r="563" spans="1:21" x14ac:dyDescent="0.35">
      <c r="A563" s="205">
        <v>19</v>
      </c>
      <c r="B563" s="532" t="str">
        <f ca="1">CONCATENATE('11'!AB24," ",'11'!AC24," ",'11'!AD24)</f>
        <v xml:space="preserve">     </v>
      </c>
      <c r="C563" s="532"/>
      <c r="D563" s="532"/>
      <c r="E563" s="527" t="str">
        <f ca="1">IF(CONCATENATE('11'!AE24," (",'11'!AF24,"), ",'11'!AG24,", ",'11'!AH24)=$AJ$594,"",IF(CONCATENATE('11'!AE24," (",'11'!AF24,"), ",'11'!AG24,", ",'11'!AH24)=$AJ$545,"-",CONCATENATE('11'!AE24," (",'11'!AF24,"), ",'11'!AG24,", ",'11'!AH24)))</f>
        <v/>
      </c>
      <c r="F563" s="538"/>
      <c r="G563" s="538"/>
      <c r="H563" s="538"/>
      <c r="I563" s="528"/>
      <c r="J563" s="527" t="str">
        <f ca="1">IF(CONCATENATE('11'!AJ24,", ",'11'!AI24,", ",'11'!AK24," обл., ",'11'!AL24," р-н, ",'11'!AM24," ",'11'!AN24,", ",'11'!AO24," ",'11'!AP24,", буд. ",'11'!AQ24,", кв./оф.",'11'!AR24,".    ",'11'!AS24)=$AJ$538,"",IF(CONCATENATE('11'!AJ24,", ",'11'!AI24,", ",'11'!AK24," обл., ",'11'!AL24," р-н, ",'11'!AM24," ",'11'!AN24,", ",'11'!AO24," ",'11'!AP24,", буд. ",'11'!AQ24,", кв./оф.",'11'!AR24,".    ",'11'!AS24)=$AJ$546,"-",CONCATENATE('11'!AJ24,", ",'11'!AI24,", ",'11'!AK24," обл., ",'11'!AL24," р-н, ",'11'!AM24," ",'11'!AN24,", ",'11'!AO24," ",'11'!AP24,", буд. ",'11'!AQ24,", кв./оф.",'11'!AR24,".    ",'11'!AS24)))</f>
        <v/>
      </c>
      <c r="K563" s="538"/>
      <c r="L563" s="538"/>
      <c r="M563" s="528"/>
      <c r="N563" s="527" t="str">
        <f ca="1">'11'!AT24</f>
        <v xml:space="preserve"> </v>
      </c>
      <c r="O563" s="538"/>
      <c r="P563" s="528"/>
      <c r="Q563" s="532" t="str">
        <f ca="1">IF(CONCATENATE('11'!AU24,"; ",'11'!AV24)=$AJ$547,"-",CONCATENATE('11'!AU24,"; ",'11'!AV24))</f>
        <v xml:space="preserve"> ;  </v>
      </c>
      <c r="R563" s="532"/>
      <c r="S563" s="532"/>
      <c r="T563" s="532" t="str">
        <f ca="1">'11'!AW24</f>
        <v xml:space="preserve"> </v>
      </c>
      <c r="U563" s="532"/>
    </row>
    <row r="564" spans="1:21" x14ac:dyDescent="0.35">
      <c r="A564" s="205">
        <v>20</v>
      </c>
      <c r="B564" s="532" t="str">
        <f ca="1">CONCATENATE('11'!AB25," ",'11'!AC25," ",'11'!AD25)</f>
        <v xml:space="preserve">     </v>
      </c>
      <c r="C564" s="532"/>
      <c r="D564" s="532"/>
      <c r="E564" s="527" t="str">
        <f ca="1">IF(CONCATENATE('11'!AE25," (",'11'!AF25,"), ",'11'!AG25,", ",'11'!AH25)=$AJ$594,"",IF(CONCATENATE('11'!AE25," (",'11'!AF25,"), ",'11'!AG25,", ",'11'!AH25)=$AJ$545,"-",CONCATENATE('11'!AE25," (",'11'!AF25,"), ",'11'!AG25,", ",'11'!AH25)))</f>
        <v/>
      </c>
      <c r="F564" s="538"/>
      <c r="G564" s="538"/>
      <c r="H564" s="538"/>
      <c r="I564" s="528"/>
      <c r="J564" s="527" t="str">
        <f ca="1">IF(CONCATENATE('11'!AJ25,", ",'11'!AI25,", ",'11'!AK25," обл., ",'11'!AL25," р-н, ",'11'!AM25," ",'11'!AN25,", ",'11'!AO25," ",'11'!AP25,", буд. ",'11'!AQ25,", кв./оф.",'11'!AR25,".    ",'11'!AS25)=$AJ$538,"",IF(CONCATENATE('11'!AJ25,", ",'11'!AI25,", ",'11'!AK25," обл., ",'11'!AL25," р-н, ",'11'!AM25," ",'11'!AN25,", ",'11'!AO25," ",'11'!AP25,", буд. ",'11'!AQ25,", кв./оф.",'11'!AR25,".    ",'11'!AS25)=$AJ$546,"-",CONCATENATE('11'!AJ25,", ",'11'!AI25,", ",'11'!AK25," обл., ",'11'!AL25," р-н, ",'11'!AM25," ",'11'!AN25,", ",'11'!AO25," ",'11'!AP25,", буд. ",'11'!AQ25,", кв./оф.",'11'!AR25,".    ",'11'!AS25)))</f>
        <v/>
      </c>
      <c r="K564" s="538"/>
      <c r="L564" s="538"/>
      <c r="M564" s="528"/>
      <c r="N564" s="527" t="str">
        <f ca="1">'11'!AT25</f>
        <v xml:space="preserve"> </v>
      </c>
      <c r="O564" s="538"/>
      <c r="P564" s="528"/>
      <c r="Q564" s="532" t="str">
        <f ca="1">IF(CONCATENATE('11'!AU25,"; ",'11'!AV25)=$AJ$547,"-",CONCATENATE('11'!AU25,"; ",'11'!AV25))</f>
        <v xml:space="preserve"> ;  </v>
      </c>
      <c r="R564" s="532"/>
      <c r="S564" s="532"/>
      <c r="T564" s="532" t="str">
        <f ca="1">'11'!AW25</f>
        <v xml:space="preserve"> </v>
      </c>
      <c r="U564" s="532"/>
    </row>
    <row r="565" spans="1:21" x14ac:dyDescent="0.35">
      <c r="A565" s="205">
        <v>21</v>
      </c>
      <c r="B565" s="532" t="str">
        <f ca="1">CONCATENATE('11'!AB26," ",'11'!AC26," ",'11'!AD26)</f>
        <v xml:space="preserve">     </v>
      </c>
      <c r="C565" s="532"/>
      <c r="D565" s="532"/>
      <c r="E565" s="527" t="str">
        <f ca="1">IF(CONCATENATE('11'!AE26," (",'11'!AF26,"), ",'11'!AG26,", ",'11'!AH26)=$AJ$594,"",IF(CONCATENATE('11'!AE26," (",'11'!AF26,"), ",'11'!AG26,", ",'11'!AH26)=$AJ$545,"-",CONCATENATE('11'!AE26," (",'11'!AF26,"), ",'11'!AG26,", ",'11'!AH26)))</f>
        <v/>
      </c>
      <c r="F565" s="538"/>
      <c r="G565" s="538"/>
      <c r="H565" s="538"/>
      <c r="I565" s="528"/>
      <c r="J565" s="527" t="str">
        <f ca="1">IF(CONCATENATE('11'!AJ26,", ",'11'!AI26,", ",'11'!AK26," обл., ",'11'!AL26," р-н, ",'11'!AM26," ",'11'!AN26,", ",'11'!AO26," ",'11'!AP26,", буд. ",'11'!AQ26,", кв./оф.",'11'!AR26,".    ",'11'!AS26)=$AJ$538,"",IF(CONCATENATE('11'!AJ26,", ",'11'!AI26,", ",'11'!AK26," обл., ",'11'!AL26," р-н, ",'11'!AM26," ",'11'!AN26,", ",'11'!AO26," ",'11'!AP26,", буд. ",'11'!AQ26,", кв./оф.",'11'!AR26,".    ",'11'!AS26)=$AJ$546,"-",CONCATENATE('11'!AJ26,", ",'11'!AI26,", ",'11'!AK26," обл., ",'11'!AL26," р-н, ",'11'!AM26," ",'11'!AN26,", ",'11'!AO26," ",'11'!AP26,", буд. ",'11'!AQ26,", кв./оф.",'11'!AR26,".    ",'11'!AS26)))</f>
        <v/>
      </c>
      <c r="K565" s="538"/>
      <c r="L565" s="538"/>
      <c r="M565" s="528"/>
      <c r="N565" s="527" t="str">
        <f ca="1">'11'!AT26</f>
        <v xml:space="preserve"> </v>
      </c>
      <c r="O565" s="538"/>
      <c r="P565" s="528"/>
      <c r="Q565" s="532" t="str">
        <f ca="1">IF(CONCATENATE('11'!AU26,"; ",'11'!AV26)=$AJ$547,"-",CONCATENATE('11'!AU26,"; ",'11'!AV26))</f>
        <v xml:space="preserve"> ;  </v>
      </c>
      <c r="R565" s="532"/>
      <c r="S565" s="532"/>
      <c r="T565" s="532" t="str">
        <f ca="1">'11'!AW26</f>
        <v xml:space="preserve"> </v>
      </c>
      <c r="U565" s="532"/>
    </row>
    <row r="566" spans="1:21" x14ac:dyDescent="0.35">
      <c r="A566" s="205">
        <v>22</v>
      </c>
      <c r="B566" s="532" t="str">
        <f ca="1">CONCATENATE('11'!AB27," ",'11'!AC27," ",'11'!AD27)</f>
        <v xml:space="preserve">     </v>
      </c>
      <c r="C566" s="532"/>
      <c r="D566" s="532"/>
      <c r="E566" s="527" t="str">
        <f ca="1">IF(CONCATENATE('11'!AE27," (",'11'!AF27,"), ",'11'!AG27,", ",'11'!AH27)=$AJ$594,"",IF(CONCATENATE('11'!AE27," (",'11'!AF27,"), ",'11'!AG27,", ",'11'!AH27)=$AJ$545,"-",CONCATENATE('11'!AE27," (",'11'!AF27,"), ",'11'!AG27,", ",'11'!AH27)))</f>
        <v/>
      </c>
      <c r="F566" s="538"/>
      <c r="G566" s="538"/>
      <c r="H566" s="538"/>
      <c r="I566" s="528"/>
      <c r="J566" s="527" t="str">
        <f ca="1">IF(CONCATENATE('11'!AJ27,", ",'11'!AI27,", ",'11'!AK27," обл., ",'11'!AL27," р-н, ",'11'!AM27," ",'11'!AN27,", ",'11'!AO27," ",'11'!AP27,", буд. ",'11'!AQ27,", кв./оф.",'11'!AR27,".    ",'11'!AS27)=$AJ$538,"",IF(CONCATENATE('11'!AJ27,", ",'11'!AI27,", ",'11'!AK27," обл., ",'11'!AL27," р-н, ",'11'!AM27," ",'11'!AN27,", ",'11'!AO27," ",'11'!AP27,", буд. ",'11'!AQ27,", кв./оф.",'11'!AR27,".    ",'11'!AS27)=$AJ$546,"-",CONCATENATE('11'!AJ27,", ",'11'!AI27,", ",'11'!AK27," обл., ",'11'!AL27," р-н, ",'11'!AM27," ",'11'!AN27,", ",'11'!AO27," ",'11'!AP27,", буд. ",'11'!AQ27,", кв./оф.",'11'!AR27,".    ",'11'!AS27)))</f>
        <v/>
      </c>
      <c r="K566" s="538"/>
      <c r="L566" s="538"/>
      <c r="M566" s="528"/>
      <c r="N566" s="527" t="str">
        <f ca="1">'11'!AT27</f>
        <v xml:space="preserve"> </v>
      </c>
      <c r="O566" s="538"/>
      <c r="P566" s="528"/>
      <c r="Q566" s="532" t="str">
        <f ca="1">IF(CONCATENATE('11'!AU27,"; ",'11'!AV27)=$AJ$547,"-",CONCATENATE('11'!AU27,"; ",'11'!AV27))</f>
        <v xml:space="preserve"> ;  </v>
      </c>
      <c r="R566" s="532"/>
      <c r="S566" s="532"/>
      <c r="T566" s="532" t="str">
        <f ca="1">'11'!AW27</f>
        <v xml:space="preserve"> </v>
      </c>
      <c r="U566" s="532"/>
    </row>
    <row r="567" spans="1:21" x14ac:dyDescent="0.35">
      <c r="A567" s="205">
        <v>23</v>
      </c>
      <c r="B567" s="532" t="str">
        <f ca="1">CONCATENATE('11'!AB28," ",'11'!AC28," ",'11'!AD28)</f>
        <v xml:space="preserve">     </v>
      </c>
      <c r="C567" s="532"/>
      <c r="D567" s="532"/>
      <c r="E567" s="527" t="str">
        <f ca="1">IF(CONCATENATE('11'!AE28," (",'11'!AF28,"), ",'11'!AG28,", ",'11'!AH28)=$AJ$594,"",IF(CONCATENATE('11'!AE28," (",'11'!AF28,"), ",'11'!AG28,", ",'11'!AH28)=$AJ$545,"-",CONCATENATE('11'!AE28," (",'11'!AF28,"), ",'11'!AG28,", ",'11'!AH28)))</f>
        <v/>
      </c>
      <c r="F567" s="538"/>
      <c r="G567" s="538"/>
      <c r="H567" s="538"/>
      <c r="I567" s="528"/>
      <c r="J567" s="527" t="str">
        <f ca="1">IF(CONCATENATE('11'!AJ28,", ",'11'!AI28,", ",'11'!AK28," обл., ",'11'!AL28," р-н, ",'11'!AM28," ",'11'!AN28,", ",'11'!AO28," ",'11'!AP28,", буд. ",'11'!AQ28,", кв./оф.",'11'!AR28,".    ",'11'!AS28)=$AJ$538,"",IF(CONCATENATE('11'!AJ28,", ",'11'!AI28,", ",'11'!AK28," обл., ",'11'!AL28," р-н, ",'11'!AM28," ",'11'!AN28,", ",'11'!AO28," ",'11'!AP28,", буд. ",'11'!AQ28,", кв./оф.",'11'!AR28,".    ",'11'!AS28)=$AJ$546,"-",CONCATENATE('11'!AJ28,", ",'11'!AI28,", ",'11'!AK28," обл., ",'11'!AL28," р-н, ",'11'!AM28," ",'11'!AN28,", ",'11'!AO28," ",'11'!AP28,", буд. ",'11'!AQ28,", кв./оф.",'11'!AR28,".    ",'11'!AS28)))</f>
        <v/>
      </c>
      <c r="K567" s="538"/>
      <c r="L567" s="538"/>
      <c r="M567" s="528"/>
      <c r="N567" s="527" t="str">
        <f ca="1">'11'!AT28</f>
        <v xml:space="preserve"> </v>
      </c>
      <c r="O567" s="538"/>
      <c r="P567" s="528"/>
      <c r="Q567" s="532" t="str">
        <f ca="1">IF(CONCATENATE('11'!AU28,"; ",'11'!AV28)=$AJ$547,"-",CONCATENATE('11'!AU28,"; ",'11'!AV28))</f>
        <v xml:space="preserve"> ;  </v>
      </c>
      <c r="R567" s="532"/>
      <c r="S567" s="532"/>
      <c r="T567" s="532" t="str">
        <f ca="1">'11'!AW28</f>
        <v xml:space="preserve"> </v>
      </c>
      <c r="U567" s="532"/>
    </row>
    <row r="568" spans="1:21" x14ac:dyDescent="0.35">
      <c r="A568" s="205">
        <v>24</v>
      </c>
      <c r="B568" s="532" t="str">
        <f ca="1">CONCATENATE('11'!AB29," ",'11'!AC29," ",'11'!AD29)</f>
        <v xml:space="preserve">     </v>
      </c>
      <c r="C568" s="532"/>
      <c r="D568" s="532"/>
      <c r="E568" s="527" t="str">
        <f ca="1">IF(CONCATENATE('11'!AE29," (",'11'!AF29,"), ",'11'!AG29,", ",'11'!AH29)=$AJ$594,"",IF(CONCATENATE('11'!AE29," (",'11'!AF29,"), ",'11'!AG29,", ",'11'!AH29)=$AJ$545,"-",CONCATENATE('11'!AE29," (",'11'!AF29,"), ",'11'!AG29,", ",'11'!AH29)))</f>
        <v/>
      </c>
      <c r="F568" s="538"/>
      <c r="G568" s="538"/>
      <c r="H568" s="538"/>
      <c r="I568" s="528"/>
      <c r="J568" s="527" t="str">
        <f ca="1">IF(CONCATENATE('11'!AJ29,", ",'11'!AI29,", ",'11'!AK29," обл., ",'11'!AL29," р-н, ",'11'!AM29," ",'11'!AN29,", ",'11'!AO29," ",'11'!AP29,", буд. ",'11'!AQ29,", кв./оф.",'11'!AR29,".    ",'11'!AS29)=$AJ$538,"",IF(CONCATENATE('11'!AJ29,", ",'11'!AI29,", ",'11'!AK29," обл., ",'11'!AL29," р-н, ",'11'!AM29," ",'11'!AN29,", ",'11'!AO29," ",'11'!AP29,", буд. ",'11'!AQ29,", кв./оф.",'11'!AR29,".    ",'11'!AS29)=$AJ$546,"-",CONCATENATE('11'!AJ29,", ",'11'!AI29,", ",'11'!AK29," обл., ",'11'!AL29," р-н, ",'11'!AM29," ",'11'!AN29,", ",'11'!AO29," ",'11'!AP29,", буд. ",'11'!AQ29,", кв./оф.",'11'!AR29,".    ",'11'!AS29)))</f>
        <v/>
      </c>
      <c r="K568" s="538"/>
      <c r="L568" s="538"/>
      <c r="M568" s="528"/>
      <c r="N568" s="527" t="str">
        <f ca="1">'11'!AT29</f>
        <v xml:space="preserve"> </v>
      </c>
      <c r="O568" s="538"/>
      <c r="P568" s="528"/>
      <c r="Q568" s="532" t="str">
        <f ca="1">IF(CONCATENATE('11'!AU29,"; ",'11'!AV29)=$AJ$547,"-",CONCATENATE('11'!AU29,"; ",'11'!AV29))</f>
        <v xml:space="preserve"> ;  </v>
      </c>
      <c r="R568" s="532"/>
      <c r="S568" s="532"/>
      <c r="T568" s="532" t="str">
        <f ca="1">'11'!AW29</f>
        <v xml:space="preserve"> </v>
      </c>
      <c r="U568" s="532"/>
    </row>
    <row r="569" spans="1:21" x14ac:dyDescent="0.35">
      <c r="A569" s="205">
        <v>25</v>
      </c>
      <c r="B569" s="532" t="str">
        <f ca="1">CONCATENATE('11'!AB30," ",'11'!AC30," ",'11'!AD30)</f>
        <v xml:space="preserve">     </v>
      </c>
      <c r="C569" s="532"/>
      <c r="D569" s="532"/>
      <c r="E569" s="527" t="str">
        <f ca="1">IF(CONCATENATE('11'!AE30," (",'11'!AF30,"), ",'11'!AG30,", ",'11'!AH30)=$AJ$594,"",IF(CONCATENATE('11'!AE30," (",'11'!AF30,"), ",'11'!AG30,", ",'11'!AH30)=$AJ$545,"-",CONCATENATE('11'!AE30," (",'11'!AF30,"), ",'11'!AG30,", ",'11'!AH30)))</f>
        <v/>
      </c>
      <c r="F569" s="538"/>
      <c r="G569" s="538"/>
      <c r="H569" s="538"/>
      <c r="I569" s="528"/>
      <c r="J569" s="527" t="str">
        <f ca="1">IF(CONCATENATE('11'!AJ30,", ",'11'!AI30,", ",'11'!AK30," обл., ",'11'!AL30," р-н, ",'11'!AM30," ",'11'!AN30,", ",'11'!AO30," ",'11'!AP30,", буд. ",'11'!AQ30,", кв./оф.",'11'!AR30,".    ",'11'!AS30)=$AJ$538,"",IF(CONCATENATE('11'!AJ30,", ",'11'!AI30,", ",'11'!AK30," обл., ",'11'!AL30," р-н, ",'11'!AM30," ",'11'!AN30,", ",'11'!AO30," ",'11'!AP30,", буд. ",'11'!AQ30,", кв./оф.",'11'!AR30,".    ",'11'!AS30)=$AJ$546,"-",CONCATENATE('11'!AJ30,", ",'11'!AI30,", ",'11'!AK30," обл., ",'11'!AL30," р-н, ",'11'!AM30," ",'11'!AN30,", ",'11'!AO30," ",'11'!AP30,", буд. ",'11'!AQ30,", кв./оф.",'11'!AR30,".    ",'11'!AS30)))</f>
        <v/>
      </c>
      <c r="K569" s="538"/>
      <c r="L569" s="538"/>
      <c r="M569" s="528"/>
      <c r="N569" s="527" t="str">
        <f ca="1">'11'!AT30</f>
        <v xml:space="preserve"> </v>
      </c>
      <c r="O569" s="538"/>
      <c r="P569" s="528"/>
      <c r="Q569" s="532" t="str">
        <f ca="1">IF(CONCATENATE('11'!AU30,"; ",'11'!AV30)=$AJ$547,"-",CONCATENATE('11'!AU30,"; ",'11'!AV30))</f>
        <v xml:space="preserve"> ;  </v>
      </c>
      <c r="R569" s="532"/>
      <c r="S569" s="532"/>
      <c r="T569" s="532" t="str">
        <f ca="1">'11'!AW30</f>
        <v xml:space="preserve"> </v>
      </c>
      <c r="U569" s="532"/>
    </row>
    <row r="570" spans="1:21" x14ac:dyDescent="0.35">
      <c r="A570" s="205">
        <v>26</v>
      </c>
      <c r="B570" s="532" t="str">
        <f ca="1">CONCATENATE('11'!AB31," ",'11'!AC31," ",'11'!AD31)</f>
        <v xml:space="preserve">     </v>
      </c>
      <c r="C570" s="532"/>
      <c r="D570" s="532"/>
      <c r="E570" s="527" t="str">
        <f ca="1">IF(CONCATENATE('11'!AE31," (",'11'!AF31,"), ",'11'!AG31,", ",'11'!AH31)=$AJ$594,"",IF(CONCATENATE('11'!AE31," (",'11'!AF31,"), ",'11'!AG31,", ",'11'!AH31)=$AJ$545,"-",CONCATENATE('11'!AE31," (",'11'!AF31,"), ",'11'!AG31,", ",'11'!AH31)))</f>
        <v/>
      </c>
      <c r="F570" s="538"/>
      <c r="G570" s="538"/>
      <c r="H570" s="538"/>
      <c r="I570" s="528"/>
      <c r="J570" s="527" t="str">
        <f ca="1">IF(CONCATENATE('11'!AJ31,", ",'11'!AI31,", ",'11'!AK31," обл., ",'11'!AL31," р-н, ",'11'!AM31," ",'11'!AN31,", ",'11'!AO31," ",'11'!AP31,", буд. ",'11'!AQ31,", кв./оф.",'11'!AR31,".    ",'11'!AS31)=$AJ$538,"",IF(CONCATENATE('11'!AJ31,", ",'11'!AI31,", ",'11'!AK31," обл., ",'11'!AL31," р-н, ",'11'!AM31," ",'11'!AN31,", ",'11'!AO31," ",'11'!AP31,", буд. ",'11'!AQ31,", кв./оф.",'11'!AR31,".    ",'11'!AS31)=$AJ$546,"-",CONCATENATE('11'!AJ31,", ",'11'!AI31,", ",'11'!AK31," обл., ",'11'!AL31," р-н, ",'11'!AM31," ",'11'!AN31,", ",'11'!AO31," ",'11'!AP31,", буд. ",'11'!AQ31,", кв./оф.",'11'!AR31,".    ",'11'!AS31)))</f>
        <v/>
      </c>
      <c r="K570" s="538"/>
      <c r="L570" s="538"/>
      <c r="M570" s="528"/>
      <c r="N570" s="527" t="str">
        <f ca="1">'11'!AT31</f>
        <v xml:space="preserve"> </v>
      </c>
      <c r="O570" s="538"/>
      <c r="P570" s="528"/>
      <c r="Q570" s="532" t="str">
        <f ca="1">IF(CONCATENATE('11'!AU31,"; ",'11'!AV31)=$AJ$547,"-",CONCATENATE('11'!AU31,"; ",'11'!AV31))</f>
        <v xml:space="preserve"> ;  </v>
      </c>
      <c r="R570" s="532"/>
      <c r="S570" s="532"/>
      <c r="T570" s="532" t="str">
        <f ca="1">'11'!AW31</f>
        <v xml:space="preserve"> </v>
      </c>
      <c r="U570" s="532"/>
    </row>
    <row r="571" spans="1:21" x14ac:dyDescent="0.35">
      <c r="A571" s="205">
        <v>27</v>
      </c>
      <c r="B571" s="532" t="str">
        <f ca="1">CONCATENATE('11'!AB32," ",'11'!AC32," ",'11'!AD32)</f>
        <v xml:space="preserve">     </v>
      </c>
      <c r="C571" s="532"/>
      <c r="D571" s="532"/>
      <c r="E571" s="527" t="str">
        <f ca="1">IF(CONCATENATE('11'!AE32," (",'11'!AF32,"), ",'11'!AG32,", ",'11'!AH32)=$AJ$594,"",IF(CONCATENATE('11'!AE32," (",'11'!AF32,"), ",'11'!AG32,", ",'11'!AH32)=$AJ$545,"-",CONCATENATE('11'!AE32," (",'11'!AF32,"), ",'11'!AG32,", ",'11'!AH32)))</f>
        <v/>
      </c>
      <c r="F571" s="538"/>
      <c r="G571" s="538"/>
      <c r="H571" s="538"/>
      <c r="I571" s="528"/>
      <c r="J571" s="527" t="str">
        <f ca="1">IF(CONCATENATE('11'!AJ32,", ",'11'!AI32,", ",'11'!AK32," обл., ",'11'!AL32," р-н, ",'11'!AM32," ",'11'!AN32,", ",'11'!AO32," ",'11'!AP32,", буд. ",'11'!AQ32,", кв./оф.",'11'!AR32,".    ",'11'!AS32)=$AJ$538,"",IF(CONCATENATE('11'!AJ32,", ",'11'!AI32,", ",'11'!AK32," обл., ",'11'!AL32," р-н, ",'11'!AM32," ",'11'!AN32,", ",'11'!AO32," ",'11'!AP32,", буд. ",'11'!AQ32,", кв./оф.",'11'!AR32,".    ",'11'!AS32)=$AJ$546,"-",CONCATENATE('11'!AJ32,", ",'11'!AI32,", ",'11'!AK32," обл., ",'11'!AL32," р-н, ",'11'!AM32," ",'11'!AN32,", ",'11'!AO32," ",'11'!AP32,", буд. ",'11'!AQ32,", кв./оф.",'11'!AR32,".    ",'11'!AS32)))</f>
        <v/>
      </c>
      <c r="K571" s="538"/>
      <c r="L571" s="538"/>
      <c r="M571" s="528"/>
      <c r="N571" s="527" t="str">
        <f ca="1">'11'!AT32</f>
        <v xml:space="preserve"> </v>
      </c>
      <c r="O571" s="538"/>
      <c r="P571" s="528"/>
      <c r="Q571" s="532" t="str">
        <f ca="1">IF(CONCATENATE('11'!AU32,"; ",'11'!AV32)=$AJ$547,"-",CONCATENATE('11'!AU32,"; ",'11'!AV32))</f>
        <v xml:space="preserve"> ;  </v>
      </c>
      <c r="R571" s="532"/>
      <c r="S571" s="532"/>
      <c r="T571" s="532" t="str">
        <f ca="1">'11'!AW32</f>
        <v xml:space="preserve"> </v>
      </c>
      <c r="U571" s="532"/>
    </row>
    <row r="572" spans="1:21" x14ac:dyDescent="0.35">
      <c r="A572" s="205">
        <v>28</v>
      </c>
      <c r="B572" s="532" t="str">
        <f ca="1">CONCATENATE('11'!AB33," ",'11'!AC33," ",'11'!AD33)</f>
        <v xml:space="preserve">     </v>
      </c>
      <c r="C572" s="532"/>
      <c r="D572" s="532"/>
      <c r="E572" s="527" t="str">
        <f ca="1">IF(CONCATENATE('11'!AE33," (",'11'!AF33,"), ",'11'!AG33,", ",'11'!AH33)=$AJ$594,"",IF(CONCATENATE('11'!AE33," (",'11'!AF33,"), ",'11'!AG33,", ",'11'!AH33)=$AJ$545,"-",CONCATENATE('11'!AE33," (",'11'!AF33,"), ",'11'!AG33,", ",'11'!AH33)))</f>
        <v/>
      </c>
      <c r="F572" s="538"/>
      <c r="G572" s="538"/>
      <c r="H572" s="538"/>
      <c r="I572" s="528"/>
      <c r="J572" s="527" t="str">
        <f ca="1">IF(CONCATENATE('11'!AJ33,", ",'11'!AI33,", ",'11'!AK33," обл., ",'11'!AL33," р-н, ",'11'!AM33," ",'11'!AN33,", ",'11'!AO33," ",'11'!AP33,", буд. ",'11'!AQ33,", кв./оф.",'11'!AR33,".    ",'11'!AS33)=$AJ$538,"",IF(CONCATENATE('11'!AJ33,", ",'11'!AI33,", ",'11'!AK33," обл., ",'11'!AL33," р-н, ",'11'!AM33," ",'11'!AN33,", ",'11'!AO33," ",'11'!AP33,", буд. ",'11'!AQ33,", кв./оф.",'11'!AR33,".    ",'11'!AS33)=$AJ$546,"-",CONCATENATE('11'!AJ33,", ",'11'!AI33,", ",'11'!AK33," обл., ",'11'!AL33," р-н, ",'11'!AM33," ",'11'!AN33,", ",'11'!AO33," ",'11'!AP33,", буд. ",'11'!AQ33,", кв./оф.",'11'!AR33,".    ",'11'!AS33)))</f>
        <v/>
      </c>
      <c r="K572" s="538"/>
      <c r="L572" s="538"/>
      <c r="M572" s="528"/>
      <c r="N572" s="527" t="str">
        <f ca="1">'11'!AT33</f>
        <v xml:space="preserve"> </v>
      </c>
      <c r="O572" s="538"/>
      <c r="P572" s="528"/>
      <c r="Q572" s="532" t="str">
        <f ca="1">IF(CONCATENATE('11'!AU33,"; ",'11'!AV33)=$AJ$547,"-",CONCATENATE('11'!AU33,"; ",'11'!AV33))</f>
        <v xml:space="preserve"> ;  </v>
      </c>
      <c r="R572" s="532"/>
      <c r="S572" s="532"/>
      <c r="T572" s="532" t="str">
        <f ca="1">'11'!AW33</f>
        <v xml:space="preserve"> </v>
      </c>
      <c r="U572" s="532"/>
    </row>
    <row r="573" spans="1:21" x14ac:dyDescent="0.35">
      <c r="A573" s="205">
        <v>29</v>
      </c>
      <c r="B573" s="532" t="str">
        <f ca="1">CONCATENATE('11'!AB34," ",'11'!AC34," ",'11'!AD34)</f>
        <v xml:space="preserve">     </v>
      </c>
      <c r="C573" s="532"/>
      <c r="D573" s="532"/>
      <c r="E573" s="527" t="str">
        <f ca="1">IF(CONCATENATE('11'!AE34," (",'11'!AF34,"), ",'11'!AG34,", ",'11'!AH34)=$AJ$594,"",IF(CONCATENATE('11'!AE34," (",'11'!AF34,"), ",'11'!AG34,", ",'11'!AH34)=$AJ$545,"-",CONCATENATE('11'!AE34," (",'11'!AF34,"), ",'11'!AG34,", ",'11'!AH34)))</f>
        <v/>
      </c>
      <c r="F573" s="538"/>
      <c r="G573" s="538"/>
      <c r="H573" s="538"/>
      <c r="I573" s="528"/>
      <c r="J573" s="527" t="str">
        <f ca="1">IF(CONCATENATE('11'!AJ34,", ",'11'!AI34,", ",'11'!AK34," обл., ",'11'!AL34," р-н, ",'11'!AM34," ",'11'!AN34,", ",'11'!AO34," ",'11'!AP34,", буд. ",'11'!AQ34,", кв./оф.",'11'!AR34,".    ",'11'!AS34)=$AJ$538,"",IF(CONCATENATE('11'!AJ34,", ",'11'!AI34,", ",'11'!AK34," обл., ",'11'!AL34," р-н, ",'11'!AM34," ",'11'!AN34,", ",'11'!AO34," ",'11'!AP34,", буд. ",'11'!AQ34,", кв./оф.",'11'!AR34,".    ",'11'!AS34)=$AJ$546,"-",CONCATENATE('11'!AJ34,", ",'11'!AI34,", ",'11'!AK34," обл., ",'11'!AL34," р-н, ",'11'!AM34," ",'11'!AN34,", ",'11'!AO34," ",'11'!AP34,", буд. ",'11'!AQ34,", кв./оф.",'11'!AR34,".    ",'11'!AS34)))</f>
        <v/>
      </c>
      <c r="K573" s="538"/>
      <c r="L573" s="538"/>
      <c r="M573" s="528"/>
      <c r="N573" s="527" t="str">
        <f ca="1">'11'!AT34</f>
        <v xml:space="preserve"> </v>
      </c>
      <c r="O573" s="538"/>
      <c r="P573" s="528"/>
      <c r="Q573" s="532" t="str">
        <f ca="1">IF(CONCATENATE('11'!AU34,"; ",'11'!AV34)=$AJ$547,"-",CONCATENATE('11'!AU34,"; ",'11'!AV34))</f>
        <v xml:space="preserve"> ;  </v>
      </c>
      <c r="R573" s="532"/>
      <c r="S573" s="532"/>
      <c r="T573" s="532" t="str">
        <f ca="1">'11'!AW34</f>
        <v xml:space="preserve"> </v>
      </c>
      <c r="U573" s="532"/>
    </row>
    <row r="574" spans="1:21" x14ac:dyDescent="0.35">
      <c r="A574" s="205">
        <v>30</v>
      </c>
      <c r="B574" s="532" t="str">
        <f ca="1">CONCATENATE('11'!AB35," ",'11'!AC35," ",'11'!AD35)</f>
        <v xml:space="preserve">     </v>
      </c>
      <c r="C574" s="532"/>
      <c r="D574" s="532"/>
      <c r="E574" s="527" t="str">
        <f ca="1">IF(CONCATENATE('11'!AE35," (",'11'!AF35,"), ",'11'!AG35,", ",'11'!AH35)=$AJ$594,"",IF(CONCATENATE('11'!AE35," (",'11'!AF35,"), ",'11'!AG35,", ",'11'!AH35)=$AJ$545,"-",CONCATENATE('11'!AE35," (",'11'!AF35,"), ",'11'!AG35,", ",'11'!AH35)))</f>
        <v/>
      </c>
      <c r="F574" s="538"/>
      <c r="G574" s="538"/>
      <c r="H574" s="538"/>
      <c r="I574" s="528"/>
      <c r="J574" s="527" t="str">
        <f ca="1">IF(CONCATENATE('11'!AJ35,", ",'11'!AI35,", ",'11'!AK35," обл., ",'11'!AL35," р-н, ",'11'!AM35," ",'11'!AN35,", ",'11'!AO35," ",'11'!AP35,", буд. ",'11'!AQ35,", кв./оф.",'11'!AR35,".    ",'11'!AS35)=$AJ$538,"",IF(CONCATENATE('11'!AJ35,", ",'11'!AI35,", ",'11'!AK35," обл., ",'11'!AL35," р-н, ",'11'!AM35," ",'11'!AN35,", ",'11'!AO35," ",'11'!AP35,", буд. ",'11'!AQ35,", кв./оф.",'11'!AR35,".    ",'11'!AS35)=$AJ$546,"-",CONCATENATE('11'!AJ35,", ",'11'!AI35,", ",'11'!AK35," обл., ",'11'!AL35," р-н, ",'11'!AM35," ",'11'!AN35,", ",'11'!AO35," ",'11'!AP35,", буд. ",'11'!AQ35,", кв./оф.",'11'!AR35,".    ",'11'!AS35)))</f>
        <v/>
      </c>
      <c r="K574" s="538"/>
      <c r="L574" s="538"/>
      <c r="M574" s="528"/>
      <c r="N574" s="527" t="str">
        <f ca="1">'11'!AT35</f>
        <v xml:space="preserve"> </v>
      </c>
      <c r="O574" s="538"/>
      <c r="P574" s="528"/>
      <c r="Q574" s="532" t="str">
        <f ca="1">IF(CONCATENATE('11'!AU35,"; ",'11'!AV35)=$AJ$547,"-",CONCATENATE('11'!AU35,"; ",'11'!AV35))</f>
        <v xml:space="preserve"> ;  </v>
      </c>
      <c r="R574" s="532"/>
      <c r="S574" s="532"/>
      <c r="T574" s="532" t="str">
        <f ca="1">'11'!AW35</f>
        <v xml:space="preserve"> </v>
      </c>
      <c r="U574" s="532"/>
    </row>
    <row r="575" spans="1:21" x14ac:dyDescent="0.35">
      <c r="A575" s="205">
        <v>31</v>
      </c>
      <c r="B575" s="532" t="str">
        <f ca="1">CONCATENATE('11'!AB36," ",'11'!AC36," ",'11'!AD36)</f>
        <v xml:space="preserve">     </v>
      </c>
      <c r="C575" s="532"/>
      <c r="D575" s="532"/>
      <c r="E575" s="527" t="str">
        <f ca="1">IF(CONCATENATE('11'!AE36," (",'11'!AF36,"), ",'11'!AG36,", ",'11'!AH36)=$AJ$594,"",IF(CONCATENATE('11'!AE36," (",'11'!AF36,"), ",'11'!AG36,", ",'11'!AH36)=$AJ$545,"-",CONCATENATE('11'!AE36," (",'11'!AF36,"), ",'11'!AG36,", ",'11'!AH36)))</f>
        <v/>
      </c>
      <c r="F575" s="538"/>
      <c r="G575" s="538"/>
      <c r="H575" s="538"/>
      <c r="I575" s="528"/>
      <c r="J575" s="527" t="str">
        <f ca="1">IF(CONCATENATE('11'!AJ36,", ",'11'!AI36,", ",'11'!AK36," обл., ",'11'!AL36," р-н, ",'11'!AM36," ",'11'!AN36,", ",'11'!AO36," ",'11'!AP36,", буд. ",'11'!AQ36,", кв./оф.",'11'!AR36,".    ",'11'!AS36)=$AJ$538,"",IF(CONCATENATE('11'!AJ36,", ",'11'!AI36,", ",'11'!AK36," обл., ",'11'!AL36," р-н, ",'11'!AM36," ",'11'!AN36,", ",'11'!AO36," ",'11'!AP36,", буд. ",'11'!AQ36,", кв./оф.",'11'!AR36,".    ",'11'!AS36)=$AJ$546,"-",CONCATENATE('11'!AJ36,", ",'11'!AI36,", ",'11'!AK36," обл., ",'11'!AL36," р-н, ",'11'!AM36," ",'11'!AN36,", ",'11'!AO36," ",'11'!AP36,", буд. ",'11'!AQ36,", кв./оф.",'11'!AR36,".    ",'11'!AS36)))</f>
        <v/>
      </c>
      <c r="K575" s="538"/>
      <c r="L575" s="538"/>
      <c r="M575" s="528"/>
      <c r="N575" s="527" t="str">
        <f ca="1">'11'!AT36</f>
        <v xml:space="preserve"> </v>
      </c>
      <c r="O575" s="538"/>
      <c r="P575" s="528"/>
      <c r="Q575" s="532" t="str">
        <f ca="1">IF(CONCATENATE('11'!AU36,"; ",'11'!AV36)=$AJ$547,"-",CONCATENATE('11'!AU36,"; ",'11'!AV36))</f>
        <v xml:space="preserve"> ;  </v>
      </c>
      <c r="R575" s="532"/>
      <c r="S575" s="532"/>
      <c r="T575" s="532" t="str">
        <f ca="1">'11'!AW36</f>
        <v xml:space="preserve"> </v>
      </c>
      <c r="U575" s="532"/>
    </row>
    <row r="576" spans="1:21" x14ac:dyDescent="0.35">
      <c r="A576" s="205">
        <v>32</v>
      </c>
      <c r="B576" s="532" t="str">
        <f ca="1">CONCATENATE('11'!AB37," ",'11'!AC37," ",'11'!AD37)</f>
        <v xml:space="preserve">     </v>
      </c>
      <c r="C576" s="532"/>
      <c r="D576" s="532"/>
      <c r="E576" s="527" t="str">
        <f ca="1">IF(CONCATENATE('11'!AE37," (",'11'!AF37,"), ",'11'!AG37,", ",'11'!AH37)=$AJ$594,"",IF(CONCATENATE('11'!AE37," (",'11'!AF37,"), ",'11'!AG37,", ",'11'!AH37)=$AJ$545,"-",CONCATENATE('11'!AE37," (",'11'!AF37,"), ",'11'!AG37,", ",'11'!AH37)))</f>
        <v/>
      </c>
      <c r="F576" s="538"/>
      <c r="G576" s="538"/>
      <c r="H576" s="538"/>
      <c r="I576" s="528"/>
      <c r="J576" s="527" t="str">
        <f ca="1">IF(CONCATENATE('11'!AJ37,", ",'11'!AI37,", ",'11'!AK37," обл., ",'11'!AL37," р-н, ",'11'!AM37," ",'11'!AN37,", ",'11'!AO37," ",'11'!AP37,", буд. ",'11'!AQ37,", кв./оф.",'11'!AR37,".    ",'11'!AS37)=$AJ$538,"",IF(CONCATENATE('11'!AJ37,", ",'11'!AI37,", ",'11'!AK37," обл., ",'11'!AL37," р-н, ",'11'!AM37," ",'11'!AN37,", ",'11'!AO37," ",'11'!AP37,", буд. ",'11'!AQ37,", кв./оф.",'11'!AR37,".    ",'11'!AS37)=$AJ$546,"-",CONCATENATE('11'!AJ37,", ",'11'!AI37,", ",'11'!AK37," обл., ",'11'!AL37," р-н, ",'11'!AM37," ",'11'!AN37,", ",'11'!AO37," ",'11'!AP37,", буд. ",'11'!AQ37,", кв./оф.",'11'!AR37,".    ",'11'!AS37)))</f>
        <v/>
      </c>
      <c r="K576" s="538"/>
      <c r="L576" s="538"/>
      <c r="M576" s="528"/>
      <c r="N576" s="527" t="str">
        <f ca="1">'11'!AT37</f>
        <v xml:space="preserve"> </v>
      </c>
      <c r="O576" s="538"/>
      <c r="P576" s="528"/>
      <c r="Q576" s="532" t="str">
        <f ca="1">IF(CONCATENATE('11'!AU37,"; ",'11'!AV37)=$AJ$547,"-",CONCATENATE('11'!AU37,"; ",'11'!AV37))</f>
        <v xml:space="preserve"> ;  </v>
      </c>
      <c r="R576" s="532"/>
      <c r="S576" s="532"/>
      <c r="T576" s="532" t="str">
        <f ca="1">'11'!AW37</f>
        <v xml:space="preserve"> </v>
      </c>
      <c r="U576" s="532"/>
    </row>
    <row r="577" spans="1:21" x14ac:dyDescent="0.35">
      <c r="A577" s="205">
        <v>33</v>
      </c>
      <c r="B577" s="532" t="str">
        <f ca="1">CONCATENATE('11'!AB38," ",'11'!AC38," ",'11'!AD38)</f>
        <v xml:space="preserve">     </v>
      </c>
      <c r="C577" s="532"/>
      <c r="D577" s="532"/>
      <c r="E577" s="527" t="str">
        <f ca="1">IF(CONCATENATE('11'!AE38," (",'11'!AF38,"), ",'11'!AG38,", ",'11'!AH38)=$AJ$594,"",IF(CONCATENATE('11'!AE38," (",'11'!AF38,"), ",'11'!AG38,", ",'11'!AH38)=$AJ$545,"-",CONCATENATE('11'!AE38," (",'11'!AF38,"), ",'11'!AG38,", ",'11'!AH38)))</f>
        <v/>
      </c>
      <c r="F577" s="538"/>
      <c r="G577" s="538"/>
      <c r="H577" s="538"/>
      <c r="I577" s="528"/>
      <c r="J577" s="527" t="str">
        <f ca="1">IF(CONCATENATE('11'!AJ38,", ",'11'!AI38,", ",'11'!AK38," обл., ",'11'!AL38," р-н, ",'11'!AM38," ",'11'!AN38,", ",'11'!AO38," ",'11'!AP38,", буд. ",'11'!AQ38,", кв./оф.",'11'!AR38,".    ",'11'!AS38)=$AJ$538,"",IF(CONCATENATE('11'!AJ38,", ",'11'!AI38,", ",'11'!AK38," обл., ",'11'!AL38," р-н, ",'11'!AM38," ",'11'!AN38,", ",'11'!AO38," ",'11'!AP38,", буд. ",'11'!AQ38,", кв./оф.",'11'!AR38,".    ",'11'!AS38)=$AJ$546,"-",CONCATENATE('11'!AJ38,", ",'11'!AI38,", ",'11'!AK38," обл., ",'11'!AL38," р-н, ",'11'!AM38," ",'11'!AN38,", ",'11'!AO38," ",'11'!AP38,", буд. ",'11'!AQ38,", кв./оф.",'11'!AR38,".    ",'11'!AS38)))</f>
        <v/>
      </c>
      <c r="K577" s="538"/>
      <c r="L577" s="538"/>
      <c r="M577" s="528"/>
      <c r="N577" s="527" t="str">
        <f ca="1">'11'!AT38</f>
        <v xml:space="preserve"> </v>
      </c>
      <c r="O577" s="538"/>
      <c r="P577" s="528"/>
      <c r="Q577" s="532" t="str">
        <f ca="1">IF(CONCATENATE('11'!AU38,"; ",'11'!AV38)=$AJ$547,"-",CONCATENATE('11'!AU38,"; ",'11'!AV38))</f>
        <v xml:space="preserve"> ;  </v>
      </c>
      <c r="R577" s="532"/>
      <c r="S577" s="532"/>
      <c r="T577" s="532" t="str">
        <f ca="1">'11'!AW38</f>
        <v xml:space="preserve"> </v>
      </c>
      <c r="U577" s="532"/>
    </row>
    <row r="578" spans="1:21" x14ac:dyDescent="0.35">
      <c r="A578" s="205">
        <v>34</v>
      </c>
      <c r="B578" s="532" t="str">
        <f ca="1">CONCATENATE('11'!AB39," ",'11'!AC39," ",'11'!AD39)</f>
        <v xml:space="preserve">     </v>
      </c>
      <c r="C578" s="532"/>
      <c r="D578" s="532"/>
      <c r="E578" s="527" t="str">
        <f ca="1">IF(CONCATENATE('11'!AE39," (",'11'!AF39,"), ",'11'!AG39,", ",'11'!AH39)=$AJ$594,"",IF(CONCATENATE('11'!AE39," (",'11'!AF39,"), ",'11'!AG39,", ",'11'!AH39)=$AJ$545,"-",CONCATENATE('11'!AE39," (",'11'!AF39,"), ",'11'!AG39,", ",'11'!AH39)))</f>
        <v/>
      </c>
      <c r="F578" s="538"/>
      <c r="G578" s="538"/>
      <c r="H578" s="538"/>
      <c r="I578" s="528"/>
      <c r="J578" s="527" t="str">
        <f ca="1">IF(CONCATENATE('11'!AJ39,", ",'11'!AI39,", ",'11'!AK39," обл., ",'11'!AL39," р-н, ",'11'!AM39," ",'11'!AN39,", ",'11'!AO39," ",'11'!AP39,", буд. ",'11'!AQ39,", кв./оф.",'11'!AR39,".    ",'11'!AS39)=$AJ$538,"",IF(CONCATENATE('11'!AJ39,", ",'11'!AI39,", ",'11'!AK39," обл., ",'11'!AL39," р-н, ",'11'!AM39," ",'11'!AN39,", ",'11'!AO39," ",'11'!AP39,", буд. ",'11'!AQ39,", кв./оф.",'11'!AR39,".    ",'11'!AS39)=$AJ$546,"-",CONCATENATE('11'!AJ39,", ",'11'!AI39,", ",'11'!AK39," обл., ",'11'!AL39," р-н, ",'11'!AM39," ",'11'!AN39,", ",'11'!AO39," ",'11'!AP39,", буд. ",'11'!AQ39,", кв./оф.",'11'!AR39,".    ",'11'!AS39)))</f>
        <v/>
      </c>
      <c r="K578" s="538"/>
      <c r="L578" s="538"/>
      <c r="M578" s="528"/>
      <c r="N578" s="527" t="str">
        <f ca="1">'11'!AT39</f>
        <v xml:space="preserve"> </v>
      </c>
      <c r="O578" s="538"/>
      <c r="P578" s="528"/>
      <c r="Q578" s="532" t="str">
        <f ca="1">IF(CONCATENATE('11'!AU39,"; ",'11'!AV39)=$AJ$547,"-",CONCATENATE('11'!AU39,"; ",'11'!AV39))</f>
        <v xml:space="preserve"> ;  </v>
      </c>
      <c r="R578" s="532"/>
      <c r="S578" s="532"/>
      <c r="T578" s="532" t="str">
        <f ca="1">'11'!AW39</f>
        <v xml:space="preserve"> </v>
      </c>
      <c r="U578" s="532"/>
    </row>
    <row r="579" spans="1:21" x14ac:dyDescent="0.35">
      <c r="A579" s="205">
        <v>35</v>
      </c>
      <c r="B579" s="532" t="str">
        <f ca="1">CONCATENATE('11'!AB40," ",'11'!AC40," ",'11'!AD40)</f>
        <v xml:space="preserve">     </v>
      </c>
      <c r="C579" s="532"/>
      <c r="D579" s="532"/>
      <c r="E579" s="527" t="str">
        <f ca="1">IF(CONCATENATE('11'!AE40," (",'11'!AF40,"), ",'11'!AG40,", ",'11'!AH40)=$AJ$594,"",IF(CONCATENATE('11'!AE40," (",'11'!AF40,"), ",'11'!AG40,", ",'11'!AH40)=$AJ$545,"-",CONCATENATE('11'!AE40," (",'11'!AF40,"), ",'11'!AG40,", ",'11'!AH40)))</f>
        <v/>
      </c>
      <c r="F579" s="538"/>
      <c r="G579" s="538"/>
      <c r="H579" s="538"/>
      <c r="I579" s="528"/>
      <c r="J579" s="527" t="str">
        <f ca="1">IF(CONCATENATE('11'!AJ40,", ",'11'!AI40,", ",'11'!AK40," обл., ",'11'!AL40," р-н, ",'11'!AM40," ",'11'!AN40,", ",'11'!AO40," ",'11'!AP40,", буд. ",'11'!AQ40,", кв./оф.",'11'!AR40,".    ",'11'!AS40)=$AJ$538,"",IF(CONCATENATE('11'!AJ40,", ",'11'!AI40,", ",'11'!AK40," обл., ",'11'!AL40," р-н, ",'11'!AM40," ",'11'!AN40,", ",'11'!AO40," ",'11'!AP40,", буд. ",'11'!AQ40,", кв./оф.",'11'!AR40,".    ",'11'!AS40)=$AJ$546,"-",CONCATENATE('11'!AJ40,", ",'11'!AI40,", ",'11'!AK40," обл., ",'11'!AL40," р-н, ",'11'!AM40," ",'11'!AN40,", ",'11'!AO40," ",'11'!AP40,", буд. ",'11'!AQ40,", кв./оф.",'11'!AR40,".    ",'11'!AS40)))</f>
        <v/>
      </c>
      <c r="K579" s="538"/>
      <c r="L579" s="538"/>
      <c r="M579" s="528"/>
      <c r="N579" s="527" t="str">
        <f ca="1">'11'!AT40</f>
        <v xml:space="preserve"> </v>
      </c>
      <c r="O579" s="538"/>
      <c r="P579" s="528"/>
      <c r="Q579" s="532" t="str">
        <f ca="1">IF(CONCATENATE('11'!AU40,"; ",'11'!AV40)=$AJ$547,"-",CONCATENATE('11'!AU40,"; ",'11'!AV40))</f>
        <v xml:space="preserve"> ;  </v>
      </c>
      <c r="R579" s="532"/>
      <c r="S579" s="532"/>
      <c r="T579" s="532" t="str">
        <f ca="1">'11'!AW40</f>
        <v xml:space="preserve"> </v>
      </c>
      <c r="U579" s="532"/>
    </row>
    <row r="580" spans="1:21" x14ac:dyDescent="0.35">
      <c r="A580" s="205">
        <v>36</v>
      </c>
      <c r="B580" s="532" t="str">
        <f ca="1">CONCATENATE('11'!AB41," ",'11'!AC41," ",'11'!AD41)</f>
        <v xml:space="preserve">     </v>
      </c>
      <c r="C580" s="532"/>
      <c r="D580" s="532"/>
      <c r="E580" s="527" t="str">
        <f ca="1">IF(CONCATENATE('11'!AE41," (",'11'!AF41,"), ",'11'!AG41,", ",'11'!AH41)=$AJ$594,"",IF(CONCATENATE('11'!AE41," (",'11'!AF41,"), ",'11'!AG41,", ",'11'!AH41)=$AJ$545,"-",CONCATENATE('11'!AE41," (",'11'!AF41,"), ",'11'!AG41,", ",'11'!AH41)))</f>
        <v/>
      </c>
      <c r="F580" s="538"/>
      <c r="G580" s="538"/>
      <c r="H580" s="538"/>
      <c r="I580" s="528"/>
      <c r="J580" s="527" t="str">
        <f ca="1">IF(CONCATENATE('11'!AJ41,", ",'11'!AI41,", ",'11'!AK41," обл., ",'11'!AL41," р-н, ",'11'!AM41," ",'11'!AN41,", ",'11'!AO41," ",'11'!AP41,", буд. ",'11'!AQ41,", кв./оф.",'11'!AR41,".    ",'11'!AS41)=$AJ$538,"",IF(CONCATENATE('11'!AJ41,", ",'11'!AI41,", ",'11'!AK41," обл., ",'11'!AL41," р-н, ",'11'!AM41," ",'11'!AN41,", ",'11'!AO41," ",'11'!AP41,", буд. ",'11'!AQ41,", кв./оф.",'11'!AR41,".    ",'11'!AS41)=$AJ$546,"-",CONCATENATE('11'!AJ41,", ",'11'!AI41,", ",'11'!AK41," обл., ",'11'!AL41," р-н, ",'11'!AM41," ",'11'!AN41,", ",'11'!AO41," ",'11'!AP41,", буд. ",'11'!AQ41,", кв./оф.",'11'!AR41,".    ",'11'!AS41)))</f>
        <v/>
      </c>
      <c r="K580" s="538"/>
      <c r="L580" s="538"/>
      <c r="M580" s="528"/>
      <c r="N580" s="527" t="str">
        <f ca="1">'11'!AT41</f>
        <v xml:space="preserve"> </v>
      </c>
      <c r="O580" s="538"/>
      <c r="P580" s="528"/>
      <c r="Q580" s="532" t="str">
        <f ca="1">IF(CONCATENATE('11'!AU41,"; ",'11'!AV41)=$AJ$547,"-",CONCATENATE('11'!AU41,"; ",'11'!AV41))</f>
        <v xml:space="preserve"> ;  </v>
      </c>
      <c r="R580" s="532"/>
      <c r="S580" s="532"/>
      <c r="T580" s="532" t="str">
        <f ca="1">'11'!AW41</f>
        <v xml:space="preserve"> </v>
      </c>
      <c r="U580" s="532"/>
    </row>
    <row r="581" spans="1:21" x14ac:dyDescent="0.35">
      <c r="A581" s="205">
        <v>37</v>
      </c>
      <c r="B581" s="532" t="str">
        <f ca="1">CONCATENATE('11'!AB42," ",'11'!AC42," ",'11'!AD42)</f>
        <v xml:space="preserve">     </v>
      </c>
      <c r="C581" s="532"/>
      <c r="D581" s="532"/>
      <c r="E581" s="527" t="str">
        <f ca="1">IF(CONCATENATE('11'!AE42," (",'11'!AF42,"), ",'11'!AG42,", ",'11'!AH42)=$AJ$594,"",IF(CONCATENATE('11'!AE42," (",'11'!AF42,"), ",'11'!AG42,", ",'11'!AH42)=$AJ$545,"-",CONCATENATE('11'!AE42," (",'11'!AF42,"), ",'11'!AG42,", ",'11'!AH42)))</f>
        <v/>
      </c>
      <c r="F581" s="538"/>
      <c r="G581" s="538"/>
      <c r="H581" s="538"/>
      <c r="I581" s="528"/>
      <c r="J581" s="527" t="str">
        <f ca="1">IF(CONCATENATE('11'!AJ42,", ",'11'!AI42,", ",'11'!AK42," обл., ",'11'!AL42," р-н, ",'11'!AM42," ",'11'!AN42,", ",'11'!AO42," ",'11'!AP42,", буд. ",'11'!AQ42,", кв./оф.",'11'!AR42,".    ",'11'!AS42)=$AJ$538,"",IF(CONCATENATE('11'!AJ42,", ",'11'!AI42,", ",'11'!AK42," обл., ",'11'!AL42," р-н, ",'11'!AM42," ",'11'!AN42,", ",'11'!AO42," ",'11'!AP42,", буд. ",'11'!AQ42,", кв./оф.",'11'!AR42,".    ",'11'!AS42)=$AJ$546,"-",CONCATENATE('11'!AJ42,", ",'11'!AI42,", ",'11'!AK42," обл., ",'11'!AL42," р-н, ",'11'!AM42," ",'11'!AN42,", ",'11'!AO42," ",'11'!AP42,", буд. ",'11'!AQ42,", кв./оф.",'11'!AR42,".    ",'11'!AS42)))</f>
        <v/>
      </c>
      <c r="K581" s="538"/>
      <c r="L581" s="538"/>
      <c r="M581" s="528"/>
      <c r="N581" s="527" t="str">
        <f ca="1">'11'!AT42</f>
        <v xml:space="preserve"> </v>
      </c>
      <c r="O581" s="538"/>
      <c r="P581" s="528"/>
      <c r="Q581" s="532" t="str">
        <f ca="1">IF(CONCATENATE('11'!AU42,"; ",'11'!AV42)=$AJ$547,"-",CONCATENATE('11'!AU42,"; ",'11'!AV42))</f>
        <v xml:space="preserve"> ;  </v>
      </c>
      <c r="R581" s="532"/>
      <c r="S581" s="532"/>
      <c r="T581" s="532" t="str">
        <f ca="1">'11'!AW42</f>
        <v xml:space="preserve"> </v>
      </c>
      <c r="U581" s="532"/>
    </row>
    <row r="582" spans="1:21" x14ac:dyDescent="0.35">
      <c r="A582" s="205">
        <v>38</v>
      </c>
      <c r="B582" s="532" t="str">
        <f ca="1">CONCATENATE('11'!AB43," ",'11'!AC43," ",'11'!AD43)</f>
        <v xml:space="preserve">     </v>
      </c>
      <c r="C582" s="532"/>
      <c r="D582" s="532"/>
      <c r="E582" s="527" t="str">
        <f ca="1">IF(CONCATENATE('11'!AE43," (",'11'!AF43,"), ",'11'!AG43,", ",'11'!AH43)=$AJ$594,"",IF(CONCATENATE('11'!AE43," (",'11'!AF43,"), ",'11'!AG43,", ",'11'!AH43)=$AJ$545,"-",CONCATENATE('11'!AE43," (",'11'!AF43,"), ",'11'!AG43,", ",'11'!AH43)))</f>
        <v/>
      </c>
      <c r="F582" s="538"/>
      <c r="G582" s="538"/>
      <c r="H582" s="538"/>
      <c r="I582" s="528"/>
      <c r="J582" s="527" t="str">
        <f ca="1">IF(CONCATENATE('11'!AJ43,", ",'11'!AI43,", ",'11'!AK43," обл., ",'11'!AL43," р-н, ",'11'!AM43," ",'11'!AN43,", ",'11'!AO43," ",'11'!AP43,", буд. ",'11'!AQ43,", кв./оф.",'11'!AR43,".    ",'11'!AS43)=$AJ$538,"",IF(CONCATENATE('11'!AJ43,", ",'11'!AI43,", ",'11'!AK43," обл., ",'11'!AL43," р-н, ",'11'!AM43," ",'11'!AN43,", ",'11'!AO43," ",'11'!AP43,", буд. ",'11'!AQ43,", кв./оф.",'11'!AR43,".    ",'11'!AS43)=$AJ$546,"-",CONCATENATE('11'!AJ43,", ",'11'!AI43,", ",'11'!AK43," обл., ",'11'!AL43," р-н, ",'11'!AM43," ",'11'!AN43,", ",'11'!AO43," ",'11'!AP43,", буд. ",'11'!AQ43,", кв./оф.",'11'!AR43,".    ",'11'!AS43)))</f>
        <v/>
      </c>
      <c r="K582" s="538"/>
      <c r="L582" s="538"/>
      <c r="M582" s="528"/>
      <c r="N582" s="527" t="str">
        <f ca="1">'11'!AT43</f>
        <v xml:space="preserve"> </v>
      </c>
      <c r="O582" s="538"/>
      <c r="P582" s="528"/>
      <c r="Q582" s="532" t="str">
        <f ca="1">IF(CONCATENATE('11'!AU43,"; ",'11'!AV43)=$AJ$547,"-",CONCATENATE('11'!AU43,"; ",'11'!AV43))</f>
        <v xml:space="preserve"> ;  </v>
      </c>
      <c r="R582" s="532"/>
      <c r="S582" s="532"/>
      <c r="T582" s="532" t="str">
        <f ca="1">'11'!AW43</f>
        <v xml:space="preserve"> </v>
      </c>
      <c r="U582" s="532"/>
    </row>
    <row r="583" spans="1:21" x14ac:dyDescent="0.35">
      <c r="A583" s="205">
        <v>39</v>
      </c>
      <c r="B583" s="532" t="str">
        <f ca="1">CONCATENATE('11'!AB44," ",'11'!AC44," ",'11'!AD44)</f>
        <v xml:space="preserve">     </v>
      </c>
      <c r="C583" s="532"/>
      <c r="D583" s="532"/>
      <c r="E583" s="527" t="str">
        <f ca="1">IF(CONCATENATE('11'!AE44," (",'11'!AF44,"), ",'11'!AG44,", ",'11'!AH44)=$AJ$594,"",IF(CONCATENATE('11'!AE44," (",'11'!AF44,"), ",'11'!AG44,", ",'11'!AH44)=$AJ$545,"-",CONCATENATE('11'!AE44," (",'11'!AF44,"), ",'11'!AG44,", ",'11'!AH44)))</f>
        <v/>
      </c>
      <c r="F583" s="538"/>
      <c r="G583" s="538"/>
      <c r="H583" s="538"/>
      <c r="I583" s="528"/>
      <c r="J583" s="527" t="str">
        <f ca="1">IF(CONCATENATE('11'!AJ44,", ",'11'!AI44,", ",'11'!AK44," обл., ",'11'!AL44," р-н, ",'11'!AM44," ",'11'!AN44,", ",'11'!AO44," ",'11'!AP44,", буд. ",'11'!AQ44,", кв./оф.",'11'!AR44,".    ",'11'!AS44)=$AJ$538,"",IF(CONCATENATE('11'!AJ44,", ",'11'!AI44,", ",'11'!AK44," обл., ",'11'!AL44," р-н, ",'11'!AM44," ",'11'!AN44,", ",'11'!AO44," ",'11'!AP44,", буд. ",'11'!AQ44,", кв./оф.",'11'!AR44,".    ",'11'!AS44)=$AJ$546,"-",CONCATENATE('11'!AJ44,", ",'11'!AI44,", ",'11'!AK44," обл., ",'11'!AL44," р-н, ",'11'!AM44," ",'11'!AN44,", ",'11'!AO44," ",'11'!AP44,", буд. ",'11'!AQ44,", кв./оф.",'11'!AR44,".    ",'11'!AS44)))</f>
        <v/>
      </c>
      <c r="K583" s="538"/>
      <c r="L583" s="538"/>
      <c r="M583" s="528"/>
      <c r="N583" s="527" t="str">
        <f ca="1">'11'!AT44</f>
        <v xml:space="preserve"> </v>
      </c>
      <c r="O583" s="538"/>
      <c r="P583" s="528"/>
      <c r="Q583" s="532" t="str">
        <f ca="1">IF(CONCATENATE('11'!AU44,"; ",'11'!AV44)=$AJ$547,"-",CONCATENATE('11'!AU44,"; ",'11'!AV44))</f>
        <v xml:space="preserve"> ;  </v>
      </c>
      <c r="R583" s="532"/>
      <c r="S583" s="532"/>
      <c r="T583" s="532" t="str">
        <f ca="1">'11'!AW44</f>
        <v xml:space="preserve"> </v>
      </c>
      <c r="U583" s="532"/>
    </row>
    <row r="584" spans="1:21" x14ac:dyDescent="0.35">
      <c r="A584" s="205">
        <v>40</v>
      </c>
      <c r="B584" s="532" t="str">
        <f ca="1">CONCATENATE('11'!AB45," ",'11'!AC45," ",'11'!AD45)</f>
        <v xml:space="preserve">     </v>
      </c>
      <c r="C584" s="532"/>
      <c r="D584" s="532"/>
      <c r="E584" s="527" t="str">
        <f ca="1">IF(CONCATENATE('11'!AE45," (",'11'!AF45,"), ",'11'!AG45,", ",'11'!AH45)=$AJ$594,"",IF(CONCATENATE('11'!AE45," (",'11'!AF45,"), ",'11'!AG45,", ",'11'!AH45)=$AJ$545,"-",CONCATENATE('11'!AE45," (",'11'!AF45,"), ",'11'!AG45,", ",'11'!AH45)))</f>
        <v/>
      </c>
      <c r="F584" s="538"/>
      <c r="G584" s="538"/>
      <c r="H584" s="538"/>
      <c r="I584" s="528"/>
      <c r="J584" s="527" t="str">
        <f ca="1">IF(CONCATENATE('11'!AJ45,", ",'11'!AI45,", ",'11'!AK45," обл., ",'11'!AL45," р-н, ",'11'!AM45," ",'11'!AN45,", ",'11'!AO45," ",'11'!AP45,", буд. ",'11'!AQ45,", кв./оф.",'11'!AR45,".    ",'11'!AS45)=$AJ$538,"",IF(CONCATENATE('11'!AJ45,", ",'11'!AI45,", ",'11'!AK45," обл., ",'11'!AL45," р-н, ",'11'!AM45," ",'11'!AN45,", ",'11'!AO45," ",'11'!AP45,", буд. ",'11'!AQ45,", кв./оф.",'11'!AR45,".    ",'11'!AS45)=$AJ$546,"-",CONCATENATE('11'!AJ45,", ",'11'!AI45,", ",'11'!AK45," обл., ",'11'!AL45," р-н, ",'11'!AM45," ",'11'!AN45,", ",'11'!AO45," ",'11'!AP45,", буд. ",'11'!AQ45,", кв./оф.",'11'!AR45,".    ",'11'!AS45)))</f>
        <v/>
      </c>
      <c r="K584" s="538"/>
      <c r="L584" s="538"/>
      <c r="M584" s="528"/>
      <c r="N584" s="527" t="str">
        <f ca="1">'11'!AT45</f>
        <v xml:space="preserve"> </v>
      </c>
      <c r="O584" s="538"/>
      <c r="P584" s="528"/>
      <c r="Q584" s="532" t="str">
        <f ca="1">IF(CONCATENATE('11'!AU45,"; ",'11'!AV45)=$AJ$547,"-",CONCATENATE('11'!AU45,"; ",'11'!AV45))</f>
        <v xml:space="preserve"> ;  </v>
      </c>
      <c r="R584" s="532"/>
      <c r="S584" s="532"/>
      <c r="T584" s="532" t="str">
        <f ca="1">'11'!AW45</f>
        <v xml:space="preserve"> </v>
      </c>
      <c r="U584" s="532"/>
    </row>
    <row r="585" spans="1:21" x14ac:dyDescent="0.35">
      <c r="A585" s="205">
        <v>41</v>
      </c>
      <c r="B585" s="532" t="str">
        <f ca="1">CONCATENATE('11'!AB46," ",'11'!AC46," ",'11'!AD46)</f>
        <v xml:space="preserve">     </v>
      </c>
      <c r="C585" s="532"/>
      <c r="D585" s="532"/>
      <c r="E585" s="527" t="str">
        <f ca="1">IF(CONCATENATE('11'!AE46," (",'11'!AF46,"), ",'11'!AG46,", ",'11'!AH46)=$AJ$594,"",IF(CONCATENATE('11'!AE46," (",'11'!AF46,"), ",'11'!AG46,", ",'11'!AH46)=$AJ$545,"-",CONCATENATE('11'!AE46," (",'11'!AF46,"), ",'11'!AG46,", ",'11'!AH46)))</f>
        <v/>
      </c>
      <c r="F585" s="538"/>
      <c r="G585" s="538"/>
      <c r="H585" s="538"/>
      <c r="I585" s="528"/>
      <c r="J585" s="527" t="str">
        <f ca="1">IF(CONCATENATE('11'!AJ46,", ",'11'!AI46,", ",'11'!AK46," обл., ",'11'!AL46," р-н, ",'11'!AM46," ",'11'!AN46,", ",'11'!AO46," ",'11'!AP46,", буд. ",'11'!AQ46,", кв./оф.",'11'!AR46,".    ",'11'!AS46)=$AJ$538,"",IF(CONCATENATE('11'!AJ46,", ",'11'!AI46,", ",'11'!AK46," обл., ",'11'!AL46," р-н, ",'11'!AM46," ",'11'!AN46,", ",'11'!AO46," ",'11'!AP46,", буд. ",'11'!AQ46,", кв./оф.",'11'!AR46,".    ",'11'!AS46)=$AJ$546,"-",CONCATENATE('11'!AJ46,", ",'11'!AI46,", ",'11'!AK46," обл., ",'11'!AL46," р-н, ",'11'!AM46," ",'11'!AN46,", ",'11'!AO46," ",'11'!AP46,", буд. ",'11'!AQ46,", кв./оф.",'11'!AR46,".    ",'11'!AS46)))</f>
        <v/>
      </c>
      <c r="K585" s="538"/>
      <c r="L585" s="538"/>
      <c r="M585" s="528"/>
      <c r="N585" s="527" t="str">
        <f ca="1">'11'!AT46</f>
        <v xml:space="preserve"> </v>
      </c>
      <c r="O585" s="538"/>
      <c r="P585" s="528"/>
      <c r="Q585" s="532" t="str">
        <f ca="1">IF(CONCATENATE('11'!AU46,"; ",'11'!AV46)=$AJ$547,"-",CONCATENATE('11'!AU46,"; ",'11'!AV46))</f>
        <v xml:space="preserve"> ;  </v>
      </c>
      <c r="R585" s="532"/>
      <c r="S585" s="532"/>
      <c r="T585" s="532" t="str">
        <f ca="1">'11'!AW46</f>
        <v xml:space="preserve"> </v>
      </c>
      <c r="U585" s="532"/>
    </row>
    <row r="586" spans="1:21" x14ac:dyDescent="0.35">
      <c r="A586" s="205">
        <v>42</v>
      </c>
      <c r="B586" s="532" t="str">
        <f ca="1">CONCATENATE('11'!AB47," ",'11'!AC47," ",'11'!AD47)</f>
        <v xml:space="preserve">     </v>
      </c>
      <c r="C586" s="532"/>
      <c r="D586" s="532"/>
      <c r="E586" s="527" t="str">
        <f ca="1">IF(CONCATENATE('11'!AE47," (",'11'!AF47,"), ",'11'!AG47,", ",'11'!AH47)=$AJ$594,"",IF(CONCATENATE('11'!AE47," (",'11'!AF47,"), ",'11'!AG47,", ",'11'!AH47)=$AJ$545,"-",CONCATENATE('11'!AE47," (",'11'!AF47,"), ",'11'!AG47,", ",'11'!AH47)))</f>
        <v/>
      </c>
      <c r="F586" s="538"/>
      <c r="G586" s="538"/>
      <c r="H586" s="538"/>
      <c r="I586" s="528"/>
      <c r="J586" s="527" t="str">
        <f ca="1">IF(CONCATENATE('11'!AJ47,", ",'11'!AI47,", ",'11'!AK47," обл., ",'11'!AL47," р-н, ",'11'!AM47," ",'11'!AN47,", ",'11'!AO47," ",'11'!AP47,", буд. ",'11'!AQ47,", кв./оф.",'11'!AR47,".    ",'11'!AS47)=$AJ$538,"",IF(CONCATENATE('11'!AJ47,", ",'11'!AI47,", ",'11'!AK47," обл., ",'11'!AL47," р-н, ",'11'!AM47," ",'11'!AN47,", ",'11'!AO47," ",'11'!AP47,", буд. ",'11'!AQ47,", кв./оф.",'11'!AR47,".    ",'11'!AS47)=$AJ$546,"-",CONCATENATE('11'!AJ47,", ",'11'!AI47,", ",'11'!AK47," обл., ",'11'!AL47," р-н, ",'11'!AM47," ",'11'!AN47,", ",'11'!AO47," ",'11'!AP47,", буд. ",'11'!AQ47,", кв./оф.",'11'!AR47,".    ",'11'!AS47)))</f>
        <v/>
      </c>
      <c r="K586" s="538"/>
      <c r="L586" s="538"/>
      <c r="M586" s="528"/>
      <c r="N586" s="527" t="str">
        <f ca="1">'11'!AT47</f>
        <v xml:space="preserve"> </v>
      </c>
      <c r="O586" s="538"/>
      <c r="P586" s="528"/>
      <c r="Q586" s="532" t="str">
        <f ca="1">IF(CONCATENATE('11'!AU47,"; ",'11'!AV47)=$AJ$547,"-",CONCATENATE('11'!AU47,"; ",'11'!AV47))</f>
        <v xml:space="preserve"> ;  </v>
      </c>
      <c r="R586" s="532"/>
      <c r="S586" s="532"/>
      <c r="T586" s="532" t="str">
        <f ca="1">'11'!AW47</f>
        <v xml:space="preserve"> </v>
      </c>
      <c r="U586" s="532"/>
    </row>
    <row r="587" spans="1:21" x14ac:dyDescent="0.35">
      <c r="A587" s="205">
        <v>43</v>
      </c>
      <c r="B587" s="532" t="str">
        <f ca="1">CONCATENATE('11'!AB48," ",'11'!AC48," ",'11'!AD48)</f>
        <v xml:space="preserve">     </v>
      </c>
      <c r="C587" s="532"/>
      <c r="D587" s="532"/>
      <c r="E587" s="527" t="str">
        <f ca="1">IF(CONCATENATE('11'!AE48," (",'11'!AF48,"), ",'11'!AG48,", ",'11'!AH48)=$AJ$594,"",IF(CONCATENATE('11'!AE48," (",'11'!AF48,"), ",'11'!AG48,", ",'11'!AH48)=$AJ$545,"-",CONCATENATE('11'!AE48," (",'11'!AF48,"), ",'11'!AG48,", ",'11'!AH48)))</f>
        <v/>
      </c>
      <c r="F587" s="538"/>
      <c r="G587" s="538"/>
      <c r="H587" s="538"/>
      <c r="I587" s="528"/>
      <c r="J587" s="527" t="str">
        <f ca="1">IF(CONCATENATE('11'!AJ48,", ",'11'!AI48,", ",'11'!AK48," обл., ",'11'!AL48," р-н, ",'11'!AM48," ",'11'!AN48,", ",'11'!AO48," ",'11'!AP48,", буд. ",'11'!AQ48,", кв./оф.",'11'!AR48,".    ",'11'!AS48)=$AJ$538,"",IF(CONCATENATE('11'!AJ48,", ",'11'!AI48,", ",'11'!AK48," обл., ",'11'!AL48," р-н, ",'11'!AM48," ",'11'!AN48,", ",'11'!AO48," ",'11'!AP48,", буд. ",'11'!AQ48,", кв./оф.",'11'!AR48,".    ",'11'!AS48)=$AJ$546,"-",CONCATENATE('11'!AJ48,", ",'11'!AI48,", ",'11'!AK48," обл., ",'11'!AL48," р-н, ",'11'!AM48," ",'11'!AN48,", ",'11'!AO48," ",'11'!AP48,", буд. ",'11'!AQ48,", кв./оф.",'11'!AR48,".    ",'11'!AS48)))</f>
        <v/>
      </c>
      <c r="K587" s="538"/>
      <c r="L587" s="538"/>
      <c r="M587" s="528"/>
      <c r="N587" s="527" t="str">
        <f ca="1">'11'!AT48</f>
        <v xml:space="preserve"> </v>
      </c>
      <c r="O587" s="538"/>
      <c r="P587" s="528"/>
      <c r="Q587" s="532" t="str">
        <f ca="1">IF(CONCATENATE('11'!AU48,"; ",'11'!AV48)=$AJ$547,"-",CONCATENATE('11'!AU48,"; ",'11'!AV48))</f>
        <v xml:space="preserve"> ;  </v>
      </c>
      <c r="R587" s="532"/>
      <c r="S587" s="532"/>
      <c r="T587" s="532" t="str">
        <f ca="1">'11'!AW48</f>
        <v xml:space="preserve"> </v>
      </c>
      <c r="U587" s="532"/>
    </row>
    <row r="588" spans="1:21" x14ac:dyDescent="0.35">
      <c r="A588" s="205">
        <v>44</v>
      </c>
      <c r="B588" s="532" t="str">
        <f ca="1">CONCATENATE('11'!AB49," ",'11'!AC49," ",'11'!AD49)</f>
        <v xml:space="preserve">     </v>
      </c>
      <c r="C588" s="532"/>
      <c r="D588" s="532"/>
      <c r="E588" s="527" t="str">
        <f ca="1">IF(CONCATENATE('11'!AE49," (",'11'!AF49,"), ",'11'!AG49,", ",'11'!AH49)=$AJ$594,"",IF(CONCATENATE('11'!AE49," (",'11'!AF49,"), ",'11'!AG49,", ",'11'!AH49)=$AJ$545,"-",CONCATENATE('11'!AE49," (",'11'!AF49,"), ",'11'!AG49,", ",'11'!AH49)))</f>
        <v/>
      </c>
      <c r="F588" s="538"/>
      <c r="G588" s="538"/>
      <c r="H588" s="538"/>
      <c r="I588" s="528"/>
      <c r="J588" s="527" t="str">
        <f ca="1">IF(CONCATENATE('11'!AJ49,", ",'11'!AI49,", ",'11'!AK49," обл., ",'11'!AL49," р-н, ",'11'!AM49," ",'11'!AN49,", ",'11'!AO49," ",'11'!AP49,", буд. ",'11'!AQ49,", кв./оф.",'11'!AR49,".    ",'11'!AS49)=$AJ$538,"",IF(CONCATENATE('11'!AJ49,", ",'11'!AI49,", ",'11'!AK49," обл., ",'11'!AL49," р-н, ",'11'!AM49," ",'11'!AN49,", ",'11'!AO49," ",'11'!AP49,", буд. ",'11'!AQ49,", кв./оф.",'11'!AR49,".    ",'11'!AS49)=$AJ$546,"-",CONCATENATE('11'!AJ49,", ",'11'!AI49,", ",'11'!AK49," обл., ",'11'!AL49," р-н, ",'11'!AM49," ",'11'!AN49,", ",'11'!AO49," ",'11'!AP49,", буд. ",'11'!AQ49,", кв./оф.",'11'!AR49,".    ",'11'!AS49)))</f>
        <v/>
      </c>
      <c r="K588" s="538"/>
      <c r="L588" s="538"/>
      <c r="M588" s="528"/>
      <c r="N588" s="527" t="str">
        <f ca="1">'11'!AT49</f>
        <v xml:space="preserve"> </v>
      </c>
      <c r="O588" s="538"/>
      <c r="P588" s="528"/>
      <c r="Q588" s="532" t="str">
        <f ca="1">IF(CONCATENATE('11'!AU49,"; ",'11'!AV49)=$AJ$547,"-",CONCATENATE('11'!AU49,"; ",'11'!AV49))</f>
        <v xml:space="preserve"> ;  </v>
      </c>
      <c r="R588" s="532"/>
      <c r="S588" s="532"/>
      <c r="T588" s="532" t="str">
        <f ca="1">'11'!AW49</f>
        <v xml:space="preserve"> </v>
      </c>
      <c r="U588" s="532"/>
    </row>
    <row r="589" spans="1:21" x14ac:dyDescent="0.35">
      <c r="A589" s="205">
        <v>45</v>
      </c>
      <c r="B589" s="532" t="str">
        <f ca="1">CONCATENATE('11'!AB50," ",'11'!AC50," ",'11'!AD50)</f>
        <v xml:space="preserve">     </v>
      </c>
      <c r="C589" s="532"/>
      <c r="D589" s="532"/>
      <c r="E589" s="527" t="str">
        <f ca="1">IF(CONCATENATE('11'!AE50," (",'11'!AF50,"), ",'11'!AG50,", ",'11'!AH50)=$AJ$594,"",IF(CONCATENATE('11'!AE50," (",'11'!AF50,"), ",'11'!AG50,", ",'11'!AH50)=$AJ$545,"-",CONCATENATE('11'!AE50," (",'11'!AF50,"), ",'11'!AG50,", ",'11'!AH50)))</f>
        <v/>
      </c>
      <c r="F589" s="538"/>
      <c r="G589" s="538"/>
      <c r="H589" s="538"/>
      <c r="I589" s="528"/>
      <c r="J589" s="527" t="str">
        <f ca="1">IF(CONCATENATE('11'!AJ50,", ",'11'!AI50,", ",'11'!AK50," обл., ",'11'!AL50," р-н, ",'11'!AM50," ",'11'!AN50,", ",'11'!AO50," ",'11'!AP50,", буд. ",'11'!AQ50,", кв./оф.",'11'!AR50,".    ",'11'!AS50)=$AJ$538,"",IF(CONCATENATE('11'!AJ50,", ",'11'!AI50,", ",'11'!AK50," обл., ",'11'!AL50," р-н, ",'11'!AM50," ",'11'!AN50,", ",'11'!AO50," ",'11'!AP50,", буд. ",'11'!AQ50,", кв./оф.",'11'!AR50,".    ",'11'!AS50)=$AJ$546,"-",CONCATENATE('11'!AJ50,", ",'11'!AI50,", ",'11'!AK50," обл., ",'11'!AL50," р-н, ",'11'!AM50," ",'11'!AN50,", ",'11'!AO50," ",'11'!AP50,", буд. ",'11'!AQ50,", кв./оф.",'11'!AR50,".    ",'11'!AS50)))</f>
        <v/>
      </c>
      <c r="K589" s="538"/>
      <c r="L589" s="538"/>
      <c r="M589" s="528"/>
      <c r="N589" s="527" t="str">
        <f ca="1">'11'!AT50</f>
        <v xml:space="preserve"> </v>
      </c>
      <c r="O589" s="538"/>
      <c r="P589" s="528"/>
      <c r="Q589" s="532" t="str">
        <f ca="1">IF(CONCATENATE('11'!AU50,"; ",'11'!AV50)=$AJ$547,"-",CONCATENATE('11'!AU50,"; ",'11'!AV50))</f>
        <v xml:space="preserve"> ;  </v>
      </c>
      <c r="R589" s="532"/>
      <c r="S589" s="532"/>
      <c r="T589" s="532" t="str">
        <f ca="1">'11'!AW50</f>
        <v xml:space="preserve"> </v>
      </c>
      <c r="U589" s="532"/>
    </row>
    <row r="590" spans="1:21" x14ac:dyDescent="0.35">
      <c r="A590" s="205">
        <v>46</v>
      </c>
      <c r="B590" s="532" t="str">
        <f ca="1">CONCATENATE('11'!AB51," ",'11'!AC51," ",'11'!AD51)</f>
        <v xml:space="preserve">     </v>
      </c>
      <c r="C590" s="532"/>
      <c r="D590" s="532"/>
      <c r="E590" s="527" t="str">
        <f ca="1">IF(CONCATENATE('11'!AE51," (",'11'!AF51,"), ",'11'!AG51,", ",'11'!AH51)=$AJ$594,"",IF(CONCATENATE('11'!AE51," (",'11'!AF51,"), ",'11'!AG51,", ",'11'!AH51)=$AJ$545,"-",CONCATENATE('11'!AE51," (",'11'!AF51,"), ",'11'!AG51,", ",'11'!AH51)))</f>
        <v/>
      </c>
      <c r="F590" s="538"/>
      <c r="G590" s="538"/>
      <c r="H590" s="538"/>
      <c r="I590" s="528"/>
      <c r="J590" s="527" t="str">
        <f ca="1">IF(CONCATENATE('11'!AJ51,", ",'11'!AI51,", ",'11'!AK51," обл., ",'11'!AL51," р-н, ",'11'!AM51," ",'11'!AN51,", ",'11'!AO51," ",'11'!AP51,", буд. ",'11'!AQ51,", кв./оф.",'11'!AR51,".    ",'11'!AS51)=$AJ$538,"",IF(CONCATENATE('11'!AJ51,", ",'11'!AI51,", ",'11'!AK51," обл., ",'11'!AL51," р-н, ",'11'!AM51," ",'11'!AN51,", ",'11'!AO51," ",'11'!AP51,", буд. ",'11'!AQ51,", кв./оф.",'11'!AR51,".    ",'11'!AS51)=$AJ$546,"-",CONCATENATE('11'!AJ51,", ",'11'!AI51,", ",'11'!AK51," обл., ",'11'!AL51," р-н, ",'11'!AM51," ",'11'!AN51,", ",'11'!AO51," ",'11'!AP51,", буд. ",'11'!AQ51,", кв./оф.",'11'!AR51,".    ",'11'!AS51)))</f>
        <v/>
      </c>
      <c r="K590" s="538"/>
      <c r="L590" s="538"/>
      <c r="M590" s="528"/>
      <c r="N590" s="527" t="str">
        <f ca="1">'11'!AT51</f>
        <v xml:space="preserve"> </v>
      </c>
      <c r="O590" s="538"/>
      <c r="P590" s="528"/>
      <c r="Q590" s="532" t="str">
        <f ca="1">IF(CONCATENATE('11'!AU51,"; ",'11'!AV51)=$AJ$547,"-",CONCATENATE('11'!AU51,"; ",'11'!AV51))</f>
        <v xml:space="preserve"> ;  </v>
      </c>
      <c r="R590" s="532"/>
      <c r="S590" s="532"/>
      <c r="T590" s="532" t="str">
        <f ca="1">'11'!AW51</f>
        <v xml:space="preserve"> </v>
      </c>
      <c r="U590" s="532"/>
    </row>
    <row r="591" spans="1:21" x14ac:dyDescent="0.35">
      <c r="A591" s="205">
        <v>47</v>
      </c>
      <c r="B591" s="532" t="str">
        <f ca="1">CONCATENATE('11'!AB52," ",'11'!AC52," ",'11'!AD52)</f>
        <v xml:space="preserve">     </v>
      </c>
      <c r="C591" s="532"/>
      <c r="D591" s="532"/>
      <c r="E591" s="527" t="str">
        <f ca="1">IF(CONCATENATE('11'!AE52," (",'11'!AF52,"), ",'11'!AG52,", ",'11'!AH52)=$AJ$594,"",IF(CONCATENATE('11'!AE52," (",'11'!AF52,"), ",'11'!AG52,", ",'11'!AH52)=$AJ$545,"-",CONCATENATE('11'!AE52," (",'11'!AF52,"), ",'11'!AG52,", ",'11'!AH52)))</f>
        <v/>
      </c>
      <c r="F591" s="538"/>
      <c r="G591" s="538"/>
      <c r="H591" s="538"/>
      <c r="I591" s="528"/>
      <c r="J591" s="527" t="str">
        <f ca="1">IF(CONCATENATE('11'!AJ52,", ",'11'!AI52,", ",'11'!AK52," обл., ",'11'!AL52," р-н, ",'11'!AM52," ",'11'!AN52,", ",'11'!AO52," ",'11'!AP52,", буд. ",'11'!AQ52,", кв./оф.",'11'!AR52,".    ",'11'!AS52)=$AJ$538,"",IF(CONCATENATE('11'!AJ52,", ",'11'!AI52,", ",'11'!AK52," обл., ",'11'!AL52," р-н, ",'11'!AM52," ",'11'!AN52,", ",'11'!AO52," ",'11'!AP52,", буд. ",'11'!AQ52,", кв./оф.",'11'!AR52,".    ",'11'!AS52)=$AJ$546,"-",CONCATENATE('11'!AJ52,", ",'11'!AI52,", ",'11'!AK52," обл., ",'11'!AL52," р-н, ",'11'!AM52," ",'11'!AN52,", ",'11'!AO52," ",'11'!AP52,", буд. ",'11'!AQ52,", кв./оф.",'11'!AR52,".    ",'11'!AS52)))</f>
        <v/>
      </c>
      <c r="K591" s="538"/>
      <c r="L591" s="538"/>
      <c r="M591" s="528"/>
      <c r="N591" s="527" t="str">
        <f ca="1">'11'!AT52</f>
        <v xml:space="preserve"> </v>
      </c>
      <c r="O591" s="538"/>
      <c r="P591" s="528"/>
      <c r="Q591" s="532" t="str">
        <f ca="1">IF(CONCATENATE('11'!AU52,"; ",'11'!AV52)=$AJ$547,"-",CONCATENATE('11'!AU52,"; ",'11'!AV52))</f>
        <v xml:space="preserve"> ;  </v>
      </c>
      <c r="R591" s="532"/>
      <c r="S591" s="532"/>
      <c r="T591" s="532" t="str">
        <f ca="1">'11'!AW52</f>
        <v xml:space="preserve"> </v>
      </c>
      <c r="U591" s="532"/>
    </row>
    <row r="592" spans="1:21" x14ac:dyDescent="0.35">
      <c r="A592" s="205">
        <v>48</v>
      </c>
      <c r="B592" s="532" t="str">
        <f ca="1">CONCATENATE('11'!AB53," ",'11'!AC53," ",'11'!AD53)</f>
        <v xml:space="preserve">     </v>
      </c>
      <c r="C592" s="532"/>
      <c r="D592" s="532"/>
      <c r="E592" s="527" t="str">
        <f ca="1">IF(CONCATENATE('11'!AE53," (",'11'!AF53,"), ",'11'!AG53,", ",'11'!AH53)=$AJ$594,"",IF(CONCATENATE('11'!AE53," (",'11'!AF53,"), ",'11'!AG53,", ",'11'!AH53)=$AJ$545,"-",CONCATENATE('11'!AE53," (",'11'!AF53,"), ",'11'!AG53,", ",'11'!AH53)))</f>
        <v/>
      </c>
      <c r="F592" s="538"/>
      <c r="G592" s="538"/>
      <c r="H592" s="538"/>
      <c r="I592" s="528"/>
      <c r="J592" s="527" t="str">
        <f ca="1">IF(CONCATENATE('11'!AJ53,", ",'11'!AI53,", ",'11'!AK53," обл., ",'11'!AL53," р-н, ",'11'!AM53," ",'11'!AN53,", ",'11'!AO53," ",'11'!AP53,", буд. ",'11'!AQ53,", кв./оф.",'11'!AR53,".    ",'11'!AS53)=$AJ$538,"",IF(CONCATENATE('11'!AJ53,", ",'11'!AI53,", ",'11'!AK53," обл., ",'11'!AL53," р-н, ",'11'!AM53," ",'11'!AN53,", ",'11'!AO53," ",'11'!AP53,", буд. ",'11'!AQ53,", кв./оф.",'11'!AR53,".    ",'11'!AS53)=$AJ$546,"-",CONCATENATE('11'!AJ53,", ",'11'!AI53,", ",'11'!AK53," обл., ",'11'!AL53," р-н, ",'11'!AM53," ",'11'!AN53,", ",'11'!AO53," ",'11'!AP53,", буд. ",'11'!AQ53,", кв./оф.",'11'!AR53,".    ",'11'!AS53)))</f>
        <v/>
      </c>
      <c r="K592" s="538"/>
      <c r="L592" s="538"/>
      <c r="M592" s="528"/>
      <c r="N592" s="527" t="str">
        <f ca="1">'11'!AT53</f>
        <v xml:space="preserve"> </v>
      </c>
      <c r="O592" s="538"/>
      <c r="P592" s="528"/>
      <c r="Q592" s="532" t="str">
        <f ca="1">IF(CONCATENATE('11'!AU53,"; ",'11'!AV53)=$AJ$547,"-",CONCATENATE('11'!AU53,"; ",'11'!AV53))</f>
        <v xml:space="preserve"> ;  </v>
      </c>
      <c r="R592" s="532"/>
      <c r="S592" s="532"/>
      <c r="T592" s="532" t="str">
        <f ca="1">'11'!AW53</f>
        <v xml:space="preserve"> </v>
      </c>
      <c r="U592" s="532"/>
    </row>
    <row r="593" spans="1:36" x14ac:dyDescent="0.35">
      <c r="A593" s="205">
        <v>49</v>
      </c>
      <c r="B593" s="532" t="str">
        <f ca="1">CONCATENATE('11'!AB54," ",'11'!AC54," ",'11'!AD54)</f>
        <v xml:space="preserve">     </v>
      </c>
      <c r="C593" s="532"/>
      <c r="D593" s="532"/>
      <c r="E593" s="527" t="str">
        <f ca="1">IF(CONCATENATE('11'!AE54," (",'11'!AF54,"), ",'11'!AG54,", ",'11'!AH54)=$AJ$594,"",IF(CONCATENATE('11'!AE54," (",'11'!AF54,"), ",'11'!AG54,", ",'11'!AH54)=$AJ$545,"-",CONCATENATE('11'!AE54," (",'11'!AF54,"), ",'11'!AG54,", ",'11'!AH54)))</f>
        <v/>
      </c>
      <c r="F593" s="538"/>
      <c r="G593" s="538"/>
      <c r="H593" s="538"/>
      <c r="I593" s="528"/>
      <c r="J593" s="527" t="str">
        <f ca="1">IF(CONCATENATE('11'!AJ54,", ",'11'!AI54,", ",'11'!AK54," обл., ",'11'!AL54," р-н, ",'11'!AM54," ",'11'!AN54,", ",'11'!AO54," ",'11'!AP54,", буд. ",'11'!AQ54,", кв./оф.",'11'!AR54,".    ",'11'!AS54)=$AJ$538,"",IF(CONCATENATE('11'!AJ54,", ",'11'!AI54,", ",'11'!AK54," обл., ",'11'!AL54," р-н, ",'11'!AM54," ",'11'!AN54,", ",'11'!AO54," ",'11'!AP54,", буд. ",'11'!AQ54,", кв./оф.",'11'!AR54,".    ",'11'!AS54)=$AJ$546,"-",CONCATENATE('11'!AJ54,", ",'11'!AI54,", ",'11'!AK54," обл., ",'11'!AL54," р-н, ",'11'!AM54," ",'11'!AN54,", ",'11'!AO54," ",'11'!AP54,", буд. ",'11'!AQ54,", кв./оф.",'11'!AR54,".    ",'11'!AS54)))</f>
        <v/>
      </c>
      <c r="K593" s="538"/>
      <c r="L593" s="538"/>
      <c r="M593" s="528"/>
      <c r="N593" s="527" t="str">
        <f ca="1">'11'!AT54</f>
        <v xml:space="preserve"> </v>
      </c>
      <c r="O593" s="538"/>
      <c r="P593" s="528"/>
      <c r="Q593" s="532" t="str">
        <f ca="1">IF(CONCATENATE('11'!AU54,"; ",'11'!AV54)=$AJ$547,"-",CONCATENATE('11'!AU54,"; ",'11'!AV54))</f>
        <v xml:space="preserve"> ;  </v>
      </c>
      <c r="R593" s="532"/>
      <c r="S593" s="532"/>
      <c r="T593" s="532" t="str">
        <f ca="1">'11'!AW54</f>
        <v xml:space="preserve"> </v>
      </c>
      <c r="U593" s="532"/>
    </row>
    <row r="594" spans="1:36" x14ac:dyDescent="0.35">
      <c r="A594" s="205">
        <v>50</v>
      </c>
      <c r="B594" s="532" t="str">
        <f ca="1">CONCATENATE('11'!AB55," ",'11'!AC55," ",'11'!AD55)</f>
        <v xml:space="preserve">     </v>
      </c>
      <c r="C594" s="532"/>
      <c r="D594" s="532"/>
      <c r="E594" s="527" t="str">
        <f ca="1">IF(CONCATENATE('11'!AE55," (",'11'!AF55,"), ",'11'!AG55,", ",'11'!AH55)=$AJ$594,"",IF(CONCATENATE('11'!AE55," (",'11'!AF55,"), ",'11'!AG55,", ",'11'!AH55)=$AJ$545,"-",CONCATENATE('11'!AE55," (",'11'!AF55,"), ",'11'!AG55,", ",'11'!AH55)))</f>
        <v/>
      </c>
      <c r="F594" s="538"/>
      <c r="G594" s="538"/>
      <c r="H594" s="538"/>
      <c r="I594" s="528"/>
      <c r="J594" s="527" t="str">
        <f ca="1">IF(CONCATENATE('11'!AJ55,", ",'11'!AI55,", ",'11'!AK55," обл., ",'11'!AL55," р-н, ",'11'!AM55," ",'11'!AN55,", ",'11'!AO55," ",'11'!AP55,", буд. ",'11'!AQ55,", кв./оф.",'11'!AR55,".    ",'11'!AS55)=$AJ$538,"",IF(CONCATENATE('11'!AJ55,", ",'11'!AI55,", ",'11'!AK55," обл., ",'11'!AL55," р-н, ",'11'!AM55," ",'11'!AN55,", ",'11'!AO55," ",'11'!AP55,", буд. ",'11'!AQ55,", кв./оф.",'11'!AR55,".    ",'11'!AS55)=$AJ$546,"-",CONCATENATE('11'!AJ55,", ",'11'!AI55,", ",'11'!AK55," обл., ",'11'!AL55," р-н, ",'11'!AM55," ",'11'!AN55,", ",'11'!AO55," ",'11'!AP55,", буд. ",'11'!AQ55,", кв./оф.",'11'!AR55,".    ",'11'!AS55)))</f>
        <v/>
      </c>
      <c r="K594" s="538"/>
      <c r="L594" s="538"/>
      <c r="M594" s="528"/>
      <c r="N594" s="527" t="str">
        <f ca="1">'11'!AT55</f>
        <v xml:space="preserve"> </v>
      </c>
      <c r="O594" s="538"/>
      <c r="P594" s="528"/>
      <c r="Q594" s="532" t="str">
        <f ca="1">IF(CONCATENATE('11'!AU55,"; ",'11'!AV55)=$AJ$547,"-",CONCATENATE('11'!AU55,"; ",'11'!AV55))</f>
        <v xml:space="preserve"> ;  </v>
      </c>
      <c r="R594" s="532"/>
      <c r="S594" s="532"/>
      <c r="T594" s="532" t="str">
        <f ca="1">'11'!AW55</f>
        <v xml:space="preserve"> </v>
      </c>
      <c r="U594" s="532"/>
      <c r="AJ594" t="s">
        <v>415</v>
      </c>
    </row>
    <row r="595" spans="1:36" ht="35.25" customHeight="1" x14ac:dyDescent="0.35">
      <c r="A595" s="536" t="s">
        <v>799</v>
      </c>
      <c r="B595" s="536"/>
      <c r="C595" s="536"/>
      <c r="D595" s="537"/>
      <c r="E595" s="537"/>
      <c r="F595" s="537"/>
      <c r="G595" s="537"/>
      <c r="H595" s="537"/>
      <c r="I595" s="537"/>
      <c r="J595" s="537"/>
      <c r="K595" s="537"/>
      <c r="L595" s="537"/>
      <c r="M595" s="537"/>
      <c r="N595" s="537"/>
      <c r="O595" s="537"/>
      <c r="P595" s="537"/>
      <c r="Q595" s="537"/>
      <c r="R595" s="537"/>
      <c r="S595" s="537"/>
      <c r="T595" s="537"/>
      <c r="U595" s="537"/>
    </row>
    <row r="596" spans="1:36" ht="14.25" customHeight="1" x14ac:dyDescent="0.35">
      <c r="A596" s="198"/>
      <c r="B596" s="200"/>
      <c r="C596" s="200"/>
      <c r="D596" s="200"/>
      <c r="E596" s="200"/>
      <c r="F596" s="200"/>
      <c r="G596" s="200"/>
      <c r="H596" s="200"/>
      <c r="I596" s="200"/>
      <c r="J596" s="200"/>
      <c r="K596" s="200"/>
      <c r="L596" s="200"/>
      <c r="M596" s="202"/>
      <c r="N596" s="200"/>
      <c r="O596" s="200"/>
      <c r="P596" s="200"/>
      <c r="Q596" s="202"/>
      <c r="R596" s="200"/>
      <c r="S596" s="202"/>
      <c r="T596" s="202"/>
      <c r="U596" s="202"/>
    </row>
    <row r="597" spans="1:36" ht="15.75" customHeight="1" x14ac:dyDescent="0.35">
      <c r="A597" s="534" t="str">
        <f>'Анкета (зміст)'!A33</f>
        <v>ІV. Оцінка реальних або потенційних конфліктів інтересів</v>
      </c>
      <c r="B597" s="558"/>
      <c r="C597" s="558"/>
      <c r="D597" s="558"/>
      <c r="E597" s="558"/>
      <c r="F597" s="558"/>
      <c r="G597" s="558"/>
      <c r="H597" s="558"/>
      <c r="I597" s="558"/>
      <c r="J597" s="558"/>
      <c r="K597" s="558"/>
      <c r="L597" s="558"/>
      <c r="M597" s="558"/>
      <c r="N597" s="558"/>
      <c r="O597" s="558"/>
      <c r="P597" s="558"/>
      <c r="Q597" s="558"/>
      <c r="R597" s="558"/>
      <c r="S597" s="558"/>
      <c r="T597" s="558"/>
      <c r="U597" s="558"/>
    </row>
    <row r="598" spans="1:36" ht="18.75" customHeight="1" x14ac:dyDescent="0.35">
      <c r="A598" s="534" t="str">
        <f>'Анкета (зміст)'!A34</f>
        <v>12. Інформація щодо реального або потенційного конфлікту інтересів</v>
      </c>
      <c r="B598" s="558"/>
      <c r="C598" s="558"/>
      <c r="D598" s="558"/>
      <c r="E598" s="558"/>
      <c r="F598" s="558"/>
      <c r="G598" s="558"/>
      <c r="H598" s="558"/>
      <c r="I598" s="558"/>
      <c r="J598" s="558"/>
      <c r="K598" s="558"/>
      <c r="L598" s="558"/>
      <c r="M598" s="558"/>
      <c r="N598" s="558"/>
      <c r="O598" s="558"/>
      <c r="P598" s="558"/>
      <c r="Q598" s="558"/>
      <c r="R598" s="558"/>
      <c r="S598" s="558"/>
      <c r="T598" s="558"/>
      <c r="U598" s="558"/>
    </row>
    <row r="599" spans="1:36" ht="15" customHeight="1" x14ac:dyDescent="0.35">
      <c r="A599" s="209"/>
      <c r="B599" s="201"/>
      <c r="C599" s="201"/>
      <c r="D599" s="201"/>
      <c r="E599" s="201"/>
      <c r="F599" s="201"/>
      <c r="G599" s="201"/>
      <c r="H599" s="201"/>
      <c r="I599" s="201"/>
      <c r="J599" s="201"/>
      <c r="K599" s="201"/>
      <c r="L599" s="200"/>
      <c r="M599" s="202"/>
      <c r="N599" s="200"/>
      <c r="O599" s="200"/>
      <c r="P599" s="200"/>
      <c r="Q599" s="202"/>
      <c r="R599" s="200"/>
      <c r="S599" s="202"/>
      <c r="T599" s="202"/>
      <c r="U599" s="203" t="s">
        <v>384</v>
      </c>
    </row>
    <row r="600" spans="1:36" ht="12.75" customHeight="1" x14ac:dyDescent="0.35">
      <c r="A600" s="553" t="s">
        <v>371</v>
      </c>
      <c r="B600" s="551" t="s">
        <v>886</v>
      </c>
      <c r="C600" s="551"/>
      <c r="D600" s="551"/>
      <c r="E600" s="551"/>
      <c r="F600" s="551"/>
      <c r="G600" s="551"/>
      <c r="H600" s="551"/>
      <c r="I600" s="551"/>
      <c r="J600" s="551"/>
      <c r="K600" s="551"/>
      <c r="L600" s="551"/>
      <c r="M600" s="551"/>
      <c r="N600" s="551"/>
      <c r="O600" s="551"/>
      <c r="P600" s="551"/>
      <c r="Q600" s="551"/>
      <c r="R600" s="551"/>
      <c r="S600" s="551"/>
      <c r="T600" s="551"/>
      <c r="U600" s="553" t="s">
        <v>145</v>
      </c>
    </row>
    <row r="601" spans="1:36" ht="10.5" customHeight="1" x14ac:dyDescent="0.35">
      <c r="A601" s="553" t="s">
        <v>382</v>
      </c>
      <c r="B601" s="551"/>
      <c r="C601" s="551"/>
      <c r="D601" s="551"/>
      <c r="E601" s="551"/>
      <c r="F601" s="551"/>
      <c r="G601" s="551"/>
      <c r="H601" s="551"/>
      <c r="I601" s="551"/>
      <c r="J601" s="551"/>
      <c r="K601" s="551"/>
      <c r="L601" s="551"/>
      <c r="M601" s="551"/>
      <c r="N601" s="551"/>
      <c r="O601" s="551"/>
      <c r="P601" s="551"/>
      <c r="Q601" s="551"/>
      <c r="R601" s="551"/>
      <c r="S601" s="551"/>
      <c r="T601" s="551"/>
      <c r="U601" s="553"/>
    </row>
    <row r="602" spans="1:36" x14ac:dyDescent="0.35">
      <c r="A602" s="204">
        <v>1</v>
      </c>
      <c r="B602" s="553">
        <v>2</v>
      </c>
      <c r="C602" s="553"/>
      <c r="D602" s="553"/>
      <c r="E602" s="553"/>
      <c r="F602" s="553"/>
      <c r="G602" s="553"/>
      <c r="H602" s="553"/>
      <c r="I602" s="553"/>
      <c r="J602" s="553"/>
      <c r="K602" s="553"/>
      <c r="L602" s="553"/>
      <c r="M602" s="553"/>
      <c r="N602" s="553"/>
      <c r="O602" s="553"/>
      <c r="P602" s="553"/>
      <c r="Q602" s="553"/>
      <c r="R602" s="553"/>
      <c r="S602" s="553"/>
      <c r="T602" s="553"/>
      <c r="U602" s="204">
        <v>3</v>
      </c>
    </row>
    <row r="603" spans="1:36" ht="55.5" customHeight="1" x14ac:dyDescent="0.35">
      <c r="A603" s="539">
        <v>1</v>
      </c>
      <c r="B603" s="532" t="str">
        <f>'Т.12-21'!B6</f>
        <v>Чи маєте Ви (Ваші асоційовані особи) або юридичні особи, з якими Ви (Ваші асоційовані особи) перебуваєте в трудових відносинах, або в яких Ви (Ваші асоційовані особи) є керівником, головним бухгалтером, ключовою особою або власником істотної участі/контролером, зобов’язання майнового характеру перед заявником/надавачем фінансових послуг/надавачем фінансових платіжних послуг, до якого Вас обрано керівником, головним бухгалтером, ключовою особою, його материнською та/або дочірніми компаніями?  Якщо так, то надайте пояснення</v>
      </c>
      <c r="C603" s="532"/>
      <c r="D603" s="532"/>
      <c r="E603" s="532"/>
      <c r="F603" s="532"/>
      <c r="G603" s="532"/>
      <c r="H603" s="532"/>
      <c r="I603" s="532"/>
      <c r="J603" s="532"/>
      <c r="K603" s="532"/>
      <c r="L603" s="532"/>
      <c r="M603" s="532"/>
      <c r="N603" s="532"/>
      <c r="O603" s="532"/>
      <c r="P603" s="532"/>
      <c r="Q603" s="532"/>
      <c r="R603" s="532"/>
      <c r="S603" s="532"/>
      <c r="T603" s="532"/>
      <c r="U603" s="216" t="str">
        <f ca="1">'Т.12-21'!AC6</f>
        <v xml:space="preserve"> </v>
      </c>
    </row>
    <row r="604" spans="1:36" x14ac:dyDescent="0.35">
      <c r="A604" s="539"/>
      <c r="B604" s="532" t="s">
        <v>386</v>
      </c>
      <c r="C604" s="532"/>
      <c r="D604" s="532"/>
      <c r="E604" s="523" t="str">
        <f ca="1">'Т.12-21'!AD6</f>
        <v xml:space="preserve"> </v>
      </c>
      <c r="F604" s="523"/>
      <c r="G604" s="523"/>
      <c r="H604" s="523"/>
      <c r="I604" s="523"/>
      <c r="J604" s="523"/>
      <c r="K604" s="523"/>
      <c r="L604" s="523"/>
      <c r="M604" s="523"/>
      <c r="N604" s="523"/>
      <c r="O604" s="523"/>
      <c r="P604" s="523"/>
      <c r="Q604" s="523"/>
      <c r="R604" s="523"/>
      <c r="S604" s="523"/>
      <c r="T604" s="523"/>
      <c r="U604" s="523"/>
    </row>
    <row r="605" spans="1:36" ht="42" customHeight="1" x14ac:dyDescent="0.35">
      <c r="A605" s="539">
        <v>2</v>
      </c>
      <c r="B605" s="532" t="str">
        <f>'Т.12-21'!B7</f>
        <v>Чи володієте Ви (Ваші асоційовані особи) прямо або опосередковано часткою/акціями/є членом заявника/надавача фінансових послуг/надавача фінансових платіжних послуг, до якого Вас обрано керівником, головним бухгалтером, ключовою особою, його материнської та/або дочірніх компаній?  Якщо так, то надайте пояснення</v>
      </c>
      <c r="C605" s="532"/>
      <c r="D605" s="532"/>
      <c r="E605" s="532"/>
      <c r="F605" s="532"/>
      <c r="G605" s="532"/>
      <c r="H605" s="532"/>
      <c r="I605" s="532"/>
      <c r="J605" s="532"/>
      <c r="K605" s="532"/>
      <c r="L605" s="532"/>
      <c r="M605" s="532"/>
      <c r="N605" s="532"/>
      <c r="O605" s="532"/>
      <c r="P605" s="532"/>
      <c r="Q605" s="532"/>
      <c r="R605" s="532"/>
      <c r="S605" s="532"/>
      <c r="T605" s="532"/>
      <c r="U605" s="216" t="str">
        <f ca="1">'Т.12-21'!AC7</f>
        <v xml:space="preserve"> </v>
      </c>
    </row>
    <row r="606" spans="1:36" x14ac:dyDescent="0.35">
      <c r="A606" s="539"/>
      <c r="B606" s="532" t="str">
        <f>B604</f>
        <v>Відповідь:</v>
      </c>
      <c r="C606" s="532"/>
      <c r="D606" s="532"/>
      <c r="E606" s="523" t="str">
        <f ca="1">'Т.12-21'!AD7</f>
        <v xml:space="preserve"> </v>
      </c>
      <c r="F606" s="523"/>
      <c r="G606" s="523"/>
      <c r="H606" s="523"/>
      <c r="I606" s="523"/>
      <c r="J606" s="523"/>
      <c r="K606" s="523"/>
      <c r="L606" s="523"/>
      <c r="M606" s="523"/>
      <c r="N606" s="523"/>
      <c r="O606" s="523"/>
      <c r="P606" s="523"/>
      <c r="Q606" s="523"/>
      <c r="R606" s="523"/>
      <c r="S606" s="523"/>
      <c r="T606" s="523"/>
      <c r="U606" s="523"/>
    </row>
    <row r="607" spans="1:36" ht="43.5" customHeight="1" x14ac:dyDescent="0.35">
      <c r="A607" s="539">
        <v>3</v>
      </c>
      <c r="B607" s="532" t="str">
        <f>'Т.12-21'!B8</f>
        <v>Чи є Ви (Ваші асоційовані особи) учасниками, працівниками, консультантами тощо юридичної особи, яка перебуває в ділових відносинах із заявником/надавачем фінансових послуг/надавачем фінансових платіжних послуг, до якого Вас обрано керівником, головним бухгалтером, ключовою особою?  Якщо так, то надайте пояснення</v>
      </c>
      <c r="C607" s="532"/>
      <c r="D607" s="532"/>
      <c r="E607" s="532"/>
      <c r="F607" s="532"/>
      <c r="G607" s="532"/>
      <c r="H607" s="532"/>
      <c r="I607" s="532"/>
      <c r="J607" s="532"/>
      <c r="K607" s="532"/>
      <c r="L607" s="532"/>
      <c r="M607" s="532"/>
      <c r="N607" s="532"/>
      <c r="O607" s="532"/>
      <c r="P607" s="532"/>
      <c r="Q607" s="532"/>
      <c r="R607" s="532"/>
      <c r="S607" s="532"/>
      <c r="T607" s="532"/>
      <c r="U607" s="216" t="str">
        <f ca="1">'Т.12-21'!AC8</f>
        <v xml:space="preserve"> </v>
      </c>
    </row>
    <row r="608" spans="1:36" x14ac:dyDescent="0.35">
      <c r="A608" s="539"/>
      <c r="B608" s="532" t="str">
        <f>B606</f>
        <v>Відповідь:</v>
      </c>
      <c r="C608" s="532"/>
      <c r="D608" s="532"/>
      <c r="E608" s="523" t="str">
        <f ca="1">'Т.12-21'!AD8</f>
        <v xml:space="preserve"> </v>
      </c>
      <c r="F608" s="523"/>
      <c r="G608" s="523"/>
      <c r="H608" s="523"/>
      <c r="I608" s="523"/>
      <c r="J608" s="523"/>
      <c r="K608" s="523"/>
      <c r="L608" s="523"/>
      <c r="M608" s="523"/>
      <c r="N608" s="523"/>
      <c r="O608" s="523"/>
      <c r="P608" s="523"/>
      <c r="Q608" s="523"/>
      <c r="R608" s="523"/>
      <c r="S608" s="523"/>
      <c r="T608" s="523"/>
      <c r="U608" s="523"/>
    </row>
    <row r="609" spans="1:21" ht="41.25" customHeight="1" x14ac:dyDescent="0.35">
      <c r="A609" s="539">
        <v>4</v>
      </c>
      <c r="B609" s="532" t="str">
        <f>'Т.12-21'!B9</f>
        <v>Чи берете Ви (Ваші асоційовані особи) участь у будь-якій іншій діяльності, що конкурує в будь-якій формі з інтересами заявника/надавача фінансових послуг/надавача фінансових платіжних послуг, до якого Вас обрано керівником, головним бухгалтером, ключовою особою?  Якщо так, то надайте пояснення</v>
      </c>
      <c r="C609" s="532"/>
      <c r="D609" s="532"/>
      <c r="E609" s="532"/>
      <c r="F609" s="532"/>
      <c r="G609" s="532"/>
      <c r="H609" s="532"/>
      <c r="I609" s="532"/>
      <c r="J609" s="532"/>
      <c r="K609" s="532"/>
      <c r="L609" s="532"/>
      <c r="M609" s="532"/>
      <c r="N609" s="532"/>
      <c r="O609" s="532"/>
      <c r="P609" s="532"/>
      <c r="Q609" s="532"/>
      <c r="R609" s="532"/>
      <c r="S609" s="532"/>
      <c r="T609" s="532"/>
      <c r="U609" s="216" t="str">
        <f ca="1">'Т.12-21'!AC9</f>
        <v xml:space="preserve"> </v>
      </c>
    </row>
    <row r="610" spans="1:21" x14ac:dyDescent="0.35">
      <c r="A610" s="539"/>
      <c r="B610" s="532" t="str">
        <f>B608</f>
        <v>Відповідь:</v>
      </c>
      <c r="C610" s="532"/>
      <c r="D610" s="532"/>
      <c r="E610" s="523" t="str">
        <f ca="1">'Т.12-21'!AD9</f>
        <v xml:space="preserve"> </v>
      </c>
      <c r="F610" s="523"/>
      <c r="G610" s="523"/>
      <c r="H610" s="523"/>
      <c r="I610" s="523"/>
      <c r="J610" s="523"/>
      <c r="K610" s="523"/>
      <c r="L610" s="523"/>
      <c r="M610" s="523"/>
      <c r="N610" s="523"/>
      <c r="O610" s="523"/>
      <c r="P610" s="523"/>
      <c r="Q610" s="523"/>
      <c r="R610" s="523"/>
      <c r="S610" s="523"/>
      <c r="T610" s="523"/>
      <c r="U610" s="523"/>
    </row>
    <row r="611" spans="1:21" ht="40.5" customHeight="1" x14ac:dyDescent="0.35">
      <c r="A611" s="539">
        <v>5</v>
      </c>
      <c r="B611" s="532" t="str">
        <f>'Т.12-21'!B10</f>
        <v>Чи маєте Ви (Ваші асоційовані особи) інші майнові або немайнові інтереси, які можуть призвести до конфлікту інтересів під час обіймання Вами посади керівника, головного бухгалтера, ключової особи заявника/надавача фінансових послуг/надавача фінансових платіжних послуг, на яку Вас  обрано (призначено)? Якщо так, то надайте пояснення</v>
      </c>
      <c r="C611" s="532"/>
      <c r="D611" s="532"/>
      <c r="E611" s="532"/>
      <c r="F611" s="532"/>
      <c r="G611" s="532"/>
      <c r="H611" s="532"/>
      <c r="I611" s="532"/>
      <c r="J611" s="532"/>
      <c r="K611" s="532"/>
      <c r="L611" s="532"/>
      <c r="M611" s="532"/>
      <c r="N611" s="532"/>
      <c r="O611" s="532"/>
      <c r="P611" s="532"/>
      <c r="Q611" s="532"/>
      <c r="R611" s="532"/>
      <c r="S611" s="532"/>
      <c r="T611" s="532"/>
      <c r="U611" s="216" t="str">
        <f ca="1">'Т.12-21'!AC10</f>
        <v xml:space="preserve"> </v>
      </c>
    </row>
    <row r="612" spans="1:21" x14ac:dyDescent="0.35">
      <c r="A612" s="539"/>
      <c r="B612" s="532" t="str">
        <f>B610</f>
        <v>Відповідь:</v>
      </c>
      <c r="C612" s="532"/>
      <c r="D612" s="532"/>
      <c r="E612" s="523" t="str">
        <f ca="1">'Т.12-21'!AD10</f>
        <v xml:space="preserve"> </v>
      </c>
      <c r="F612" s="523"/>
      <c r="G612" s="523"/>
      <c r="H612" s="523"/>
      <c r="I612" s="523"/>
      <c r="J612" s="523"/>
      <c r="K612" s="523"/>
      <c r="L612" s="523"/>
      <c r="M612" s="523"/>
      <c r="N612" s="523"/>
      <c r="O612" s="523"/>
      <c r="P612" s="523"/>
      <c r="Q612" s="523"/>
      <c r="R612" s="523"/>
      <c r="S612" s="523"/>
      <c r="T612" s="523"/>
      <c r="U612" s="523"/>
    </row>
    <row r="613" spans="1:21" ht="15.75" customHeight="1" x14ac:dyDescent="0.35">
      <c r="A613" s="539">
        <v>6</v>
      </c>
      <c r="B613" s="532" t="str">
        <f>'Т.12-21'!B11</f>
        <v>Чи порушуються Вами вимоги статті 26 Закону України “Про запобігання корупції”? Якщо так, то надайте пояснення</v>
      </c>
      <c r="C613" s="532"/>
      <c r="D613" s="532"/>
      <c r="E613" s="532"/>
      <c r="F613" s="532"/>
      <c r="G613" s="532"/>
      <c r="H613" s="532"/>
      <c r="I613" s="532"/>
      <c r="J613" s="532"/>
      <c r="K613" s="532"/>
      <c r="L613" s="532"/>
      <c r="M613" s="532"/>
      <c r="N613" s="532"/>
      <c r="O613" s="532"/>
      <c r="P613" s="532"/>
      <c r="Q613" s="532"/>
      <c r="R613" s="532"/>
      <c r="S613" s="532"/>
      <c r="T613" s="532"/>
      <c r="U613" s="216" t="str">
        <f ca="1">'Т.12-21'!AC11</f>
        <v xml:space="preserve"> </v>
      </c>
    </row>
    <row r="614" spans="1:21" x14ac:dyDescent="0.35">
      <c r="A614" s="539"/>
      <c r="B614" s="532" t="str">
        <f>B612</f>
        <v>Відповідь:</v>
      </c>
      <c r="C614" s="532"/>
      <c r="D614" s="532"/>
      <c r="E614" s="523" t="str">
        <f ca="1">'Т.12-21'!AD11</f>
        <v xml:space="preserve"> </v>
      </c>
      <c r="F614" s="523"/>
      <c r="G614" s="523"/>
      <c r="H614" s="523"/>
      <c r="I614" s="523"/>
      <c r="J614" s="523"/>
      <c r="K614" s="523"/>
      <c r="L614" s="523"/>
      <c r="M614" s="523"/>
      <c r="N614" s="523"/>
      <c r="O614" s="523"/>
      <c r="P614" s="523"/>
      <c r="Q614" s="523"/>
      <c r="R614" s="523"/>
      <c r="S614" s="523"/>
      <c r="T614" s="523"/>
      <c r="U614" s="523"/>
    </row>
    <row r="615" spans="1:21" ht="29.25" customHeight="1" x14ac:dyDescent="0.35">
      <c r="A615" s="539">
        <v>7</v>
      </c>
      <c r="B615" s="532" t="str">
        <f>'Т.12-21'!B12</f>
        <v>Чи порушуються Вами (Вашими родичами першого ступеня споріднення) вимоги статті 65 Закону України “Про Національний банк України”? Якщо так, то надайте пояснення</v>
      </c>
      <c r="C615" s="532"/>
      <c r="D615" s="532"/>
      <c r="E615" s="532"/>
      <c r="F615" s="532"/>
      <c r="G615" s="532"/>
      <c r="H615" s="532"/>
      <c r="I615" s="532"/>
      <c r="J615" s="532"/>
      <c r="K615" s="532"/>
      <c r="L615" s="532"/>
      <c r="M615" s="532"/>
      <c r="N615" s="532"/>
      <c r="O615" s="532"/>
      <c r="P615" s="532"/>
      <c r="Q615" s="532"/>
      <c r="R615" s="532"/>
      <c r="S615" s="532"/>
      <c r="T615" s="532"/>
      <c r="U615" s="216" t="str">
        <f ca="1">'Т.12-21'!AC12</f>
        <v xml:space="preserve"> </v>
      </c>
    </row>
    <row r="616" spans="1:21" x14ac:dyDescent="0.35">
      <c r="A616" s="539"/>
      <c r="B616" s="532" t="str">
        <f>B614</f>
        <v>Відповідь:</v>
      </c>
      <c r="C616" s="532"/>
      <c r="D616" s="532"/>
      <c r="E616" s="523" t="str">
        <f ca="1">'Т.12-21'!AD12</f>
        <v xml:space="preserve"> </v>
      </c>
      <c r="F616" s="523"/>
      <c r="G616" s="523"/>
      <c r="H616" s="523"/>
      <c r="I616" s="523"/>
      <c r="J616" s="523"/>
      <c r="K616" s="523"/>
      <c r="L616" s="523"/>
      <c r="M616" s="523"/>
      <c r="N616" s="523"/>
      <c r="O616" s="523"/>
      <c r="P616" s="523"/>
      <c r="Q616" s="523"/>
      <c r="R616" s="523"/>
      <c r="S616" s="523"/>
      <c r="T616" s="523"/>
      <c r="U616" s="523"/>
    </row>
    <row r="617" spans="1:21" ht="14.25" customHeight="1" x14ac:dyDescent="0.35">
      <c r="A617" s="539" t="s">
        <v>842</v>
      </c>
      <c r="B617" s="527" t="str">
        <f>'Т.12-21'!B13</f>
        <v>У який спосіб будуть урегульовані реальні або потенційні конфлікти інтересів у разі їх наявності?</v>
      </c>
      <c r="C617" s="538"/>
      <c r="D617" s="538"/>
      <c r="E617" s="538"/>
      <c r="F617" s="538"/>
      <c r="G617" s="538"/>
      <c r="H617" s="538"/>
      <c r="I617" s="538"/>
      <c r="J617" s="538"/>
      <c r="K617" s="538"/>
      <c r="L617" s="538"/>
      <c r="M617" s="538"/>
      <c r="N617" s="538"/>
      <c r="O617" s="538"/>
      <c r="P617" s="538"/>
      <c r="Q617" s="538"/>
      <c r="R617" s="538"/>
      <c r="S617" s="538"/>
      <c r="T617" s="538"/>
      <c r="U617" s="528"/>
    </row>
    <row r="618" spans="1:21" x14ac:dyDescent="0.35">
      <c r="A618" s="539"/>
      <c r="B618" s="532" t="str">
        <f>B616</f>
        <v>Відповідь:</v>
      </c>
      <c r="C618" s="532"/>
      <c r="D618" s="532"/>
      <c r="E618" s="523" t="str">
        <f ca="1">'Т.12-21'!AD13</f>
        <v xml:space="preserve"> </v>
      </c>
      <c r="F618" s="523"/>
      <c r="G618" s="523"/>
      <c r="H618" s="523"/>
      <c r="I618" s="523"/>
      <c r="J618" s="523"/>
      <c r="K618" s="523"/>
      <c r="L618" s="523"/>
      <c r="M618" s="523"/>
      <c r="N618" s="523"/>
      <c r="O618" s="523"/>
      <c r="P618" s="523"/>
      <c r="Q618" s="523"/>
      <c r="R618" s="523"/>
      <c r="S618" s="523"/>
      <c r="T618" s="523"/>
      <c r="U618" s="523"/>
    </row>
    <row r="619" spans="1:21" ht="35.25" customHeight="1" x14ac:dyDescent="0.35">
      <c r="A619" s="536" t="s">
        <v>800</v>
      </c>
      <c r="B619" s="536"/>
      <c r="C619" s="536"/>
      <c r="D619" s="537"/>
      <c r="E619" s="537"/>
      <c r="F619" s="537"/>
      <c r="G619" s="537"/>
      <c r="H619" s="537"/>
      <c r="I619" s="537"/>
      <c r="J619" s="537"/>
      <c r="K619" s="537"/>
      <c r="L619" s="537"/>
      <c r="M619" s="537"/>
      <c r="N619" s="537"/>
      <c r="O619" s="537"/>
      <c r="P619" s="537"/>
      <c r="Q619" s="537"/>
      <c r="R619" s="537"/>
      <c r="S619" s="537"/>
      <c r="T619" s="537"/>
      <c r="U619" s="537"/>
    </row>
    <row r="620" spans="1:21" x14ac:dyDescent="0.35">
      <c r="A620" s="198"/>
      <c r="B620" s="200"/>
      <c r="C620" s="200"/>
      <c r="D620" s="200"/>
      <c r="E620" s="200"/>
      <c r="F620" s="200"/>
      <c r="G620" s="200"/>
      <c r="H620" s="200"/>
      <c r="I620" s="200"/>
      <c r="J620" s="200"/>
      <c r="K620" s="200"/>
      <c r="L620" s="200"/>
      <c r="M620" s="202"/>
      <c r="N620" s="200"/>
      <c r="O620" s="200"/>
      <c r="P620" s="200"/>
      <c r="Q620" s="202"/>
      <c r="R620" s="200"/>
      <c r="S620" s="202"/>
      <c r="T620" s="202"/>
      <c r="U620" s="202"/>
    </row>
    <row r="621" spans="1:21" ht="37.5" customHeight="1" x14ac:dyDescent="0.35">
      <c r="A621" s="534" t="str">
        <f>'Анкета (зміст)'!A35</f>
        <v>V. Оцінка достатності часу для виконання обов’язків керівника, головного бухгалтера, ключової особи заявника/надавача фінансових послуг/надавача фінансових платіжних послуг</v>
      </c>
      <c r="B621" s="558"/>
      <c r="C621" s="558"/>
      <c r="D621" s="558"/>
      <c r="E621" s="558"/>
      <c r="F621" s="558"/>
      <c r="G621" s="558"/>
      <c r="H621" s="558"/>
      <c r="I621" s="558"/>
      <c r="J621" s="558"/>
      <c r="K621" s="558"/>
      <c r="L621" s="558"/>
      <c r="M621" s="558"/>
      <c r="N621" s="558"/>
      <c r="O621" s="558"/>
      <c r="P621" s="558"/>
      <c r="Q621" s="558"/>
      <c r="R621" s="558"/>
      <c r="S621" s="558"/>
      <c r="T621" s="558"/>
      <c r="U621" s="558"/>
    </row>
    <row r="622" spans="1:21" x14ac:dyDescent="0.35">
      <c r="A622" s="534" t="str">
        <f>'Анкета (зміст)'!A36</f>
        <v xml:space="preserve">13. Інформація щодо наявності/відсутності достатнього часу для виконання своїх обов’язків </v>
      </c>
      <c r="B622" s="558"/>
      <c r="C622" s="558"/>
      <c r="D622" s="558"/>
      <c r="E622" s="558"/>
      <c r="F622" s="558"/>
      <c r="G622" s="558"/>
      <c r="H622" s="558"/>
      <c r="I622" s="558"/>
      <c r="J622" s="558"/>
      <c r="K622" s="558"/>
      <c r="L622" s="558"/>
      <c r="M622" s="558"/>
      <c r="N622" s="558"/>
      <c r="O622" s="558"/>
      <c r="P622" s="558"/>
      <c r="Q622" s="558"/>
      <c r="R622" s="558"/>
      <c r="S622" s="558"/>
      <c r="T622" s="558"/>
      <c r="U622" s="558"/>
    </row>
    <row r="623" spans="1:21" ht="15" customHeight="1" x14ac:dyDescent="0.35">
      <c r="A623" s="209"/>
      <c r="B623" s="201"/>
      <c r="C623" s="201"/>
      <c r="D623" s="201"/>
      <c r="E623" s="201"/>
      <c r="F623" s="201"/>
      <c r="G623" s="201"/>
      <c r="H623" s="201"/>
      <c r="I623" s="201"/>
      <c r="J623" s="201"/>
      <c r="K623" s="201"/>
      <c r="L623" s="200"/>
      <c r="M623" s="202"/>
      <c r="N623" s="200"/>
      <c r="O623" s="200"/>
      <c r="P623" s="200"/>
      <c r="Q623" s="202"/>
      <c r="R623" s="200"/>
      <c r="S623" s="202"/>
      <c r="T623" s="202"/>
      <c r="U623" s="203" t="s">
        <v>385</v>
      </c>
    </row>
    <row r="624" spans="1:21" ht="18.75" customHeight="1" x14ac:dyDescent="0.35">
      <c r="A624" s="553" t="s">
        <v>371</v>
      </c>
      <c r="B624" s="551" t="s">
        <v>886</v>
      </c>
      <c r="C624" s="551"/>
      <c r="D624" s="551"/>
      <c r="E624" s="551"/>
      <c r="F624" s="551"/>
      <c r="G624" s="551"/>
      <c r="H624" s="551"/>
      <c r="I624" s="551"/>
      <c r="J624" s="551"/>
      <c r="K624" s="551"/>
      <c r="L624" s="551"/>
      <c r="M624" s="551"/>
      <c r="N624" s="551"/>
      <c r="O624" s="551"/>
      <c r="P624" s="551"/>
      <c r="Q624" s="551"/>
      <c r="R624" s="551"/>
      <c r="S624" s="551"/>
      <c r="T624" s="551"/>
      <c r="U624" s="553" t="s">
        <v>145</v>
      </c>
    </row>
    <row r="625" spans="1:21" x14ac:dyDescent="0.35">
      <c r="A625" s="553"/>
      <c r="B625" s="551"/>
      <c r="C625" s="551"/>
      <c r="D625" s="551"/>
      <c r="E625" s="551"/>
      <c r="F625" s="551"/>
      <c r="G625" s="551"/>
      <c r="H625" s="551"/>
      <c r="I625" s="551"/>
      <c r="J625" s="551"/>
      <c r="K625" s="551"/>
      <c r="L625" s="551"/>
      <c r="M625" s="551"/>
      <c r="N625" s="551"/>
      <c r="O625" s="551"/>
      <c r="P625" s="551"/>
      <c r="Q625" s="551"/>
      <c r="R625" s="551"/>
      <c r="S625" s="551"/>
      <c r="T625" s="551"/>
      <c r="U625" s="553"/>
    </row>
    <row r="626" spans="1:21" x14ac:dyDescent="0.35">
      <c r="A626" s="204">
        <v>1</v>
      </c>
      <c r="B626" s="553">
        <v>2</v>
      </c>
      <c r="C626" s="553"/>
      <c r="D626" s="553"/>
      <c r="E626" s="553"/>
      <c r="F626" s="553"/>
      <c r="G626" s="553"/>
      <c r="H626" s="553"/>
      <c r="I626" s="553"/>
      <c r="J626" s="553"/>
      <c r="K626" s="553"/>
      <c r="L626" s="553"/>
      <c r="M626" s="553"/>
      <c r="N626" s="553"/>
      <c r="O626" s="553"/>
      <c r="P626" s="553"/>
      <c r="Q626" s="553"/>
      <c r="R626" s="553"/>
      <c r="S626" s="553"/>
      <c r="T626" s="553"/>
      <c r="U626" s="204">
        <v>3</v>
      </c>
    </row>
    <row r="627" spans="1:21" ht="40.5" customHeight="1" x14ac:dyDescent="0.35">
      <c r="A627" s="540">
        <v>1</v>
      </c>
      <c r="B627" s="532" t="str">
        <f>'Т.12-21'!B15</f>
        <v>Чи буде посада керівника, головного бухгалтера, ключової особи заявника/надавача фінансових послуг/надавача фінансових платіжних послуг суміщена з іншими посадами в інших юридичних особах? Якщо так, то яку кількість годин щотижнево Ви будете витрачати на виконання обов’язків на посадах у таких юридичних особах?</v>
      </c>
      <c r="C627" s="532"/>
      <c r="D627" s="532"/>
      <c r="E627" s="532"/>
      <c r="F627" s="532"/>
      <c r="G627" s="532"/>
      <c r="H627" s="532"/>
      <c r="I627" s="532"/>
      <c r="J627" s="532"/>
      <c r="K627" s="532"/>
      <c r="L627" s="532"/>
      <c r="M627" s="532"/>
      <c r="N627" s="532"/>
      <c r="O627" s="532"/>
      <c r="P627" s="532"/>
      <c r="Q627" s="532"/>
      <c r="R627" s="532"/>
      <c r="S627" s="532"/>
      <c r="T627" s="532"/>
      <c r="U627" s="216" t="str">
        <f ca="1">'Т.12-21'!AC15</f>
        <v xml:space="preserve"> </v>
      </c>
    </row>
    <row r="628" spans="1:21" x14ac:dyDescent="0.35">
      <c r="A628" s="540"/>
      <c r="B628" s="532" t="s">
        <v>386</v>
      </c>
      <c r="C628" s="532"/>
      <c r="D628" s="523" t="str">
        <f ca="1">'Т.12-21'!AD15</f>
        <v xml:space="preserve"> </v>
      </c>
      <c r="E628" s="523"/>
      <c r="F628" s="523"/>
      <c r="G628" s="523"/>
      <c r="H628" s="523"/>
      <c r="I628" s="523"/>
      <c r="J628" s="523"/>
      <c r="K628" s="523"/>
      <c r="L628" s="523"/>
      <c r="M628" s="523"/>
      <c r="N628" s="523"/>
      <c r="O628" s="523"/>
      <c r="P628" s="523"/>
      <c r="Q628" s="523"/>
      <c r="R628" s="523"/>
      <c r="S628" s="523"/>
      <c r="T628" s="523"/>
      <c r="U628" s="523"/>
    </row>
    <row r="629" spans="1:21" ht="29.25" customHeight="1" x14ac:dyDescent="0.35">
      <c r="A629" s="205">
        <v>2</v>
      </c>
      <c r="B629" s="527" t="str">
        <f>'Т.12-21'!B16</f>
        <v>Яку кількість годин щотижнево Ви готові присвячувати виконанню обов’язків керівника, головного бухгалтера, ключової особи заявника/надавача фінансових послуг/надавача фінансових платіжних послуг?</v>
      </c>
      <c r="C629" s="538"/>
      <c r="D629" s="538"/>
      <c r="E629" s="538"/>
      <c r="F629" s="538"/>
      <c r="G629" s="538"/>
      <c r="H629" s="538"/>
      <c r="I629" s="538"/>
      <c r="J629" s="538"/>
      <c r="K629" s="538"/>
      <c r="L629" s="538"/>
      <c r="M629" s="538"/>
      <c r="N629" s="538"/>
      <c r="O629" s="538"/>
      <c r="P629" s="538"/>
      <c r="Q629" s="538"/>
      <c r="R629" s="538"/>
      <c r="S629" s="538"/>
      <c r="T629" s="538"/>
      <c r="U629" s="528"/>
    </row>
    <row r="630" spans="1:21" x14ac:dyDescent="0.35">
      <c r="A630" s="296"/>
      <c r="B630" s="532" t="s">
        <v>386</v>
      </c>
      <c r="C630" s="532"/>
      <c r="D630" s="523" t="str">
        <f ca="1">'Т.12-21'!AD16</f>
        <v xml:space="preserve"> </v>
      </c>
      <c r="E630" s="523"/>
      <c r="F630" s="523"/>
      <c r="G630" s="523"/>
      <c r="H630" s="523"/>
      <c r="I630" s="523"/>
      <c r="J630" s="523"/>
      <c r="K630" s="523"/>
      <c r="L630" s="523"/>
      <c r="M630" s="523"/>
      <c r="N630" s="523"/>
      <c r="O630" s="523"/>
      <c r="P630" s="523"/>
      <c r="Q630" s="523"/>
      <c r="R630" s="523"/>
      <c r="S630" s="523"/>
      <c r="T630" s="523"/>
      <c r="U630" s="523"/>
    </row>
    <row r="631" spans="1:21" ht="44.25" customHeight="1" x14ac:dyDescent="0.35">
      <c r="A631" s="540">
        <v>3</v>
      </c>
      <c r="B631" s="532" t="str">
        <f>'Т.12-21'!B17</f>
        <v>Чи буде посада керівника, головного бухгалтера, ключової особи заявника/надавача фінансових послуг/надавача фінансових платіжних послуг суміщена з іншими посадами в заявнику/надавачі фінансових послуг/надавачі фінансових платіжних послуг? Якщо так, то зазначте ці посади та надайте опис функціональних обов’язків, що будуть виконуватися Вами на таких посадах</v>
      </c>
      <c r="C631" s="532"/>
      <c r="D631" s="532"/>
      <c r="E631" s="532"/>
      <c r="F631" s="532"/>
      <c r="G631" s="532"/>
      <c r="H631" s="532"/>
      <c r="I631" s="532"/>
      <c r="J631" s="532"/>
      <c r="K631" s="532"/>
      <c r="L631" s="532"/>
      <c r="M631" s="532"/>
      <c r="N631" s="532"/>
      <c r="O631" s="532"/>
      <c r="P631" s="532"/>
      <c r="Q631" s="532"/>
      <c r="R631" s="532"/>
      <c r="S631" s="532"/>
      <c r="T631" s="532"/>
      <c r="U631" s="257" t="str">
        <f ca="1">'Т.12-21'!AC17</f>
        <v xml:space="preserve"> </v>
      </c>
    </row>
    <row r="632" spans="1:21" x14ac:dyDescent="0.35">
      <c r="A632" s="540"/>
      <c r="B632" s="532" t="s">
        <v>386</v>
      </c>
      <c r="C632" s="532"/>
      <c r="D632" s="600" t="str">
        <f ca="1">'Т.12-21'!AD17</f>
        <v xml:space="preserve"> </v>
      </c>
      <c r="E632" s="600"/>
      <c r="F632" s="600"/>
      <c r="G632" s="600"/>
      <c r="H632" s="600"/>
      <c r="I632" s="600"/>
      <c r="J632" s="600"/>
      <c r="K632" s="600"/>
      <c r="L632" s="600"/>
      <c r="M632" s="600"/>
      <c r="N632" s="600"/>
      <c r="O632" s="600"/>
      <c r="P632" s="600"/>
      <c r="Q632" s="600"/>
      <c r="R632" s="600"/>
      <c r="S632" s="600"/>
      <c r="T632" s="600"/>
      <c r="U632" s="600"/>
    </row>
    <row r="633" spans="1:21" ht="35.25" customHeight="1" x14ac:dyDescent="0.35">
      <c r="A633" s="536" t="s">
        <v>801</v>
      </c>
      <c r="B633" s="536"/>
      <c r="C633" s="536"/>
      <c r="D633" s="537"/>
      <c r="E633" s="537"/>
      <c r="F633" s="537"/>
      <c r="G633" s="537"/>
      <c r="H633" s="537"/>
      <c r="I633" s="537"/>
      <c r="J633" s="537"/>
      <c r="K633" s="537"/>
      <c r="L633" s="537"/>
      <c r="M633" s="537"/>
      <c r="N633" s="537"/>
      <c r="O633" s="537"/>
      <c r="P633" s="537"/>
      <c r="Q633" s="537"/>
      <c r="R633" s="537"/>
      <c r="S633" s="537"/>
      <c r="T633" s="537"/>
      <c r="U633" s="537"/>
    </row>
    <row r="634" spans="1:21" ht="12" customHeight="1" x14ac:dyDescent="0.35">
      <c r="A634" s="198"/>
      <c r="B634" s="200"/>
      <c r="C634" s="200"/>
      <c r="D634" s="200"/>
      <c r="E634" s="200"/>
      <c r="F634" s="200"/>
      <c r="G634" s="200"/>
      <c r="H634" s="200"/>
      <c r="I634" s="200"/>
      <c r="J634" s="200"/>
      <c r="K634" s="200"/>
      <c r="L634" s="200"/>
      <c r="M634" s="202"/>
      <c r="N634" s="200"/>
      <c r="O634" s="200"/>
      <c r="P634" s="200"/>
      <c r="Q634" s="202"/>
      <c r="R634" s="200"/>
      <c r="S634" s="202"/>
      <c r="T634" s="202"/>
      <c r="U634" s="202"/>
    </row>
    <row r="635" spans="1:21" ht="15.75" customHeight="1" x14ac:dyDescent="0.35">
      <c r="A635" s="534" t="str">
        <f>'Анкета (зміст)'!A37</f>
        <v>VI. Самостійна оцінка професійної придатності та ділової репутації</v>
      </c>
      <c r="B635" s="535"/>
      <c r="C635" s="535"/>
      <c r="D635" s="535"/>
      <c r="E635" s="535"/>
      <c r="F635" s="535"/>
      <c r="G635" s="535"/>
      <c r="H635" s="535"/>
      <c r="I635" s="535"/>
      <c r="J635" s="535"/>
      <c r="K635" s="535"/>
      <c r="L635" s="535"/>
      <c r="M635" s="535"/>
      <c r="N635" s="535"/>
      <c r="O635" s="535"/>
      <c r="P635" s="535"/>
      <c r="Q635" s="535"/>
      <c r="R635" s="535"/>
      <c r="S635" s="535"/>
      <c r="T635" s="535"/>
      <c r="U635" s="535"/>
    </row>
    <row r="636" spans="1:21" x14ac:dyDescent="0.35">
      <c r="A636" s="534" t="str">
        <f>'Анкета (зміст)'!A38</f>
        <v>14. Інформація щодо відповідності особи вимогам щодо професійної придатності</v>
      </c>
      <c r="B636" s="558"/>
      <c r="C636" s="558"/>
      <c r="D636" s="558"/>
      <c r="E636" s="558"/>
      <c r="F636" s="558"/>
      <c r="G636" s="558"/>
      <c r="H636" s="558"/>
      <c r="I636" s="558"/>
      <c r="J636" s="558"/>
      <c r="K636" s="558"/>
      <c r="L636" s="558"/>
      <c r="M636" s="558"/>
      <c r="N636" s="558"/>
      <c r="O636" s="558"/>
      <c r="P636" s="558"/>
      <c r="Q636" s="558"/>
      <c r="R636" s="558"/>
      <c r="S636" s="558"/>
      <c r="T636" s="558"/>
      <c r="U636" s="558"/>
    </row>
    <row r="637" spans="1:21" ht="15" customHeight="1" x14ac:dyDescent="0.35">
      <c r="A637" s="209"/>
      <c r="B637" s="201"/>
      <c r="C637" s="201"/>
      <c r="D637" s="201"/>
      <c r="E637" s="201"/>
      <c r="F637" s="201"/>
      <c r="G637" s="201"/>
      <c r="H637" s="201"/>
      <c r="I637" s="201"/>
      <c r="J637" s="201"/>
      <c r="K637" s="201"/>
      <c r="L637" s="200"/>
      <c r="M637" s="202"/>
      <c r="N637" s="200"/>
      <c r="O637" s="200"/>
      <c r="P637" s="200"/>
      <c r="Q637" s="202"/>
      <c r="R637" s="200"/>
      <c r="S637" s="202"/>
      <c r="T637" s="202"/>
      <c r="U637" s="203" t="s">
        <v>1166</v>
      </c>
    </row>
    <row r="638" spans="1:21" ht="18.75" customHeight="1" x14ac:dyDescent="0.35">
      <c r="A638" s="553" t="s">
        <v>371</v>
      </c>
      <c r="B638" s="591" t="s">
        <v>886</v>
      </c>
      <c r="C638" s="592"/>
      <c r="D638" s="592"/>
      <c r="E638" s="592"/>
      <c r="F638" s="592"/>
      <c r="G638" s="592"/>
      <c r="H638" s="592"/>
      <c r="I638" s="592"/>
      <c r="J638" s="592"/>
      <c r="K638" s="592"/>
      <c r="L638" s="592"/>
      <c r="M638" s="592"/>
      <c r="N638" s="592"/>
      <c r="O638" s="592"/>
      <c r="P638" s="592"/>
      <c r="Q638" s="592"/>
      <c r="R638" s="592"/>
      <c r="S638" s="592"/>
      <c r="T638" s="592"/>
      <c r="U638" s="593"/>
    </row>
    <row r="639" spans="1:21" ht="3.75" customHeight="1" x14ac:dyDescent="0.35">
      <c r="A639" s="553"/>
      <c r="B639" s="594"/>
      <c r="C639" s="595"/>
      <c r="D639" s="595"/>
      <c r="E639" s="595"/>
      <c r="F639" s="595"/>
      <c r="G639" s="595"/>
      <c r="H639" s="595"/>
      <c r="I639" s="595"/>
      <c r="J639" s="595"/>
      <c r="K639" s="595"/>
      <c r="L639" s="595"/>
      <c r="M639" s="595"/>
      <c r="N639" s="595"/>
      <c r="O639" s="595"/>
      <c r="P639" s="595"/>
      <c r="Q639" s="595"/>
      <c r="R639" s="595"/>
      <c r="S639" s="595"/>
      <c r="T639" s="595"/>
      <c r="U639" s="596"/>
    </row>
    <row r="640" spans="1:21" x14ac:dyDescent="0.35">
      <c r="A640" s="204">
        <v>1</v>
      </c>
      <c r="B640" s="575">
        <v>2</v>
      </c>
      <c r="C640" s="576"/>
      <c r="D640" s="576"/>
      <c r="E640" s="576"/>
      <c r="F640" s="576"/>
      <c r="G640" s="576"/>
      <c r="H640" s="576"/>
      <c r="I640" s="576"/>
      <c r="J640" s="576"/>
      <c r="K640" s="576"/>
      <c r="L640" s="576"/>
      <c r="M640" s="576"/>
      <c r="N640" s="576"/>
      <c r="O640" s="576"/>
      <c r="P640" s="576"/>
      <c r="Q640" s="576"/>
      <c r="R640" s="576"/>
      <c r="S640" s="576"/>
      <c r="T640" s="576"/>
      <c r="U640" s="577"/>
    </row>
    <row r="641" spans="1:21" ht="69.75" customHeight="1" x14ac:dyDescent="0.35">
      <c r="A641" s="540">
        <v>1</v>
      </c>
      <c r="B641" s="527" t="str">
        <f>'Т.12-21'!B19</f>
        <v>Просимо навести обґрунтування Вашої відповідності вимогам щодо професійної придатності з урахуванням типу та розміру надавача фінансових послуг/надавача фінансових платіжних послуг, особливостей його діяльності та бізнес-моделі, характеру й обсягів фінансових послуг, профілю ризику та діяльності фінансової групи, до якої входить надавач фінансових послуг/надавач фінансових платіжних послуг, а також функціонального навантаження та сфери відповідальності (має містити детальне обґрунтування Вашої відповідності таким вимогам з урахуванням особливостей діяльності заявника/надавача фінансових послуг/надавача фінансових платіжних послуг та Вашого попереднього професійного досвіду)</v>
      </c>
      <c r="C641" s="538"/>
      <c r="D641" s="538"/>
      <c r="E641" s="538"/>
      <c r="F641" s="538"/>
      <c r="G641" s="538"/>
      <c r="H641" s="538"/>
      <c r="I641" s="538"/>
      <c r="J641" s="538"/>
      <c r="K641" s="538"/>
      <c r="L641" s="538"/>
      <c r="M641" s="538"/>
      <c r="N641" s="538"/>
      <c r="O641" s="538"/>
      <c r="P641" s="538"/>
      <c r="Q641" s="538"/>
      <c r="R641" s="538"/>
      <c r="S641" s="538"/>
      <c r="T641" s="538"/>
      <c r="U641" s="528"/>
    </row>
    <row r="642" spans="1:21" x14ac:dyDescent="0.35">
      <c r="A642" s="540"/>
      <c r="B642" s="532" t="s">
        <v>386</v>
      </c>
      <c r="C642" s="532"/>
      <c r="D642" s="523" t="str">
        <f ca="1">'Т.12-21'!AD19</f>
        <v xml:space="preserve"> </v>
      </c>
      <c r="E642" s="523"/>
      <c r="F642" s="523"/>
      <c r="G642" s="523"/>
      <c r="H642" s="523"/>
      <c r="I642" s="523"/>
      <c r="J642" s="523"/>
      <c r="K642" s="523"/>
      <c r="L642" s="523"/>
      <c r="M642" s="523"/>
      <c r="N642" s="523"/>
      <c r="O642" s="523"/>
      <c r="P642" s="523"/>
      <c r="Q642" s="523"/>
      <c r="R642" s="523"/>
      <c r="S642" s="523"/>
      <c r="T642" s="523"/>
      <c r="U642" s="523"/>
    </row>
    <row r="643" spans="1:21" ht="33" customHeight="1" x14ac:dyDescent="0.35">
      <c r="A643" s="540">
        <v>2</v>
      </c>
      <c r="B643" s="527" t="str">
        <f>'Т.12-21'!B20</f>
        <v>Просимо навести перелік документів, на підставі яких проводилася перевірка Вашої ділової репутації (зазначте назву документа, ким та коли він був виданий, дату отримання)</v>
      </c>
      <c r="C643" s="538"/>
      <c r="D643" s="538"/>
      <c r="E643" s="538"/>
      <c r="F643" s="538"/>
      <c r="G643" s="538"/>
      <c r="H643" s="538"/>
      <c r="I643" s="538"/>
      <c r="J643" s="538"/>
      <c r="K643" s="538"/>
      <c r="L643" s="538"/>
      <c r="M643" s="538"/>
      <c r="N643" s="538"/>
      <c r="O643" s="538"/>
      <c r="P643" s="538"/>
      <c r="Q643" s="538"/>
      <c r="R643" s="538"/>
      <c r="S643" s="538"/>
      <c r="T643" s="538"/>
      <c r="U643" s="528"/>
    </row>
    <row r="644" spans="1:21" x14ac:dyDescent="0.35">
      <c r="A644" s="540"/>
      <c r="B644" s="532" t="s">
        <v>386</v>
      </c>
      <c r="C644" s="532"/>
      <c r="D644" s="523" t="str">
        <f ca="1">'Т.12-21'!AD20</f>
        <v xml:space="preserve"> </v>
      </c>
      <c r="E644" s="523"/>
      <c r="F644" s="523"/>
      <c r="G644" s="523"/>
      <c r="H644" s="523"/>
      <c r="I644" s="523"/>
      <c r="J644" s="523"/>
      <c r="K644" s="523"/>
      <c r="L644" s="523"/>
      <c r="M644" s="523"/>
      <c r="N644" s="523"/>
      <c r="O644" s="523"/>
      <c r="P644" s="523"/>
      <c r="Q644" s="523"/>
      <c r="R644" s="523"/>
      <c r="S644" s="523"/>
      <c r="T644" s="523"/>
      <c r="U644" s="523"/>
    </row>
    <row r="645" spans="1:21" ht="35.25" customHeight="1" x14ac:dyDescent="0.35">
      <c r="A645" s="536" t="s">
        <v>1167</v>
      </c>
      <c r="B645" s="536"/>
      <c r="C645" s="536"/>
      <c r="D645" s="537"/>
      <c r="E645" s="537"/>
      <c r="F645" s="537"/>
      <c r="G645" s="537"/>
      <c r="H645" s="537"/>
      <c r="I645" s="537"/>
      <c r="J645" s="537"/>
      <c r="K645" s="537"/>
      <c r="L645" s="537"/>
      <c r="M645" s="537"/>
      <c r="N645" s="537"/>
      <c r="O645" s="537"/>
      <c r="P645" s="537"/>
      <c r="Q645" s="537"/>
      <c r="R645" s="537"/>
      <c r="S645" s="537"/>
      <c r="T645" s="537"/>
      <c r="U645" s="537"/>
    </row>
    <row r="646" spans="1:21" x14ac:dyDescent="0.35">
      <c r="A646" s="313"/>
      <c r="B646" s="313"/>
      <c r="C646" s="313"/>
      <c r="D646" s="314"/>
      <c r="E646" s="314"/>
      <c r="F646" s="314"/>
      <c r="G646" s="314"/>
      <c r="H646" s="314"/>
      <c r="I646" s="314"/>
      <c r="J646" s="314"/>
      <c r="K646" s="314"/>
      <c r="L646" s="314"/>
      <c r="M646" s="314"/>
      <c r="N646" s="314"/>
      <c r="O646" s="314"/>
      <c r="P646" s="314"/>
      <c r="Q646" s="314"/>
      <c r="R646" s="314"/>
      <c r="S646" s="314"/>
      <c r="T646" s="314"/>
      <c r="U646" s="314"/>
    </row>
    <row r="647" spans="1:21" x14ac:dyDescent="0.35">
      <c r="A647" s="534" t="str">
        <f>'Анкета (зміст)'!A39</f>
        <v>VII. Ділова репутація</v>
      </c>
      <c r="B647" s="535"/>
      <c r="C647" s="535"/>
      <c r="D647" s="535"/>
      <c r="E647" s="535"/>
      <c r="F647" s="535"/>
      <c r="G647" s="535"/>
      <c r="H647" s="535"/>
      <c r="I647" s="535"/>
      <c r="J647" s="535" t="str">
        <f>'Анкета (зміст)'!A39</f>
        <v>VII. Ділова репутація</v>
      </c>
      <c r="K647" s="535"/>
      <c r="L647" s="535"/>
      <c r="M647" s="535"/>
      <c r="N647" s="535"/>
      <c r="O647" s="535"/>
      <c r="P647" s="535"/>
      <c r="Q647" s="535"/>
      <c r="R647" s="535"/>
      <c r="S647" s="535"/>
      <c r="T647" s="535"/>
      <c r="U647" s="535"/>
    </row>
    <row r="648" spans="1:21" x14ac:dyDescent="0.35">
      <c r="A648" s="534" t="str">
        <f>'Анкета (зміст)'!A40</f>
        <v>15. Інформація щодо дотримання закону та публічного порядку</v>
      </c>
      <c r="B648" s="535"/>
      <c r="C648" s="535"/>
      <c r="D648" s="535"/>
      <c r="E648" s="535"/>
      <c r="F648" s="535"/>
      <c r="G648" s="535"/>
      <c r="H648" s="535"/>
      <c r="I648" s="535"/>
      <c r="J648" s="535"/>
      <c r="K648" s="535"/>
      <c r="L648" s="535"/>
      <c r="M648" s="535"/>
      <c r="N648" s="535"/>
      <c r="O648" s="535"/>
      <c r="P648" s="535"/>
      <c r="Q648" s="535"/>
      <c r="R648" s="535"/>
      <c r="S648" s="535"/>
      <c r="T648" s="535"/>
      <c r="U648" s="535"/>
    </row>
    <row r="649" spans="1:21" ht="15" customHeight="1" x14ac:dyDescent="0.35">
      <c r="A649" s="209"/>
      <c r="B649" s="201"/>
      <c r="C649" s="201"/>
      <c r="D649" s="201"/>
      <c r="E649" s="201"/>
      <c r="F649" s="201"/>
      <c r="G649" s="201"/>
      <c r="H649" s="201"/>
      <c r="I649" s="201"/>
      <c r="J649" s="201"/>
      <c r="K649" s="201"/>
      <c r="L649" s="200"/>
      <c r="M649" s="202"/>
      <c r="N649" s="200"/>
      <c r="O649" s="200"/>
      <c r="P649" s="200"/>
      <c r="Q649" s="202"/>
      <c r="R649" s="200"/>
      <c r="S649" s="202"/>
      <c r="T649" s="202"/>
      <c r="U649" s="203" t="s">
        <v>393</v>
      </c>
    </row>
    <row r="650" spans="1:21" ht="18.75" customHeight="1" x14ac:dyDescent="0.35">
      <c r="A650" s="553" t="s">
        <v>371</v>
      </c>
      <c r="B650" s="551" t="s">
        <v>886</v>
      </c>
      <c r="C650" s="551"/>
      <c r="D650" s="551"/>
      <c r="E650" s="551"/>
      <c r="F650" s="551"/>
      <c r="G650" s="551"/>
      <c r="H650" s="551"/>
      <c r="I650" s="551"/>
      <c r="J650" s="551"/>
      <c r="K650" s="551"/>
      <c r="L650" s="551"/>
      <c r="M650" s="551"/>
      <c r="N650" s="551"/>
      <c r="O650" s="551"/>
      <c r="P650" s="551"/>
      <c r="Q650" s="551"/>
      <c r="R650" s="551"/>
      <c r="S650" s="551"/>
      <c r="T650" s="551"/>
      <c r="U650" s="601" t="s">
        <v>145</v>
      </c>
    </row>
    <row r="651" spans="1:21" x14ac:dyDescent="0.35">
      <c r="A651" s="553" t="s">
        <v>382</v>
      </c>
      <c r="B651" s="551"/>
      <c r="C651" s="551"/>
      <c r="D651" s="551"/>
      <c r="E651" s="551"/>
      <c r="F651" s="551"/>
      <c r="G651" s="551"/>
      <c r="H651" s="551"/>
      <c r="I651" s="551"/>
      <c r="J651" s="551"/>
      <c r="K651" s="551"/>
      <c r="L651" s="551"/>
      <c r="M651" s="551"/>
      <c r="N651" s="551"/>
      <c r="O651" s="551"/>
      <c r="P651" s="551"/>
      <c r="Q651" s="551"/>
      <c r="R651" s="551"/>
      <c r="S651" s="551"/>
      <c r="T651" s="551"/>
      <c r="U651" s="602"/>
    </row>
    <row r="652" spans="1:21" x14ac:dyDescent="0.35">
      <c r="A652" s="204">
        <v>1</v>
      </c>
      <c r="B652" s="553">
        <v>2</v>
      </c>
      <c r="C652" s="553"/>
      <c r="D652" s="553"/>
      <c r="E652" s="553"/>
      <c r="F652" s="553"/>
      <c r="G652" s="553"/>
      <c r="H652" s="553"/>
      <c r="I652" s="553"/>
      <c r="J652" s="553"/>
      <c r="K652" s="553"/>
      <c r="L652" s="553"/>
      <c r="M652" s="553"/>
      <c r="N652" s="553"/>
      <c r="O652" s="553"/>
      <c r="P652" s="553"/>
      <c r="Q652" s="553"/>
      <c r="R652" s="553"/>
      <c r="S652" s="553"/>
      <c r="T652" s="553"/>
      <c r="U652" s="204">
        <v>3</v>
      </c>
    </row>
    <row r="653" spans="1:21" ht="59.25" customHeight="1" x14ac:dyDescent="0.35">
      <c r="A653" s="525" t="s">
        <v>860</v>
      </c>
      <c r="B653" s="532" t="str">
        <f>'Т.12-21'!B22</f>
        <v>Чи маєте Ви судимість, яка не погашена або не знята в установленому законодавством України порядку, за вчинення тероризму, корисливих злочинів і злочинів у сфері господарської діяльності, злочинів проти громадської безпеки, злочинів проти власності, злочинів у сфері використання електронно-обчислювальних машин (комп’ютерів), систем та комп’ютерних мереж і мереж електрозв’язку та злочинів у сфері службової діяльності та професійної діяльності, пов’язаної з наданням публічних послуг? Якщо так, то надайте детальну інформацію та пояснення</v>
      </c>
      <c r="C653" s="532"/>
      <c r="D653" s="532"/>
      <c r="E653" s="532"/>
      <c r="F653" s="532"/>
      <c r="G653" s="532"/>
      <c r="H653" s="532"/>
      <c r="I653" s="532"/>
      <c r="J653" s="532"/>
      <c r="K653" s="532"/>
      <c r="L653" s="532"/>
      <c r="M653" s="532"/>
      <c r="N653" s="532"/>
      <c r="O653" s="532"/>
      <c r="P653" s="532"/>
      <c r="Q653" s="532"/>
      <c r="R653" s="532"/>
      <c r="S653" s="532"/>
      <c r="T653" s="532"/>
      <c r="U653" s="250" t="str">
        <f ca="1">'Т.12-21'!AC22</f>
        <v xml:space="preserve"> </v>
      </c>
    </row>
    <row r="654" spans="1:21" x14ac:dyDescent="0.35">
      <c r="A654" s="526"/>
      <c r="B654" s="527" t="s">
        <v>386</v>
      </c>
      <c r="C654" s="528"/>
      <c r="D654" s="529" t="str">
        <f ca="1">'Т.12-21'!AD22</f>
        <v xml:space="preserve"> </v>
      </c>
      <c r="E654" s="530"/>
      <c r="F654" s="530"/>
      <c r="G654" s="530"/>
      <c r="H654" s="530"/>
      <c r="I654" s="530"/>
      <c r="J654" s="530"/>
      <c r="K654" s="530"/>
      <c r="L654" s="530"/>
      <c r="M654" s="530"/>
      <c r="N654" s="530"/>
      <c r="O654" s="530"/>
      <c r="P654" s="530"/>
      <c r="Q654" s="530"/>
      <c r="R654" s="530"/>
      <c r="S654" s="530"/>
      <c r="T654" s="530"/>
      <c r="U654" s="531"/>
    </row>
    <row r="655" spans="1:21" ht="34.5" customHeight="1" x14ac:dyDescent="0.35">
      <c r="A655" s="525" t="s">
        <v>861</v>
      </c>
      <c r="B655" s="532" t="str">
        <f>'Т.12-21'!B23</f>
        <v>Чи діяли щодо Вас протягом останніх трьох років санкції, застосовані з боку України, іноземних держав (крім держав, які здійснюють збройну агресію проти України), міждержавних об’єднань та/або міжнародних організацій? Чи застосовані такі санкції станом на дату підписання цієї анкети?</v>
      </c>
      <c r="C655" s="532"/>
      <c r="D655" s="532"/>
      <c r="E655" s="532"/>
      <c r="F655" s="532"/>
      <c r="G655" s="532"/>
      <c r="H655" s="532"/>
      <c r="I655" s="532"/>
      <c r="J655" s="532"/>
      <c r="K655" s="532"/>
      <c r="L655" s="532"/>
      <c r="M655" s="532"/>
      <c r="N655" s="532"/>
      <c r="O655" s="532"/>
      <c r="P655" s="532"/>
      <c r="Q655" s="532"/>
      <c r="R655" s="532"/>
      <c r="S655" s="532"/>
      <c r="T655" s="532"/>
      <c r="U655" s="216" t="str">
        <f ca="1">'Т.12-21'!AC23</f>
        <v xml:space="preserve"> </v>
      </c>
    </row>
    <row r="656" spans="1:21" x14ac:dyDescent="0.35">
      <c r="A656" s="526"/>
      <c r="B656" s="527" t="s">
        <v>386</v>
      </c>
      <c r="C656" s="528"/>
      <c r="D656" s="529" t="str">
        <f ca="1">'Т.12-21'!AD23</f>
        <v xml:space="preserve"> </v>
      </c>
      <c r="E656" s="530"/>
      <c r="F656" s="530"/>
      <c r="G656" s="530"/>
      <c r="H656" s="530"/>
      <c r="I656" s="530"/>
      <c r="J656" s="530"/>
      <c r="K656" s="530"/>
      <c r="L656" s="530"/>
      <c r="M656" s="530"/>
      <c r="N656" s="530"/>
      <c r="O656" s="530"/>
      <c r="P656" s="530"/>
      <c r="Q656" s="530"/>
      <c r="R656" s="530"/>
      <c r="S656" s="530"/>
      <c r="T656" s="530"/>
      <c r="U656" s="531"/>
    </row>
    <row r="657" spans="1:21" ht="35.25" customHeight="1" x14ac:dyDescent="0.35">
      <c r="A657" s="525" t="s">
        <v>862</v>
      </c>
      <c r="B657" s="532" t="str">
        <f>'Т.12-21'!B24</f>
        <v>Чи перебували Ви протягом останніх п’яти років у переліку осіб, пов’язаних зі здійсненням терористичної діяльності або щодо яких застосовано міжнародні санкції? Чи перебуваєте Ви в такому переліку станом на дату підписання цієї анкети?</v>
      </c>
      <c r="C657" s="532"/>
      <c r="D657" s="532"/>
      <c r="E657" s="532"/>
      <c r="F657" s="532"/>
      <c r="G657" s="532"/>
      <c r="H657" s="532"/>
      <c r="I657" s="532"/>
      <c r="J657" s="532"/>
      <c r="K657" s="532"/>
      <c r="L657" s="532"/>
      <c r="M657" s="532"/>
      <c r="N657" s="532"/>
      <c r="O657" s="532"/>
      <c r="P657" s="532"/>
      <c r="Q657" s="532"/>
      <c r="R657" s="532"/>
      <c r="S657" s="532"/>
      <c r="T657" s="532"/>
      <c r="U657" s="250" t="str">
        <f ca="1">'Т.12-21'!AC24</f>
        <v xml:space="preserve"> </v>
      </c>
    </row>
    <row r="658" spans="1:21" x14ac:dyDescent="0.35">
      <c r="A658" s="526"/>
      <c r="B658" s="527" t="s">
        <v>386</v>
      </c>
      <c r="C658" s="528"/>
      <c r="D658" s="529" t="str">
        <f ca="1">'Т.12-21'!AD24</f>
        <v xml:space="preserve"> </v>
      </c>
      <c r="E658" s="530"/>
      <c r="F658" s="530"/>
      <c r="G658" s="530"/>
      <c r="H658" s="530"/>
      <c r="I658" s="530"/>
      <c r="J658" s="530"/>
      <c r="K658" s="530"/>
      <c r="L658" s="530"/>
      <c r="M658" s="530"/>
      <c r="N658" s="530"/>
      <c r="O658" s="530"/>
      <c r="P658" s="530"/>
      <c r="Q658" s="530"/>
      <c r="R658" s="530"/>
      <c r="S658" s="530"/>
      <c r="T658" s="530"/>
      <c r="U658" s="531"/>
    </row>
    <row r="659" spans="1:21" x14ac:dyDescent="0.35">
      <c r="A659" s="525" t="s">
        <v>863</v>
      </c>
      <c r="B659" s="532" t="str">
        <f>'Т.12-21'!B25</f>
        <v>Чи позбавлено Вас права обіймати певні посади або займатися певною діяльністю згідно з вироком або іншим рішенням суду?</v>
      </c>
      <c r="C659" s="532"/>
      <c r="D659" s="532"/>
      <c r="E659" s="532"/>
      <c r="F659" s="532"/>
      <c r="G659" s="532"/>
      <c r="H659" s="532"/>
      <c r="I659" s="532"/>
      <c r="J659" s="532"/>
      <c r="K659" s="532"/>
      <c r="L659" s="532"/>
      <c r="M659" s="532"/>
      <c r="N659" s="532"/>
      <c r="O659" s="532"/>
      <c r="P659" s="532"/>
      <c r="Q659" s="532"/>
      <c r="R659" s="532"/>
      <c r="S659" s="532"/>
      <c r="T659" s="532"/>
      <c r="U659" s="250" t="str">
        <f ca="1">'Т.12-21'!AC25</f>
        <v xml:space="preserve"> </v>
      </c>
    </row>
    <row r="660" spans="1:21" x14ac:dyDescent="0.35">
      <c r="A660" s="526"/>
      <c r="B660" s="527" t="s">
        <v>386</v>
      </c>
      <c r="C660" s="528"/>
      <c r="D660" s="529" t="str">
        <f ca="1">'Т.12-21'!AD25</f>
        <v xml:space="preserve"> </v>
      </c>
      <c r="E660" s="530"/>
      <c r="F660" s="530"/>
      <c r="G660" s="530"/>
      <c r="H660" s="530"/>
      <c r="I660" s="530"/>
      <c r="J660" s="530"/>
      <c r="K660" s="530"/>
      <c r="L660" s="530"/>
      <c r="M660" s="530"/>
      <c r="N660" s="530"/>
      <c r="O660" s="530"/>
      <c r="P660" s="530"/>
      <c r="Q660" s="530"/>
      <c r="R660" s="530"/>
      <c r="S660" s="530"/>
      <c r="T660" s="530"/>
      <c r="U660" s="531"/>
    </row>
    <row r="661" spans="1:21" ht="33.75" customHeight="1" x14ac:dyDescent="0.35">
      <c r="A661" s="525" t="s">
        <v>864</v>
      </c>
      <c r="B661" s="532" t="str">
        <f>'Т.12-21'!B26</f>
        <v xml:space="preserve">Чи траплялися протягом останніх трьох років випадки надання особою недостовірної інформації Національному банку, яка вплинула або могла вплинути на прийняття Національним банком рішення? </v>
      </c>
      <c r="C661" s="532"/>
      <c r="D661" s="532"/>
      <c r="E661" s="532"/>
      <c r="F661" s="532"/>
      <c r="G661" s="532"/>
      <c r="H661" s="532"/>
      <c r="I661" s="532"/>
      <c r="J661" s="532"/>
      <c r="K661" s="532"/>
      <c r="L661" s="532"/>
      <c r="M661" s="532"/>
      <c r="N661" s="532"/>
      <c r="O661" s="532"/>
      <c r="P661" s="532"/>
      <c r="Q661" s="532"/>
      <c r="R661" s="532"/>
      <c r="S661" s="532"/>
      <c r="T661" s="532"/>
      <c r="U661" s="250" t="str">
        <f ca="1">'Т.12-21'!AC26</f>
        <v xml:space="preserve"> </v>
      </c>
    </row>
    <row r="662" spans="1:21" x14ac:dyDescent="0.35">
      <c r="A662" s="526"/>
      <c r="B662" s="527" t="s">
        <v>386</v>
      </c>
      <c r="C662" s="528"/>
      <c r="D662" s="529" t="str">
        <f ca="1">'Т.12-21'!AD26</f>
        <v xml:space="preserve"> </v>
      </c>
      <c r="E662" s="530"/>
      <c r="F662" s="530"/>
      <c r="G662" s="530"/>
      <c r="H662" s="530"/>
      <c r="I662" s="530"/>
      <c r="J662" s="530"/>
      <c r="K662" s="530"/>
      <c r="L662" s="530"/>
      <c r="M662" s="530"/>
      <c r="N662" s="530"/>
      <c r="O662" s="530"/>
      <c r="P662" s="530"/>
      <c r="Q662" s="530"/>
      <c r="R662" s="530"/>
      <c r="S662" s="530"/>
      <c r="T662" s="530"/>
      <c r="U662" s="531"/>
    </row>
    <row r="663" spans="1:21" ht="30.75" customHeight="1" x14ac:dyDescent="0.35">
      <c r="A663" s="525" t="s">
        <v>865</v>
      </c>
      <c r="B663" s="532" t="str">
        <f>'Т.12-21'!B27</f>
        <v>Чи траплялися протягом останніх трьох років випадки невиконання особою взятих на себе особистих зобов’язань і/або гарантійних листів, наданих Національному банку? Якщо так, то надайте інформацію та пояснення</v>
      </c>
      <c r="C663" s="532"/>
      <c r="D663" s="532"/>
      <c r="E663" s="532"/>
      <c r="F663" s="532"/>
      <c r="G663" s="532"/>
      <c r="H663" s="532"/>
      <c r="I663" s="532"/>
      <c r="J663" s="532"/>
      <c r="K663" s="532"/>
      <c r="L663" s="532"/>
      <c r="M663" s="532"/>
      <c r="N663" s="532"/>
      <c r="O663" s="532"/>
      <c r="P663" s="532"/>
      <c r="Q663" s="532"/>
      <c r="R663" s="532"/>
      <c r="S663" s="532"/>
      <c r="T663" s="532"/>
      <c r="U663" s="216" t="str">
        <f ca="1">'Т.12-21'!AC27</f>
        <v xml:space="preserve"> </v>
      </c>
    </row>
    <row r="664" spans="1:21" ht="18" customHeight="1" x14ac:dyDescent="0.35">
      <c r="A664" s="526"/>
      <c r="B664" s="527" t="s">
        <v>386</v>
      </c>
      <c r="C664" s="528"/>
      <c r="D664" s="529" t="str">
        <f ca="1">'Т.12-21'!AD27</f>
        <v xml:space="preserve"> </v>
      </c>
      <c r="E664" s="530"/>
      <c r="F664" s="530"/>
      <c r="G664" s="530"/>
      <c r="H664" s="530"/>
      <c r="I664" s="530"/>
      <c r="J664" s="530"/>
      <c r="K664" s="530"/>
      <c r="L664" s="530"/>
      <c r="M664" s="530"/>
      <c r="N664" s="530"/>
      <c r="O664" s="530"/>
      <c r="P664" s="530"/>
      <c r="Q664" s="530"/>
      <c r="R664" s="530"/>
      <c r="S664" s="530"/>
      <c r="T664" s="530"/>
      <c r="U664" s="531"/>
    </row>
    <row r="665" spans="1:21" ht="30.75" customHeight="1" x14ac:dyDescent="0.35">
      <c r="A665" s="525" t="s">
        <v>868</v>
      </c>
      <c r="B665" s="532" t="str">
        <f>'Т.12-21'!B28</f>
        <v>Чи особа зареєстрована та/або є податковим резидентом та/або її місцезнаходженням є держава, що здійснює/здійснювала збройну агресію проти України у значенні, наведеному в статті 1 Закону України “Про оборону України”?</v>
      </c>
      <c r="C665" s="532"/>
      <c r="D665" s="532"/>
      <c r="E665" s="532"/>
      <c r="F665" s="532"/>
      <c r="G665" s="532"/>
      <c r="H665" s="532"/>
      <c r="I665" s="532"/>
      <c r="J665" s="532"/>
      <c r="K665" s="532"/>
      <c r="L665" s="532"/>
      <c r="M665" s="532"/>
      <c r="N665" s="532"/>
      <c r="O665" s="532"/>
      <c r="P665" s="532"/>
      <c r="Q665" s="532"/>
      <c r="R665" s="532"/>
      <c r="S665" s="532"/>
      <c r="T665" s="532"/>
      <c r="U665" s="306" t="str">
        <f ca="1">'Т.12-21'!AC28</f>
        <v xml:space="preserve"> </v>
      </c>
    </row>
    <row r="666" spans="1:21" ht="18" customHeight="1" x14ac:dyDescent="0.35">
      <c r="A666" s="526"/>
      <c r="B666" s="527" t="s">
        <v>386</v>
      </c>
      <c r="C666" s="528"/>
      <c r="D666" s="529" t="str">
        <f ca="1">'Т.12-21'!AD28</f>
        <v xml:space="preserve"> </v>
      </c>
      <c r="E666" s="530"/>
      <c r="F666" s="530"/>
      <c r="G666" s="530"/>
      <c r="H666" s="530"/>
      <c r="I666" s="530"/>
      <c r="J666" s="530"/>
      <c r="K666" s="530"/>
      <c r="L666" s="530"/>
      <c r="M666" s="530"/>
      <c r="N666" s="530"/>
      <c r="O666" s="530"/>
      <c r="P666" s="530"/>
      <c r="Q666" s="530"/>
      <c r="R666" s="530"/>
      <c r="S666" s="530"/>
      <c r="T666" s="530"/>
      <c r="U666" s="531"/>
    </row>
    <row r="667" spans="1:21" ht="35.25" customHeight="1" x14ac:dyDescent="0.35">
      <c r="A667" s="536" t="s">
        <v>802</v>
      </c>
      <c r="B667" s="536"/>
      <c r="C667" s="536"/>
      <c r="D667" s="537"/>
      <c r="E667" s="537"/>
      <c r="F667" s="537"/>
      <c r="G667" s="537"/>
      <c r="H667" s="537"/>
      <c r="I667" s="537"/>
      <c r="J667" s="537"/>
      <c r="K667" s="537"/>
      <c r="L667" s="537"/>
      <c r="M667" s="537"/>
      <c r="N667" s="537"/>
      <c r="O667" s="537"/>
      <c r="P667" s="537"/>
      <c r="Q667" s="537"/>
      <c r="R667" s="537"/>
      <c r="S667" s="537"/>
      <c r="T667" s="537"/>
      <c r="U667" s="537"/>
    </row>
    <row r="668" spans="1:21" ht="15" customHeight="1" x14ac:dyDescent="0.35">
      <c r="A668" s="209"/>
      <c r="B668" s="201"/>
      <c r="C668" s="201"/>
      <c r="D668" s="201"/>
      <c r="E668" s="201"/>
      <c r="F668" s="201"/>
      <c r="G668" s="201"/>
      <c r="H668" s="201"/>
      <c r="I668" s="201"/>
      <c r="J668" s="201"/>
      <c r="K668" s="201"/>
      <c r="L668" s="200"/>
      <c r="M668" s="202"/>
      <c r="N668" s="200"/>
      <c r="O668" s="200"/>
      <c r="P668" s="200"/>
      <c r="Q668" s="202"/>
      <c r="R668" s="200"/>
      <c r="S668" s="202"/>
      <c r="T668" s="202"/>
      <c r="U668" s="203"/>
    </row>
    <row r="669" spans="1:21" x14ac:dyDescent="0.35">
      <c r="A669" s="534" t="str">
        <f>'Анкета (зміст)'!A41</f>
        <v>16. Інформація щодо виконання фінансових зобов’язань</v>
      </c>
      <c r="B669" s="535"/>
      <c r="C669" s="535"/>
      <c r="D669" s="535"/>
      <c r="E669" s="535"/>
      <c r="F669" s="535"/>
      <c r="G669" s="535"/>
      <c r="H669" s="535"/>
      <c r="I669" s="535"/>
      <c r="J669" s="535"/>
      <c r="K669" s="535"/>
      <c r="L669" s="535"/>
      <c r="M669" s="535"/>
      <c r="N669" s="535"/>
      <c r="O669" s="535"/>
      <c r="P669" s="535"/>
      <c r="Q669" s="535"/>
      <c r="R669" s="535"/>
      <c r="S669" s="535"/>
      <c r="T669" s="535"/>
      <c r="U669" s="535"/>
    </row>
    <row r="670" spans="1:21" ht="15" customHeight="1" x14ac:dyDescent="0.35">
      <c r="A670" s="209"/>
      <c r="B670" s="201"/>
      <c r="C670" s="201"/>
      <c r="D670" s="201"/>
      <c r="E670" s="201"/>
      <c r="F670" s="201"/>
      <c r="G670" s="201"/>
      <c r="H670" s="201"/>
      <c r="I670" s="201"/>
      <c r="J670" s="201"/>
      <c r="K670" s="201"/>
      <c r="L670" s="200"/>
      <c r="M670" s="202"/>
      <c r="N670" s="200"/>
      <c r="O670" s="200"/>
      <c r="P670" s="200"/>
      <c r="Q670" s="202"/>
      <c r="R670" s="200"/>
      <c r="S670" s="202"/>
      <c r="T670" s="202"/>
      <c r="U670" s="203" t="s">
        <v>859</v>
      </c>
    </row>
    <row r="671" spans="1:21" ht="18.75" customHeight="1" x14ac:dyDescent="0.35">
      <c r="A671" s="553" t="s">
        <v>371</v>
      </c>
      <c r="B671" s="551" t="s">
        <v>886</v>
      </c>
      <c r="C671" s="551"/>
      <c r="D671" s="551"/>
      <c r="E671" s="551"/>
      <c r="F671" s="551"/>
      <c r="G671" s="551"/>
      <c r="H671" s="551"/>
      <c r="I671" s="551"/>
      <c r="J671" s="551"/>
      <c r="K671" s="551"/>
      <c r="L671" s="551"/>
      <c r="M671" s="551"/>
      <c r="N671" s="551"/>
      <c r="O671" s="551"/>
      <c r="P671" s="551"/>
      <c r="Q671" s="551"/>
      <c r="R671" s="551"/>
      <c r="S671" s="551"/>
      <c r="T671" s="551"/>
      <c r="U671" s="601" t="s">
        <v>145</v>
      </c>
    </row>
    <row r="672" spans="1:21" x14ac:dyDescent="0.35">
      <c r="A672" s="553" t="s">
        <v>382</v>
      </c>
      <c r="B672" s="551"/>
      <c r="C672" s="551"/>
      <c r="D672" s="551"/>
      <c r="E672" s="551"/>
      <c r="F672" s="551"/>
      <c r="G672" s="551"/>
      <c r="H672" s="551"/>
      <c r="I672" s="551"/>
      <c r="J672" s="551"/>
      <c r="K672" s="551"/>
      <c r="L672" s="551"/>
      <c r="M672" s="551"/>
      <c r="N672" s="551"/>
      <c r="O672" s="551"/>
      <c r="P672" s="551"/>
      <c r="Q672" s="551"/>
      <c r="R672" s="551"/>
      <c r="S672" s="551"/>
      <c r="T672" s="551"/>
      <c r="U672" s="602"/>
    </row>
    <row r="673" spans="1:21" x14ac:dyDescent="0.35">
      <c r="A673" s="253">
        <v>1</v>
      </c>
      <c r="B673" s="553">
        <v>2</v>
      </c>
      <c r="C673" s="553"/>
      <c r="D673" s="553"/>
      <c r="E673" s="553"/>
      <c r="F673" s="553"/>
      <c r="G673" s="553"/>
      <c r="H673" s="553"/>
      <c r="I673" s="553"/>
      <c r="J673" s="553"/>
      <c r="K673" s="553"/>
      <c r="L673" s="553"/>
      <c r="M673" s="553"/>
      <c r="N673" s="553"/>
      <c r="O673" s="553"/>
      <c r="P673" s="553"/>
      <c r="Q673" s="553"/>
      <c r="R673" s="553"/>
      <c r="S673" s="553"/>
      <c r="T673" s="553"/>
      <c r="U673" s="253">
        <v>3</v>
      </c>
    </row>
    <row r="674" spans="1:21" ht="30.75" customHeight="1" x14ac:dyDescent="0.35">
      <c r="A674" s="533" t="s">
        <v>860</v>
      </c>
      <c r="B674" s="532" t="str">
        <f>'Т.12-21'!B30</f>
        <v>Чи маєте Ви заборгованість зі сплати податків, зборів або інших обов’язкових платежів, яка є несуттєвим порушенням податкового зобов’язання? Якщо так, то надайте інформацію та пояснення</v>
      </c>
      <c r="C674" s="532"/>
      <c r="D674" s="532"/>
      <c r="E674" s="532"/>
      <c r="F674" s="532"/>
      <c r="G674" s="532"/>
      <c r="H674" s="532"/>
      <c r="I674" s="532"/>
      <c r="J674" s="532"/>
      <c r="K674" s="532"/>
      <c r="L674" s="532"/>
      <c r="M674" s="532"/>
      <c r="N674" s="532"/>
      <c r="O674" s="532"/>
      <c r="P674" s="532"/>
      <c r="Q674" s="532"/>
      <c r="R674" s="532"/>
      <c r="S674" s="532"/>
      <c r="T674" s="532"/>
      <c r="U674" s="250" t="str">
        <f ca="1">'Т.12-21'!AC30</f>
        <v xml:space="preserve"> </v>
      </c>
    </row>
    <row r="675" spans="1:21" ht="18" customHeight="1" x14ac:dyDescent="0.35">
      <c r="A675" s="533"/>
      <c r="B675" s="527" t="s">
        <v>386</v>
      </c>
      <c r="C675" s="528"/>
      <c r="D675" s="529" t="str">
        <f ca="1">'Т.12-21'!AD30</f>
        <v xml:space="preserve"> </v>
      </c>
      <c r="E675" s="530"/>
      <c r="F675" s="530"/>
      <c r="G675" s="530"/>
      <c r="H675" s="530"/>
      <c r="I675" s="530"/>
      <c r="J675" s="530"/>
      <c r="K675" s="530"/>
      <c r="L675" s="530"/>
      <c r="M675" s="530"/>
      <c r="N675" s="530"/>
      <c r="O675" s="530"/>
      <c r="P675" s="530"/>
      <c r="Q675" s="530"/>
      <c r="R675" s="530"/>
      <c r="S675" s="530"/>
      <c r="T675" s="530"/>
      <c r="U675" s="531"/>
    </row>
    <row r="676" spans="1:21" x14ac:dyDescent="0.35">
      <c r="A676" s="252" t="s">
        <v>861</v>
      </c>
      <c r="B676" s="532" t="str">
        <f>'Т.12-21'!B31</f>
        <v>Чи є таке порушення на дату підписання цієї анкети?</v>
      </c>
      <c r="C676" s="532"/>
      <c r="D676" s="532"/>
      <c r="E676" s="532"/>
      <c r="F676" s="532"/>
      <c r="G676" s="532"/>
      <c r="H676" s="532"/>
      <c r="I676" s="532"/>
      <c r="J676" s="532"/>
      <c r="K676" s="532"/>
      <c r="L676" s="532"/>
      <c r="M676" s="532"/>
      <c r="N676" s="532"/>
      <c r="O676" s="532"/>
      <c r="P676" s="532"/>
      <c r="Q676" s="532"/>
      <c r="R676" s="532"/>
      <c r="S676" s="532"/>
      <c r="T676" s="532"/>
      <c r="U676" s="250" t="str">
        <f ca="1">'Т.12-21'!AC31</f>
        <v xml:space="preserve"> </v>
      </c>
    </row>
    <row r="677" spans="1:21" ht="18" customHeight="1" x14ac:dyDescent="0.35">
      <c r="A677" s="295"/>
      <c r="B677" s="527" t="s">
        <v>386</v>
      </c>
      <c r="C677" s="528"/>
      <c r="D677" s="529" t="str">
        <f ca="1">'Т.12-21'!AD31</f>
        <v xml:space="preserve"> </v>
      </c>
      <c r="E677" s="530"/>
      <c r="F677" s="530"/>
      <c r="G677" s="530"/>
      <c r="H677" s="530"/>
      <c r="I677" s="530"/>
      <c r="J677" s="530"/>
      <c r="K677" s="530"/>
      <c r="L677" s="530"/>
      <c r="M677" s="530"/>
      <c r="N677" s="530"/>
      <c r="O677" s="530"/>
      <c r="P677" s="530"/>
      <c r="Q677" s="530"/>
      <c r="R677" s="530"/>
      <c r="S677" s="530"/>
      <c r="T677" s="530"/>
      <c r="U677" s="531"/>
    </row>
    <row r="678" spans="1:21" ht="30.75" customHeight="1" x14ac:dyDescent="0.35">
      <c r="A678" s="533" t="s">
        <v>862</v>
      </c>
      <c r="B678" s="532" t="str">
        <f>'Т.12-21'!B32</f>
        <v>Чи допускали Ви протягом останніх трьох років суттєве порушення зобов’язання зі сплати податків, зборів або інших обов’язкових платежів? Якщо так, то надайте інформацію та пояснення</v>
      </c>
      <c r="C678" s="532"/>
      <c r="D678" s="532"/>
      <c r="E678" s="532"/>
      <c r="F678" s="532"/>
      <c r="G678" s="532"/>
      <c r="H678" s="532"/>
      <c r="I678" s="532"/>
      <c r="J678" s="532"/>
      <c r="K678" s="532"/>
      <c r="L678" s="532"/>
      <c r="M678" s="532"/>
      <c r="N678" s="532"/>
      <c r="O678" s="532"/>
      <c r="P678" s="532"/>
      <c r="Q678" s="532"/>
      <c r="R678" s="532"/>
      <c r="S678" s="532"/>
      <c r="T678" s="532"/>
      <c r="U678" s="250" t="str">
        <f ca="1">'Т.12-21'!AC32</f>
        <v xml:space="preserve"> </v>
      </c>
    </row>
    <row r="679" spans="1:21" ht="18" customHeight="1" x14ac:dyDescent="0.35">
      <c r="A679" s="533"/>
      <c r="B679" s="527" t="s">
        <v>386</v>
      </c>
      <c r="C679" s="528"/>
      <c r="D679" s="529" t="str">
        <f ca="1">'Т.12-21'!AD32</f>
        <v xml:space="preserve"> </v>
      </c>
      <c r="E679" s="530"/>
      <c r="F679" s="530"/>
      <c r="G679" s="530"/>
      <c r="H679" s="530"/>
      <c r="I679" s="530"/>
      <c r="J679" s="530"/>
      <c r="K679" s="530"/>
      <c r="L679" s="530"/>
      <c r="M679" s="530"/>
      <c r="N679" s="530"/>
      <c r="O679" s="530"/>
      <c r="P679" s="530"/>
      <c r="Q679" s="530"/>
      <c r="R679" s="530"/>
      <c r="S679" s="530"/>
      <c r="T679" s="530"/>
      <c r="U679" s="531"/>
    </row>
    <row r="680" spans="1:21" x14ac:dyDescent="0.35">
      <c r="A680" s="252" t="s">
        <v>863</v>
      </c>
      <c r="B680" s="532" t="str">
        <f>'Т.12-21'!B33</f>
        <v>Чи є таке порушення на дату підписання цієї анкети?</v>
      </c>
      <c r="C680" s="532"/>
      <c r="D680" s="532"/>
      <c r="E680" s="532"/>
      <c r="F680" s="532"/>
      <c r="G680" s="532"/>
      <c r="H680" s="532"/>
      <c r="I680" s="532"/>
      <c r="J680" s="532"/>
      <c r="K680" s="532"/>
      <c r="L680" s="532"/>
      <c r="M680" s="532"/>
      <c r="N680" s="532"/>
      <c r="O680" s="532"/>
      <c r="P680" s="532"/>
      <c r="Q680" s="532"/>
      <c r="R680" s="532"/>
      <c r="S680" s="532"/>
      <c r="T680" s="532"/>
      <c r="U680" s="250" t="str">
        <f ca="1">'Т.12-21'!AC33</f>
        <v xml:space="preserve"> </v>
      </c>
    </row>
    <row r="681" spans="1:21" ht="18" customHeight="1" x14ac:dyDescent="0.35">
      <c r="A681" s="295"/>
      <c r="B681" s="527" t="s">
        <v>386</v>
      </c>
      <c r="C681" s="528"/>
      <c r="D681" s="529" t="str">
        <f ca="1">'Т.12-21'!AD33</f>
        <v xml:space="preserve"> </v>
      </c>
      <c r="E681" s="530"/>
      <c r="F681" s="530"/>
      <c r="G681" s="530"/>
      <c r="H681" s="530"/>
      <c r="I681" s="530"/>
      <c r="J681" s="530"/>
      <c r="K681" s="530"/>
      <c r="L681" s="530"/>
      <c r="M681" s="530"/>
      <c r="N681" s="530"/>
      <c r="O681" s="530"/>
      <c r="P681" s="530"/>
      <c r="Q681" s="530"/>
      <c r="R681" s="530"/>
      <c r="S681" s="530"/>
      <c r="T681" s="530"/>
      <c r="U681" s="531"/>
    </row>
    <row r="682" spans="1:21" ht="84" customHeight="1" x14ac:dyDescent="0.35">
      <c r="A682" s="533" t="s">
        <v>864</v>
      </c>
      <c r="B682" s="532" t="str">
        <f>'Т.12-21'!B34</f>
        <v>Чи допускали Ви порушення (невиконання або неналежне виконання) зобов’язання фінансового характеру, сума якого перевищує 100 розмірів мінімальної місячної заробітної плати, установленої законодавством України на період, у якому вчинено порушення, або еквівалент цієї суми в іноземній валюті, а строк порушення перевищує 30 днів поспіль, перед будь-яким банком або іншою юридичною чи фізичною особою протягом останніх трьох років? Якщо так, то надайте опис [обов’язково зазначте повне найменування або прізвище, власне ім’я та по батькові (за наявності) контрагента, зобов’язання перед яким порушено, вид правочину, на підставі якого таке зобов’язання виникло, його реквізити (дата, номер), суму та валюту заборгованості, строк порушення (у днях)], пояснення та зазначте дату усунення порушення</v>
      </c>
      <c r="C682" s="532"/>
      <c r="D682" s="532"/>
      <c r="E682" s="532"/>
      <c r="F682" s="532"/>
      <c r="G682" s="532"/>
      <c r="H682" s="532"/>
      <c r="I682" s="532"/>
      <c r="J682" s="532"/>
      <c r="K682" s="532"/>
      <c r="L682" s="532"/>
      <c r="M682" s="532"/>
      <c r="N682" s="532"/>
      <c r="O682" s="532"/>
      <c r="P682" s="532"/>
      <c r="Q682" s="532"/>
      <c r="R682" s="532"/>
      <c r="S682" s="532"/>
      <c r="T682" s="532"/>
      <c r="U682" s="250" t="str">
        <f ca="1">'Т.12-21'!AC34</f>
        <v xml:space="preserve"> </v>
      </c>
    </row>
    <row r="683" spans="1:21" ht="18" customHeight="1" x14ac:dyDescent="0.35">
      <c r="A683" s="533"/>
      <c r="B683" s="527" t="s">
        <v>386</v>
      </c>
      <c r="C683" s="528"/>
      <c r="D683" s="529" t="str">
        <f ca="1">'Т.12-21'!AD34</f>
        <v xml:space="preserve"> </v>
      </c>
      <c r="E683" s="530"/>
      <c r="F683" s="530"/>
      <c r="G683" s="530"/>
      <c r="H683" s="530"/>
      <c r="I683" s="530"/>
      <c r="J683" s="530"/>
      <c r="K683" s="530"/>
      <c r="L683" s="530"/>
      <c r="M683" s="530"/>
      <c r="N683" s="530"/>
      <c r="O683" s="530"/>
      <c r="P683" s="530"/>
      <c r="Q683" s="530"/>
      <c r="R683" s="530"/>
      <c r="S683" s="530"/>
      <c r="T683" s="530"/>
      <c r="U683" s="531"/>
    </row>
    <row r="684" spans="1:21" x14ac:dyDescent="0.35">
      <c r="A684" s="252" t="s">
        <v>865</v>
      </c>
      <c r="B684" s="532" t="str">
        <f>'Т.12-21'!B35</f>
        <v>Чи є таке порушення станом на дату підписання цієї анкети?</v>
      </c>
      <c r="C684" s="532"/>
      <c r="D684" s="532"/>
      <c r="E684" s="532"/>
      <c r="F684" s="532"/>
      <c r="G684" s="532"/>
      <c r="H684" s="532"/>
      <c r="I684" s="532"/>
      <c r="J684" s="532"/>
      <c r="K684" s="532"/>
      <c r="L684" s="532"/>
      <c r="M684" s="532"/>
      <c r="N684" s="532"/>
      <c r="O684" s="532"/>
      <c r="P684" s="532"/>
      <c r="Q684" s="532"/>
      <c r="R684" s="532"/>
      <c r="S684" s="532"/>
      <c r="T684" s="532"/>
      <c r="U684" s="250" t="str">
        <f ca="1">'Т.12-21'!AC35</f>
        <v xml:space="preserve"> </v>
      </c>
    </row>
    <row r="685" spans="1:21" ht="18" customHeight="1" x14ac:dyDescent="0.35">
      <c r="A685" s="295"/>
      <c r="B685" s="527" t="s">
        <v>386</v>
      </c>
      <c r="C685" s="528"/>
      <c r="D685" s="529" t="str">
        <f ca="1">'Т.12-21'!AD35</f>
        <v xml:space="preserve"> </v>
      </c>
      <c r="E685" s="530"/>
      <c r="F685" s="530"/>
      <c r="G685" s="530"/>
      <c r="H685" s="530"/>
      <c r="I685" s="530"/>
      <c r="J685" s="530"/>
      <c r="K685" s="530"/>
      <c r="L685" s="530"/>
      <c r="M685" s="530"/>
      <c r="N685" s="530"/>
      <c r="O685" s="530"/>
      <c r="P685" s="530"/>
      <c r="Q685" s="530"/>
      <c r="R685" s="530"/>
      <c r="S685" s="530"/>
      <c r="T685" s="530"/>
      <c r="U685" s="531"/>
    </row>
    <row r="686" spans="1:21" x14ac:dyDescent="0.35">
      <c r="A686" s="252" t="s">
        <v>868</v>
      </c>
      <c r="B686" s="532" t="str">
        <f>'Т.12-21'!B36</f>
        <v>Чи визнавалися Ви банкрутом протягом останніх трьох років?</v>
      </c>
      <c r="C686" s="532"/>
      <c r="D686" s="532"/>
      <c r="E686" s="532"/>
      <c r="F686" s="532"/>
      <c r="G686" s="532"/>
      <c r="H686" s="532"/>
      <c r="I686" s="532"/>
      <c r="J686" s="532"/>
      <c r="K686" s="532"/>
      <c r="L686" s="532"/>
      <c r="M686" s="532"/>
      <c r="N686" s="532"/>
      <c r="O686" s="532"/>
      <c r="P686" s="532"/>
      <c r="Q686" s="532"/>
      <c r="R686" s="532"/>
      <c r="S686" s="532"/>
      <c r="T686" s="532"/>
      <c r="U686" s="250" t="str">
        <f ca="1">'Т.12-21'!AC36</f>
        <v xml:space="preserve"> </v>
      </c>
    </row>
    <row r="687" spans="1:21" ht="18" customHeight="1" x14ac:dyDescent="0.35">
      <c r="A687" s="295"/>
      <c r="B687" s="527" t="s">
        <v>386</v>
      </c>
      <c r="C687" s="528"/>
      <c r="D687" s="529" t="str">
        <f ca="1">'Т.12-21'!AD36</f>
        <v xml:space="preserve"> </v>
      </c>
      <c r="E687" s="530"/>
      <c r="F687" s="530"/>
      <c r="G687" s="530"/>
      <c r="H687" s="530"/>
      <c r="I687" s="530"/>
      <c r="J687" s="530"/>
      <c r="K687" s="530"/>
      <c r="L687" s="530"/>
      <c r="M687" s="530"/>
      <c r="N687" s="530"/>
      <c r="O687" s="530"/>
      <c r="P687" s="530"/>
      <c r="Q687" s="530"/>
      <c r="R687" s="530"/>
      <c r="S687" s="530"/>
      <c r="T687" s="530"/>
      <c r="U687" s="531"/>
    </row>
    <row r="688" spans="1:21" ht="35.25" customHeight="1" x14ac:dyDescent="0.35">
      <c r="A688" s="536" t="s">
        <v>869</v>
      </c>
      <c r="B688" s="536"/>
      <c r="C688" s="536"/>
      <c r="D688" s="537"/>
      <c r="E688" s="537"/>
      <c r="F688" s="537"/>
      <c r="G688" s="537"/>
      <c r="H688" s="537"/>
      <c r="I688" s="537"/>
      <c r="J688" s="537"/>
      <c r="K688" s="537"/>
      <c r="L688" s="537"/>
      <c r="M688" s="537"/>
      <c r="N688" s="537"/>
      <c r="O688" s="537"/>
      <c r="P688" s="537"/>
      <c r="Q688" s="537"/>
      <c r="R688" s="537"/>
      <c r="S688" s="537"/>
      <c r="T688" s="537"/>
      <c r="U688" s="537"/>
    </row>
    <row r="689" spans="1:21" ht="15" customHeight="1" x14ac:dyDescent="0.35">
      <c r="A689" s="209"/>
      <c r="B689" s="201"/>
      <c r="C689" s="201"/>
      <c r="D689" s="201"/>
      <c r="E689" s="201"/>
      <c r="F689" s="201"/>
      <c r="G689" s="201"/>
      <c r="H689" s="201"/>
      <c r="I689" s="201"/>
      <c r="J689" s="201"/>
      <c r="K689" s="201"/>
      <c r="L689" s="200"/>
      <c r="M689" s="202"/>
      <c r="N689" s="200"/>
      <c r="O689" s="200"/>
      <c r="P689" s="200"/>
      <c r="Q689" s="202"/>
      <c r="R689" s="200"/>
      <c r="S689" s="202"/>
      <c r="T689" s="202"/>
      <c r="U689" s="203"/>
    </row>
    <row r="690" spans="1:21" x14ac:dyDescent="0.35">
      <c r="A690" s="534" t="str">
        <f>'Анкета (зміст)'!A42</f>
        <v>17. Інформація, пов’язана з професійною діяльністю</v>
      </c>
      <c r="B690" s="535"/>
      <c r="C690" s="535"/>
      <c r="D690" s="535"/>
      <c r="E690" s="535"/>
      <c r="F690" s="535"/>
      <c r="G690" s="535"/>
      <c r="H690" s="535"/>
      <c r="I690" s="535"/>
      <c r="J690" s="535"/>
      <c r="K690" s="535"/>
      <c r="L690" s="535"/>
      <c r="M690" s="535"/>
      <c r="N690" s="535"/>
      <c r="O690" s="535"/>
      <c r="P690" s="535"/>
      <c r="Q690" s="535"/>
      <c r="R690" s="535"/>
      <c r="S690" s="535"/>
      <c r="T690" s="535"/>
      <c r="U690" s="535"/>
    </row>
    <row r="691" spans="1:21" ht="15" customHeight="1" x14ac:dyDescent="0.35">
      <c r="A691" s="209"/>
      <c r="B691" s="201"/>
      <c r="C691" s="201"/>
      <c r="D691" s="201"/>
      <c r="E691" s="201"/>
      <c r="F691" s="201"/>
      <c r="G691" s="201"/>
      <c r="H691" s="201"/>
      <c r="I691" s="201"/>
      <c r="J691" s="201"/>
      <c r="K691" s="201"/>
      <c r="L691" s="200"/>
      <c r="M691" s="202"/>
      <c r="N691" s="200"/>
      <c r="O691" s="200"/>
      <c r="P691" s="200"/>
      <c r="Q691" s="202"/>
      <c r="R691" s="200"/>
      <c r="S691" s="202"/>
      <c r="T691" s="202"/>
      <c r="U691" s="203" t="s">
        <v>866</v>
      </c>
    </row>
    <row r="692" spans="1:21" ht="18.75" customHeight="1" x14ac:dyDescent="0.35">
      <c r="A692" s="553" t="s">
        <v>371</v>
      </c>
      <c r="B692" s="551" t="s">
        <v>886</v>
      </c>
      <c r="C692" s="551"/>
      <c r="D692" s="551"/>
      <c r="E692" s="551"/>
      <c r="F692" s="551"/>
      <c r="G692" s="551"/>
      <c r="H692" s="551"/>
      <c r="I692" s="551"/>
      <c r="J692" s="551"/>
      <c r="K692" s="551"/>
      <c r="L692" s="551"/>
      <c r="M692" s="551"/>
      <c r="N692" s="551"/>
      <c r="O692" s="551"/>
      <c r="P692" s="551"/>
      <c r="Q692" s="551"/>
      <c r="R692" s="551"/>
      <c r="S692" s="551"/>
      <c r="T692" s="551"/>
      <c r="U692" s="601" t="s">
        <v>145</v>
      </c>
    </row>
    <row r="693" spans="1:21" x14ac:dyDescent="0.35">
      <c r="A693" s="553" t="s">
        <v>382</v>
      </c>
      <c r="B693" s="551"/>
      <c r="C693" s="551"/>
      <c r="D693" s="551"/>
      <c r="E693" s="551"/>
      <c r="F693" s="551"/>
      <c r="G693" s="551"/>
      <c r="H693" s="551"/>
      <c r="I693" s="551"/>
      <c r="J693" s="551"/>
      <c r="K693" s="551"/>
      <c r="L693" s="551"/>
      <c r="M693" s="551"/>
      <c r="N693" s="551"/>
      <c r="O693" s="551"/>
      <c r="P693" s="551"/>
      <c r="Q693" s="551"/>
      <c r="R693" s="551"/>
      <c r="S693" s="551"/>
      <c r="T693" s="551"/>
      <c r="U693" s="602"/>
    </row>
    <row r="694" spans="1:21" x14ac:dyDescent="0.35">
      <c r="A694" s="253">
        <v>1</v>
      </c>
      <c r="B694" s="553">
        <v>2</v>
      </c>
      <c r="C694" s="553"/>
      <c r="D694" s="553"/>
      <c r="E694" s="553"/>
      <c r="F694" s="553"/>
      <c r="G694" s="553"/>
      <c r="H694" s="553"/>
      <c r="I694" s="553"/>
      <c r="J694" s="553"/>
      <c r="K694" s="553"/>
      <c r="L694" s="553"/>
      <c r="M694" s="553"/>
      <c r="N694" s="553"/>
      <c r="O694" s="553"/>
      <c r="P694" s="553"/>
      <c r="Q694" s="553"/>
      <c r="R694" s="553"/>
      <c r="S694" s="553"/>
      <c r="T694" s="553"/>
      <c r="U694" s="253">
        <v>3</v>
      </c>
    </row>
    <row r="695" spans="1:21" ht="47.25" customHeight="1" x14ac:dyDescent="0.35">
      <c r="A695" s="533" t="s">
        <v>860</v>
      </c>
      <c r="B695" s="532" t="str">
        <f>'Т.12-21'!B38</f>
        <v>Чи звільняли Вас упродовж останніх п’яти років за систематичне або одноразове грубе порушення посадових обов’язків та/або правил трудового розпорядку, порушення законодавства про протидію корупції, вчинення розкрадання, зловживання владою/службовим становищем або іншого правопорушення? Якщо так, то надайте інформацію та пояснення</v>
      </c>
      <c r="C695" s="532"/>
      <c r="D695" s="532"/>
      <c r="E695" s="532"/>
      <c r="F695" s="532"/>
      <c r="G695" s="532"/>
      <c r="H695" s="532"/>
      <c r="I695" s="532"/>
      <c r="J695" s="532"/>
      <c r="K695" s="532"/>
      <c r="L695" s="532"/>
      <c r="M695" s="532"/>
      <c r="N695" s="532"/>
      <c r="O695" s="532"/>
      <c r="P695" s="532"/>
      <c r="Q695" s="532"/>
      <c r="R695" s="532"/>
      <c r="S695" s="532"/>
      <c r="T695" s="532"/>
      <c r="U695" s="250" t="str">
        <f ca="1">'Т.12-21'!AC38</f>
        <v xml:space="preserve"> </v>
      </c>
    </row>
    <row r="696" spans="1:21" ht="18" customHeight="1" x14ac:dyDescent="0.35">
      <c r="A696" s="533"/>
      <c r="B696" s="527" t="s">
        <v>386</v>
      </c>
      <c r="C696" s="528"/>
      <c r="D696" s="529" t="str">
        <f ca="1">'Т.12-21'!AD38</f>
        <v xml:space="preserve"> </v>
      </c>
      <c r="E696" s="530"/>
      <c r="F696" s="530"/>
      <c r="G696" s="530"/>
      <c r="H696" s="530"/>
      <c r="I696" s="530"/>
      <c r="J696" s="530"/>
      <c r="K696" s="530"/>
      <c r="L696" s="530"/>
      <c r="M696" s="530"/>
      <c r="N696" s="530"/>
      <c r="O696" s="530"/>
      <c r="P696" s="530"/>
      <c r="Q696" s="530"/>
      <c r="R696" s="530"/>
      <c r="S696" s="530"/>
      <c r="T696" s="530"/>
      <c r="U696" s="531"/>
    </row>
    <row r="697" spans="1:21" ht="57.75" customHeight="1" x14ac:dyDescent="0.35">
      <c r="A697" s="533" t="s">
        <v>861</v>
      </c>
      <c r="B697" s="532" t="str">
        <f>'Т.12-21'!B39</f>
        <v>Чи перебували Ви протягом останніх трьох років на посаді керівника, головного бухгалтера фінансової установи або керівника підрозділу внутрішнього аудиту фінансової установи (виконували обов’язки за посадою) сукупно понад шість місяців без погодження Національного банку, якщо таке погодження було обов’язковим відповідно до законодавства України та/або в разі невідповідності особи вимогам щодо ділової репутації без повідомлення про це Національному банку? Якщо так, то надайте інформацію та пояснення</v>
      </c>
      <c r="C697" s="532"/>
      <c r="D697" s="532"/>
      <c r="E697" s="532"/>
      <c r="F697" s="532"/>
      <c r="G697" s="532"/>
      <c r="H697" s="532"/>
      <c r="I697" s="532"/>
      <c r="J697" s="532"/>
      <c r="K697" s="532"/>
      <c r="L697" s="532"/>
      <c r="M697" s="532"/>
      <c r="N697" s="532"/>
      <c r="O697" s="532"/>
      <c r="P697" s="532"/>
      <c r="Q697" s="532"/>
      <c r="R697" s="532"/>
      <c r="S697" s="532"/>
      <c r="T697" s="532"/>
      <c r="U697" s="250" t="str">
        <f ca="1">'Т.12-21'!AC39</f>
        <v xml:space="preserve"> </v>
      </c>
    </row>
    <row r="698" spans="1:21" ht="18" customHeight="1" x14ac:dyDescent="0.35">
      <c r="A698" s="533"/>
      <c r="B698" s="527" t="s">
        <v>386</v>
      </c>
      <c r="C698" s="528"/>
      <c r="D698" s="529" t="str">
        <f ca="1">'Т.12-21'!AD39</f>
        <v xml:space="preserve"> </v>
      </c>
      <c r="E698" s="530"/>
      <c r="F698" s="530"/>
      <c r="G698" s="530"/>
      <c r="H698" s="530"/>
      <c r="I698" s="530"/>
      <c r="J698" s="530"/>
      <c r="K698" s="530"/>
      <c r="L698" s="530"/>
      <c r="M698" s="530"/>
      <c r="N698" s="530"/>
      <c r="O698" s="530"/>
      <c r="P698" s="530"/>
      <c r="Q698" s="530"/>
      <c r="R698" s="530"/>
      <c r="S698" s="530"/>
      <c r="T698" s="530"/>
      <c r="U698" s="531"/>
    </row>
    <row r="699" spans="1:21" ht="50.25" customHeight="1" x14ac:dyDescent="0.35">
      <c r="A699" s="533" t="s">
        <v>862</v>
      </c>
      <c r="B699" s="532" t="str">
        <f>'Т.12-21'!B40</f>
        <v>Чи застосовувалося до Вас протягом останніх трьох років дисциплінарне стягнення у вигляді позбавлення права на зайняття адвокатською діяльністю, анулювання виданого особі свідоцтва про право на зайняття нотаріальною діяльністю або діяльністю арбітражного керуючого (розпорядника майна, керуючого санацією, ліквідатора), позбавлення права на здійснення діяльності приватного виконавця? Якщо так, то надайте інформацію</v>
      </c>
      <c r="C699" s="532"/>
      <c r="D699" s="532"/>
      <c r="E699" s="532"/>
      <c r="F699" s="532"/>
      <c r="G699" s="532"/>
      <c r="H699" s="532"/>
      <c r="I699" s="532"/>
      <c r="J699" s="532"/>
      <c r="K699" s="532"/>
      <c r="L699" s="532"/>
      <c r="M699" s="532"/>
      <c r="N699" s="532"/>
      <c r="O699" s="532"/>
      <c r="P699" s="532"/>
      <c r="Q699" s="532"/>
      <c r="R699" s="532"/>
      <c r="S699" s="532"/>
      <c r="T699" s="532"/>
      <c r="U699" s="250" t="str">
        <f ca="1">'Т.12-21'!AC40</f>
        <v xml:space="preserve"> </v>
      </c>
    </row>
    <row r="700" spans="1:21" ht="18" customHeight="1" x14ac:dyDescent="0.35">
      <c r="A700" s="533"/>
      <c r="B700" s="527" t="s">
        <v>386</v>
      </c>
      <c r="C700" s="528"/>
      <c r="D700" s="529" t="str">
        <f ca="1">'Т.12-21'!AD40</f>
        <v xml:space="preserve"> </v>
      </c>
      <c r="E700" s="530"/>
      <c r="F700" s="530"/>
      <c r="G700" s="530"/>
      <c r="H700" s="530"/>
      <c r="I700" s="530"/>
      <c r="J700" s="530"/>
      <c r="K700" s="530"/>
      <c r="L700" s="530"/>
      <c r="M700" s="530"/>
      <c r="N700" s="530"/>
      <c r="O700" s="530"/>
      <c r="P700" s="530"/>
      <c r="Q700" s="530"/>
      <c r="R700" s="530"/>
      <c r="S700" s="530"/>
      <c r="T700" s="530"/>
      <c r="U700" s="531"/>
    </row>
    <row r="701" spans="1:21" x14ac:dyDescent="0.35">
      <c r="A701" s="252" t="s">
        <v>863</v>
      </c>
      <c r="B701" s="532" t="str">
        <f>'Т.12-21'!B41</f>
        <v>Чи діє зазначене дисциплінарне стягнення на дату підписання цієї анкети?</v>
      </c>
      <c r="C701" s="532"/>
      <c r="D701" s="532"/>
      <c r="E701" s="532"/>
      <c r="F701" s="532"/>
      <c r="G701" s="532"/>
      <c r="H701" s="532"/>
      <c r="I701" s="532"/>
      <c r="J701" s="532"/>
      <c r="K701" s="532"/>
      <c r="L701" s="532"/>
      <c r="M701" s="532"/>
      <c r="N701" s="532"/>
      <c r="O701" s="532"/>
      <c r="P701" s="532"/>
      <c r="Q701" s="532"/>
      <c r="R701" s="532"/>
      <c r="S701" s="532"/>
      <c r="T701" s="532"/>
      <c r="U701" s="250" t="str">
        <f ca="1">'Т.12-21'!AC41</f>
        <v xml:space="preserve"> </v>
      </c>
    </row>
    <row r="702" spans="1:21" ht="18" customHeight="1" x14ac:dyDescent="0.35">
      <c r="A702" s="295"/>
      <c r="B702" s="527" t="s">
        <v>386</v>
      </c>
      <c r="C702" s="528"/>
      <c r="D702" s="529" t="str">
        <f ca="1">'Т.12-21'!AD41</f>
        <v xml:space="preserve"> </v>
      </c>
      <c r="E702" s="530"/>
      <c r="F702" s="530"/>
      <c r="G702" s="530"/>
      <c r="H702" s="530"/>
      <c r="I702" s="530"/>
      <c r="J702" s="530"/>
      <c r="K702" s="530"/>
      <c r="L702" s="530"/>
      <c r="M702" s="530"/>
      <c r="N702" s="530"/>
      <c r="O702" s="530"/>
      <c r="P702" s="530"/>
      <c r="Q702" s="530"/>
      <c r="R702" s="530"/>
      <c r="S702" s="530"/>
      <c r="T702" s="530"/>
      <c r="U702" s="531"/>
    </row>
    <row r="703" spans="1:21" ht="39.75" customHeight="1" x14ac:dyDescent="0.35">
      <c r="A703" s="533" t="s">
        <v>864</v>
      </c>
      <c r="B703" s="532" t="str">
        <f>'Т.12-21'!B42</f>
        <v>Чи звільняли Вас протягом останніх трьох років з посади судді, прокурора, працівника правоохоронного органу, з державної служби або служби в органах місцевого самоврядування у зв’язку з притягненням до дисциплінарної відповідальності? Якщо так, то надайте інформацію та пояснення</v>
      </c>
      <c r="C703" s="532"/>
      <c r="D703" s="532"/>
      <c r="E703" s="532"/>
      <c r="F703" s="532"/>
      <c r="G703" s="532"/>
      <c r="H703" s="532"/>
      <c r="I703" s="532"/>
      <c r="J703" s="532"/>
      <c r="K703" s="532"/>
      <c r="L703" s="532"/>
      <c r="M703" s="532"/>
      <c r="N703" s="532"/>
      <c r="O703" s="532"/>
      <c r="P703" s="532"/>
      <c r="Q703" s="532"/>
      <c r="R703" s="532"/>
      <c r="S703" s="532"/>
      <c r="T703" s="532"/>
      <c r="U703" s="250" t="str">
        <f ca="1">'Т.12-21'!AC42</f>
        <v xml:space="preserve"> </v>
      </c>
    </row>
    <row r="704" spans="1:21" ht="18" customHeight="1" x14ac:dyDescent="0.35">
      <c r="A704" s="533"/>
      <c r="B704" s="527" t="s">
        <v>386</v>
      </c>
      <c r="C704" s="528"/>
      <c r="D704" s="529" t="str">
        <f ca="1">'Т.12-21'!AD42</f>
        <v xml:space="preserve"> </v>
      </c>
      <c r="E704" s="530"/>
      <c r="F704" s="530"/>
      <c r="G704" s="530"/>
      <c r="H704" s="530"/>
      <c r="I704" s="530"/>
      <c r="J704" s="530"/>
      <c r="K704" s="530"/>
      <c r="L704" s="530"/>
      <c r="M704" s="530"/>
      <c r="N704" s="530"/>
      <c r="O704" s="530"/>
      <c r="P704" s="530"/>
      <c r="Q704" s="530"/>
      <c r="R704" s="530"/>
      <c r="S704" s="530"/>
      <c r="T704" s="530"/>
      <c r="U704" s="531"/>
    </row>
    <row r="705" spans="1:21" ht="35.25" customHeight="1" x14ac:dyDescent="0.35">
      <c r="A705" s="536" t="s">
        <v>870</v>
      </c>
      <c r="B705" s="536"/>
      <c r="C705" s="536"/>
      <c r="D705" s="537"/>
      <c r="E705" s="537"/>
      <c r="F705" s="537"/>
      <c r="G705" s="537"/>
      <c r="H705" s="537"/>
      <c r="I705" s="537"/>
      <c r="J705" s="537"/>
      <c r="K705" s="537"/>
      <c r="L705" s="537"/>
      <c r="M705" s="537"/>
      <c r="N705" s="537"/>
      <c r="O705" s="537"/>
      <c r="P705" s="537"/>
      <c r="Q705" s="537"/>
      <c r="R705" s="537"/>
      <c r="S705" s="537"/>
      <c r="T705" s="537"/>
      <c r="U705" s="537"/>
    </row>
    <row r="706" spans="1:21" ht="15" customHeight="1" x14ac:dyDescent="0.35">
      <c r="A706" s="209"/>
      <c r="B706" s="201"/>
      <c r="C706" s="201"/>
      <c r="D706" s="201"/>
      <c r="E706" s="201"/>
      <c r="F706" s="201"/>
      <c r="G706" s="201"/>
      <c r="H706" s="201"/>
      <c r="I706" s="201"/>
      <c r="J706" s="201"/>
      <c r="K706" s="201"/>
      <c r="L706" s="200"/>
      <c r="M706" s="202"/>
      <c r="N706" s="200"/>
      <c r="O706" s="200"/>
      <c r="P706" s="200"/>
      <c r="Q706" s="202"/>
      <c r="R706" s="200"/>
      <c r="S706" s="202"/>
      <c r="T706" s="202"/>
      <c r="U706" s="203"/>
    </row>
    <row r="707" spans="1:21" x14ac:dyDescent="0.35">
      <c r="A707" s="534" t="str">
        <f>'Анкета (зміст)'!A43</f>
        <v>18. Інформація щодо обіймання посад або володіння істотною участю у фінансових установах</v>
      </c>
      <c r="B707" s="535"/>
      <c r="C707" s="535"/>
      <c r="D707" s="535"/>
      <c r="E707" s="535"/>
      <c r="F707" s="535"/>
      <c r="G707" s="535"/>
      <c r="H707" s="535"/>
      <c r="I707" s="535"/>
      <c r="J707" s="535"/>
      <c r="K707" s="535"/>
      <c r="L707" s="535"/>
      <c r="M707" s="535"/>
      <c r="N707" s="535"/>
      <c r="O707" s="535"/>
      <c r="P707" s="535"/>
      <c r="Q707" s="535"/>
      <c r="R707" s="535"/>
      <c r="S707" s="535"/>
      <c r="T707" s="535"/>
      <c r="U707" s="535"/>
    </row>
    <row r="708" spans="1:21" ht="15" customHeight="1" x14ac:dyDescent="0.35">
      <c r="A708" s="209"/>
      <c r="B708" s="201"/>
      <c r="C708" s="201"/>
      <c r="D708" s="201"/>
      <c r="E708" s="201"/>
      <c r="F708" s="201"/>
      <c r="G708" s="201"/>
      <c r="H708" s="201"/>
      <c r="I708" s="201"/>
      <c r="J708" s="201"/>
      <c r="K708" s="201"/>
      <c r="L708" s="200"/>
      <c r="M708" s="202"/>
      <c r="N708" s="200"/>
      <c r="O708" s="200"/>
      <c r="P708" s="200"/>
      <c r="Q708" s="202"/>
      <c r="R708" s="200"/>
      <c r="S708" s="202"/>
      <c r="T708" s="202"/>
      <c r="U708" s="203" t="s">
        <v>871</v>
      </c>
    </row>
    <row r="709" spans="1:21" ht="18.75" customHeight="1" x14ac:dyDescent="0.35">
      <c r="A709" s="553" t="s">
        <v>371</v>
      </c>
      <c r="B709" s="551" t="s">
        <v>886</v>
      </c>
      <c r="C709" s="551"/>
      <c r="D709" s="551"/>
      <c r="E709" s="551"/>
      <c r="F709" s="551"/>
      <c r="G709" s="551"/>
      <c r="H709" s="551"/>
      <c r="I709" s="551"/>
      <c r="J709" s="551"/>
      <c r="K709" s="551"/>
      <c r="L709" s="551"/>
      <c r="M709" s="551"/>
      <c r="N709" s="551"/>
      <c r="O709" s="551"/>
      <c r="P709" s="551"/>
      <c r="Q709" s="551"/>
      <c r="R709" s="551"/>
      <c r="S709" s="551"/>
      <c r="T709" s="551"/>
      <c r="U709" s="601" t="s">
        <v>145</v>
      </c>
    </row>
    <row r="710" spans="1:21" x14ac:dyDescent="0.35">
      <c r="A710" s="553" t="s">
        <v>382</v>
      </c>
      <c r="B710" s="551"/>
      <c r="C710" s="551"/>
      <c r="D710" s="551"/>
      <c r="E710" s="551"/>
      <c r="F710" s="551"/>
      <c r="G710" s="551"/>
      <c r="H710" s="551"/>
      <c r="I710" s="551"/>
      <c r="J710" s="551"/>
      <c r="K710" s="551"/>
      <c r="L710" s="551"/>
      <c r="M710" s="551"/>
      <c r="N710" s="551"/>
      <c r="O710" s="551"/>
      <c r="P710" s="551"/>
      <c r="Q710" s="551"/>
      <c r="R710" s="551"/>
      <c r="S710" s="551"/>
      <c r="T710" s="551"/>
      <c r="U710" s="602"/>
    </row>
    <row r="711" spans="1:21" x14ac:dyDescent="0.35">
      <c r="A711" s="253">
        <v>1</v>
      </c>
      <c r="B711" s="553">
        <v>2</v>
      </c>
      <c r="C711" s="553"/>
      <c r="D711" s="553"/>
      <c r="E711" s="553"/>
      <c r="F711" s="553"/>
      <c r="G711" s="553"/>
      <c r="H711" s="553"/>
      <c r="I711" s="553"/>
      <c r="J711" s="553"/>
      <c r="K711" s="553"/>
      <c r="L711" s="553"/>
      <c r="M711" s="553"/>
      <c r="N711" s="553"/>
      <c r="O711" s="553"/>
      <c r="P711" s="553"/>
      <c r="Q711" s="553"/>
      <c r="R711" s="553"/>
      <c r="S711" s="553"/>
      <c r="T711" s="553"/>
      <c r="U711" s="253">
        <v>3</v>
      </c>
    </row>
    <row r="712" spans="1:21" ht="210.75" customHeight="1" x14ac:dyDescent="0.35">
      <c r="A712" s="533" t="s">
        <v>860</v>
      </c>
      <c r="B712" s="532" t="str">
        <f>'Т.12-21'!B44</f>
        <v>Чи володіли Ви істотною участю у фінансових установах, іноземних фінансових установах, операторі поштового зв’язку, лізингодавці, надавачі обмежених платіжних послуг станом на будь-яку дату протягом року, що передує даті рішення органу ліцензування та нагляду, суду чи іншого уповноваженого органу про призначення тимчасової адміністрації, та/або віднесення до категорії неплатоспроможних, та/або визнання банкрутом, та/або відкликання/анулювання банківської ліцензії/усіх ліцензій на провадження діяльності з надання фінансових послуг/ліцензії на торгівлю валютними цінностями/ ліцензії на здійснення валютних операцій (генеральної ліцензії на здійснення валютних операцій)/усіх ліцензій на окремі види професійної діяльності на ринках капіталу та організованих товарних ринках/припинення авторизації діяльності надавача фінансових платіжних послуг/надавача обмежених платіжних послуг за ініціативою органу ліцензування та нагляду (крім відкликання/анулювання ліцензії у зв’язку з ненаданням фінансовою установою жодної фінансової послуги протягом року з дня її отримання/якщо професійний учасник ринків капіталу не розпочав провадження професійної діяльності на ринках капіталу та організованих товарних ринках та/або не надав додаткових послуг, передбачених ліцензією на провадження певного виду діяльності, протягом року з дати отримання такої ліцензії/не провадив професійної діяльності на ринках капіталу та організованих товарних ринках та/або не надавав додаткових послуг, передбачених ліцензією на провадження певного виду професійної діяльності, протягом шести місяців поспіль, якщо інший строк не встановлено спеціальним законом, що регулює такий вид професійної діяльності/припинення авторизації діяльності надавача фінансових/обмежених платіжних послуг у зв’язку з тим, що надавач фінансових/обмежених платіжних послуг не розпочав провадження діяльності з надання фінансових/обмежених платіжних послуг або припинив надання таких послуг протягом строків, визначених нормативно-правовим актом Національного банку), та/або застосування заходу впливу у вигляді виключення з Реєстру та/або Реєстру платіжної інфраструктури, та/або реєстру фінансових установ іншого органу ліцензування та нагляду, уповноваженого органу іноземної країни? Якщо так, то надайте інформацію та пояснення.</v>
      </c>
      <c r="C712" s="532"/>
      <c r="D712" s="532"/>
      <c r="E712" s="532"/>
      <c r="F712" s="532"/>
      <c r="G712" s="532"/>
      <c r="H712" s="532"/>
      <c r="I712" s="532"/>
      <c r="J712" s="532"/>
      <c r="K712" s="532"/>
      <c r="L712" s="532"/>
      <c r="M712" s="532"/>
      <c r="N712" s="532"/>
      <c r="O712" s="532"/>
      <c r="P712" s="532"/>
      <c r="Q712" s="532"/>
      <c r="R712" s="532"/>
      <c r="S712" s="532"/>
      <c r="T712" s="532"/>
      <c r="U712" s="250" t="str">
        <f ca="1">'Т.12-21'!AC44</f>
        <v xml:space="preserve"> </v>
      </c>
    </row>
    <row r="713" spans="1:21" ht="18" customHeight="1" x14ac:dyDescent="0.35">
      <c r="A713" s="533"/>
      <c r="B713" s="527" t="s">
        <v>386</v>
      </c>
      <c r="C713" s="528"/>
      <c r="D713" s="529" t="str">
        <f ca="1">'Т.12-21'!AD44</f>
        <v xml:space="preserve"> </v>
      </c>
      <c r="E713" s="530"/>
      <c r="F713" s="530"/>
      <c r="G713" s="530"/>
      <c r="H713" s="530"/>
      <c r="I713" s="530"/>
      <c r="J713" s="530"/>
      <c r="K713" s="530"/>
      <c r="L713" s="530"/>
      <c r="M713" s="530"/>
      <c r="N713" s="530"/>
      <c r="O713" s="530"/>
      <c r="P713" s="530"/>
      <c r="Q713" s="530"/>
      <c r="R713" s="530"/>
      <c r="S713" s="530"/>
      <c r="T713" s="530"/>
      <c r="U713" s="531"/>
    </row>
    <row r="714" spans="1:21" ht="214.5" customHeight="1" x14ac:dyDescent="0.35">
      <c r="A714" s="533" t="s">
        <v>861</v>
      </c>
      <c r="B714" s="532" t="str">
        <f>'Т.12-21'!B45</f>
        <v>Чи перебували Ви сукупно протягом більше шести місяців у складі органу управління або контролю або на посаді керівника та/або головного бухгалтера фінансової установи, іноземної фінансової установи, оператора поштового зв’язку, лізингодавця, надавача обмежених платіжних послуг або керівника підрозділу внутрішнього аудиту/контролю фінансової установи, іноземної фінансової установи, (або виконання обов’язків за посадою) протягом року, що передує даті рішення органу ліцензування та нагляду, суду або іншого уповноваженого органу про призначення тимчасової адміністрації, та/або віднесення до категорії неплатоспроможних, та/або визнання банкрутом, та/або відкликання/анулювання банківської ліцензії/усіх ліцензій на провадження діяльності з надання фінансових послуг/ліцензії на торгівлю валютними цінностями/ ліцензії на здійснення валютних операцій (генеральної ліцензії на здійснення валютних операцій)/усіх ліцензій на окремі види професійної діяльності на ринках капіталу та організованих товарних ринках за ініціативою органу ліцензування, (крім відкликання/анулювання ліцензії у зв’язку з ненаданням фінансовою установою жодної фінансової послуги протягом року з дня її отримання/якщо професійний учасник ринків капіталу не розпочав провадження професійної діяльності на ринках капіталу та організованих товарних ринках та/або не надав додаткових послуг, передбачених ліцензією на провадження певного виду діяльності, протягом року з дати отримання такої ліцензії/не провадив професійної діяльності на ринках капіталу та організованих товарних ринках та/або не надавав додаткових послуг, передбачених ліцензією на провадження певного виду професійної діяльності, протягом шести місяців поспіль, якщо інший строк не встановлено спеціальним законом, що регулює такий вид професійної діяльності/припинення авторизації діяльності надавача фінансових/обмежених платіжних послуг у зв’язку з тим, що надавач фінансових/обмежених платіжних послуг не розпочав провадження діяльності з надання фінансових/обмежених платіжних послуг або припинив надання таких послуг протягом строків, визначених нормативно-правовим актом Національного банку), та/або застосування заходу впливу у вигляді виключення з Реєстру та/або Реєстру платіжної інфраструктури, та/або реєстру фінансових установ іншого органу ліцензування та нагляду, уповноваженого органу іноземної країни? Якщо так, то надайте інформацію та пояснення</v>
      </c>
      <c r="C714" s="532"/>
      <c r="D714" s="532"/>
      <c r="E714" s="532"/>
      <c r="F714" s="532"/>
      <c r="G714" s="532"/>
      <c r="H714" s="532"/>
      <c r="I714" s="532"/>
      <c r="J714" s="532"/>
      <c r="K714" s="532"/>
      <c r="L714" s="532"/>
      <c r="M714" s="532"/>
      <c r="N714" s="532"/>
      <c r="O714" s="532"/>
      <c r="P714" s="532"/>
      <c r="Q714" s="532"/>
      <c r="R714" s="532"/>
      <c r="S714" s="532"/>
      <c r="T714" s="532"/>
      <c r="U714" s="250" t="str">
        <f ca="1">'Т.12-21'!AC45</f>
        <v xml:space="preserve"> </v>
      </c>
    </row>
    <row r="715" spans="1:21" ht="18" customHeight="1" x14ac:dyDescent="0.35">
      <c r="A715" s="533"/>
      <c r="B715" s="527" t="s">
        <v>386</v>
      </c>
      <c r="C715" s="528"/>
      <c r="D715" s="529" t="str">
        <f ca="1">'Т.12-21'!AD45</f>
        <v xml:space="preserve"> </v>
      </c>
      <c r="E715" s="530"/>
      <c r="F715" s="530"/>
      <c r="G715" s="530"/>
      <c r="H715" s="530"/>
      <c r="I715" s="530"/>
      <c r="J715" s="530"/>
      <c r="K715" s="530"/>
      <c r="L715" s="530"/>
      <c r="M715" s="530"/>
      <c r="N715" s="530"/>
      <c r="O715" s="530"/>
      <c r="P715" s="530"/>
      <c r="Q715" s="530"/>
      <c r="R715" s="530"/>
      <c r="S715" s="530"/>
      <c r="T715" s="530"/>
      <c r="U715" s="531"/>
    </row>
    <row r="716" spans="1:21" ht="216.75" customHeight="1" x14ac:dyDescent="0.35">
      <c r="A716" s="533" t="s">
        <v>862</v>
      </c>
      <c r="B716" s="532" t="str">
        <f>'Т.12-21'!B46</f>
        <v>Чи мали Ви можливість незалежно від обіймання посад і володіння участю в фінансовій установі, іноземній фінансовій установі, оператора поштового зв’язку, лізингодавця, надавача обмежених платіжних послуг надавати обов’язкові вказівки або іншим чином визначати чи істотно впливати на дії фінансової установи, іноземної фінансової установи, оператора поштового зв’язку, лізингодавця, надавача обмежених платіжних послуг станом на будь-яку дату протягом року, що передує даті рішення органу ліцензування та нагляду, суду або іншого уповноваженого органу про призначення тимчасової адміністрації, та/або віднесення до категорії неплатоспроможних, та/або визнання банкрутом, та/або відкликання/анулювання банківської ліцензії/усіх ліцензій на провадження діяльності з надання фінансових послуг/ліцензії на торгівлю валютними цінностями/ліцензії на здійснення валютних операцій (генеральної ліцензії на здійснення валютних операцій)/усіх ліцензій на окремі види професійної діяльності на ринках капіталу та організованих товарних ринках за ініціативою органу ліцензування, (крім відкликання/анулювання ліцензії у зв’язку з ненаданням фінансовою установою жодної фінансової послуги протягом року з дня її отримання/якщо професійний учасник ринків капіталу не розпочав провадження професійної діяльності на ринках капіталу та організованих товарних ринках та/або не надав додаткових послуг, передбачених ліцензією на провадження певного виду діяльності, протягом року з дати отримання такої ліцензії/не провадив професійну діяльність на ринках капіталу та організованих товарних ринках та/або не надавав додаткові послуги, передбачені ліцензією на провадження певного виду професійної діяльності, протягом шести місяців поспіль, якщо інший строк не встановлено спеціальним законом, що регулює такий вид професійної діяльності/припинення авторизації діяльності надавача фінансових/обмежених платіжних послуг у зв’язку з тим, що надавач фінансових/обмежених платіжних послуг не розпочав провадження діяльності з надання фінансових/обмежених платіжних послуг або припинив надання таких послуг протягом строків, визначених нормативно-правовим актом Національного банку), та/або застосування заходу впливу у вигляді виключення з Реєстру та/або Реєстру платіжної інфраструктури, та/або реєстру фінансових установ іншого органу ліцензування та нагляду, уповноваженого органу іноземної країни? Якщо так, то надайте інформацію та пояснення</v>
      </c>
      <c r="C716" s="532"/>
      <c r="D716" s="532"/>
      <c r="E716" s="532"/>
      <c r="F716" s="532"/>
      <c r="G716" s="532"/>
      <c r="H716" s="532"/>
      <c r="I716" s="532"/>
      <c r="J716" s="532"/>
      <c r="K716" s="532"/>
      <c r="L716" s="532"/>
      <c r="M716" s="532"/>
      <c r="N716" s="532"/>
      <c r="O716" s="532"/>
      <c r="P716" s="532"/>
      <c r="Q716" s="532"/>
      <c r="R716" s="532"/>
      <c r="S716" s="532"/>
      <c r="T716" s="532"/>
      <c r="U716" s="250" t="str">
        <f ca="1">'Т.12-21'!AC46</f>
        <v xml:space="preserve"> </v>
      </c>
    </row>
    <row r="717" spans="1:21" ht="18" customHeight="1" x14ac:dyDescent="0.35">
      <c r="A717" s="533"/>
      <c r="B717" s="527" t="s">
        <v>386</v>
      </c>
      <c r="C717" s="528"/>
      <c r="D717" s="529" t="str">
        <f ca="1">'Т.12-21'!AD46</f>
        <v xml:space="preserve"> </v>
      </c>
      <c r="E717" s="530"/>
      <c r="F717" s="530"/>
      <c r="G717" s="530"/>
      <c r="H717" s="530"/>
      <c r="I717" s="530"/>
      <c r="J717" s="530"/>
      <c r="K717" s="530"/>
      <c r="L717" s="530"/>
      <c r="M717" s="530"/>
      <c r="N717" s="530"/>
      <c r="O717" s="530"/>
      <c r="P717" s="530"/>
      <c r="Q717" s="530"/>
      <c r="R717" s="530"/>
      <c r="S717" s="530"/>
      <c r="T717" s="530"/>
      <c r="U717" s="531"/>
    </row>
    <row r="718" spans="1:21" ht="47.25" customHeight="1" x14ac:dyDescent="0.35">
      <c r="A718" s="533" t="s">
        <v>863</v>
      </c>
      <c r="B718" s="532" t="str">
        <f>'Т.12-21'!B47</f>
        <v>Чи траплялись у Вас випадки припинення повноважень (звільнення) чи переведення на іншу посаду протягом останніх трьох років, якщо йому передувала вимога органу ліцензування та нагляду щодо заміни Вас на посаді у зв’язку з неналежним виконанням особою посадових обов’язків, яке призвело до порушення фінансовою установою законодавства України? Якщо так, то надайте інформацію та пояснення</v>
      </c>
      <c r="C718" s="532"/>
      <c r="D718" s="532"/>
      <c r="E718" s="532"/>
      <c r="F718" s="532"/>
      <c r="G718" s="532"/>
      <c r="H718" s="532"/>
      <c r="I718" s="532"/>
      <c r="J718" s="532"/>
      <c r="K718" s="532"/>
      <c r="L718" s="532"/>
      <c r="M718" s="532"/>
      <c r="N718" s="532"/>
      <c r="O718" s="532"/>
      <c r="P718" s="532"/>
      <c r="Q718" s="532"/>
      <c r="R718" s="532"/>
      <c r="S718" s="532"/>
      <c r="T718" s="532"/>
      <c r="U718" s="250" t="str">
        <f ca="1">'Т.12-21'!AC47</f>
        <v xml:space="preserve"> </v>
      </c>
    </row>
    <row r="719" spans="1:21" x14ac:dyDescent="0.35">
      <c r="A719" s="533"/>
      <c r="B719" s="527" t="s">
        <v>386</v>
      </c>
      <c r="C719" s="528"/>
      <c r="D719" s="529" t="str">
        <f ca="1">'Т.12-21'!AD47</f>
        <v xml:space="preserve"> </v>
      </c>
      <c r="E719" s="530"/>
      <c r="F719" s="530"/>
      <c r="G719" s="530"/>
      <c r="H719" s="530"/>
      <c r="I719" s="530"/>
      <c r="J719" s="530"/>
      <c r="K719" s="530"/>
      <c r="L719" s="530"/>
      <c r="M719" s="530"/>
      <c r="N719" s="530"/>
      <c r="O719" s="530"/>
      <c r="P719" s="530"/>
      <c r="Q719" s="530"/>
      <c r="R719" s="530"/>
      <c r="S719" s="530"/>
      <c r="T719" s="530"/>
      <c r="U719" s="531"/>
    </row>
    <row r="720" spans="1:21" ht="35.25" customHeight="1" x14ac:dyDescent="0.35">
      <c r="A720" s="536" t="s">
        <v>872</v>
      </c>
      <c r="B720" s="536"/>
      <c r="C720" s="536"/>
      <c r="D720" s="537"/>
      <c r="E720" s="537"/>
      <c r="F720" s="537"/>
      <c r="G720" s="537"/>
      <c r="H720" s="537"/>
      <c r="I720" s="537"/>
      <c r="J720" s="537"/>
      <c r="K720" s="537"/>
      <c r="L720" s="537"/>
      <c r="M720" s="537"/>
      <c r="N720" s="537"/>
      <c r="O720" s="537"/>
      <c r="P720" s="537"/>
      <c r="Q720" s="537"/>
      <c r="R720" s="537"/>
      <c r="S720" s="537"/>
      <c r="T720" s="537"/>
      <c r="U720" s="537"/>
    </row>
    <row r="721" spans="1:21" ht="15" customHeight="1" x14ac:dyDescent="0.35">
      <c r="A721" s="209"/>
      <c r="B721" s="201"/>
      <c r="C721" s="201"/>
      <c r="D721" s="201"/>
      <c r="E721" s="201"/>
      <c r="F721" s="201"/>
      <c r="G721" s="201"/>
      <c r="H721" s="201"/>
      <c r="I721" s="201"/>
      <c r="J721" s="201"/>
      <c r="K721" s="201"/>
      <c r="L721" s="200"/>
      <c r="M721" s="202"/>
      <c r="N721" s="200"/>
      <c r="O721" s="200"/>
      <c r="P721" s="200"/>
      <c r="Q721" s="202"/>
      <c r="R721" s="200"/>
      <c r="S721" s="202"/>
      <c r="T721" s="202"/>
      <c r="U721" s="203"/>
    </row>
    <row r="722" spans="1:21" x14ac:dyDescent="0.35">
      <c r="A722" s="534" t="str">
        <f>'Т.12-21'!B48</f>
        <v>19. Інформація, пов’язана з функціонуванням платіжних систем</v>
      </c>
      <c r="B722" s="535"/>
      <c r="C722" s="535"/>
      <c r="D722" s="535"/>
      <c r="E722" s="535"/>
      <c r="F722" s="535"/>
      <c r="G722" s="535"/>
      <c r="H722" s="535"/>
      <c r="I722" s="535"/>
      <c r="J722" s="535"/>
      <c r="K722" s="535"/>
      <c r="L722" s="535"/>
      <c r="M722" s="535"/>
      <c r="N722" s="535"/>
      <c r="O722" s="535"/>
      <c r="P722" s="535"/>
      <c r="Q722" s="535"/>
      <c r="R722" s="535"/>
      <c r="S722" s="535"/>
      <c r="T722" s="535"/>
      <c r="U722" s="535"/>
    </row>
    <row r="723" spans="1:21" ht="15" customHeight="1" x14ac:dyDescent="0.35">
      <c r="A723" s="209"/>
      <c r="B723" s="201"/>
      <c r="C723" s="201"/>
      <c r="D723" s="201"/>
      <c r="E723" s="201"/>
      <c r="F723" s="201"/>
      <c r="G723" s="201"/>
      <c r="H723" s="201"/>
      <c r="I723" s="201"/>
      <c r="J723" s="201"/>
      <c r="K723" s="201"/>
      <c r="L723" s="200"/>
      <c r="M723" s="202"/>
      <c r="N723" s="200"/>
      <c r="O723" s="200"/>
      <c r="P723" s="200"/>
      <c r="Q723" s="202"/>
      <c r="R723" s="200"/>
      <c r="S723" s="202"/>
      <c r="T723" s="202"/>
      <c r="U723" s="203" t="s">
        <v>873</v>
      </c>
    </row>
    <row r="724" spans="1:21" ht="18.75" customHeight="1" x14ac:dyDescent="0.35">
      <c r="A724" s="553" t="s">
        <v>371</v>
      </c>
      <c r="B724" s="551" t="s">
        <v>886</v>
      </c>
      <c r="C724" s="551"/>
      <c r="D724" s="551"/>
      <c r="E724" s="551"/>
      <c r="F724" s="551"/>
      <c r="G724" s="551"/>
      <c r="H724" s="551"/>
      <c r="I724" s="551"/>
      <c r="J724" s="551"/>
      <c r="K724" s="551"/>
      <c r="L724" s="551"/>
      <c r="M724" s="551"/>
      <c r="N724" s="551"/>
      <c r="O724" s="551"/>
      <c r="P724" s="551"/>
      <c r="Q724" s="551"/>
      <c r="R724" s="551"/>
      <c r="S724" s="551"/>
      <c r="T724" s="551"/>
      <c r="U724" s="601" t="s">
        <v>145</v>
      </c>
    </row>
    <row r="725" spans="1:21" x14ac:dyDescent="0.35">
      <c r="A725" s="553" t="s">
        <v>382</v>
      </c>
      <c r="B725" s="551"/>
      <c r="C725" s="551"/>
      <c r="D725" s="551"/>
      <c r="E725" s="551"/>
      <c r="F725" s="551"/>
      <c r="G725" s="551"/>
      <c r="H725" s="551"/>
      <c r="I725" s="551"/>
      <c r="J725" s="551"/>
      <c r="K725" s="551"/>
      <c r="L725" s="551"/>
      <c r="M725" s="551"/>
      <c r="N725" s="551"/>
      <c r="O725" s="551"/>
      <c r="P725" s="551"/>
      <c r="Q725" s="551"/>
      <c r="R725" s="551"/>
      <c r="S725" s="551"/>
      <c r="T725" s="551"/>
      <c r="U725" s="602"/>
    </row>
    <row r="726" spans="1:21" x14ac:dyDescent="0.35">
      <c r="A726" s="305">
        <v>1</v>
      </c>
      <c r="B726" s="553">
        <v>2</v>
      </c>
      <c r="C726" s="553"/>
      <c r="D726" s="553"/>
      <c r="E726" s="553"/>
      <c r="F726" s="553"/>
      <c r="G726" s="553"/>
      <c r="H726" s="553"/>
      <c r="I726" s="553"/>
      <c r="J726" s="553"/>
      <c r="K726" s="553"/>
      <c r="L726" s="553"/>
      <c r="M726" s="553"/>
      <c r="N726" s="553"/>
      <c r="O726" s="553"/>
      <c r="P726" s="553"/>
      <c r="Q726" s="553"/>
      <c r="R726" s="553"/>
      <c r="S726" s="553"/>
      <c r="T726" s="553"/>
      <c r="U726" s="305">
        <v>3</v>
      </c>
    </row>
    <row r="727" spans="1:21" ht="72.75" customHeight="1" x14ac:dyDescent="0.35">
      <c r="A727" s="525" t="s">
        <v>860</v>
      </c>
      <c r="B727" s="532" t="str">
        <f>'Т.12-21'!B49</f>
        <v>Чи володіли Ви істотною участю в платіжній організації/операторі платіжної системи станом на будь-яку дату протягом одного року, що передує прийняттю Національним банком рішення про скасування реєстрації такої платіжної системи за порушення вимог законодавства України у сфері реалізації спеціальних економічних та інших обмежувальних заходів (санкцій) та/або у зв’язку з наявністю документально підтвердженої інформації від державного правоохоронного органу спеціального призначення, який забезпечує державну безпеку України, про те, що діяльність платіжної системи містить ризики виникнення загроз національній безпеці України?</v>
      </c>
      <c r="C727" s="532"/>
      <c r="D727" s="532"/>
      <c r="E727" s="532"/>
      <c r="F727" s="532"/>
      <c r="G727" s="532"/>
      <c r="H727" s="532"/>
      <c r="I727" s="532"/>
      <c r="J727" s="532"/>
      <c r="K727" s="532"/>
      <c r="L727" s="532"/>
      <c r="M727" s="532"/>
      <c r="N727" s="532"/>
      <c r="O727" s="532"/>
      <c r="P727" s="532"/>
      <c r="Q727" s="532"/>
      <c r="R727" s="532"/>
      <c r="S727" s="532"/>
      <c r="T727" s="532"/>
      <c r="U727" s="306" t="str">
        <f ca="1">'Т.12-21'!AC49</f>
        <v xml:space="preserve"> </v>
      </c>
    </row>
    <row r="728" spans="1:21" ht="18" customHeight="1" x14ac:dyDescent="0.35">
      <c r="A728" s="526"/>
      <c r="B728" s="527" t="s">
        <v>386</v>
      </c>
      <c r="C728" s="528"/>
      <c r="D728" s="529" t="str">
        <f ca="1">'Т.12-21'!AD49</f>
        <v xml:space="preserve"> </v>
      </c>
      <c r="E728" s="530"/>
      <c r="F728" s="530"/>
      <c r="G728" s="530"/>
      <c r="H728" s="530"/>
      <c r="I728" s="530"/>
      <c r="J728" s="530"/>
      <c r="K728" s="530"/>
      <c r="L728" s="530"/>
      <c r="M728" s="530"/>
      <c r="N728" s="530"/>
      <c r="O728" s="530"/>
      <c r="P728" s="530"/>
      <c r="Q728" s="530"/>
      <c r="R728" s="530"/>
      <c r="S728" s="530"/>
      <c r="T728" s="530"/>
      <c r="U728" s="531"/>
    </row>
    <row r="729" spans="1:21" ht="88.5" customHeight="1" x14ac:dyDescent="0.35">
      <c r="A729" s="525" t="s">
        <v>861</v>
      </c>
      <c r="B729" s="532" t="str">
        <f>'Т.12-21'!B50</f>
        <v>Чи перебували Ви сукупно протягом більше шести місяців у складі органу управління або контролю або на посаді керівника та/або головного бухгалтера та/або відповідального за фінансовий моніторинг в платіжній організації/операторі платіжної системи чи виконання обов'язків зазначених осіб або протягом одного року, що передує прийняттю Національним банком рішення про скасування реєстрації такої платіжної системи за порушення вимог законодавства України у сфері реалізації спеціальних економічних та інших обмежувальних заходів (санкцій) та/або у зв’язку з наявністю документально підтвердженої інформації від державного правоохоронного органу спеціального призначення, який забезпечує державну безпеку України, про те, що діяльність платіжної системи містить ризики виникнення загроз національній безпеці України?</v>
      </c>
      <c r="C729" s="532"/>
      <c r="D729" s="532"/>
      <c r="E729" s="532"/>
      <c r="F729" s="532"/>
      <c r="G729" s="532"/>
      <c r="H729" s="532"/>
      <c r="I729" s="532"/>
      <c r="J729" s="532"/>
      <c r="K729" s="532"/>
      <c r="L729" s="532"/>
      <c r="M729" s="532"/>
      <c r="N729" s="532"/>
      <c r="O729" s="532"/>
      <c r="P729" s="532"/>
      <c r="Q729" s="532"/>
      <c r="R729" s="532"/>
      <c r="S729" s="532"/>
      <c r="T729" s="532"/>
      <c r="U729" s="306" t="str">
        <f ca="1">'Т.12-21'!AC50</f>
        <v xml:space="preserve"> </v>
      </c>
    </row>
    <row r="730" spans="1:21" ht="18" customHeight="1" x14ac:dyDescent="0.35">
      <c r="A730" s="526"/>
      <c r="B730" s="527" t="s">
        <v>386</v>
      </c>
      <c r="C730" s="528"/>
      <c r="D730" s="529" t="str">
        <f ca="1">'Т.12-21'!AD50</f>
        <v xml:space="preserve"> </v>
      </c>
      <c r="E730" s="530"/>
      <c r="F730" s="530"/>
      <c r="G730" s="530"/>
      <c r="H730" s="530"/>
      <c r="I730" s="530"/>
      <c r="J730" s="530"/>
      <c r="K730" s="530"/>
      <c r="L730" s="530"/>
      <c r="M730" s="530"/>
      <c r="N730" s="530"/>
      <c r="O730" s="530"/>
      <c r="P730" s="530"/>
      <c r="Q730" s="530"/>
      <c r="R730" s="530"/>
      <c r="S730" s="530"/>
      <c r="T730" s="530"/>
      <c r="U730" s="531"/>
    </row>
    <row r="731" spans="1:21" ht="87" customHeight="1" x14ac:dyDescent="0.35">
      <c r="A731" s="525" t="s">
        <v>862</v>
      </c>
      <c r="B731" s="532" t="str">
        <f>'Т.12-21'!B51</f>
        <v>Чи мали Ви можливість незалежно від обіймання посад і володіння участю в платіжній організації/ операторі платіжної системи надавати обов’язкові вказівки або іншим чином визначати чи істотно впливати на дії платіжної організації/оператора платіжної системи станом на будь-яку дату протягом одного року, що передує прийняттю Національним банком рішення про скасування реєстрації такої платіжної системи за порушення вимог законодавства України у сфері реалізації спеціальних економічних та інших обмежувальних заходів (санкцій) та/або у зв'язку із наявністю документально підтвердженої інформації від державного правоохоронного органу спеціального призначення, який забезпечує державну безпеку України, про те, що діяльність платіжної системи містить ризики виникнення загроз національній безпеці України?</v>
      </c>
      <c r="C731" s="532"/>
      <c r="D731" s="532"/>
      <c r="E731" s="532"/>
      <c r="F731" s="532"/>
      <c r="G731" s="532"/>
      <c r="H731" s="532"/>
      <c r="I731" s="532"/>
      <c r="J731" s="532"/>
      <c r="K731" s="532"/>
      <c r="L731" s="532"/>
      <c r="M731" s="532"/>
      <c r="N731" s="532"/>
      <c r="O731" s="532"/>
      <c r="P731" s="532"/>
      <c r="Q731" s="532"/>
      <c r="R731" s="532"/>
      <c r="S731" s="532"/>
      <c r="T731" s="532"/>
      <c r="U731" s="306" t="str">
        <f ca="1">'Т.12-21'!AC51</f>
        <v xml:space="preserve"> </v>
      </c>
    </row>
    <row r="732" spans="1:21" ht="18" customHeight="1" x14ac:dyDescent="0.35">
      <c r="A732" s="526"/>
      <c r="B732" s="527" t="s">
        <v>386</v>
      </c>
      <c r="C732" s="528"/>
      <c r="D732" s="529" t="str">
        <f ca="1">'Т.12-21'!AD51</f>
        <v xml:space="preserve"> </v>
      </c>
      <c r="E732" s="530"/>
      <c r="F732" s="530"/>
      <c r="G732" s="530"/>
      <c r="H732" s="530"/>
      <c r="I732" s="530"/>
      <c r="J732" s="530"/>
      <c r="K732" s="530"/>
      <c r="L732" s="530"/>
      <c r="M732" s="530"/>
      <c r="N732" s="530"/>
      <c r="O732" s="530"/>
      <c r="P732" s="530"/>
      <c r="Q732" s="530"/>
      <c r="R732" s="530"/>
      <c r="S732" s="530"/>
      <c r="T732" s="530"/>
      <c r="U732" s="531"/>
    </row>
    <row r="733" spans="1:21" ht="35.25" customHeight="1" x14ac:dyDescent="0.35">
      <c r="A733" s="536" t="s">
        <v>874</v>
      </c>
      <c r="B733" s="536"/>
      <c r="C733" s="536"/>
      <c r="D733" s="537"/>
      <c r="E733" s="537"/>
      <c r="F733" s="537"/>
      <c r="G733" s="537"/>
      <c r="H733" s="537"/>
      <c r="I733" s="537"/>
      <c r="J733" s="537"/>
      <c r="K733" s="537"/>
      <c r="L733" s="537"/>
      <c r="M733" s="537"/>
      <c r="N733" s="537"/>
      <c r="O733" s="537"/>
      <c r="P733" s="537"/>
      <c r="Q733" s="537"/>
      <c r="R733" s="537"/>
      <c r="S733" s="537"/>
      <c r="T733" s="537"/>
      <c r="U733" s="537"/>
    </row>
    <row r="734" spans="1:21" ht="15" customHeight="1" x14ac:dyDescent="0.35">
      <c r="A734" s="209"/>
      <c r="B734" s="201"/>
      <c r="C734" s="201"/>
      <c r="D734" s="201"/>
      <c r="E734" s="201"/>
      <c r="F734" s="201"/>
      <c r="G734" s="201"/>
      <c r="H734" s="201"/>
      <c r="I734" s="201"/>
      <c r="J734" s="201"/>
      <c r="K734" s="201"/>
      <c r="L734" s="200"/>
      <c r="M734" s="202"/>
      <c r="N734" s="200"/>
      <c r="O734" s="200"/>
      <c r="P734" s="200"/>
      <c r="Q734" s="202"/>
      <c r="R734" s="200"/>
      <c r="S734" s="202"/>
      <c r="T734" s="202"/>
      <c r="U734" s="203"/>
    </row>
    <row r="735" spans="1:21" x14ac:dyDescent="0.35">
      <c r="A735" s="534" t="str">
        <f>'Анкета (зміст)'!A45</f>
        <v>20.  Інформація щодо вчинення правопорушень</v>
      </c>
      <c r="B735" s="535"/>
      <c r="C735" s="535"/>
      <c r="D735" s="535"/>
      <c r="E735" s="535"/>
      <c r="F735" s="535"/>
      <c r="G735" s="535"/>
      <c r="H735" s="535"/>
      <c r="I735" s="535"/>
      <c r="J735" s="535"/>
      <c r="K735" s="535"/>
      <c r="L735" s="535"/>
      <c r="M735" s="535"/>
      <c r="N735" s="535"/>
      <c r="O735" s="535"/>
      <c r="P735" s="535"/>
      <c r="Q735" s="535"/>
      <c r="R735" s="535"/>
      <c r="S735" s="535"/>
      <c r="T735" s="535"/>
      <c r="U735" s="535"/>
    </row>
    <row r="736" spans="1:21" ht="15" customHeight="1" x14ac:dyDescent="0.35">
      <c r="A736" s="209"/>
      <c r="B736" s="201"/>
      <c r="C736" s="201"/>
      <c r="D736" s="201"/>
      <c r="E736" s="201"/>
      <c r="F736" s="201"/>
      <c r="G736" s="201"/>
      <c r="H736" s="201"/>
      <c r="I736" s="201"/>
      <c r="J736" s="201"/>
      <c r="K736" s="201"/>
      <c r="L736" s="200"/>
      <c r="M736" s="202"/>
      <c r="N736" s="200"/>
      <c r="O736" s="200"/>
      <c r="P736" s="200"/>
      <c r="Q736" s="202"/>
      <c r="R736" s="200"/>
      <c r="S736" s="202"/>
      <c r="T736" s="202"/>
      <c r="U736" s="203" t="s">
        <v>875</v>
      </c>
    </row>
    <row r="737" spans="1:21" ht="18.75" customHeight="1" x14ac:dyDescent="0.35">
      <c r="A737" s="553" t="s">
        <v>371</v>
      </c>
      <c r="B737" s="551" t="s">
        <v>886</v>
      </c>
      <c r="C737" s="551"/>
      <c r="D737" s="551"/>
      <c r="E737" s="551"/>
      <c r="F737" s="551"/>
      <c r="G737" s="551"/>
      <c r="H737" s="551"/>
      <c r="I737" s="551"/>
      <c r="J737" s="551"/>
      <c r="K737" s="551"/>
      <c r="L737" s="551"/>
      <c r="M737" s="551"/>
      <c r="N737" s="551"/>
      <c r="O737" s="551"/>
      <c r="P737" s="551"/>
      <c r="Q737" s="551"/>
      <c r="R737" s="551"/>
      <c r="S737" s="551"/>
      <c r="T737" s="551"/>
      <c r="U737" s="601" t="s">
        <v>951</v>
      </c>
    </row>
    <row r="738" spans="1:21" x14ac:dyDescent="0.35">
      <c r="A738" s="553" t="s">
        <v>382</v>
      </c>
      <c r="B738" s="551"/>
      <c r="C738" s="551"/>
      <c r="D738" s="551"/>
      <c r="E738" s="551"/>
      <c r="F738" s="551"/>
      <c r="G738" s="551"/>
      <c r="H738" s="551"/>
      <c r="I738" s="551"/>
      <c r="J738" s="551"/>
      <c r="K738" s="551"/>
      <c r="L738" s="551"/>
      <c r="M738" s="551"/>
      <c r="N738" s="551"/>
      <c r="O738" s="551"/>
      <c r="P738" s="551"/>
      <c r="Q738" s="551"/>
      <c r="R738" s="551"/>
      <c r="S738" s="551"/>
      <c r="T738" s="551"/>
      <c r="U738" s="602"/>
    </row>
    <row r="739" spans="1:21" x14ac:dyDescent="0.35">
      <c r="A739" s="253">
        <v>1</v>
      </c>
      <c r="B739" s="553">
        <v>2</v>
      </c>
      <c r="C739" s="553"/>
      <c r="D739" s="553"/>
      <c r="E739" s="553"/>
      <c r="F739" s="553"/>
      <c r="G739" s="553"/>
      <c r="H739" s="553"/>
      <c r="I739" s="553"/>
      <c r="J739" s="553"/>
      <c r="K739" s="553"/>
      <c r="L739" s="553"/>
      <c r="M739" s="553"/>
      <c r="N739" s="553"/>
      <c r="O739" s="553"/>
      <c r="P739" s="553"/>
      <c r="Q739" s="553"/>
      <c r="R739" s="553"/>
      <c r="S739" s="553"/>
      <c r="T739" s="553"/>
      <c r="U739" s="253">
        <v>3</v>
      </c>
    </row>
    <row r="740" spans="1:21" ht="30.75" customHeight="1" x14ac:dyDescent="0.35">
      <c r="A740" s="525" t="s">
        <v>860</v>
      </c>
      <c r="B740" s="532" t="str">
        <f>'Т.12-21'!B53</f>
        <v>Чи існувало протягом останніх трьох років рішення суду, яке набрало законної сили, та яке пов’язане з порушенням Вами вимог антикорупційного законодавства, законодавства з питань фінансового моніторингу, законодавства про фінансові послуги? Якщо так, то надайте інформацію та пояснення</v>
      </c>
      <c r="C740" s="532"/>
      <c r="D740" s="532"/>
      <c r="E740" s="532"/>
      <c r="F740" s="532"/>
      <c r="G740" s="532"/>
      <c r="H740" s="532"/>
      <c r="I740" s="532"/>
      <c r="J740" s="532"/>
      <c r="K740" s="532"/>
      <c r="L740" s="532"/>
      <c r="M740" s="532"/>
      <c r="N740" s="532"/>
      <c r="O740" s="532"/>
      <c r="P740" s="532"/>
      <c r="Q740" s="532"/>
      <c r="R740" s="532"/>
      <c r="S740" s="532"/>
      <c r="T740" s="532"/>
      <c r="U740" s="250" t="str">
        <f ca="1">'Т.12-21'!AC53</f>
        <v xml:space="preserve"> </v>
      </c>
    </row>
    <row r="741" spans="1:21" ht="18" customHeight="1" x14ac:dyDescent="0.35">
      <c r="A741" s="526"/>
      <c r="B741" s="527" t="s">
        <v>386</v>
      </c>
      <c r="C741" s="528"/>
      <c r="D741" s="529" t="str">
        <f ca="1">'Т.12-21'!AD53</f>
        <v xml:space="preserve"> </v>
      </c>
      <c r="E741" s="530"/>
      <c r="F741" s="530"/>
      <c r="G741" s="530"/>
      <c r="H741" s="530"/>
      <c r="I741" s="530"/>
      <c r="J741" s="530"/>
      <c r="K741" s="530"/>
      <c r="L741" s="530"/>
      <c r="M741" s="530"/>
      <c r="N741" s="530"/>
      <c r="O741" s="530"/>
      <c r="P741" s="530"/>
      <c r="Q741" s="530"/>
      <c r="R741" s="530"/>
      <c r="S741" s="530"/>
      <c r="T741" s="530"/>
      <c r="U741" s="531"/>
    </row>
    <row r="742" spans="1:21" ht="35.25" customHeight="1" x14ac:dyDescent="0.35">
      <c r="A742" s="536" t="s">
        <v>876</v>
      </c>
      <c r="B742" s="536"/>
      <c r="C742" s="536"/>
      <c r="D742" s="537"/>
      <c r="E742" s="537"/>
      <c r="F742" s="537"/>
      <c r="G742" s="537"/>
      <c r="H742" s="537"/>
      <c r="I742" s="537"/>
      <c r="J742" s="537"/>
      <c r="K742" s="537"/>
      <c r="L742" s="537"/>
      <c r="M742" s="537"/>
      <c r="N742" s="537"/>
      <c r="O742" s="537"/>
      <c r="P742" s="537"/>
      <c r="Q742" s="537"/>
      <c r="R742" s="537"/>
      <c r="S742" s="537"/>
      <c r="T742" s="537"/>
      <c r="U742" s="537"/>
    </row>
    <row r="743" spans="1:21" ht="15" customHeight="1" x14ac:dyDescent="0.35">
      <c r="A743" s="209"/>
      <c r="B743" s="201"/>
      <c r="C743" s="201"/>
      <c r="D743" s="201"/>
      <c r="E743" s="201"/>
      <c r="F743" s="201"/>
      <c r="G743" s="201"/>
      <c r="H743" s="201"/>
      <c r="I743" s="201"/>
      <c r="J743" s="201"/>
      <c r="K743" s="201"/>
      <c r="L743" s="200"/>
      <c r="M743" s="202"/>
      <c r="N743" s="200"/>
      <c r="O743" s="200"/>
      <c r="P743" s="200"/>
      <c r="Q743" s="202"/>
      <c r="R743" s="200"/>
      <c r="S743" s="202"/>
      <c r="T743" s="202"/>
      <c r="U743" s="203"/>
    </row>
    <row r="744" spans="1:21" x14ac:dyDescent="0.35">
      <c r="A744" s="534" t="str">
        <f>'Анкета (зміст)'!A46</f>
        <v>21. Інша інформація щодо ділової репутації</v>
      </c>
      <c r="B744" s="535"/>
      <c r="C744" s="535"/>
      <c r="D744" s="535"/>
      <c r="E744" s="535"/>
      <c r="F744" s="535"/>
      <c r="G744" s="535"/>
      <c r="H744" s="535"/>
      <c r="I744" s="535"/>
      <c r="J744" s="535"/>
      <c r="K744" s="535"/>
      <c r="L744" s="535"/>
      <c r="M744" s="535"/>
      <c r="N744" s="535"/>
      <c r="O744" s="535"/>
      <c r="P744" s="535"/>
      <c r="Q744" s="535"/>
      <c r="R744" s="535"/>
      <c r="S744" s="535"/>
      <c r="T744" s="535"/>
      <c r="U744" s="535"/>
    </row>
    <row r="745" spans="1:21" ht="15" customHeight="1" x14ac:dyDescent="0.35">
      <c r="A745" s="209"/>
      <c r="B745" s="201"/>
      <c r="C745" s="201"/>
      <c r="D745" s="201"/>
      <c r="E745" s="201"/>
      <c r="F745" s="201"/>
      <c r="G745" s="201"/>
      <c r="H745" s="201"/>
      <c r="I745" s="201"/>
      <c r="J745" s="201"/>
      <c r="K745" s="201"/>
      <c r="L745" s="200"/>
      <c r="M745" s="202"/>
      <c r="N745" s="200"/>
      <c r="O745" s="200"/>
      <c r="P745" s="200"/>
      <c r="Q745" s="202"/>
      <c r="R745" s="200"/>
      <c r="S745" s="202"/>
      <c r="T745" s="202"/>
      <c r="U745" s="203" t="s">
        <v>877</v>
      </c>
    </row>
    <row r="746" spans="1:21" ht="18.75" customHeight="1" x14ac:dyDescent="0.35">
      <c r="A746" s="553" t="s">
        <v>371</v>
      </c>
      <c r="B746" s="551" t="s">
        <v>886</v>
      </c>
      <c r="C746" s="551"/>
      <c r="D746" s="551"/>
      <c r="E746" s="551"/>
      <c r="F746" s="551"/>
      <c r="G746" s="551"/>
      <c r="H746" s="551"/>
      <c r="I746" s="551"/>
      <c r="J746" s="551"/>
      <c r="K746" s="551"/>
      <c r="L746" s="551"/>
      <c r="M746" s="551"/>
      <c r="N746" s="551"/>
      <c r="O746" s="551"/>
      <c r="P746" s="551"/>
      <c r="Q746" s="551"/>
      <c r="R746" s="551"/>
      <c r="S746" s="551"/>
      <c r="T746" s="551"/>
      <c r="U746" s="601" t="s">
        <v>145</v>
      </c>
    </row>
    <row r="747" spans="1:21" x14ac:dyDescent="0.35">
      <c r="A747" s="553" t="s">
        <v>382</v>
      </c>
      <c r="B747" s="551"/>
      <c r="C747" s="551"/>
      <c r="D747" s="551"/>
      <c r="E747" s="551"/>
      <c r="F747" s="551"/>
      <c r="G747" s="551"/>
      <c r="H747" s="551"/>
      <c r="I747" s="551"/>
      <c r="J747" s="551"/>
      <c r="K747" s="551"/>
      <c r="L747" s="551"/>
      <c r="M747" s="551"/>
      <c r="N747" s="551"/>
      <c r="O747" s="551"/>
      <c r="P747" s="551"/>
      <c r="Q747" s="551"/>
      <c r="R747" s="551"/>
      <c r="S747" s="551"/>
      <c r="T747" s="551"/>
      <c r="U747" s="602"/>
    </row>
    <row r="748" spans="1:21" x14ac:dyDescent="0.35">
      <c r="A748" s="253">
        <v>1</v>
      </c>
      <c r="B748" s="553">
        <v>2</v>
      </c>
      <c r="C748" s="553"/>
      <c r="D748" s="553"/>
      <c r="E748" s="553"/>
      <c r="F748" s="553"/>
      <c r="G748" s="553"/>
      <c r="H748" s="553"/>
      <c r="I748" s="553"/>
      <c r="J748" s="553"/>
      <c r="K748" s="553"/>
      <c r="L748" s="553"/>
      <c r="M748" s="553"/>
      <c r="N748" s="553"/>
      <c r="O748" s="553"/>
      <c r="P748" s="553"/>
      <c r="Q748" s="553"/>
      <c r="R748" s="553"/>
      <c r="S748" s="553"/>
      <c r="T748" s="553"/>
      <c r="U748" s="253">
        <v>3</v>
      </c>
    </row>
    <row r="749" spans="1:21" ht="56.25" customHeight="1" x14ac:dyDescent="0.35">
      <c r="A749" s="525" t="s">
        <v>860</v>
      </c>
      <c r="B749" s="532" t="str">
        <f>'Т.12-21'!B55</f>
        <v>Чи допускала особа істотні та/або суттєві та/або систематичні порушення вимог банківського, фінансового, валютного, податкового законодавства, законодавства з питань фінансового моніторингу, законодавства у сфері реалізації спеціальних економічних та інших обмежувальних заходів (санкцій), законодавства про цінні папери, акціонерні товариства та ринки капіталу, про захист прав споживачів, вимог законодавства про споживче кредитування (вимог до етичної поведінки)?</v>
      </c>
      <c r="C749" s="532"/>
      <c r="D749" s="532"/>
      <c r="E749" s="532"/>
      <c r="F749" s="532"/>
      <c r="G749" s="532"/>
      <c r="H749" s="532"/>
      <c r="I749" s="532"/>
      <c r="J749" s="532"/>
      <c r="K749" s="532"/>
      <c r="L749" s="532"/>
      <c r="M749" s="532"/>
      <c r="N749" s="532"/>
      <c r="O749" s="532"/>
      <c r="P749" s="532"/>
      <c r="Q749" s="532"/>
      <c r="R749" s="532"/>
      <c r="S749" s="532"/>
      <c r="T749" s="532"/>
      <c r="U749" s="250" t="str">
        <f ca="1">'Т.12-21'!AC55</f>
        <v xml:space="preserve"> </v>
      </c>
    </row>
    <row r="750" spans="1:21" ht="18" customHeight="1" x14ac:dyDescent="0.35">
      <c r="A750" s="526"/>
      <c r="B750" s="527" t="s">
        <v>386</v>
      </c>
      <c r="C750" s="528"/>
      <c r="D750" s="529" t="str">
        <f ca="1">'Т.12-21'!AD55</f>
        <v xml:space="preserve"> </v>
      </c>
      <c r="E750" s="530"/>
      <c r="F750" s="530"/>
      <c r="G750" s="530"/>
      <c r="H750" s="530"/>
      <c r="I750" s="530"/>
      <c r="J750" s="530"/>
      <c r="K750" s="530"/>
      <c r="L750" s="530"/>
      <c r="M750" s="530"/>
      <c r="N750" s="530"/>
      <c r="O750" s="530"/>
      <c r="P750" s="530"/>
      <c r="Q750" s="530"/>
      <c r="R750" s="530"/>
      <c r="S750" s="530"/>
      <c r="T750" s="530"/>
      <c r="U750" s="531"/>
    </row>
    <row r="751" spans="1:21" ht="30.75" customHeight="1" x14ac:dyDescent="0.35">
      <c r="A751" s="525" t="s">
        <v>861</v>
      </c>
      <c r="B751" s="532" t="str">
        <f>'Т.12-21'!B56</f>
        <v>Чи були факти невиконання особою інших фінансових зобов’язань (крім фінансових зобов’язань, визначених у главі 25 розділу IV Положення про ліцензування та реєстрацію надавачів фінансових послуг та умови провадження ними діяльності з надання фінансових послуг)?</v>
      </c>
      <c r="C751" s="532"/>
      <c r="D751" s="532"/>
      <c r="E751" s="532"/>
      <c r="F751" s="532"/>
      <c r="G751" s="532"/>
      <c r="H751" s="532"/>
      <c r="I751" s="532"/>
      <c r="J751" s="532"/>
      <c r="K751" s="532"/>
      <c r="L751" s="532"/>
      <c r="M751" s="532"/>
      <c r="N751" s="532"/>
      <c r="O751" s="532"/>
      <c r="P751" s="532"/>
      <c r="Q751" s="532"/>
      <c r="R751" s="532"/>
      <c r="S751" s="532"/>
      <c r="T751" s="532"/>
      <c r="U751" s="250" t="str">
        <f ca="1">'Т.12-21'!AC56</f>
        <v xml:space="preserve"> </v>
      </c>
    </row>
    <row r="752" spans="1:21" ht="18" customHeight="1" x14ac:dyDescent="0.35">
      <c r="A752" s="526"/>
      <c r="B752" s="527" t="s">
        <v>386</v>
      </c>
      <c r="C752" s="528"/>
      <c r="D752" s="529" t="str">
        <f ca="1">'Т.12-21'!AD56</f>
        <v xml:space="preserve"> </v>
      </c>
      <c r="E752" s="530"/>
      <c r="F752" s="530"/>
      <c r="G752" s="530"/>
      <c r="H752" s="530"/>
      <c r="I752" s="530"/>
      <c r="J752" s="530"/>
      <c r="K752" s="530"/>
      <c r="L752" s="530"/>
      <c r="M752" s="530"/>
      <c r="N752" s="530"/>
      <c r="O752" s="530"/>
      <c r="P752" s="530"/>
      <c r="Q752" s="530"/>
      <c r="R752" s="530"/>
      <c r="S752" s="530"/>
      <c r="T752" s="530"/>
      <c r="U752" s="531"/>
    </row>
    <row r="753" spans="1:36" ht="30.75" customHeight="1" x14ac:dyDescent="0.35">
      <c r="A753" s="525" t="s">
        <v>862</v>
      </c>
      <c r="B753" s="532" t="str">
        <f>'Т.12-21'!B57</f>
        <v>Чи відкрито щодо Вас провадження у справі про банкрутство?</v>
      </c>
      <c r="C753" s="532"/>
      <c r="D753" s="532"/>
      <c r="E753" s="532"/>
      <c r="F753" s="532"/>
      <c r="G753" s="532"/>
      <c r="H753" s="532"/>
      <c r="I753" s="532"/>
      <c r="J753" s="532"/>
      <c r="K753" s="532"/>
      <c r="L753" s="532"/>
      <c r="M753" s="532"/>
      <c r="N753" s="532"/>
      <c r="O753" s="532"/>
      <c r="P753" s="532"/>
      <c r="Q753" s="532"/>
      <c r="R753" s="532"/>
      <c r="S753" s="532"/>
      <c r="T753" s="532"/>
      <c r="U753" s="250" t="str">
        <f ca="1">'Т.12-21'!AC57</f>
        <v xml:space="preserve"> </v>
      </c>
    </row>
    <row r="754" spans="1:36" ht="18" customHeight="1" x14ac:dyDescent="0.35">
      <c r="A754" s="526"/>
      <c r="B754" s="527" t="s">
        <v>386</v>
      </c>
      <c r="C754" s="528"/>
      <c r="D754" s="529" t="str">
        <f ca="1">'Т.12-21'!AD57</f>
        <v xml:space="preserve"> </v>
      </c>
      <c r="E754" s="530"/>
      <c r="F754" s="530"/>
      <c r="G754" s="530"/>
      <c r="H754" s="530"/>
      <c r="I754" s="530"/>
      <c r="J754" s="530"/>
      <c r="K754" s="530"/>
      <c r="L754" s="530"/>
      <c r="M754" s="530"/>
      <c r="N754" s="530"/>
      <c r="O754" s="530"/>
      <c r="P754" s="530"/>
      <c r="Q754" s="530"/>
      <c r="R754" s="530"/>
      <c r="S754" s="530"/>
      <c r="T754" s="530"/>
      <c r="U754" s="531"/>
    </row>
    <row r="755" spans="1:36" ht="35.25" customHeight="1" x14ac:dyDescent="0.35">
      <c r="A755" s="536" t="s">
        <v>952</v>
      </c>
      <c r="B755" s="536"/>
      <c r="C755" s="536"/>
      <c r="D755" s="537"/>
      <c r="E755" s="537"/>
      <c r="F755" s="537"/>
      <c r="G755" s="537"/>
      <c r="H755" s="537"/>
      <c r="I755" s="537"/>
      <c r="J755" s="537"/>
      <c r="K755" s="537"/>
      <c r="L755" s="537"/>
      <c r="M755" s="537"/>
      <c r="N755" s="537"/>
      <c r="O755" s="537"/>
      <c r="P755" s="537"/>
      <c r="Q755" s="537"/>
      <c r="R755" s="537"/>
      <c r="S755" s="537"/>
      <c r="T755" s="537"/>
      <c r="U755" s="537"/>
    </row>
    <row r="756" spans="1:36" x14ac:dyDescent="0.35">
      <c r="A756" s="606" t="s">
        <v>1053</v>
      </c>
      <c r="B756" s="606"/>
      <c r="C756" s="606"/>
      <c r="D756" s="606"/>
      <c r="E756" s="606"/>
      <c r="F756" s="606"/>
      <c r="G756" s="606"/>
      <c r="H756" s="606"/>
      <c r="I756" s="606"/>
      <c r="J756" s="606"/>
      <c r="K756" s="606"/>
      <c r="L756" s="606"/>
      <c r="M756" s="606"/>
      <c r="N756" s="606"/>
      <c r="O756" s="606"/>
      <c r="P756" s="606"/>
      <c r="Q756" s="606"/>
      <c r="R756" s="606"/>
      <c r="S756" s="606"/>
      <c r="T756" s="606"/>
      <c r="U756" s="606"/>
    </row>
    <row r="757" spans="1:36" x14ac:dyDescent="0.35">
      <c r="A757" s="606"/>
      <c r="B757" s="606"/>
      <c r="C757" s="606"/>
      <c r="D757" s="606"/>
      <c r="E757" s="606"/>
      <c r="F757" s="606"/>
      <c r="G757" s="606"/>
      <c r="H757" s="606"/>
      <c r="I757" s="606"/>
      <c r="J757" s="606"/>
      <c r="K757" s="606"/>
      <c r="L757" s="606"/>
      <c r="M757" s="606"/>
      <c r="N757" s="606"/>
      <c r="O757" s="606"/>
      <c r="P757" s="606"/>
      <c r="Q757" s="606"/>
      <c r="R757" s="606"/>
      <c r="S757" s="606"/>
      <c r="T757" s="606"/>
      <c r="U757" s="606"/>
    </row>
    <row r="758" spans="1:36" ht="27" customHeight="1" x14ac:dyDescent="0.35">
      <c r="A758" s="217" t="s">
        <v>1039</v>
      </c>
      <c r="B758" s="607" t="str">
        <f>CONCATENATE('1'!B6," ",'1'!C6," ",'1'!D6)</f>
        <v xml:space="preserve">  </v>
      </c>
      <c r="C758" s="607"/>
      <c r="D758" s="607"/>
      <c r="E758" s="607"/>
      <c r="F758" s="607"/>
      <c r="G758" s="607"/>
      <c r="H758" s="607"/>
      <c r="I758" s="607"/>
      <c r="J758" s="607"/>
      <c r="K758" s="607"/>
      <c r="L758" s="607"/>
      <c r="M758" s="607"/>
      <c r="N758" s="607"/>
      <c r="O758" s="607"/>
      <c r="P758" s="607"/>
      <c r="Q758" s="607"/>
      <c r="R758" s="607"/>
      <c r="S758" s="607"/>
      <c r="T758" s="607"/>
      <c r="U758" s="607"/>
    </row>
    <row r="759" spans="1:36" ht="14.25" customHeight="1" x14ac:dyDescent="0.35">
      <c r="A759" s="608" t="s">
        <v>954</v>
      </c>
      <c r="B759" s="608"/>
      <c r="C759" s="608"/>
      <c r="D759" s="608"/>
      <c r="E759" s="608"/>
      <c r="F759" s="608"/>
      <c r="G759" s="608"/>
      <c r="H759" s="608"/>
      <c r="I759" s="608"/>
      <c r="J759" s="608"/>
      <c r="K759" s="608"/>
      <c r="L759" s="608"/>
      <c r="M759" s="608"/>
      <c r="N759" s="608"/>
      <c r="O759" s="608"/>
      <c r="P759" s="608"/>
      <c r="Q759" s="608"/>
      <c r="R759" s="608"/>
      <c r="S759" s="608"/>
      <c r="T759" s="608"/>
      <c r="U759" s="608"/>
    </row>
    <row r="760" spans="1:36" ht="120.75" customHeight="1" x14ac:dyDescent="0.35">
      <c r="A760" s="609" t="s">
        <v>1040</v>
      </c>
      <c r="B760" s="609"/>
      <c r="C760" s="609"/>
      <c r="D760" s="609"/>
      <c r="E760" s="609"/>
      <c r="F760" s="609"/>
      <c r="G760" s="609"/>
      <c r="H760" s="609"/>
      <c r="I760" s="609"/>
      <c r="J760" s="609"/>
      <c r="K760" s="609"/>
      <c r="L760" s="609"/>
      <c r="M760" s="609"/>
      <c r="N760" s="609"/>
      <c r="O760" s="609"/>
      <c r="P760" s="609"/>
      <c r="Q760" s="609"/>
      <c r="R760" s="609"/>
      <c r="S760" s="609"/>
      <c r="T760" s="609"/>
      <c r="U760" s="609"/>
    </row>
    <row r="761" spans="1:36" ht="35.25" customHeight="1" x14ac:dyDescent="0.35">
      <c r="A761" s="218"/>
      <c r="B761" s="604" t="str">
        <f>IF('Анкета (зміст)'!B11=0,"",'Анкета (зміст)'!B11)</f>
        <v/>
      </c>
      <c r="C761" s="604"/>
      <c r="D761" s="604"/>
      <c r="E761" s="219"/>
      <c r="F761" s="220"/>
      <c r="G761" s="219"/>
      <c r="H761" s="603"/>
      <c r="I761" s="603"/>
      <c r="J761" s="603"/>
      <c r="K761" s="603"/>
      <c r="L761" s="220"/>
      <c r="M761" s="221"/>
      <c r="N761" s="603" t="str">
        <f>CONCATENATE('1'!C6," ",'1'!D6," ",UPPER('1'!B6))</f>
        <v xml:space="preserve">  </v>
      </c>
      <c r="O761" s="603"/>
      <c r="P761" s="603"/>
      <c r="Q761" s="603"/>
      <c r="R761" s="603"/>
      <c r="S761" s="603"/>
      <c r="T761" s="603"/>
      <c r="U761" s="603"/>
      <c r="AJ761" t="s">
        <v>397</v>
      </c>
    </row>
    <row r="762" spans="1:36" ht="50.25" customHeight="1" x14ac:dyDescent="0.35">
      <c r="A762" s="222"/>
      <c r="B762" s="605" t="s">
        <v>1041</v>
      </c>
      <c r="C762" s="605"/>
      <c r="D762" s="605"/>
      <c r="E762" s="223"/>
      <c r="F762" s="224"/>
      <c r="G762" s="622" t="s">
        <v>1042</v>
      </c>
      <c r="H762" s="622"/>
      <c r="I762" s="622"/>
      <c r="J762" s="622"/>
      <c r="K762" s="622"/>
      <c r="L762" s="622"/>
      <c r="M762" s="226"/>
      <c r="N762" s="610" t="s">
        <v>1043</v>
      </c>
      <c r="O762" s="610"/>
      <c r="P762" s="610"/>
      <c r="Q762" s="610"/>
      <c r="R762" s="610"/>
      <c r="S762" s="610"/>
      <c r="T762" s="610"/>
      <c r="U762" s="610"/>
      <c r="AJ762" t="s">
        <v>398</v>
      </c>
    </row>
    <row r="763" spans="1:36" x14ac:dyDescent="0.35">
      <c r="A763" s="626" t="s">
        <v>1054</v>
      </c>
      <c r="B763" s="626"/>
      <c r="C763" s="626"/>
      <c r="D763" s="626"/>
      <c r="E763" s="626"/>
      <c r="F763" s="626"/>
      <c r="G763" s="626"/>
      <c r="H763" s="626"/>
      <c r="I763" s="626"/>
      <c r="J763" s="626"/>
      <c r="K763" s="626"/>
      <c r="L763" s="626"/>
      <c r="M763" s="626"/>
      <c r="N763" s="626"/>
      <c r="O763" s="626"/>
      <c r="P763" s="626"/>
      <c r="Q763" s="626"/>
      <c r="R763" s="626"/>
      <c r="S763" s="626"/>
      <c r="T763" s="626"/>
      <c r="U763" s="626"/>
    </row>
    <row r="764" spans="1:36" x14ac:dyDescent="0.35">
      <c r="A764" s="626"/>
      <c r="B764" s="626"/>
      <c r="C764" s="626"/>
      <c r="D764" s="626"/>
      <c r="E764" s="626"/>
      <c r="F764" s="626"/>
      <c r="G764" s="626"/>
      <c r="H764" s="626"/>
      <c r="I764" s="626"/>
      <c r="J764" s="626"/>
      <c r="K764" s="626"/>
      <c r="L764" s="626"/>
      <c r="M764" s="626"/>
      <c r="N764" s="626"/>
      <c r="O764" s="626"/>
      <c r="P764" s="626"/>
      <c r="Q764" s="626"/>
      <c r="R764" s="626"/>
      <c r="S764" s="626"/>
      <c r="T764" s="626"/>
      <c r="U764" s="626"/>
    </row>
    <row r="765" spans="1:36" x14ac:dyDescent="0.35">
      <c r="A765" s="217" t="s">
        <v>1044</v>
      </c>
      <c r="B765" s="627"/>
      <c r="C765" s="627"/>
      <c r="D765" s="627"/>
      <c r="E765" s="627"/>
      <c r="F765" s="627"/>
      <c r="G765" s="627"/>
      <c r="H765" s="627"/>
      <c r="I765" s="627"/>
      <c r="J765" s="627"/>
      <c r="K765" s="627"/>
      <c r="L765" s="627"/>
      <c r="M765" s="627"/>
      <c r="N765" s="627"/>
      <c r="O765" s="627"/>
      <c r="P765" s="627"/>
      <c r="Q765" s="627"/>
      <c r="R765" s="627"/>
      <c r="S765" s="627"/>
      <c r="T765" s="627"/>
      <c r="U765" s="627"/>
    </row>
    <row r="766" spans="1:36" x14ac:dyDescent="0.35">
      <c r="A766" s="608" t="s">
        <v>955</v>
      </c>
      <c r="B766" s="608"/>
      <c r="C766" s="608"/>
      <c r="D766" s="608"/>
      <c r="E766" s="608"/>
      <c r="F766" s="608"/>
      <c r="G766" s="608"/>
      <c r="H766" s="608"/>
      <c r="I766" s="608"/>
      <c r="J766" s="608"/>
      <c r="K766" s="608"/>
      <c r="L766" s="608"/>
      <c r="M766" s="608"/>
      <c r="N766" s="608"/>
      <c r="O766" s="608"/>
      <c r="P766" s="608"/>
      <c r="Q766" s="608"/>
      <c r="R766" s="608"/>
      <c r="S766" s="608"/>
      <c r="T766" s="608"/>
      <c r="U766" s="608"/>
    </row>
    <row r="767" spans="1:36" ht="120.75" customHeight="1" x14ac:dyDescent="0.35">
      <c r="A767" s="609" t="s">
        <v>1045</v>
      </c>
      <c r="B767" s="609"/>
      <c r="C767" s="609"/>
      <c r="D767" s="609"/>
      <c r="E767" s="609"/>
      <c r="F767" s="609"/>
      <c r="G767" s="609"/>
      <c r="H767" s="609"/>
      <c r="I767" s="609"/>
      <c r="J767" s="609"/>
      <c r="K767" s="609"/>
      <c r="L767" s="609"/>
      <c r="M767" s="609"/>
      <c r="N767" s="609"/>
      <c r="O767" s="609"/>
      <c r="P767" s="609"/>
      <c r="Q767" s="609"/>
      <c r="R767" s="609"/>
      <c r="S767" s="609"/>
      <c r="T767" s="609"/>
      <c r="U767" s="609"/>
    </row>
    <row r="768" spans="1:36" x14ac:dyDescent="0.35">
      <c r="A768" s="228"/>
      <c r="B768" s="229"/>
      <c r="C768" s="230"/>
      <c r="D768" s="230"/>
      <c r="E768" s="230"/>
      <c r="F768" s="231"/>
      <c r="G768" s="232"/>
      <c r="H768" s="232"/>
      <c r="I768" s="232"/>
      <c r="J768" s="229"/>
      <c r="K768" s="229"/>
      <c r="L768" s="229"/>
      <c r="M768" s="233"/>
      <c r="N768" s="229"/>
      <c r="O768" s="229"/>
      <c r="P768" s="234"/>
      <c r="Q768" s="233"/>
      <c r="R768" s="229"/>
      <c r="S768" s="233"/>
      <c r="T768" s="233"/>
      <c r="U768" s="233"/>
    </row>
    <row r="769" spans="1:21" x14ac:dyDescent="0.35">
      <c r="A769" s="235"/>
      <c r="B769" s="628"/>
      <c r="C769" s="628"/>
      <c r="D769" s="628"/>
      <c r="E769" s="236"/>
      <c r="F769" s="237"/>
      <c r="G769" s="236"/>
      <c r="H769" s="629"/>
      <c r="I769" s="629"/>
      <c r="J769" s="629"/>
      <c r="K769" s="629"/>
      <c r="L769" s="237"/>
      <c r="M769" s="238"/>
      <c r="N769" s="629"/>
      <c r="O769" s="629"/>
      <c r="P769" s="629"/>
      <c r="Q769" s="629"/>
      <c r="R769" s="629"/>
      <c r="S769" s="629"/>
      <c r="T769" s="629"/>
      <c r="U769" s="629"/>
    </row>
    <row r="770" spans="1:21" ht="15" customHeight="1" x14ac:dyDescent="0.35">
      <c r="A770" s="222"/>
      <c r="B770" s="605" t="s">
        <v>1041</v>
      </c>
      <c r="C770" s="605"/>
      <c r="D770" s="605"/>
      <c r="E770" s="223"/>
      <c r="F770" s="224"/>
      <c r="G770" s="622" t="s">
        <v>1046</v>
      </c>
      <c r="H770" s="622"/>
      <c r="I770" s="622"/>
      <c r="J770" s="622"/>
      <c r="K770" s="622"/>
      <c r="L770" s="622"/>
      <c r="M770" s="226"/>
      <c r="N770" s="622" t="s">
        <v>1047</v>
      </c>
      <c r="O770" s="610"/>
      <c r="P770" s="610"/>
      <c r="Q770" s="610"/>
      <c r="R770" s="610"/>
      <c r="S770" s="610"/>
      <c r="T770" s="610"/>
      <c r="U770" s="610"/>
    </row>
    <row r="771" spans="1:21" x14ac:dyDescent="0.35">
      <c r="A771" s="222"/>
      <c r="B771" s="227">
        <v>0</v>
      </c>
      <c r="C771" s="225"/>
      <c r="D771" s="223"/>
      <c r="E771" s="223"/>
      <c r="F771" s="224"/>
      <c r="G771" s="622"/>
      <c r="H771" s="622"/>
      <c r="I771" s="622"/>
      <c r="J771" s="622"/>
      <c r="K771" s="622"/>
      <c r="L771" s="622"/>
      <c r="M771" s="226"/>
      <c r="N771" s="623" t="str">
        <f>IF(CONCATENATE('Анкета (зміст)'!M13," ",(LEFT('Анкета (зміст)'!M14,1)),". ",(LEFT('Анкета (зміст)'!M15,1)),"., ",'Анкета (зміст)'!B16,", ",'Анкета (зміст)'!B17)=AJ772,"-",CONCATENATE('Анкета (зміст)'!M13," ",(LEFT('Анкета (зміст)'!M14,1)),". ",(LEFT('Анкета (зміст)'!M15,1)),"., ",'Анкета (зміст)'!B16,", ",'Анкета (зміст)'!B17))</f>
        <v xml:space="preserve">   . ,., , </v>
      </c>
      <c r="O771" s="623"/>
      <c r="P771" s="623"/>
      <c r="Q771" s="623"/>
      <c r="R771" s="623"/>
      <c r="S771" s="623"/>
      <c r="T771" s="623"/>
      <c r="U771" s="623"/>
    </row>
    <row r="772" spans="1:21" x14ac:dyDescent="0.35">
      <c r="A772" s="198"/>
      <c r="B772" s="200"/>
      <c r="C772" s="200"/>
      <c r="D772" s="200"/>
      <c r="E772" s="200"/>
      <c r="F772" s="200"/>
      <c r="G772" s="622"/>
      <c r="H772" s="622"/>
      <c r="I772" s="622"/>
      <c r="J772" s="622"/>
      <c r="K772" s="622"/>
      <c r="L772" s="622"/>
      <c r="M772" s="202"/>
      <c r="N772" s="624"/>
      <c r="O772" s="624"/>
      <c r="P772" s="624"/>
      <c r="Q772" s="624"/>
      <c r="R772" s="624"/>
      <c r="S772" s="624"/>
      <c r="T772" s="624"/>
      <c r="U772" s="624"/>
    </row>
    <row r="773" spans="1:21" ht="41.25" customHeight="1" x14ac:dyDescent="0.35">
      <c r="A773" s="222"/>
      <c r="B773" s="225"/>
      <c r="C773" s="225"/>
      <c r="D773" s="225"/>
      <c r="E773" s="225"/>
      <c r="F773" s="225"/>
      <c r="G773" s="223"/>
      <c r="H773" s="315"/>
      <c r="I773" s="315"/>
      <c r="J773" s="315"/>
      <c r="K773" s="315"/>
      <c r="L773" s="225"/>
      <c r="M773" s="226"/>
      <c r="N773" s="625" t="s">
        <v>1048</v>
      </c>
      <c r="O773" s="625"/>
      <c r="P773" s="625"/>
      <c r="Q773" s="625"/>
      <c r="R773" s="625"/>
      <c r="S773" s="625"/>
      <c r="T773" s="625"/>
      <c r="U773" s="625"/>
    </row>
  </sheetData>
  <sheetProtection algorithmName="SHA-512" hashValue="9ijrRwxawwjXLEuwLPCJVWUyEuYLpw8ZIKs9mQ7lJjqnR5hGLHJrlfaBW5tALdVKsjH2jilhzvDqio3gY6QHVg==" saltValue="AtkMSu5p4pxcOdcZFy7z5g==" spinCount="100000" sheet="1" formatCells="0" formatRows="0" sort="0" autoFilter="0" pivotTables="0"/>
  <mergeCells count="4077">
    <mergeCell ref="B629:U629"/>
    <mergeCell ref="G762:L762"/>
    <mergeCell ref="G770:L772"/>
    <mergeCell ref="A755:C755"/>
    <mergeCell ref="D755:U755"/>
    <mergeCell ref="A722:U722"/>
    <mergeCell ref="A724:A725"/>
    <mergeCell ref="B724:T725"/>
    <mergeCell ref="U724:U725"/>
    <mergeCell ref="B726:T726"/>
    <mergeCell ref="A727:A728"/>
    <mergeCell ref="B727:T727"/>
    <mergeCell ref="B728:C728"/>
    <mergeCell ref="D728:U728"/>
    <mergeCell ref="A729:A730"/>
    <mergeCell ref="B729:T729"/>
    <mergeCell ref="B730:C730"/>
    <mergeCell ref="D730:U730"/>
    <mergeCell ref="A731:A732"/>
    <mergeCell ref="B731:T731"/>
    <mergeCell ref="B732:C732"/>
    <mergeCell ref="D732:U732"/>
    <mergeCell ref="A733:C733"/>
    <mergeCell ref="D733:U733"/>
    <mergeCell ref="A763:U764"/>
    <mergeCell ref="B765:U765"/>
    <mergeCell ref="A766:U766"/>
    <mergeCell ref="A767:U767"/>
    <mergeCell ref="B769:D769"/>
    <mergeCell ref="H769:K769"/>
    <mergeCell ref="N769:U769"/>
    <mergeCell ref="B770:D770"/>
    <mergeCell ref="N770:U770"/>
    <mergeCell ref="N771:U772"/>
    <mergeCell ref="N773:U773"/>
    <mergeCell ref="A671:A672"/>
    <mergeCell ref="B671:T672"/>
    <mergeCell ref="U671:U672"/>
    <mergeCell ref="B673:T673"/>
    <mergeCell ref="A692:A693"/>
    <mergeCell ref="B692:T693"/>
    <mergeCell ref="U692:U693"/>
    <mergeCell ref="B694:T694"/>
    <mergeCell ref="A709:A710"/>
    <mergeCell ref="B709:T710"/>
    <mergeCell ref="U709:U710"/>
    <mergeCell ref="B711:T711"/>
    <mergeCell ref="A737:A738"/>
    <mergeCell ref="B737:T738"/>
    <mergeCell ref="U737:U738"/>
    <mergeCell ref="B739:T739"/>
    <mergeCell ref="A746:A747"/>
    <mergeCell ref="B746:T747"/>
    <mergeCell ref="U746:U747"/>
    <mergeCell ref="B748:T748"/>
    <mergeCell ref="B680:T680"/>
    <mergeCell ref="A682:A683"/>
    <mergeCell ref="B682:T682"/>
    <mergeCell ref="B683:C683"/>
    <mergeCell ref="D683:U683"/>
    <mergeCell ref="B684:T684"/>
    <mergeCell ref="B686:T686"/>
    <mergeCell ref="D717:U717"/>
    <mergeCell ref="A688:C688"/>
    <mergeCell ref="D688:U688"/>
    <mergeCell ref="A635:U635"/>
    <mergeCell ref="B479:D479"/>
    <mergeCell ref="L477:N477"/>
    <mergeCell ref="O477:Q477"/>
    <mergeCell ref="R477:U477"/>
    <mergeCell ref="B478:D478"/>
    <mergeCell ref="E478:G478"/>
    <mergeCell ref="H478:I478"/>
    <mergeCell ref="J478:K478"/>
    <mergeCell ref="L478:N478"/>
    <mergeCell ref="O478:Q478"/>
    <mergeCell ref="R478:U478"/>
    <mergeCell ref="T584:U584"/>
    <mergeCell ref="E479:G479"/>
    <mergeCell ref="H479:I479"/>
    <mergeCell ref="J479:K479"/>
    <mergeCell ref="L479:N479"/>
    <mergeCell ref="O479:Q479"/>
    <mergeCell ref="R479:U479"/>
    <mergeCell ref="B480:D480"/>
    <mergeCell ref="E480:G480"/>
    <mergeCell ref="H480:I480"/>
    <mergeCell ref="J480:K480"/>
    <mergeCell ref="L480:N480"/>
    <mergeCell ref="O480:Q480"/>
    <mergeCell ref="R480:U480"/>
    <mergeCell ref="B481:D481"/>
    <mergeCell ref="E481:G481"/>
    <mergeCell ref="H481:I481"/>
    <mergeCell ref="J481:K481"/>
    <mergeCell ref="L481:N481"/>
    <mergeCell ref="O481:Q481"/>
    <mergeCell ref="Q97:R97"/>
    <mergeCell ref="S97:U97"/>
    <mergeCell ref="Q98:R98"/>
    <mergeCell ref="S98:U98"/>
    <mergeCell ref="O96:P96"/>
    <mergeCell ref="M96:N96"/>
    <mergeCell ref="B96:L96"/>
    <mergeCell ref="B97:L97"/>
    <mergeCell ref="M97:N97"/>
    <mergeCell ref="O97:P97"/>
    <mergeCell ref="B98:L98"/>
    <mergeCell ref="M98:N98"/>
    <mergeCell ref="O98:P98"/>
    <mergeCell ref="Q99:R99"/>
    <mergeCell ref="S99:U99"/>
    <mergeCell ref="Q100:R100"/>
    <mergeCell ref="S100:U100"/>
    <mergeCell ref="R481:U481"/>
    <mergeCell ref="B474:D474"/>
    <mergeCell ref="E474:G474"/>
    <mergeCell ref="H474:I474"/>
    <mergeCell ref="J474:K474"/>
    <mergeCell ref="L474:N474"/>
    <mergeCell ref="O474:Q474"/>
    <mergeCell ref="R474:U474"/>
    <mergeCell ref="B475:D475"/>
    <mergeCell ref="E475:G475"/>
    <mergeCell ref="H475:I475"/>
    <mergeCell ref="J475:K475"/>
    <mergeCell ref="L475:N475"/>
    <mergeCell ref="O475:Q475"/>
    <mergeCell ref="B88:F88"/>
    <mergeCell ref="G88:L88"/>
    <mergeCell ref="M88:N88"/>
    <mergeCell ref="O88:Q88"/>
    <mergeCell ref="R88:U88"/>
    <mergeCell ref="B89:F89"/>
    <mergeCell ref="G89:L89"/>
    <mergeCell ref="M89:N89"/>
    <mergeCell ref="O89:Q89"/>
    <mergeCell ref="R89:U89"/>
    <mergeCell ref="A90:C90"/>
    <mergeCell ref="D90:U90"/>
    <mergeCell ref="Q94:R94"/>
    <mergeCell ref="S94:U94"/>
    <mergeCell ref="Q95:R95"/>
    <mergeCell ref="S95:U95"/>
    <mergeCell ref="Q96:R96"/>
    <mergeCell ref="S96:U96"/>
    <mergeCell ref="B84:F84"/>
    <mergeCell ref="G84:L84"/>
    <mergeCell ref="M84:N84"/>
    <mergeCell ref="O84:Q84"/>
    <mergeCell ref="R84:U84"/>
    <mergeCell ref="B85:F85"/>
    <mergeCell ref="G85:L85"/>
    <mergeCell ref="M85:N85"/>
    <mergeCell ref="O85:Q85"/>
    <mergeCell ref="R85:U85"/>
    <mergeCell ref="B86:F86"/>
    <mergeCell ref="G86:L86"/>
    <mergeCell ref="M86:N86"/>
    <mergeCell ref="O86:Q86"/>
    <mergeCell ref="R86:U86"/>
    <mergeCell ref="B87:F87"/>
    <mergeCell ref="G87:L87"/>
    <mergeCell ref="M87:N87"/>
    <mergeCell ref="O87:Q87"/>
    <mergeCell ref="R87:U87"/>
    <mergeCell ref="B80:F80"/>
    <mergeCell ref="G80:L80"/>
    <mergeCell ref="M80:N80"/>
    <mergeCell ref="O80:Q80"/>
    <mergeCell ref="R80:U80"/>
    <mergeCell ref="B81:F81"/>
    <mergeCell ref="G81:L81"/>
    <mergeCell ref="M81:N81"/>
    <mergeCell ref="O81:Q81"/>
    <mergeCell ref="R81:U81"/>
    <mergeCell ref="B82:F82"/>
    <mergeCell ref="G82:L82"/>
    <mergeCell ref="M82:N82"/>
    <mergeCell ref="O82:Q82"/>
    <mergeCell ref="R82:U82"/>
    <mergeCell ref="B83:F83"/>
    <mergeCell ref="G83:L83"/>
    <mergeCell ref="M83:N83"/>
    <mergeCell ref="O83:Q83"/>
    <mergeCell ref="R83:U83"/>
    <mergeCell ref="B76:F76"/>
    <mergeCell ref="G76:L76"/>
    <mergeCell ref="M76:N76"/>
    <mergeCell ref="O76:Q76"/>
    <mergeCell ref="R76:U76"/>
    <mergeCell ref="B77:F77"/>
    <mergeCell ref="G77:L77"/>
    <mergeCell ref="M77:N77"/>
    <mergeCell ref="O77:Q77"/>
    <mergeCell ref="R77:U77"/>
    <mergeCell ref="B78:F78"/>
    <mergeCell ref="G78:L78"/>
    <mergeCell ref="M78:N78"/>
    <mergeCell ref="O78:Q78"/>
    <mergeCell ref="R78:U78"/>
    <mergeCell ref="B79:F79"/>
    <mergeCell ref="G79:L79"/>
    <mergeCell ref="M79:N79"/>
    <mergeCell ref="O79:Q79"/>
    <mergeCell ref="R79:U79"/>
    <mergeCell ref="B72:F72"/>
    <mergeCell ref="G72:L72"/>
    <mergeCell ref="M72:N72"/>
    <mergeCell ref="O72:Q72"/>
    <mergeCell ref="R72:U72"/>
    <mergeCell ref="B73:F73"/>
    <mergeCell ref="G73:L73"/>
    <mergeCell ref="M73:N73"/>
    <mergeCell ref="O73:Q73"/>
    <mergeCell ref="R73:U73"/>
    <mergeCell ref="B74:F74"/>
    <mergeCell ref="G74:L74"/>
    <mergeCell ref="M74:N74"/>
    <mergeCell ref="O74:Q74"/>
    <mergeCell ref="R74:U74"/>
    <mergeCell ref="B75:F75"/>
    <mergeCell ref="G75:L75"/>
    <mergeCell ref="M75:N75"/>
    <mergeCell ref="O75:Q75"/>
    <mergeCell ref="R75:U75"/>
    <mergeCell ref="B69:F69"/>
    <mergeCell ref="G69:L69"/>
    <mergeCell ref="M69:N69"/>
    <mergeCell ref="O69:Q69"/>
    <mergeCell ref="R69:U69"/>
    <mergeCell ref="A64:C64"/>
    <mergeCell ref="D64:U64"/>
    <mergeCell ref="B70:F70"/>
    <mergeCell ref="G70:L70"/>
    <mergeCell ref="M70:N70"/>
    <mergeCell ref="O70:Q70"/>
    <mergeCell ref="R70:U70"/>
    <mergeCell ref="B71:F71"/>
    <mergeCell ref="G71:L71"/>
    <mergeCell ref="M71:N71"/>
    <mergeCell ref="O71:Q71"/>
    <mergeCell ref="R71:U71"/>
    <mergeCell ref="J61:N61"/>
    <mergeCell ref="O61:Q61"/>
    <mergeCell ref="R61:U61"/>
    <mergeCell ref="B62:G62"/>
    <mergeCell ref="H62:I62"/>
    <mergeCell ref="J62:N62"/>
    <mergeCell ref="O62:Q62"/>
    <mergeCell ref="R62:U62"/>
    <mergeCell ref="B63:G63"/>
    <mergeCell ref="H63:I63"/>
    <mergeCell ref="J63:N63"/>
    <mergeCell ref="O63:Q63"/>
    <mergeCell ref="R63:U63"/>
    <mergeCell ref="A66:U66"/>
    <mergeCell ref="B68:F68"/>
    <mergeCell ref="G68:L68"/>
    <mergeCell ref="M68:N68"/>
    <mergeCell ref="O68:Q68"/>
    <mergeCell ref="R68:U68"/>
    <mergeCell ref="R475:U475"/>
    <mergeCell ref="T582:U582"/>
    <mergeCell ref="B583:D583"/>
    <mergeCell ref="E583:I583"/>
    <mergeCell ref="J583:M583"/>
    <mergeCell ref="N583:P583"/>
    <mergeCell ref="Q583:S583"/>
    <mergeCell ref="T583:U583"/>
    <mergeCell ref="B476:D476"/>
    <mergeCell ref="E476:G476"/>
    <mergeCell ref="H476:I476"/>
    <mergeCell ref="J476:K476"/>
    <mergeCell ref="L476:N476"/>
    <mergeCell ref="O476:Q476"/>
    <mergeCell ref="R476:U476"/>
    <mergeCell ref="B477:D477"/>
    <mergeCell ref="E477:G477"/>
    <mergeCell ref="H477:I477"/>
    <mergeCell ref="J477:K477"/>
    <mergeCell ref="T574:U574"/>
    <mergeCell ref="E575:I575"/>
    <mergeCell ref="J575:M575"/>
    <mergeCell ref="N575:P575"/>
    <mergeCell ref="Q575:S575"/>
    <mergeCell ref="T575:U575"/>
    <mergeCell ref="B576:D576"/>
    <mergeCell ref="E576:I576"/>
    <mergeCell ref="J576:M576"/>
    <mergeCell ref="N576:P576"/>
    <mergeCell ref="Q576:S576"/>
    <mergeCell ref="T576:U576"/>
    <mergeCell ref="B575:D575"/>
    <mergeCell ref="B574:D574"/>
    <mergeCell ref="B471:D471"/>
    <mergeCell ref="E471:G471"/>
    <mergeCell ref="H471:I471"/>
    <mergeCell ref="J471:K471"/>
    <mergeCell ref="L471:N471"/>
    <mergeCell ref="O471:Q471"/>
    <mergeCell ref="R471:U471"/>
    <mergeCell ref="B472:D472"/>
    <mergeCell ref="E472:G472"/>
    <mergeCell ref="H472:I472"/>
    <mergeCell ref="J472:K472"/>
    <mergeCell ref="L472:N472"/>
    <mergeCell ref="O472:Q472"/>
    <mergeCell ref="R472:U472"/>
    <mergeCell ref="B473:D473"/>
    <mergeCell ref="E473:G473"/>
    <mergeCell ref="H473:I473"/>
    <mergeCell ref="J473:K473"/>
    <mergeCell ref="L473:N473"/>
    <mergeCell ref="O473:Q473"/>
    <mergeCell ref="R473:U473"/>
    <mergeCell ref="T572:U572"/>
    <mergeCell ref="B573:D573"/>
    <mergeCell ref="E573:I573"/>
    <mergeCell ref="J573:M573"/>
    <mergeCell ref="N573:P573"/>
    <mergeCell ref="Q573:S573"/>
    <mergeCell ref="T573:U573"/>
    <mergeCell ref="T569:U569"/>
    <mergeCell ref="B570:D570"/>
    <mergeCell ref="E570:I570"/>
    <mergeCell ref="B468:D468"/>
    <mergeCell ref="E468:G468"/>
    <mergeCell ref="H468:I468"/>
    <mergeCell ref="J468:K468"/>
    <mergeCell ref="L468:N468"/>
    <mergeCell ref="O468:Q468"/>
    <mergeCell ref="R468:U468"/>
    <mergeCell ref="B469:D469"/>
    <mergeCell ref="E469:G469"/>
    <mergeCell ref="H469:I469"/>
    <mergeCell ref="J469:K469"/>
    <mergeCell ref="L469:N469"/>
    <mergeCell ref="O469:Q469"/>
    <mergeCell ref="R469:U469"/>
    <mergeCell ref="B470:D470"/>
    <mergeCell ref="E470:G470"/>
    <mergeCell ref="H470:I470"/>
    <mergeCell ref="J470:K470"/>
    <mergeCell ref="L470:N470"/>
    <mergeCell ref="O470:Q470"/>
    <mergeCell ref="R470:U470"/>
    <mergeCell ref="B465:D465"/>
    <mergeCell ref="E465:G465"/>
    <mergeCell ref="H465:I465"/>
    <mergeCell ref="J465:K465"/>
    <mergeCell ref="L465:N465"/>
    <mergeCell ref="O465:Q465"/>
    <mergeCell ref="R465:U465"/>
    <mergeCell ref="B466:D466"/>
    <mergeCell ref="E466:G466"/>
    <mergeCell ref="H466:I466"/>
    <mergeCell ref="J466:K466"/>
    <mergeCell ref="L466:N466"/>
    <mergeCell ref="O466:Q466"/>
    <mergeCell ref="R466:U466"/>
    <mergeCell ref="B467:D467"/>
    <mergeCell ref="E467:G467"/>
    <mergeCell ref="H467:I467"/>
    <mergeCell ref="J467:K467"/>
    <mergeCell ref="L467:N467"/>
    <mergeCell ref="O467:Q467"/>
    <mergeCell ref="R467:U467"/>
    <mergeCell ref="B462:D462"/>
    <mergeCell ref="E462:G462"/>
    <mergeCell ref="H462:I462"/>
    <mergeCell ref="J462:K462"/>
    <mergeCell ref="L462:N462"/>
    <mergeCell ref="O462:Q462"/>
    <mergeCell ref="R462:U462"/>
    <mergeCell ref="B463:D463"/>
    <mergeCell ref="E463:G463"/>
    <mergeCell ref="H463:I463"/>
    <mergeCell ref="J463:K463"/>
    <mergeCell ref="L463:N463"/>
    <mergeCell ref="O463:Q463"/>
    <mergeCell ref="R463:U463"/>
    <mergeCell ref="B464:D464"/>
    <mergeCell ref="E464:G464"/>
    <mergeCell ref="H464:I464"/>
    <mergeCell ref="J464:K464"/>
    <mergeCell ref="L464:N464"/>
    <mergeCell ref="O464:Q464"/>
    <mergeCell ref="R464:U464"/>
    <mergeCell ref="B459:D459"/>
    <mergeCell ref="E459:G459"/>
    <mergeCell ref="H459:I459"/>
    <mergeCell ref="J459:K459"/>
    <mergeCell ref="L459:N459"/>
    <mergeCell ref="O459:Q459"/>
    <mergeCell ref="R459:U459"/>
    <mergeCell ref="B460:D460"/>
    <mergeCell ref="E460:G460"/>
    <mergeCell ref="H460:I460"/>
    <mergeCell ref="J460:K460"/>
    <mergeCell ref="L460:N460"/>
    <mergeCell ref="O460:Q460"/>
    <mergeCell ref="R460:U460"/>
    <mergeCell ref="B461:D461"/>
    <mergeCell ref="E461:G461"/>
    <mergeCell ref="H461:I461"/>
    <mergeCell ref="J461:K461"/>
    <mergeCell ref="L461:N461"/>
    <mergeCell ref="O461:Q461"/>
    <mergeCell ref="R461:U461"/>
    <mergeCell ref="B456:D456"/>
    <mergeCell ref="E456:G456"/>
    <mergeCell ref="H456:I456"/>
    <mergeCell ref="J456:K456"/>
    <mergeCell ref="L456:N456"/>
    <mergeCell ref="O456:Q456"/>
    <mergeCell ref="R456:U456"/>
    <mergeCell ref="B457:D457"/>
    <mergeCell ref="E457:G457"/>
    <mergeCell ref="H457:I457"/>
    <mergeCell ref="J457:K457"/>
    <mergeCell ref="L457:N457"/>
    <mergeCell ref="O457:Q457"/>
    <mergeCell ref="R457:U457"/>
    <mergeCell ref="B458:D458"/>
    <mergeCell ref="E458:G458"/>
    <mergeCell ref="H458:I458"/>
    <mergeCell ref="J458:K458"/>
    <mergeCell ref="L458:N458"/>
    <mergeCell ref="O458:Q458"/>
    <mergeCell ref="R458:U458"/>
    <mergeCell ref="R452:U452"/>
    <mergeCell ref="B453:D453"/>
    <mergeCell ref="E453:G453"/>
    <mergeCell ref="H453:I453"/>
    <mergeCell ref="J453:K453"/>
    <mergeCell ref="L453:N453"/>
    <mergeCell ref="O453:Q453"/>
    <mergeCell ref="R453:U453"/>
    <mergeCell ref="B454:D454"/>
    <mergeCell ref="E454:G454"/>
    <mergeCell ref="H454:I454"/>
    <mergeCell ref="J454:K454"/>
    <mergeCell ref="L454:N454"/>
    <mergeCell ref="O454:Q454"/>
    <mergeCell ref="R454:U454"/>
    <mergeCell ref="B455:D455"/>
    <mergeCell ref="E455:G455"/>
    <mergeCell ref="H455:I455"/>
    <mergeCell ref="J455:K455"/>
    <mergeCell ref="L455:N455"/>
    <mergeCell ref="O455:Q455"/>
    <mergeCell ref="R455:U455"/>
    <mergeCell ref="J452:K452"/>
    <mergeCell ref="L452:N452"/>
    <mergeCell ref="O452:Q452"/>
    <mergeCell ref="B1:D5"/>
    <mergeCell ref="B282:D282"/>
    <mergeCell ref="E282:H282"/>
    <mergeCell ref="I282:J282"/>
    <mergeCell ref="K282:L282"/>
    <mergeCell ref="M282:N282"/>
    <mergeCell ref="O282:P282"/>
    <mergeCell ref="Q282:S282"/>
    <mergeCell ref="T282:U282"/>
    <mergeCell ref="B283:D283"/>
    <mergeCell ref="E283:H283"/>
    <mergeCell ref="I283:J283"/>
    <mergeCell ref="K283:L283"/>
    <mergeCell ref="M283:N283"/>
    <mergeCell ref="O283:P283"/>
    <mergeCell ref="Q283:S283"/>
    <mergeCell ref="T283:U283"/>
    <mergeCell ref="T276:U276"/>
    <mergeCell ref="B277:D277"/>
    <mergeCell ref="E277:H277"/>
    <mergeCell ref="I277:J277"/>
    <mergeCell ref="K277:L277"/>
    <mergeCell ref="M277:N277"/>
    <mergeCell ref="O277:P277"/>
    <mergeCell ref="Q277:S277"/>
    <mergeCell ref="T277:U277"/>
    <mergeCell ref="B278:D278"/>
    <mergeCell ref="E278:H278"/>
    <mergeCell ref="I278:J278"/>
    <mergeCell ref="H54:I54"/>
    <mergeCell ref="J54:N54"/>
    <mergeCell ref="O54:Q54"/>
    <mergeCell ref="E280:H280"/>
    <mergeCell ref="I280:J280"/>
    <mergeCell ref="K280:L280"/>
    <mergeCell ref="M280:N280"/>
    <mergeCell ref="O280:P280"/>
    <mergeCell ref="Q280:S280"/>
    <mergeCell ref="T280:U280"/>
    <mergeCell ref="B281:D281"/>
    <mergeCell ref="E281:H281"/>
    <mergeCell ref="I281:J281"/>
    <mergeCell ref="K281:L281"/>
    <mergeCell ref="M281:N281"/>
    <mergeCell ref="T225:U225"/>
    <mergeCell ref="R54:U54"/>
    <mergeCell ref="B55:G55"/>
    <mergeCell ref="H55:I55"/>
    <mergeCell ref="J55:N55"/>
    <mergeCell ref="O55:Q55"/>
    <mergeCell ref="R55:U55"/>
    <mergeCell ref="B56:G56"/>
    <mergeCell ref="H56:I56"/>
    <mergeCell ref="J56:N56"/>
    <mergeCell ref="O56:Q56"/>
    <mergeCell ref="R56:U56"/>
    <mergeCell ref="B57:G57"/>
    <mergeCell ref="H57:I57"/>
    <mergeCell ref="J57:N57"/>
    <mergeCell ref="O57:Q57"/>
    <mergeCell ref="T278:U278"/>
    <mergeCell ref="K278:L278"/>
    <mergeCell ref="O58:Q58"/>
    <mergeCell ref="R58:U58"/>
    <mergeCell ref="T589:U589"/>
    <mergeCell ref="T585:U585"/>
    <mergeCell ref="B586:D586"/>
    <mergeCell ref="E586:I586"/>
    <mergeCell ref="J586:M586"/>
    <mergeCell ref="N586:P586"/>
    <mergeCell ref="Q586:S586"/>
    <mergeCell ref="T586:U586"/>
    <mergeCell ref="B587:D587"/>
    <mergeCell ref="E587:I587"/>
    <mergeCell ref="J587:M587"/>
    <mergeCell ref="N587:P587"/>
    <mergeCell ref="Q587:S587"/>
    <mergeCell ref="T587:U587"/>
    <mergeCell ref="T577:U577"/>
    <mergeCell ref="B578:D578"/>
    <mergeCell ref="E578:I578"/>
    <mergeCell ref="J578:M578"/>
    <mergeCell ref="N578:P578"/>
    <mergeCell ref="Q578:S578"/>
    <mergeCell ref="T578:U578"/>
    <mergeCell ref="B579:D579"/>
    <mergeCell ref="E579:I579"/>
    <mergeCell ref="J579:M579"/>
    <mergeCell ref="N579:P579"/>
    <mergeCell ref="Q579:S579"/>
    <mergeCell ref="T579:U579"/>
    <mergeCell ref="B577:D577"/>
    <mergeCell ref="E577:I577"/>
    <mergeCell ref="J577:M577"/>
    <mergeCell ref="N577:P577"/>
    <mergeCell ref="Q577:S577"/>
    <mergeCell ref="B279:D279"/>
    <mergeCell ref="T580:U580"/>
    <mergeCell ref="B581:D581"/>
    <mergeCell ref="E581:I581"/>
    <mergeCell ref="J581:M581"/>
    <mergeCell ref="N581:P581"/>
    <mergeCell ref="Q581:S581"/>
    <mergeCell ref="T581:U581"/>
    <mergeCell ref="B582:D582"/>
    <mergeCell ref="E582:I582"/>
    <mergeCell ref="J582:M582"/>
    <mergeCell ref="N582:P582"/>
    <mergeCell ref="Q582:S582"/>
    <mergeCell ref="B580:D580"/>
    <mergeCell ref="E580:I580"/>
    <mergeCell ref="J580:M580"/>
    <mergeCell ref="O281:P281"/>
    <mergeCell ref="Q281:S281"/>
    <mergeCell ref="T281:U281"/>
    <mergeCell ref="B284:D284"/>
    <mergeCell ref="E284:H284"/>
    <mergeCell ref="I284:J284"/>
    <mergeCell ref="K284:L284"/>
    <mergeCell ref="M284:N284"/>
    <mergeCell ref="O284:P284"/>
    <mergeCell ref="Q284:S284"/>
    <mergeCell ref="T284:U284"/>
    <mergeCell ref="B452:D452"/>
    <mergeCell ref="E452:G452"/>
    <mergeCell ref="H452:I452"/>
    <mergeCell ref="T279:U279"/>
    <mergeCell ref="B280:D280"/>
    <mergeCell ref="B594:D594"/>
    <mergeCell ref="E594:I594"/>
    <mergeCell ref="J594:M594"/>
    <mergeCell ref="N594:P594"/>
    <mergeCell ref="Q594:S594"/>
    <mergeCell ref="T594:U594"/>
    <mergeCell ref="T590:U590"/>
    <mergeCell ref="B591:D591"/>
    <mergeCell ref="E591:I591"/>
    <mergeCell ref="J591:M591"/>
    <mergeCell ref="N591:P591"/>
    <mergeCell ref="Q591:S591"/>
    <mergeCell ref="T591:U591"/>
    <mergeCell ref="B592:D592"/>
    <mergeCell ref="E592:I592"/>
    <mergeCell ref="J592:M592"/>
    <mergeCell ref="N592:P592"/>
    <mergeCell ref="Q592:S592"/>
    <mergeCell ref="T592:U592"/>
    <mergeCell ref="T593:U593"/>
    <mergeCell ref="B593:D593"/>
    <mergeCell ref="E593:I593"/>
    <mergeCell ref="J593:M593"/>
    <mergeCell ref="N593:P593"/>
    <mergeCell ref="Q593:S593"/>
    <mergeCell ref="B590:D590"/>
    <mergeCell ref="E590:I590"/>
    <mergeCell ref="J590:M590"/>
    <mergeCell ref="N590:P590"/>
    <mergeCell ref="Q590:S590"/>
    <mergeCell ref="J570:M570"/>
    <mergeCell ref="N570:P570"/>
    <mergeCell ref="Q570:S570"/>
    <mergeCell ref="T570:U570"/>
    <mergeCell ref="B571:D571"/>
    <mergeCell ref="E571:I571"/>
    <mergeCell ref="J571:M571"/>
    <mergeCell ref="N571:P571"/>
    <mergeCell ref="Q571:S571"/>
    <mergeCell ref="T571:U571"/>
    <mergeCell ref="N572:P572"/>
    <mergeCell ref="Q572:S572"/>
    <mergeCell ref="T566:U566"/>
    <mergeCell ref="B567:D567"/>
    <mergeCell ref="E567:I567"/>
    <mergeCell ref="J567:M567"/>
    <mergeCell ref="N567:P567"/>
    <mergeCell ref="Q567:S567"/>
    <mergeCell ref="T567:U567"/>
    <mergeCell ref="B568:D568"/>
    <mergeCell ref="E568:I568"/>
    <mergeCell ref="J568:M568"/>
    <mergeCell ref="N568:P568"/>
    <mergeCell ref="Q568:S568"/>
    <mergeCell ref="T568:U568"/>
    <mergeCell ref="N564:P564"/>
    <mergeCell ref="Q564:S564"/>
    <mergeCell ref="T564:U564"/>
    <mergeCell ref="B565:D565"/>
    <mergeCell ref="E565:I565"/>
    <mergeCell ref="J565:M565"/>
    <mergeCell ref="N565:P565"/>
    <mergeCell ref="Q565:S565"/>
    <mergeCell ref="T565:U565"/>
    <mergeCell ref="B564:D564"/>
    <mergeCell ref="E564:I564"/>
    <mergeCell ref="J564:M564"/>
    <mergeCell ref="B566:D566"/>
    <mergeCell ref="E566:I566"/>
    <mergeCell ref="J566:M566"/>
    <mergeCell ref="N566:P566"/>
    <mergeCell ref="Q566:S566"/>
    <mergeCell ref="T561:U561"/>
    <mergeCell ref="B562:D562"/>
    <mergeCell ref="E562:I562"/>
    <mergeCell ref="J562:M562"/>
    <mergeCell ref="N562:P562"/>
    <mergeCell ref="Q562:S562"/>
    <mergeCell ref="T562:U562"/>
    <mergeCell ref="B563:D563"/>
    <mergeCell ref="E563:I563"/>
    <mergeCell ref="J563:M563"/>
    <mergeCell ref="N563:P563"/>
    <mergeCell ref="Q563:S563"/>
    <mergeCell ref="T563:U563"/>
    <mergeCell ref="T558:U558"/>
    <mergeCell ref="B559:D559"/>
    <mergeCell ref="E559:I559"/>
    <mergeCell ref="J559:M559"/>
    <mergeCell ref="N559:P559"/>
    <mergeCell ref="Q559:S559"/>
    <mergeCell ref="T559:U559"/>
    <mergeCell ref="B560:D560"/>
    <mergeCell ref="E560:I560"/>
    <mergeCell ref="J560:M560"/>
    <mergeCell ref="N560:P560"/>
    <mergeCell ref="Q560:S560"/>
    <mergeCell ref="T560:U560"/>
    <mergeCell ref="B561:D561"/>
    <mergeCell ref="E561:I561"/>
    <mergeCell ref="J561:M561"/>
    <mergeCell ref="N561:P561"/>
    <mergeCell ref="Q561:S561"/>
    <mergeCell ref="B558:D558"/>
    <mergeCell ref="N550:P550"/>
    <mergeCell ref="Q550:S550"/>
    <mergeCell ref="B551:D551"/>
    <mergeCell ref="E551:I551"/>
    <mergeCell ref="J551:M551"/>
    <mergeCell ref="N551:P551"/>
    <mergeCell ref="Q551:S551"/>
    <mergeCell ref="T556:U556"/>
    <mergeCell ref="B557:D557"/>
    <mergeCell ref="E557:I557"/>
    <mergeCell ref="J557:M557"/>
    <mergeCell ref="N557:P557"/>
    <mergeCell ref="Q557:S557"/>
    <mergeCell ref="T557:U557"/>
    <mergeCell ref="T553:U553"/>
    <mergeCell ref="B554:D554"/>
    <mergeCell ref="E554:I554"/>
    <mergeCell ref="J554:M554"/>
    <mergeCell ref="N554:P554"/>
    <mergeCell ref="Q554:S554"/>
    <mergeCell ref="T554:U554"/>
    <mergeCell ref="B555:D555"/>
    <mergeCell ref="E555:I555"/>
    <mergeCell ref="J555:M555"/>
    <mergeCell ref="N555:P555"/>
    <mergeCell ref="Q555:S555"/>
    <mergeCell ref="T555:U555"/>
    <mergeCell ref="N546:P546"/>
    <mergeCell ref="Q546:S546"/>
    <mergeCell ref="T546:U546"/>
    <mergeCell ref="B547:D547"/>
    <mergeCell ref="E547:I547"/>
    <mergeCell ref="J547:M547"/>
    <mergeCell ref="N547:P547"/>
    <mergeCell ref="Q547:S547"/>
    <mergeCell ref="T547:U547"/>
    <mergeCell ref="T550:U550"/>
    <mergeCell ref="T551:U551"/>
    <mergeCell ref="B552:D552"/>
    <mergeCell ref="E552:I552"/>
    <mergeCell ref="J552:M552"/>
    <mergeCell ref="N552:P552"/>
    <mergeCell ref="Q552:S552"/>
    <mergeCell ref="T552:U552"/>
    <mergeCell ref="B548:D548"/>
    <mergeCell ref="E548:I548"/>
    <mergeCell ref="J548:M548"/>
    <mergeCell ref="N548:P548"/>
    <mergeCell ref="Q548:S548"/>
    <mergeCell ref="T548:U548"/>
    <mergeCell ref="B549:D549"/>
    <mergeCell ref="E549:I549"/>
    <mergeCell ref="J549:M549"/>
    <mergeCell ref="N549:P549"/>
    <mergeCell ref="Q549:S549"/>
    <mergeCell ref="T549:U549"/>
    <mergeCell ref="B550:D550"/>
    <mergeCell ref="E550:I550"/>
    <mergeCell ref="J550:M550"/>
    <mergeCell ref="A648:U648"/>
    <mergeCell ref="B650:T651"/>
    <mergeCell ref="B652:T652"/>
    <mergeCell ref="A650:A651"/>
    <mergeCell ref="U650:U651"/>
    <mergeCell ref="B624:T625"/>
    <mergeCell ref="B626:T626"/>
    <mergeCell ref="B627:T627"/>
    <mergeCell ref="H761:K761"/>
    <mergeCell ref="B761:D761"/>
    <mergeCell ref="B762:D762"/>
    <mergeCell ref="A756:U757"/>
    <mergeCell ref="B758:U758"/>
    <mergeCell ref="A759:U759"/>
    <mergeCell ref="A760:U760"/>
    <mergeCell ref="N761:U761"/>
    <mergeCell ref="N762:U762"/>
    <mergeCell ref="A663:A664"/>
    <mergeCell ref="B655:T655"/>
    <mergeCell ref="B663:T663"/>
    <mergeCell ref="A645:C645"/>
    <mergeCell ref="D645:U645"/>
    <mergeCell ref="A633:C633"/>
    <mergeCell ref="D633:U633"/>
    <mergeCell ref="A636:U636"/>
    <mergeCell ref="A638:A639"/>
    <mergeCell ref="A641:A642"/>
    <mergeCell ref="B642:C642"/>
    <mergeCell ref="D642:U642"/>
    <mergeCell ref="B638:U639"/>
    <mergeCell ref="B640:U640"/>
    <mergeCell ref="B641:U641"/>
    <mergeCell ref="B610:D610"/>
    <mergeCell ref="E604:U604"/>
    <mergeCell ref="E606:U606"/>
    <mergeCell ref="E608:U608"/>
    <mergeCell ref="E610:U610"/>
    <mergeCell ref="E612:U612"/>
    <mergeCell ref="E614:U614"/>
    <mergeCell ref="E616:U616"/>
    <mergeCell ref="A615:A616"/>
    <mergeCell ref="A621:U621"/>
    <mergeCell ref="A622:U622"/>
    <mergeCell ref="A611:A612"/>
    <mergeCell ref="A613:A614"/>
    <mergeCell ref="B632:C632"/>
    <mergeCell ref="D632:U632"/>
    <mergeCell ref="D628:U628"/>
    <mergeCell ref="A631:A632"/>
    <mergeCell ref="A627:A628"/>
    <mergeCell ref="U624:U625"/>
    <mergeCell ref="A624:A625"/>
    <mergeCell ref="B628:C628"/>
    <mergeCell ref="B631:T631"/>
    <mergeCell ref="B607:T607"/>
    <mergeCell ref="B609:T609"/>
    <mergeCell ref="B611:T611"/>
    <mergeCell ref="B613:T613"/>
    <mergeCell ref="B615:T615"/>
    <mergeCell ref="B604:D604"/>
    <mergeCell ref="B608:D608"/>
    <mergeCell ref="B606:D606"/>
    <mergeCell ref="B616:D616"/>
    <mergeCell ref="B614:D614"/>
    <mergeCell ref="A541:U541"/>
    <mergeCell ref="T544:U544"/>
    <mergeCell ref="T545:U545"/>
    <mergeCell ref="B600:T601"/>
    <mergeCell ref="U600:U601"/>
    <mergeCell ref="B602:T602"/>
    <mergeCell ref="B603:T603"/>
    <mergeCell ref="A597:U597"/>
    <mergeCell ref="A598:U598"/>
    <mergeCell ref="Q544:S544"/>
    <mergeCell ref="T543:U543"/>
    <mergeCell ref="Q543:S543"/>
    <mergeCell ref="N543:P543"/>
    <mergeCell ref="J543:M543"/>
    <mergeCell ref="B543:D543"/>
    <mergeCell ref="B544:D544"/>
    <mergeCell ref="E543:I543"/>
    <mergeCell ref="E544:I544"/>
    <mergeCell ref="J544:M544"/>
    <mergeCell ref="N544:P544"/>
    <mergeCell ref="E574:I574"/>
    <mergeCell ref="J574:M574"/>
    <mergeCell ref="N574:P574"/>
    <mergeCell ref="Q574:S574"/>
    <mergeCell ref="B569:D569"/>
    <mergeCell ref="E569:I569"/>
    <mergeCell ref="J569:M569"/>
    <mergeCell ref="N569:P569"/>
    <mergeCell ref="Q569:S569"/>
    <mergeCell ref="B572:D572"/>
    <mergeCell ref="E572:I572"/>
    <mergeCell ref="J572:M572"/>
    <mergeCell ref="L538:M538"/>
    <mergeCell ref="N538:O538"/>
    <mergeCell ref="P538:Q538"/>
    <mergeCell ref="R538:S538"/>
    <mergeCell ref="T538:U538"/>
    <mergeCell ref="A112:U112"/>
    <mergeCell ref="A113:U113"/>
    <mergeCell ref="L536:M536"/>
    <mergeCell ref="N536:O536"/>
    <mergeCell ref="P536:Q536"/>
    <mergeCell ref="R536:S536"/>
    <mergeCell ref="T536:U536"/>
    <mergeCell ref="B537:D537"/>
    <mergeCell ref="E537:G537"/>
    <mergeCell ref="H537:I537"/>
    <mergeCell ref="J537:K537"/>
    <mergeCell ref="L537:M537"/>
    <mergeCell ref="N537:O537"/>
    <mergeCell ref="P537:Q537"/>
    <mergeCell ref="R537:S537"/>
    <mergeCell ref="T537:U537"/>
    <mergeCell ref="B535:D535"/>
    <mergeCell ref="E535:G535"/>
    <mergeCell ref="H535:I535"/>
    <mergeCell ref="J535:K535"/>
    <mergeCell ref="L535:M535"/>
    <mergeCell ref="N535:O535"/>
    <mergeCell ref="P535:Q535"/>
    <mergeCell ref="R535:S535"/>
    <mergeCell ref="T535:U535"/>
    <mergeCell ref="B534:D534"/>
    <mergeCell ref="E534:G534"/>
    <mergeCell ref="H534:I534"/>
    <mergeCell ref="J534:K534"/>
    <mergeCell ref="L534:M534"/>
    <mergeCell ref="N534:O534"/>
    <mergeCell ref="P534:Q534"/>
    <mergeCell ref="R534:S534"/>
    <mergeCell ref="T534:U534"/>
    <mergeCell ref="B533:D533"/>
    <mergeCell ref="E533:G533"/>
    <mergeCell ref="H533:I533"/>
    <mergeCell ref="J533:K533"/>
    <mergeCell ref="L533:M533"/>
    <mergeCell ref="N533:O533"/>
    <mergeCell ref="P533:Q533"/>
    <mergeCell ref="R533:S533"/>
    <mergeCell ref="T533:U533"/>
    <mergeCell ref="B532:D532"/>
    <mergeCell ref="E532:G532"/>
    <mergeCell ref="H532:I532"/>
    <mergeCell ref="J532:K532"/>
    <mergeCell ref="L532:M532"/>
    <mergeCell ref="N532:O532"/>
    <mergeCell ref="P532:Q532"/>
    <mergeCell ref="R532:S532"/>
    <mergeCell ref="T532:U532"/>
    <mergeCell ref="B531:D531"/>
    <mergeCell ref="E531:G531"/>
    <mergeCell ref="H531:I531"/>
    <mergeCell ref="J531:K531"/>
    <mergeCell ref="L531:M531"/>
    <mergeCell ref="N531:O531"/>
    <mergeCell ref="P531:Q531"/>
    <mergeCell ref="R531:S531"/>
    <mergeCell ref="T531:U531"/>
    <mergeCell ref="B530:D530"/>
    <mergeCell ref="E530:G530"/>
    <mergeCell ref="H530:I530"/>
    <mergeCell ref="J530:K530"/>
    <mergeCell ref="L530:M530"/>
    <mergeCell ref="N530:O530"/>
    <mergeCell ref="P530:Q530"/>
    <mergeCell ref="R530:S530"/>
    <mergeCell ref="T530:U530"/>
    <mergeCell ref="B529:D529"/>
    <mergeCell ref="E529:G529"/>
    <mergeCell ref="H529:I529"/>
    <mergeCell ref="J529:K529"/>
    <mergeCell ref="L529:M529"/>
    <mergeCell ref="N529:O529"/>
    <mergeCell ref="P529:Q529"/>
    <mergeCell ref="R529:S529"/>
    <mergeCell ref="T529:U529"/>
    <mergeCell ref="B528:D528"/>
    <mergeCell ref="E528:G528"/>
    <mergeCell ref="H528:I528"/>
    <mergeCell ref="J528:K528"/>
    <mergeCell ref="L528:M528"/>
    <mergeCell ref="N528:O528"/>
    <mergeCell ref="P528:Q528"/>
    <mergeCell ref="R528:S528"/>
    <mergeCell ref="T528:U528"/>
    <mergeCell ref="B527:D527"/>
    <mergeCell ref="E527:G527"/>
    <mergeCell ref="H527:I527"/>
    <mergeCell ref="J527:K527"/>
    <mergeCell ref="L527:M527"/>
    <mergeCell ref="N527:O527"/>
    <mergeCell ref="P527:Q527"/>
    <mergeCell ref="R527:S527"/>
    <mergeCell ref="T527:U527"/>
    <mergeCell ref="B526:D526"/>
    <mergeCell ref="E526:G526"/>
    <mergeCell ref="H526:I526"/>
    <mergeCell ref="J526:K526"/>
    <mergeCell ref="L526:M526"/>
    <mergeCell ref="N526:O526"/>
    <mergeCell ref="P526:Q526"/>
    <mergeCell ref="R526:S526"/>
    <mergeCell ref="T526:U526"/>
    <mergeCell ref="B525:D525"/>
    <mergeCell ref="E525:G525"/>
    <mergeCell ref="H525:I525"/>
    <mergeCell ref="J525:K525"/>
    <mergeCell ref="L525:M525"/>
    <mergeCell ref="N525:O525"/>
    <mergeCell ref="P525:Q525"/>
    <mergeCell ref="R525:S525"/>
    <mergeCell ref="T525:U525"/>
    <mergeCell ref="B524:D524"/>
    <mergeCell ref="E524:G524"/>
    <mergeCell ref="H524:I524"/>
    <mergeCell ref="J524:K524"/>
    <mergeCell ref="L524:M524"/>
    <mergeCell ref="N524:O524"/>
    <mergeCell ref="P524:Q524"/>
    <mergeCell ref="R524:S524"/>
    <mergeCell ref="T524:U524"/>
    <mergeCell ref="B523:D523"/>
    <mergeCell ref="E523:G523"/>
    <mergeCell ref="H523:I523"/>
    <mergeCell ref="J523:K523"/>
    <mergeCell ref="L523:M523"/>
    <mergeCell ref="N523:O523"/>
    <mergeCell ref="P523:Q523"/>
    <mergeCell ref="R523:S523"/>
    <mergeCell ref="T523:U523"/>
    <mergeCell ref="B522:D522"/>
    <mergeCell ref="E522:G522"/>
    <mergeCell ref="H522:I522"/>
    <mergeCell ref="J522:K522"/>
    <mergeCell ref="L522:M522"/>
    <mergeCell ref="N522:O522"/>
    <mergeCell ref="P522:Q522"/>
    <mergeCell ref="R522:S522"/>
    <mergeCell ref="T522:U522"/>
    <mergeCell ref="B521:D521"/>
    <mergeCell ref="E521:G521"/>
    <mergeCell ref="H521:I521"/>
    <mergeCell ref="J521:K521"/>
    <mergeCell ref="L521:M521"/>
    <mergeCell ref="N521:O521"/>
    <mergeCell ref="P521:Q521"/>
    <mergeCell ref="R521:S521"/>
    <mergeCell ref="T521:U521"/>
    <mergeCell ref="B520:D520"/>
    <mergeCell ref="E520:G520"/>
    <mergeCell ref="H520:I520"/>
    <mergeCell ref="J520:K520"/>
    <mergeCell ref="L520:M520"/>
    <mergeCell ref="N520:O520"/>
    <mergeCell ref="P520:Q520"/>
    <mergeCell ref="R520:S520"/>
    <mergeCell ref="T520:U520"/>
    <mergeCell ref="B519:D519"/>
    <mergeCell ref="E519:G519"/>
    <mergeCell ref="H519:I519"/>
    <mergeCell ref="J519:K519"/>
    <mergeCell ref="L519:M519"/>
    <mergeCell ref="N519:O519"/>
    <mergeCell ref="P519:Q519"/>
    <mergeCell ref="R519:S519"/>
    <mergeCell ref="T519:U519"/>
    <mergeCell ref="B518:D518"/>
    <mergeCell ref="E518:G518"/>
    <mergeCell ref="H518:I518"/>
    <mergeCell ref="J518:K518"/>
    <mergeCell ref="L518:M518"/>
    <mergeCell ref="N518:O518"/>
    <mergeCell ref="P518:Q518"/>
    <mergeCell ref="R518:S518"/>
    <mergeCell ref="T518:U518"/>
    <mergeCell ref="B517:D517"/>
    <mergeCell ref="E517:G517"/>
    <mergeCell ref="H517:I517"/>
    <mergeCell ref="J517:K517"/>
    <mergeCell ref="L517:M517"/>
    <mergeCell ref="N517:O517"/>
    <mergeCell ref="P517:Q517"/>
    <mergeCell ref="R517:S517"/>
    <mergeCell ref="T517:U517"/>
    <mergeCell ref="B516:D516"/>
    <mergeCell ref="E516:G516"/>
    <mergeCell ref="H516:I516"/>
    <mergeCell ref="J516:K516"/>
    <mergeCell ref="L516:M516"/>
    <mergeCell ref="N516:O516"/>
    <mergeCell ref="P516:Q516"/>
    <mergeCell ref="R516:S516"/>
    <mergeCell ref="T516:U516"/>
    <mergeCell ref="B515:D515"/>
    <mergeCell ref="E515:G515"/>
    <mergeCell ref="H515:I515"/>
    <mergeCell ref="J515:K515"/>
    <mergeCell ref="L515:M515"/>
    <mergeCell ref="N515:O515"/>
    <mergeCell ref="P515:Q515"/>
    <mergeCell ref="R515:S515"/>
    <mergeCell ref="T515:U515"/>
    <mergeCell ref="B514:D514"/>
    <mergeCell ref="E514:G514"/>
    <mergeCell ref="H514:I514"/>
    <mergeCell ref="J514:K514"/>
    <mergeCell ref="L514:M514"/>
    <mergeCell ref="N514:O514"/>
    <mergeCell ref="P514:Q514"/>
    <mergeCell ref="R514:S514"/>
    <mergeCell ref="T514:U514"/>
    <mergeCell ref="B513:D513"/>
    <mergeCell ref="E513:G513"/>
    <mergeCell ref="H513:I513"/>
    <mergeCell ref="J513:K513"/>
    <mergeCell ref="L513:M513"/>
    <mergeCell ref="N513:O513"/>
    <mergeCell ref="P513:Q513"/>
    <mergeCell ref="R513:S513"/>
    <mergeCell ref="T513:U513"/>
    <mergeCell ref="B512:D512"/>
    <mergeCell ref="E512:G512"/>
    <mergeCell ref="H512:I512"/>
    <mergeCell ref="J512:K512"/>
    <mergeCell ref="L512:M512"/>
    <mergeCell ref="N512:O512"/>
    <mergeCell ref="P512:Q512"/>
    <mergeCell ref="R512:S512"/>
    <mergeCell ref="T512:U512"/>
    <mergeCell ref="B511:D511"/>
    <mergeCell ref="E511:G511"/>
    <mergeCell ref="H511:I511"/>
    <mergeCell ref="J511:K511"/>
    <mergeCell ref="L511:M511"/>
    <mergeCell ref="N511:O511"/>
    <mergeCell ref="P511:Q511"/>
    <mergeCell ref="R511:S511"/>
    <mergeCell ref="T511:U511"/>
    <mergeCell ref="B510:D510"/>
    <mergeCell ref="E510:G510"/>
    <mergeCell ref="H510:I510"/>
    <mergeCell ref="J510:K510"/>
    <mergeCell ref="L510:M510"/>
    <mergeCell ref="N510:O510"/>
    <mergeCell ref="P510:Q510"/>
    <mergeCell ref="R510:S510"/>
    <mergeCell ref="T510:U510"/>
    <mergeCell ref="B509:D509"/>
    <mergeCell ref="E509:G509"/>
    <mergeCell ref="H509:I509"/>
    <mergeCell ref="J509:K509"/>
    <mergeCell ref="L509:M509"/>
    <mergeCell ref="N509:O509"/>
    <mergeCell ref="P509:Q509"/>
    <mergeCell ref="R509:S509"/>
    <mergeCell ref="T509:U509"/>
    <mergeCell ref="B508:D508"/>
    <mergeCell ref="E508:G508"/>
    <mergeCell ref="H508:I508"/>
    <mergeCell ref="J508:K508"/>
    <mergeCell ref="L508:M508"/>
    <mergeCell ref="N508:O508"/>
    <mergeCell ref="P508:Q508"/>
    <mergeCell ref="R508:S508"/>
    <mergeCell ref="T508:U508"/>
    <mergeCell ref="B507:D507"/>
    <mergeCell ref="E507:G507"/>
    <mergeCell ref="H507:I507"/>
    <mergeCell ref="J507:K507"/>
    <mergeCell ref="L507:M507"/>
    <mergeCell ref="N507:O507"/>
    <mergeCell ref="P507:Q507"/>
    <mergeCell ref="R507:S507"/>
    <mergeCell ref="T507:U507"/>
    <mergeCell ref="B506:D506"/>
    <mergeCell ref="E506:G506"/>
    <mergeCell ref="H506:I506"/>
    <mergeCell ref="J506:K506"/>
    <mergeCell ref="L506:M506"/>
    <mergeCell ref="N506:O506"/>
    <mergeCell ref="P506:Q506"/>
    <mergeCell ref="R506:S506"/>
    <mergeCell ref="T506:U506"/>
    <mergeCell ref="B505:D505"/>
    <mergeCell ref="E505:G505"/>
    <mergeCell ref="H505:I505"/>
    <mergeCell ref="J505:K505"/>
    <mergeCell ref="L505:M505"/>
    <mergeCell ref="N505:O505"/>
    <mergeCell ref="P505:Q505"/>
    <mergeCell ref="R505:S505"/>
    <mergeCell ref="T505:U505"/>
    <mergeCell ref="B504:D504"/>
    <mergeCell ref="E504:G504"/>
    <mergeCell ref="H504:I504"/>
    <mergeCell ref="J504:K504"/>
    <mergeCell ref="L504:M504"/>
    <mergeCell ref="N504:O504"/>
    <mergeCell ref="P504:Q504"/>
    <mergeCell ref="R504:S504"/>
    <mergeCell ref="T504:U504"/>
    <mergeCell ref="B503:D503"/>
    <mergeCell ref="E503:G503"/>
    <mergeCell ref="H503:I503"/>
    <mergeCell ref="J503:K503"/>
    <mergeCell ref="L503:M503"/>
    <mergeCell ref="N503:O503"/>
    <mergeCell ref="P503:Q503"/>
    <mergeCell ref="R503:S503"/>
    <mergeCell ref="T503:U503"/>
    <mergeCell ref="B502:D502"/>
    <mergeCell ref="E502:G502"/>
    <mergeCell ref="H502:I502"/>
    <mergeCell ref="J502:K502"/>
    <mergeCell ref="L502:M502"/>
    <mergeCell ref="N502:O502"/>
    <mergeCell ref="P502:Q502"/>
    <mergeCell ref="R502:S502"/>
    <mergeCell ref="T502:U502"/>
    <mergeCell ref="P501:Q501"/>
    <mergeCell ref="R501:S501"/>
    <mergeCell ref="T501:U501"/>
    <mergeCell ref="T497:U497"/>
    <mergeCell ref="B500:D500"/>
    <mergeCell ref="E500:G500"/>
    <mergeCell ref="H500:I500"/>
    <mergeCell ref="J500:K500"/>
    <mergeCell ref="L500:M500"/>
    <mergeCell ref="N500:O500"/>
    <mergeCell ref="P500:Q500"/>
    <mergeCell ref="R500:S500"/>
    <mergeCell ref="T500:U500"/>
    <mergeCell ref="B499:D499"/>
    <mergeCell ref="E499:G499"/>
    <mergeCell ref="H499:I499"/>
    <mergeCell ref="J499:K499"/>
    <mergeCell ref="L499:M499"/>
    <mergeCell ref="N499:O499"/>
    <mergeCell ref="P499:Q499"/>
    <mergeCell ref="R499:S499"/>
    <mergeCell ref="T499:U499"/>
    <mergeCell ref="T496:U496"/>
    <mergeCell ref="B495:D495"/>
    <mergeCell ref="E495:G495"/>
    <mergeCell ref="H495:I495"/>
    <mergeCell ref="J495:K495"/>
    <mergeCell ref="L495:M495"/>
    <mergeCell ref="N495:O495"/>
    <mergeCell ref="P495:Q495"/>
    <mergeCell ref="R495:S495"/>
    <mergeCell ref="T495:U495"/>
    <mergeCell ref="B498:D498"/>
    <mergeCell ref="E498:G498"/>
    <mergeCell ref="H498:I498"/>
    <mergeCell ref="J498:K498"/>
    <mergeCell ref="L498:M498"/>
    <mergeCell ref="N498:O498"/>
    <mergeCell ref="P498:Q498"/>
    <mergeCell ref="R498:S498"/>
    <mergeCell ref="T498:U498"/>
    <mergeCell ref="B497:D497"/>
    <mergeCell ref="E497:G497"/>
    <mergeCell ref="H497:I497"/>
    <mergeCell ref="J497:K497"/>
    <mergeCell ref="L497:M497"/>
    <mergeCell ref="N497:O497"/>
    <mergeCell ref="P497:Q497"/>
    <mergeCell ref="R497:S497"/>
    <mergeCell ref="T492:U492"/>
    <mergeCell ref="B491:D491"/>
    <mergeCell ref="E491:G491"/>
    <mergeCell ref="H491:I491"/>
    <mergeCell ref="J491:K491"/>
    <mergeCell ref="L491:M491"/>
    <mergeCell ref="N491:O491"/>
    <mergeCell ref="P491:Q491"/>
    <mergeCell ref="R491:S491"/>
    <mergeCell ref="T491:U491"/>
    <mergeCell ref="B494:D494"/>
    <mergeCell ref="E494:G494"/>
    <mergeCell ref="H494:I494"/>
    <mergeCell ref="J494:K494"/>
    <mergeCell ref="L494:M494"/>
    <mergeCell ref="N494:O494"/>
    <mergeCell ref="P494:Q494"/>
    <mergeCell ref="R494:S494"/>
    <mergeCell ref="T494:U494"/>
    <mergeCell ref="B493:D493"/>
    <mergeCell ref="E493:G493"/>
    <mergeCell ref="H493:I493"/>
    <mergeCell ref="J493:K493"/>
    <mergeCell ref="L493:M493"/>
    <mergeCell ref="N493:O493"/>
    <mergeCell ref="P493:Q493"/>
    <mergeCell ref="R493:S493"/>
    <mergeCell ref="T493:U493"/>
    <mergeCell ref="A484:U484"/>
    <mergeCell ref="T486:U487"/>
    <mergeCell ref="B490:D490"/>
    <mergeCell ref="E490:G490"/>
    <mergeCell ref="H490:I490"/>
    <mergeCell ref="J490:K490"/>
    <mergeCell ref="L490:M490"/>
    <mergeCell ref="N490:O490"/>
    <mergeCell ref="P490:Q490"/>
    <mergeCell ref="R490:S490"/>
    <mergeCell ref="T490:U490"/>
    <mergeCell ref="H488:I488"/>
    <mergeCell ref="H486:I487"/>
    <mergeCell ref="B488:D488"/>
    <mergeCell ref="B486:D487"/>
    <mergeCell ref="E486:G487"/>
    <mergeCell ref="E488:G488"/>
    <mergeCell ref="E489:G489"/>
    <mergeCell ref="H489:I489"/>
    <mergeCell ref="B489:D489"/>
    <mergeCell ref="T489:U489"/>
    <mergeCell ref="R486:S487"/>
    <mergeCell ref="R489:S489"/>
    <mergeCell ref="P486:Q487"/>
    <mergeCell ref="J486:O486"/>
    <mergeCell ref="N487:O487"/>
    <mergeCell ref="N488:O488"/>
    <mergeCell ref="N489:O489"/>
    <mergeCell ref="P489:Q489"/>
    <mergeCell ref="P488:Q488"/>
    <mergeCell ref="L487:M487"/>
    <mergeCell ref="J487:K487"/>
    <mergeCell ref="B450:D450"/>
    <mergeCell ref="E450:G450"/>
    <mergeCell ref="H450:I450"/>
    <mergeCell ref="J450:K450"/>
    <mergeCell ref="L450:N450"/>
    <mergeCell ref="O450:Q450"/>
    <mergeCell ref="R450:U450"/>
    <mergeCell ref="B451:D451"/>
    <mergeCell ref="E451:G451"/>
    <mergeCell ref="H451:I451"/>
    <mergeCell ref="J451:K451"/>
    <mergeCell ref="L451:N451"/>
    <mergeCell ref="O451:Q451"/>
    <mergeCell ref="R451:U451"/>
    <mergeCell ref="B448:D448"/>
    <mergeCell ref="E448:G448"/>
    <mergeCell ref="H448:I448"/>
    <mergeCell ref="J448:K448"/>
    <mergeCell ref="L448:N448"/>
    <mergeCell ref="O448:Q448"/>
    <mergeCell ref="R448:U448"/>
    <mergeCell ref="B449:D449"/>
    <mergeCell ref="E449:G449"/>
    <mergeCell ref="H449:I449"/>
    <mergeCell ref="J449:K449"/>
    <mergeCell ref="L449:N449"/>
    <mergeCell ref="O449:Q449"/>
    <mergeCell ref="R449:U449"/>
    <mergeCell ref="B446:D446"/>
    <mergeCell ref="E446:G446"/>
    <mergeCell ref="H446:I446"/>
    <mergeCell ref="J446:K446"/>
    <mergeCell ref="L446:N446"/>
    <mergeCell ref="O446:Q446"/>
    <mergeCell ref="R446:U446"/>
    <mergeCell ref="B447:D447"/>
    <mergeCell ref="E447:G447"/>
    <mergeCell ref="H447:I447"/>
    <mergeCell ref="J447:K447"/>
    <mergeCell ref="L447:N447"/>
    <mergeCell ref="O447:Q447"/>
    <mergeCell ref="R447:U447"/>
    <mergeCell ref="B444:D444"/>
    <mergeCell ref="E444:G444"/>
    <mergeCell ref="H444:I444"/>
    <mergeCell ref="J444:K444"/>
    <mergeCell ref="L444:N444"/>
    <mergeCell ref="O444:Q444"/>
    <mergeCell ref="R444:U444"/>
    <mergeCell ref="B445:D445"/>
    <mergeCell ref="E445:G445"/>
    <mergeCell ref="H445:I445"/>
    <mergeCell ref="J445:K445"/>
    <mergeCell ref="L445:N445"/>
    <mergeCell ref="O445:Q445"/>
    <mergeCell ref="R445:U445"/>
    <mergeCell ref="B442:D442"/>
    <mergeCell ref="E442:G442"/>
    <mergeCell ref="H442:I442"/>
    <mergeCell ref="J442:K442"/>
    <mergeCell ref="L442:N442"/>
    <mergeCell ref="O442:Q442"/>
    <mergeCell ref="R442:U442"/>
    <mergeCell ref="B443:D443"/>
    <mergeCell ref="E443:G443"/>
    <mergeCell ref="H443:I443"/>
    <mergeCell ref="J443:K443"/>
    <mergeCell ref="L443:N443"/>
    <mergeCell ref="O443:Q443"/>
    <mergeCell ref="R443:U443"/>
    <mergeCell ref="B440:D440"/>
    <mergeCell ref="E440:G440"/>
    <mergeCell ref="H440:I440"/>
    <mergeCell ref="J440:K440"/>
    <mergeCell ref="L440:N440"/>
    <mergeCell ref="O440:Q440"/>
    <mergeCell ref="R440:U440"/>
    <mergeCell ref="B441:D441"/>
    <mergeCell ref="E441:G441"/>
    <mergeCell ref="H441:I441"/>
    <mergeCell ref="J441:K441"/>
    <mergeCell ref="L441:N441"/>
    <mergeCell ref="O441:Q441"/>
    <mergeCell ref="R441:U441"/>
    <mergeCell ref="B438:D438"/>
    <mergeCell ref="E438:G438"/>
    <mergeCell ref="H438:I438"/>
    <mergeCell ref="J438:K438"/>
    <mergeCell ref="L438:N438"/>
    <mergeCell ref="O438:Q438"/>
    <mergeCell ref="R438:U438"/>
    <mergeCell ref="B439:D439"/>
    <mergeCell ref="E439:G439"/>
    <mergeCell ref="H439:I439"/>
    <mergeCell ref="J439:K439"/>
    <mergeCell ref="L439:N439"/>
    <mergeCell ref="O439:Q439"/>
    <mergeCell ref="R439:U439"/>
    <mergeCell ref="B436:D436"/>
    <mergeCell ref="E436:G436"/>
    <mergeCell ref="H436:I436"/>
    <mergeCell ref="J436:K436"/>
    <mergeCell ref="L436:N436"/>
    <mergeCell ref="O436:Q436"/>
    <mergeCell ref="R436:U436"/>
    <mergeCell ref="B437:D437"/>
    <mergeCell ref="E437:G437"/>
    <mergeCell ref="H437:I437"/>
    <mergeCell ref="J437:K437"/>
    <mergeCell ref="L437:N437"/>
    <mergeCell ref="O437:Q437"/>
    <mergeCell ref="R437:U437"/>
    <mergeCell ref="B434:D434"/>
    <mergeCell ref="E434:G434"/>
    <mergeCell ref="H434:I434"/>
    <mergeCell ref="J434:K434"/>
    <mergeCell ref="L434:N434"/>
    <mergeCell ref="O434:Q434"/>
    <mergeCell ref="R434:U434"/>
    <mergeCell ref="B435:D435"/>
    <mergeCell ref="E435:G435"/>
    <mergeCell ref="H435:I435"/>
    <mergeCell ref="J435:K435"/>
    <mergeCell ref="L435:N435"/>
    <mergeCell ref="O435:Q435"/>
    <mergeCell ref="R435:U435"/>
    <mergeCell ref="B432:D432"/>
    <mergeCell ref="J432:K432"/>
    <mergeCell ref="R432:U432"/>
    <mergeCell ref="O432:Q432"/>
    <mergeCell ref="L432:N432"/>
    <mergeCell ref="H432:I432"/>
    <mergeCell ref="E432:G432"/>
    <mergeCell ref="B433:D433"/>
    <mergeCell ref="E433:G433"/>
    <mergeCell ref="H433:I433"/>
    <mergeCell ref="J433:K433"/>
    <mergeCell ref="L433:N433"/>
    <mergeCell ref="O433:Q433"/>
    <mergeCell ref="R433:U433"/>
    <mergeCell ref="O431:Q431"/>
    <mergeCell ref="L430:N430"/>
    <mergeCell ref="L431:N431"/>
    <mergeCell ref="J430:K430"/>
    <mergeCell ref="J431:K431"/>
    <mergeCell ref="H430:I430"/>
    <mergeCell ref="H431:I431"/>
    <mergeCell ref="E430:G430"/>
    <mergeCell ref="E431:G431"/>
    <mergeCell ref="B430:D430"/>
    <mergeCell ref="B431:D431"/>
    <mergeCell ref="I274:J274"/>
    <mergeCell ref="K274:L274"/>
    <mergeCell ref="M274:N274"/>
    <mergeCell ref="I275:J275"/>
    <mergeCell ref="K275:L275"/>
    <mergeCell ref="M275:N275"/>
    <mergeCell ref="B276:D276"/>
    <mergeCell ref="E276:H276"/>
    <mergeCell ref="I276:J276"/>
    <mergeCell ref="K276:L276"/>
    <mergeCell ref="M276:N276"/>
    <mergeCell ref="O276:P276"/>
    <mergeCell ref="Q276:S276"/>
    <mergeCell ref="Q278:S278"/>
    <mergeCell ref="E279:H279"/>
    <mergeCell ref="I279:J279"/>
    <mergeCell ref="K279:L279"/>
    <mergeCell ref="M279:N279"/>
    <mergeCell ref="O279:P279"/>
    <mergeCell ref="Q279:S279"/>
    <mergeCell ref="I286:J286"/>
    <mergeCell ref="E257:H257"/>
    <mergeCell ref="B258:D258"/>
    <mergeCell ref="E258:H258"/>
    <mergeCell ref="B259:D259"/>
    <mergeCell ref="B254:D254"/>
    <mergeCell ref="E269:H269"/>
    <mergeCell ref="B270:D270"/>
    <mergeCell ref="E270:H270"/>
    <mergeCell ref="B271:D271"/>
    <mergeCell ref="E271:H271"/>
    <mergeCell ref="E264:H264"/>
    <mergeCell ref="B265:D265"/>
    <mergeCell ref="E265:H265"/>
    <mergeCell ref="B266:D266"/>
    <mergeCell ref="E266:H266"/>
    <mergeCell ref="B267:D267"/>
    <mergeCell ref="E267:H267"/>
    <mergeCell ref="B268:D268"/>
    <mergeCell ref="E268:H268"/>
    <mergeCell ref="B269:D269"/>
    <mergeCell ref="B264:D264"/>
    <mergeCell ref="E259:H259"/>
    <mergeCell ref="B260:D260"/>
    <mergeCell ref="E260:H260"/>
    <mergeCell ref="B261:D261"/>
    <mergeCell ref="E261:H261"/>
    <mergeCell ref="B262:D262"/>
    <mergeCell ref="E262:H262"/>
    <mergeCell ref="B263:D263"/>
    <mergeCell ref="E263:H263"/>
    <mergeCell ref="E254:H254"/>
    <mergeCell ref="B255:D255"/>
    <mergeCell ref="E227:H227"/>
    <mergeCell ref="B228:D228"/>
    <mergeCell ref="E228:H228"/>
    <mergeCell ref="E239:H239"/>
    <mergeCell ref="B240:D240"/>
    <mergeCell ref="E240:H240"/>
    <mergeCell ref="B241:D241"/>
    <mergeCell ref="E241:H241"/>
    <mergeCell ref="B242:D242"/>
    <mergeCell ref="E242:H242"/>
    <mergeCell ref="E234:H234"/>
    <mergeCell ref="B235:D235"/>
    <mergeCell ref="E235:H235"/>
    <mergeCell ref="B236:D236"/>
    <mergeCell ref="E236:H236"/>
    <mergeCell ref="B237:D237"/>
    <mergeCell ref="E237:H237"/>
    <mergeCell ref="B238:D238"/>
    <mergeCell ref="E238:H238"/>
    <mergeCell ref="E229:H229"/>
    <mergeCell ref="B230:D230"/>
    <mergeCell ref="E230:H230"/>
    <mergeCell ref="B231:D231"/>
    <mergeCell ref="E231:H231"/>
    <mergeCell ref="B232:D232"/>
    <mergeCell ref="B234:D234"/>
    <mergeCell ref="E232:H232"/>
    <mergeCell ref="B233:D233"/>
    <mergeCell ref="E233:H233"/>
    <mergeCell ref="I273:J273"/>
    <mergeCell ref="K273:L273"/>
    <mergeCell ref="M273:N273"/>
    <mergeCell ref="I262:J262"/>
    <mergeCell ref="K262:L262"/>
    <mergeCell ref="M262:N262"/>
    <mergeCell ref="I263:J263"/>
    <mergeCell ref="K263:L263"/>
    <mergeCell ref="M263:N263"/>
    <mergeCell ref="I270:J270"/>
    <mergeCell ref="K270:L270"/>
    <mergeCell ref="M270:N270"/>
    <mergeCell ref="I271:J271"/>
    <mergeCell ref="K271:L271"/>
    <mergeCell ref="M271:N271"/>
    <mergeCell ref="I272:J272"/>
    <mergeCell ref="K272:L272"/>
    <mergeCell ref="M272:N272"/>
    <mergeCell ref="I268:J268"/>
    <mergeCell ref="K268:L268"/>
    <mergeCell ref="K266:L266"/>
    <mergeCell ref="M266:N266"/>
    <mergeCell ref="B243:D243"/>
    <mergeCell ref="E243:H243"/>
    <mergeCell ref="E249:H249"/>
    <mergeCell ref="B250:D250"/>
    <mergeCell ref="E250:H250"/>
    <mergeCell ref="B251:D251"/>
    <mergeCell ref="E251:H251"/>
    <mergeCell ref="B252:D252"/>
    <mergeCell ref="E252:H252"/>
    <mergeCell ref="B253:D253"/>
    <mergeCell ref="E253:H253"/>
    <mergeCell ref="E244:H244"/>
    <mergeCell ref="B245:D245"/>
    <mergeCell ref="E245:H245"/>
    <mergeCell ref="B246:D246"/>
    <mergeCell ref="E246:H246"/>
    <mergeCell ref="B247:D247"/>
    <mergeCell ref="E247:H247"/>
    <mergeCell ref="B248:D248"/>
    <mergeCell ref="E248:H248"/>
    <mergeCell ref="B249:D249"/>
    <mergeCell ref="B244:D244"/>
    <mergeCell ref="E255:H255"/>
    <mergeCell ref="B256:D256"/>
    <mergeCell ref="E256:H256"/>
    <mergeCell ref="B257:D257"/>
    <mergeCell ref="I255:J255"/>
    <mergeCell ref="K255:L255"/>
    <mergeCell ref="M255:N255"/>
    <mergeCell ref="M268:N268"/>
    <mergeCell ref="I269:J269"/>
    <mergeCell ref="K269:L269"/>
    <mergeCell ref="M269:N269"/>
    <mergeCell ref="I267:J267"/>
    <mergeCell ref="K267:L267"/>
    <mergeCell ref="M267:N267"/>
    <mergeCell ref="I256:J256"/>
    <mergeCell ref="K256:L256"/>
    <mergeCell ref="M256:N256"/>
    <mergeCell ref="I257:J257"/>
    <mergeCell ref="K257:L257"/>
    <mergeCell ref="M257:N257"/>
    <mergeCell ref="I264:J264"/>
    <mergeCell ref="K264:L264"/>
    <mergeCell ref="M264:N264"/>
    <mergeCell ref="I265:J265"/>
    <mergeCell ref="K265:L265"/>
    <mergeCell ref="M265:N265"/>
    <mergeCell ref="I266:J266"/>
    <mergeCell ref="I261:J261"/>
    <mergeCell ref="K261:L261"/>
    <mergeCell ref="M261:N261"/>
    <mergeCell ref="I258:J258"/>
    <mergeCell ref="K258:L258"/>
    <mergeCell ref="I252:J252"/>
    <mergeCell ref="K252:L252"/>
    <mergeCell ref="M252:N252"/>
    <mergeCell ref="I253:J253"/>
    <mergeCell ref="K253:L253"/>
    <mergeCell ref="M253:N253"/>
    <mergeCell ref="I254:J254"/>
    <mergeCell ref="K254:L254"/>
    <mergeCell ref="M254:N254"/>
    <mergeCell ref="I249:J249"/>
    <mergeCell ref="K249:L249"/>
    <mergeCell ref="M249:N249"/>
    <mergeCell ref="I250:J250"/>
    <mergeCell ref="K250:L250"/>
    <mergeCell ref="M250:N250"/>
    <mergeCell ref="I251:J251"/>
    <mergeCell ref="K251:L251"/>
    <mergeCell ref="M251:N251"/>
    <mergeCell ref="K236:L236"/>
    <mergeCell ref="M236:N236"/>
    <mergeCell ref="I243:J243"/>
    <mergeCell ref="K243:L243"/>
    <mergeCell ref="M243:N243"/>
    <mergeCell ref="I244:J244"/>
    <mergeCell ref="K244:L244"/>
    <mergeCell ref="M244:N244"/>
    <mergeCell ref="I245:J245"/>
    <mergeCell ref="K245:L245"/>
    <mergeCell ref="M245:N245"/>
    <mergeCell ref="I240:J240"/>
    <mergeCell ref="K240:L240"/>
    <mergeCell ref="M240:N240"/>
    <mergeCell ref="I241:J241"/>
    <mergeCell ref="K241:L241"/>
    <mergeCell ref="M241:N241"/>
    <mergeCell ref="I242:J242"/>
    <mergeCell ref="K242:L242"/>
    <mergeCell ref="I237:J237"/>
    <mergeCell ref="K237:L237"/>
    <mergeCell ref="K229:L229"/>
    <mergeCell ref="I259:J259"/>
    <mergeCell ref="M242:N242"/>
    <mergeCell ref="M237:N237"/>
    <mergeCell ref="I238:J238"/>
    <mergeCell ref="K238:L238"/>
    <mergeCell ref="M238:N238"/>
    <mergeCell ref="I239:J239"/>
    <mergeCell ref="K239:L239"/>
    <mergeCell ref="M239:N239"/>
    <mergeCell ref="I246:J246"/>
    <mergeCell ref="K246:L246"/>
    <mergeCell ref="M246:N246"/>
    <mergeCell ref="O243:P243"/>
    <mergeCell ref="O244:P244"/>
    <mergeCell ref="O254:P254"/>
    <mergeCell ref="O255:P255"/>
    <mergeCell ref="O256:P256"/>
    <mergeCell ref="O257:P257"/>
    <mergeCell ref="I247:J247"/>
    <mergeCell ref="K247:L247"/>
    <mergeCell ref="M247:N247"/>
    <mergeCell ref="I248:J248"/>
    <mergeCell ref="K248:L248"/>
    <mergeCell ref="M248:N248"/>
    <mergeCell ref="I234:J234"/>
    <mergeCell ref="K234:L234"/>
    <mergeCell ref="M234:N234"/>
    <mergeCell ref="I235:J235"/>
    <mergeCell ref="K235:L235"/>
    <mergeCell ref="M235:N235"/>
    <mergeCell ref="I236:J236"/>
    <mergeCell ref="Q238:S238"/>
    <mergeCell ref="Q239:S239"/>
    <mergeCell ref="T223:U224"/>
    <mergeCell ref="T262:U262"/>
    <mergeCell ref="T263:U263"/>
    <mergeCell ref="O260:P260"/>
    <mergeCell ref="O261:P261"/>
    <mergeCell ref="O262:P262"/>
    <mergeCell ref="O245:P245"/>
    <mergeCell ref="T232:U232"/>
    <mergeCell ref="T233:U233"/>
    <mergeCell ref="T234:U234"/>
    <mergeCell ref="T246:U246"/>
    <mergeCell ref="T247:U247"/>
    <mergeCell ref="T248:U248"/>
    <mergeCell ref="T249:U249"/>
    <mergeCell ref="T250:U250"/>
    <mergeCell ref="T251:U251"/>
    <mergeCell ref="T252:U252"/>
    <mergeCell ref="O230:P230"/>
    <mergeCell ref="O231:P231"/>
    <mergeCell ref="O232:P232"/>
    <mergeCell ref="O233:P233"/>
    <mergeCell ref="O234:P234"/>
    <mergeCell ref="O235:P235"/>
    <mergeCell ref="O236:P236"/>
    <mergeCell ref="O237:P237"/>
    <mergeCell ref="O238:P238"/>
    <mergeCell ref="O239:P239"/>
    <mergeCell ref="O240:P240"/>
    <mergeCell ref="O241:P241"/>
    <mergeCell ref="O242:P242"/>
    <mergeCell ref="Q229:S229"/>
    <mergeCell ref="Q230:S230"/>
    <mergeCell ref="Q231:S231"/>
    <mergeCell ref="Q232:S232"/>
    <mergeCell ref="Q233:S233"/>
    <mergeCell ref="Q234:S234"/>
    <mergeCell ref="Q235:S235"/>
    <mergeCell ref="Q236:S236"/>
    <mergeCell ref="Q237:S237"/>
    <mergeCell ref="O227:P227"/>
    <mergeCell ref="O228:P228"/>
    <mergeCell ref="O229:P229"/>
    <mergeCell ref="K230:L230"/>
    <mergeCell ref="M230:N230"/>
    <mergeCell ref="M229:N229"/>
    <mergeCell ref="I230:J230"/>
    <mergeCell ref="I231:J231"/>
    <mergeCell ref="K231:L231"/>
    <mergeCell ref="M231:N231"/>
    <mergeCell ref="I232:J232"/>
    <mergeCell ref="K232:L232"/>
    <mergeCell ref="M232:N232"/>
    <mergeCell ref="I233:J233"/>
    <mergeCell ref="K233:L233"/>
    <mergeCell ref="M233:N233"/>
    <mergeCell ref="I227:J227"/>
    <mergeCell ref="K227:L227"/>
    <mergeCell ref="M227:N227"/>
    <mergeCell ref="I228:J228"/>
    <mergeCell ref="K228:L228"/>
    <mergeCell ref="M228:N228"/>
    <mergeCell ref="I229:J229"/>
    <mergeCell ref="S167:U167"/>
    <mergeCell ref="B163:E163"/>
    <mergeCell ref="B164:E164"/>
    <mergeCell ref="N154:P154"/>
    <mergeCell ref="T226:U226"/>
    <mergeCell ref="T227:U227"/>
    <mergeCell ref="T228:U228"/>
    <mergeCell ref="Q223:S224"/>
    <mergeCell ref="Q225:S225"/>
    <mergeCell ref="Q226:S226"/>
    <mergeCell ref="O223:P224"/>
    <mergeCell ref="O225:P225"/>
    <mergeCell ref="O226:P226"/>
    <mergeCell ref="Q227:S227"/>
    <mergeCell ref="Q228:S228"/>
    <mergeCell ref="E226:H226"/>
    <mergeCell ref="E225:H225"/>
    <mergeCell ref="E223:H224"/>
    <mergeCell ref="B223:D224"/>
    <mergeCell ref="B225:D225"/>
    <mergeCell ref="B226:D226"/>
    <mergeCell ref="B227:D227"/>
    <mergeCell ref="I223:N223"/>
    <mergeCell ref="M224:N224"/>
    <mergeCell ref="M225:N225"/>
    <mergeCell ref="M226:N226"/>
    <mergeCell ref="K224:L224"/>
    <mergeCell ref="K225:L225"/>
    <mergeCell ref="K226:L226"/>
    <mergeCell ref="I224:J224"/>
    <mergeCell ref="I225:J225"/>
    <mergeCell ref="I226:J226"/>
    <mergeCell ref="H155:I155"/>
    <mergeCell ref="H156:I156"/>
    <mergeCell ref="H157:I157"/>
    <mergeCell ref="F165:G165"/>
    <mergeCell ref="S165:U165"/>
    <mergeCell ref="S166:U166"/>
    <mergeCell ref="Q156:R156"/>
    <mergeCell ref="Q157:R157"/>
    <mergeCell ref="Q158:R158"/>
    <mergeCell ref="Q153:R153"/>
    <mergeCell ref="Q154:R154"/>
    <mergeCell ref="Q155:R155"/>
    <mergeCell ref="N153:P153"/>
    <mergeCell ref="N155:P155"/>
    <mergeCell ref="N156:P156"/>
    <mergeCell ref="N157:P157"/>
    <mergeCell ref="N158:P158"/>
    <mergeCell ref="S159:U159"/>
    <mergeCell ref="S160:U160"/>
    <mergeCell ref="S161:U161"/>
    <mergeCell ref="S162:U162"/>
    <mergeCell ref="S163:U163"/>
    <mergeCell ref="S164:U164"/>
    <mergeCell ref="J157:M157"/>
    <mergeCell ref="J158:M158"/>
    <mergeCell ref="N165:P165"/>
    <mergeCell ref="N166:P166"/>
    <mergeCell ref="F159:G159"/>
    <mergeCell ref="F160:G160"/>
    <mergeCell ref="F161:G161"/>
    <mergeCell ref="F162:G162"/>
    <mergeCell ref="F163:G163"/>
    <mergeCell ref="F164:G164"/>
    <mergeCell ref="F148:G148"/>
    <mergeCell ref="F151:G151"/>
    <mergeCell ref="F152:G152"/>
    <mergeCell ref="F153:G153"/>
    <mergeCell ref="F154:G154"/>
    <mergeCell ref="F155:G155"/>
    <mergeCell ref="F156:G156"/>
    <mergeCell ref="F149:G149"/>
    <mergeCell ref="F150:G150"/>
    <mergeCell ref="B156:E156"/>
    <mergeCell ref="B157:E157"/>
    <mergeCell ref="B158:E158"/>
    <mergeCell ref="B159:E159"/>
    <mergeCell ref="B160:E160"/>
    <mergeCell ref="B161:E161"/>
    <mergeCell ref="B162:E162"/>
    <mergeCell ref="B147:E147"/>
    <mergeCell ref="F141:G141"/>
    <mergeCell ref="F142:G142"/>
    <mergeCell ref="F143:G143"/>
    <mergeCell ref="F144:G144"/>
    <mergeCell ref="F145:G145"/>
    <mergeCell ref="F146:G146"/>
    <mergeCell ref="B148:E148"/>
    <mergeCell ref="B149:E149"/>
    <mergeCell ref="B150:E150"/>
    <mergeCell ref="B151:E151"/>
    <mergeCell ref="B152:E152"/>
    <mergeCell ref="B153:E153"/>
    <mergeCell ref="B154:E154"/>
    <mergeCell ref="B155:E155"/>
    <mergeCell ref="F157:G157"/>
    <mergeCell ref="F158:G158"/>
    <mergeCell ref="B138:E138"/>
    <mergeCell ref="B139:E139"/>
    <mergeCell ref="B140:E140"/>
    <mergeCell ref="B141:E141"/>
    <mergeCell ref="B142:E142"/>
    <mergeCell ref="B143:E143"/>
    <mergeCell ref="B144:E144"/>
    <mergeCell ref="B145:E145"/>
    <mergeCell ref="B146:E146"/>
    <mergeCell ref="B129:E129"/>
    <mergeCell ref="B130:E130"/>
    <mergeCell ref="B131:E131"/>
    <mergeCell ref="B132:E132"/>
    <mergeCell ref="B133:E133"/>
    <mergeCell ref="B134:E134"/>
    <mergeCell ref="B135:E135"/>
    <mergeCell ref="B136:E136"/>
    <mergeCell ref="B137:E137"/>
    <mergeCell ref="J167:M167"/>
    <mergeCell ref="H121:I121"/>
    <mergeCell ref="H122:I122"/>
    <mergeCell ref="H123:I123"/>
    <mergeCell ref="H124:I124"/>
    <mergeCell ref="H125:I125"/>
    <mergeCell ref="H126:I126"/>
    <mergeCell ref="H127:I127"/>
    <mergeCell ref="H128:I128"/>
    <mergeCell ref="H129:I129"/>
    <mergeCell ref="H130:I130"/>
    <mergeCell ref="H131:I131"/>
    <mergeCell ref="H132:I132"/>
    <mergeCell ref="H133:I133"/>
    <mergeCell ref="H134:I134"/>
    <mergeCell ref="H135:I135"/>
    <mergeCell ref="H136:I136"/>
    <mergeCell ref="H158:I158"/>
    <mergeCell ref="H159:I159"/>
    <mergeCell ref="H160:I160"/>
    <mergeCell ref="H161:I161"/>
    <mergeCell ref="H162:I162"/>
    <mergeCell ref="H163:I163"/>
    <mergeCell ref="H164:I164"/>
    <mergeCell ref="H165:I165"/>
    <mergeCell ref="H166:I166"/>
    <mergeCell ref="H149:I149"/>
    <mergeCell ref="H150:I150"/>
    <mergeCell ref="H151:I151"/>
    <mergeCell ref="H152:I152"/>
    <mergeCell ref="H153:I153"/>
    <mergeCell ref="H154:I154"/>
    <mergeCell ref="S153:U153"/>
    <mergeCell ref="S154:U154"/>
    <mergeCell ref="S155:U155"/>
    <mergeCell ref="S156:U156"/>
    <mergeCell ref="S157:U157"/>
    <mergeCell ref="S158:U158"/>
    <mergeCell ref="J152:M152"/>
    <mergeCell ref="J153:M153"/>
    <mergeCell ref="J154:M154"/>
    <mergeCell ref="J155:M155"/>
    <mergeCell ref="J156:M156"/>
    <mergeCell ref="J164:M164"/>
    <mergeCell ref="Q162:R162"/>
    <mergeCell ref="Q163:R163"/>
    <mergeCell ref="Q164:R164"/>
    <mergeCell ref="Q159:R159"/>
    <mergeCell ref="Q160:R160"/>
    <mergeCell ref="Q161:R161"/>
    <mergeCell ref="N159:P159"/>
    <mergeCell ref="N160:P160"/>
    <mergeCell ref="N161:P161"/>
    <mergeCell ref="N162:P162"/>
    <mergeCell ref="N163:P163"/>
    <mergeCell ref="N164:P164"/>
    <mergeCell ref="N150:P150"/>
    <mergeCell ref="N151:P151"/>
    <mergeCell ref="N152:P152"/>
    <mergeCell ref="S132:U132"/>
    <mergeCell ref="S133:U133"/>
    <mergeCell ref="S134:U134"/>
    <mergeCell ref="S135:U135"/>
    <mergeCell ref="S136:U136"/>
    <mergeCell ref="S137:U137"/>
    <mergeCell ref="S138:U138"/>
    <mergeCell ref="S139:U139"/>
    <mergeCell ref="S140:U140"/>
    <mergeCell ref="Q150:R150"/>
    <mergeCell ref="Q151:R151"/>
    <mergeCell ref="Q152:R152"/>
    <mergeCell ref="Q147:R147"/>
    <mergeCell ref="Q141:R141"/>
    <mergeCell ref="S144:U144"/>
    <mergeCell ref="S145:U145"/>
    <mergeCell ref="S146:U146"/>
    <mergeCell ref="S141:U141"/>
    <mergeCell ref="S142:U142"/>
    <mergeCell ref="S143:U143"/>
    <mergeCell ref="Q142:R142"/>
    <mergeCell ref="S150:U150"/>
    <mergeCell ref="S151:U151"/>
    <mergeCell ref="S152:U152"/>
    <mergeCell ref="N143:P143"/>
    <mergeCell ref="N144:P144"/>
    <mergeCell ref="N145:P145"/>
    <mergeCell ref="N146:P146"/>
    <mergeCell ref="S147:U147"/>
    <mergeCell ref="S148:U148"/>
    <mergeCell ref="S149:U149"/>
    <mergeCell ref="Q148:R148"/>
    <mergeCell ref="Q149:R149"/>
    <mergeCell ref="N147:P147"/>
    <mergeCell ref="N148:P148"/>
    <mergeCell ref="N149:P149"/>
    <mergeCell ref="H148:I148"/>
    <mergeCell ref="J141:M141"/>
    <mergeCell ref="J142:M142"/>
    <mergeCell ref="F147:G147"/>
    <mergeCell ref="J124:M124"/>
    <mergeCell ref="J147:M147"/>
    <mergeCell ref="N125:P125"/>
    <mergeCell ref="N131:P131"/>
    <mergeCell ref="J129:M129"/>
    <mergeCell ref="Q143:R143"/>
    <mergeCell ref="N141:P141"/>
    <mergeCell ref="N142:P142"/>
    <mergeCell ref="Q125:R125"/>
    <mergeCell ref="F28:U28"/>
    <mergeCell ref="B33:E33"/>
    <mergeCell ref="B32:E32"/>
    <mergeCell ref="B31:E31"/>
    <mergeCell ref="B30:E30"/>
    <mergeCell ref="B29:E29"/>
    <mergeCell ref="B25:E28"/>
    <mergeCell ref="O53:Q53"/>
    <mergeCell ref="R53:U53"/>
    <mergeCell ref="B54:G54"/>
    <mergeCell ref="B115:E116"/>
    <mergeCell ref="B117:E117"/>
    <mergeCell ref="B118:E118"/>
    <mergeCell ref="B119:E119"/>
    <mergeCell ref="B120:E120"/>
    <mergeCell ref="B121:E121"/>
    <mergeCell ref="S128:U128"/>
    <mergeCell ref="J115:M116"/>
    <mergeCell ref="N115:P116"/>
    <mergeCell ref="S115:U116"/>
    <mergeCell ref="S117:U117"/>
    <mergeCell ref="S118:U118"/>
    <mergeCell ref="S123:U123"/>
    <mergeCell ref="S124:U124"/>
    <mergeCell ref="S125:U125"/>
    <mergeCell ref="S126:U126"/>
    <mergeCell ref="N119:P119"/>
    <mergeCell ref="N120:P120"/>
    <mergeCell ref="N121:P121"/>
    <mergeCell ref="N122:P122"/>
    <mergeCell ref="J117:M117"/>
    <mergeCell ref="S127:U127"/>
    <mergeCell ref="K41:U41"/>
    <mergeCell ref="K42:U42"/>
    <mergeCell ref="K43:U43"/>
    <mergeCell ref="K44:U44"/>
    <mergeCell ref="K45:U45"/>
    <mergeCell ref="B42:F42"/>
    <mergeCell ref="B43:F43"/>
    <mergeCell ref="B44:F44"/>
    <mergeCell ref="B45:F45"/>
    <mergeCell ref="G41:H41"/>
    <mergeCell ref="I41:J41"/>
    <mergeCell ref="J119:M119"/>
    <mergeCell ref="I43:J43"/>
    <mergeCell ref="B46:F46"/>
    <mergeCell ref="G46:H46"/>
    <mergeCell ref="I46:J46"/>
    <mergeCell ref="A48:C48"/>
    <mergeCell ref="D48:U48"/>
    <mergeCell ref="J118:M118"/>
    <mergeCell ref="H116:I116"/>
    <mergeCell ref="B59:G59"/>
    <mergeCell ref="H59:I59"/>
    <mergeCell ref="J59:N59"/>
    <mergeCell ref="O59:Q59"/>
    <mergeCell ref="R59:U59"/>
    <mergeCell ref="B60:G60"/>
    <mergeCell ref="H60:I60"/>
    <mergeCell ref="J60:N60"/>
    <mergeCell ref="O60:Q60"/>
    <mergeCell ref="R60:U60"/>
    <mergeCell ref="B61:G61"/>
    <mergeCell ref="H61:I61"/>
    <mergeCell ref="T229:U229"/>
    <mergeCell ref="T230:U230"/>
    <mergeCell ref="T231:U231"/>
    <mergeCell ref="B229:D229"/>
    <mergeCell ref="N167:P167"/>
    <mergeCell ref="H167:I167"/>
    <mergeCell ref="F166:G166"/>
    <mergeCell ref="F167:G167"/>
    <mergeCell ref="B165:E165"/>
    <mergeCell ref="S119:U119"/>
    <mergeCell ref="S120:U120"/>
    <mergeCell ref="S121:U121"/>
    <mergeCell ref="S122:U122"/>
    <mergeCell ref="N117:P117"/>
    <mergeCell ref="N118:P118"/>
    <mergeCell ref="H120:I120"/>
    <mergeCell ref="F120:G120"/>
    <mergeCell ref="B125:E125"/>
    <mergeCell ref="S129:U129"/>
    <mergeCell ref="S130:U130"/>
    <mergeCell ref="S131:U131"/>
    <mergeCell ref="F122:G122"/>
    <mergeCell ref="J120:M120"/>
    <mergeCell ref="F124:G124"/>
    <mergeCell ref="F125:G125"/>
    <mergeCell ref="F139:G139"/>
    <mergeCell ref="F140:G140"/>
    <mergeCell ref="F130:G130"/>
    <mergeCell ref="F131:G131"/>
    <mergeCell ref="F132:G132"/>
    <mergeCell ref="F133:G133"/>
    <mergeCell ref="F134:G134"/>
    <mergeCell ref="B21:E24"/>
    <mergeCell ref="F29:U29"/>
    <mergeCell ref="F30:U30"/>
    <mergeCell ref="B17:E20"/>
    <mergeCell ref="A8:U8"/>
    <mergeCell ref="F21:U21"/>
    <mergeCell ref="A39:U39"/>
    <mergeCell ref="F18:U18"/>
    <mergeCell ref="F19:U19"/>
    <mergeCell ref="F20:U20"/>
    <mergeCell ref="F22:U22"/>
    <mergeCell ref="F23:U23"/>
    <mergeCell ref="F24:U24"/>
    <mergeCell ref="F25:U25"/>
    <mergeCell ref="F26:U26"/>
    <mergeCell ref="B13:E13"/>
    <mergeCell ref="B12:E12"/>
    <mergeCell ref="F17:U17"/>
    <mergeCell ref="D38:U38"/>
    <mergeCell ref="A38:C38"/>
    <mergeCell ref="F31:U31"/>
    <mergeCell ref="F32:U32"/>
    <mergeCell ref="B35:E35"/>
    <mergeCell ref="A17:A20"/>
    <mergeCell ref="A21:A24"/>
    <mergeCell ref="A25:A28"/>
    <mergeCell ref="B16:E16"/>
    <mergeCell ref="B15:E15"/>
    <mergeCell ref="B14:E14"/>
    <mergeCell ref="F33:U33"/>
    <mergeCell ref="F16:U16"/>
    <mergeCell ref="F27:U27"/>
    <mergeCell ref="A223:A224"/>
    <mergeCell ref="A220:U220"/>
    <mergeCell ref="A221:U221"/>
    <mergeCell ref="Q269:S269"/>
    <mergeCell ref="Q252:S252"/>
    <mergeCell ref="Q253:S253"/>
    <mergeCell ref="Q254:S254"/>
    <mergeCell ref="Q255:S255"/>
    <mergeCell ref="Q256:S256"/>
    <mergeCell ref="Q257:S257"/>
    <mergeCell ref="Q258:S258"/>
    <mergeCell ref="Q259:S259"/>
    <mergeCell ref="Q260:S260"/>
    <mergeCell ref="Q243:S243"/>
    <mergeCell ref="Q244:S244"/>
    <mergeCell ref="Q245:S245"/>
    <mergeCell ref="Q246:S246"/>
    <mergeCell ref="Q247:S247"/>
    <mergeCell ref="Q248:S248"/>
    <mergeCell ref="Q249:S249"/>
    <mergeCell ref="Q250:S250"/>
    <mergeCell ref="Q251:S251"/>
    <mergeCell ref="Q267:S267"/>
    <mergeCell ref="Q268:S268"/>
    <mergeCell ref="T235:U235"/>
    <mergeCell ref="T236:U236"/>
    <mergeCell ref="T237:U237"/>
    <mergeCell ref="T238:U238"/>
    <mergeCell ref="T239:U239"/>
    <mergeCell ref="T261:U261"/>
    <mergeCell ref="T244:U244"/>
    <mergeCell ref="T245:U245"/>
    <mergeCell ref="B107:C107"/>
    <mergeCell ref="B108:C108"/>
    <mergeCell ref="B109:C109"/>
    <mergeCell ref="B105:C105"/>
    <mergeCell ref="A103:U103"/>
    <mergeCell ref="D105:U105"/>
    <mergeCell ref="D106:U106"/>
    <mergeCell ref="D107:U107"/>
    <mergeCell ref="D108:U108"/>
    <mergeCell ref="D109:U109"/>
    <mergeCell ref="G42:H42"/>
    <mergeCell ref="I42:J42"/>
    <mergeCell ref="G43:H43"/>
    <mergeCell ref="B122:E122"/>
    <mergeCell ref="B123:E123"/>
    <mergeCell ref="B124:E124"/>
    <mergeCell ref="J121:M121"/>
    <mergeCell ref="J122:M122"/>
    <mergeCell ref="R57:U57"/>
    <mergeCell ref="B58:G58"/>
    <mergeCell ref="H58:I58"/>
    <mergeCell ref="J58:N58"/>
    <mergeCell ref="B52:G52"/>
    <mergeCell ref="H52:I52"/>
    <mergeCell ref="J52:N52"/>
    <mergeCell ref="O52:Q52"/>
    <mergeCell ref="R52:U52"/>
    <mergeCell ref="B53:G53"/>
    <mergeCell ref="H53:I53"/>
    <mergeCell ref="J53:N53"/>
    <mergeCell ref="A92:U92"/>
    <mergeCell ref="I47:J47"/>
    <mergeCell ref="K47:U47"/>
    <mergeCell ref="Q240:S240"/>
    <mergeCell ref="Q241:S241"/>
    <mergeCell ref="Q242:S242"/>
    <mergeCell ref="T240:U240"/>
    <mergeCell ref="T241:U241"/>
    <mergeCell ref="T242:U242"/>
    <mergeCell ref="T243:U243"/>
    <mergeCell ref="T271:U271"/>
    <mergeCell ref="T272:U272"/>
    <mergeCell ref="T273:U273"/>
    <mergeCell ref="T274:U274"/>
    <mergeCell ref="B272:D272"/>
    <mergeCell ref="E272:H272"/>
    <mergeCell ref="B273:D273"/>
    <mergeCell ref="E273:H273"/>
    <mergeCell ref="B274:D274"/>
    <mergeCell ref="E274:H274"/>
    <mergeCell ref="F121:G121"/>
    <mergeCell ref="J135:M135"/>
    <mergeCell ref="J136:M136"/>
    <mergeCell ref="J137:M137"/>
    <mergeCell ref="J138:M138"/>
    <mergeCell ref="J139:M139"/>
    <mergeCell ref="J140:M140"/>
    <mergeCell ref="J151:M151"/>
    <mergeCell ref="Q144:R144"/>
    <mergeCell ref="B126:E126"/>
    <mergeCell ref="B127:E127"/>
    <mergeCell ref="B128:E128"/>
    <mergeCell ref="J123:M123"/>
    <mergeCell ref="Q262:S262"/>
    <mergeCell ref="T588:U588"/>
    <mergeCell ref="T268:U268"/>
    <mergeCell ref="T269:U269"/>
    <mergeCell ref="T270:U270"/>
    <mergeCell ref="T253:U253"/>
    <mergeCell ref="T254:U254"/>
    <mergeCell ref="T255:U255"/>
    <mergeCell ref="T256:U256"/>
    <mergeCell ref="T257:U257"/>
    <mergeCell ref="T258:U258"/>
    <mergeCell ref="T259:U259"/>
    <mergeCell ref="T260:U260"/>
    <mergeCell ref="Q545:S545"/>
    <mergeCell ref="T289:U289"/>
    <mergeCell ref="T290:U290"/>
    <mergeCell ref="T291:U291"/>
    <mergeCell ref="D482:U482"/>
    <mergeCell ref="B285:D285"/>
    <mergeCell ref="D539:U539"/>
    <mergeCell ref="R488:S488"/>
    <mergeCell ref="T488:U488"/>
    <mergeCell ref="B287:D287"/>
    <mergeCell ref="E287:H287"/>
    <mergeCell ref="I287:J287"/>
    <mergeCell ref="K287:L287"/>
    <mergeCell ref="M287:N287"/>
    <mergeCell ref="O287:P287"/>
    <mergeCell ref="I260:J260"/>
    <mergeCell ref="K260:L260"/>
    <mergeCell ref="M260:N260"/>
    <mergeCell ref="K286:L286"/>
    <mergeCell ref="K259:L259"/>
    <mergeCell ref="B589:D589"/>
    <mergeCell ref="O269:P269"/>
    <mergeCell ref="O270:P270"/>
    <mergeCell ref="J556:M556"/>
    <mergeCell ref="N556:P556"/>
    <mergeCell ref="Q556:S556"/>
    <mergeCell ref="T264:U264"/>
    <mergeCell ref="T265:U265"/>
    <mergeCell ref="T266:U266"/>
    <mergeCell ref="T267:U267"/>
    <mergeCell ref="N584:P584"/>
    <mergeCell ref="Q584:S584"/>
    <mergeCell ref="N580:P580"/>
    <mergeCell ref="Q580:S580"/>
    <mergeCell ref="B584:D584"/>
    <mergeCell ref="E584:I584"/>
    <mergeCell ref="J584:M584"/>
    <mergeCell ref="E589:I589"/>
    <mergeCell ref="J589:M589"/>
    <mergeCell ref="N589:P589"/>
    <mergeCell ref="Q589:S589"/>
    <mergeCell ref="B585:D585"/>
    <mergeCell ref="E585:I585"/>
    <mergeCell ref="J585:M585"/>
    <mergeCell ref="N585:P585"/>
    <mergeCell ref="J545:M545"/>
    <mergeCell ref="N545:P545"/>
    <mergeCell ref="O285:P285"/>
    <mergeCell ref="Q285:S285"/>
    <mergeCell ref="T285:U285"/>
    <mergeCell ref="B286:D286"/>
    <mergeCell ref="E286:H286"/>
    <mergeCell ref="B612:D612"/>
    <mergeCell ref="Q585:S585"/>
    <mergeCell ref="J496:K496"/>
    <mergeCell ref="L496:M496"/>
    <mergeCell ref="N496:O496"/>
    <mergeCell ref="P496:Q496"/>
    <mergeCell ref="R496:S496"/>
    <mergeCell ref="B501:D501"/>
    <mergeCell ref="E501:G501"/>
    <mergeCell ref="H501:I501"/>
    <mergeCell ref="J501:K501"/>
    <mergeCell ref="L501:M501"/>
    <mergeCell ref="N501:O501"/>
    <mergeCell ref="B588:D588"/>
    <mergeCell ref="E588:I588"/>
    <mergeCell ref="J588:M588"/>
    <mergeCell ref="N588:P588"/>
    <mergeCell ref="Q588:S588"/>
    <mergeCell ref="E558:I558"/>
    <mergeCell ref="J558:M558"/>
    <mergeCell ref="N558:P558"/>
    <mergeCell ref="Q558:S558"/>
    <mergeCell ref="B553:D553"/>
    <mergeCell ref="E553:I553"/>
    <mergeCell ref="J553:M553"/>
    <mergeCell ref="N553:P553"/>
    <mergeCell ref="Q553:S553"/>
    <mergeCell ref="B556:D556"/>
    <mergeCell ref="E556:I556"/>
    <mergeCell ref="B545:D545"/>
    <mergeCell ref="E545:I545"/>
    <mergeCell ref="B546:D546"/>
    <mergeCell ref="M286:N286"/>
    <mergeCell ref="O286:P286"/>
    <mergeCell ref="Q286:S286"/>
    <mergeCell ref="T286:U286"/>
    <mergeCell ref="Q270:S270"/>
    <mergeCell ref="Q271:S271"/>
    <mergeCell ref="Q272:S272"/>
    <mergeCell ref="Q273:S273"/>
    <mergeCell ref="Q274:S274"/>
    <mergeCell ref="O263:P263"/>
    <mergeCell ref="O264:P264"/>
    <mergeCell ref="O265:P265"/>
    <mergeCell ref="O266:P266"/>
    <mergeCell ref="O267:P267"/>
    <mergeCell ref="O268:P268"/>
    <mergeCell ref="M258:N258"/>
    <mergeCell ref="Q265:S265"/>
    <mergeCell ref="Q266:S266"/>
    <mergeCell ref="O271:P271"/>
    <mergeCell ref="O258:P258"/>
    <mergeCell ref="O259:P259"/>
    <mergeCell ref="O272:P272"/>
    <mergeCell ref="O273:P273"/>
    <mergeCell ref="O274:P274"/>
    <mergeCell ref="O275:P275"/>
    <mergeCell ref="M259:N259"/>
    <mergeCell ref="M278:N278"/>
    <mergeCell ref="O278:P278"/>
    <mergeCell ref="T275:U275"/>
    <mergeCell ref="Q275:S275"/>
    <mergeCell ref="Q261:S261"/>
    <mergeCell ref="Q263:S263"/>
    <mergeCell ref="E285:H285"/>
    <mergeCell ref="I285:J285"/>
    <mergeCell ref="K285:L285"/>
    <mergeCell ref="M285:N285"/>
    <mergeCell ref="A486:A487"/>
    <mergeCell ref="L489:M489"/>
    <mergeCell ref="J489:K489"/>
    <mergeCell ref="J488:K488"/>
    <mergeCell ref="L488:M488"/>
    <mergeCell ref="B492:D492"/>
    <mergeCell ref="E492:G492"/>
    <mergeCell ref="H492:I492"/>
    <mergeCell ref="J492:K492"/>
    <mergeCell ref="L492:M492"/>
    <mergeCell ref="N492:O492"/>
    <mergeCell ref="P492:Q492"/>
    <mergeCell ref="R492:S492"/>
    <mergeCell ref="Q289:S289"/>
    <mergeCell ref="O290:P290"/>
    <mergeCell ref="Q290:S290"/>
    <mergeCell ref="B291:D291"/>
    <mergeCell ref="E291:H291"/>
    <mergeCell ref="I291:J291"/>
    <mergeCell ref="K291:L291"/>
    <mergeCell ref="M291:N291"/>
    <mergeCell ref="O291:P291"/>
    <mergeCell ref="Q291:S291"/>
    <mergeCell ref="B292:D292"/>
    <mergeCell ref="E292:H292"/>
    <mergeCell ref="I292:J292"/>
    <mergeCell ref="K292:L292"/>
    <mergeCell ref="M292:N292"/>
    <mergeCell ref="B275:D275"/>
    <mergeCell ref="E275:H275"/>
    <mergeCell ref="A428:U428"/>
    <mergeCell ref="R431:U431"/>
    <mergeCell ref="R430:U430"/>
    <mergeCell ref="O430:Q430"/>
    <mergeCell ref="H137:I137"/>
    <mergeCell ref="N132:P132"/>
    <mergeCell ref="N133:P133"/>
    <mergeCell ref="N134:P134"/>
    <mergeCell ref="F127:G127"/>
    <mergeCell ref="F128:G128"/>
    <mergeCell ref="F129:G129"/>
    <mergeCell ref="Q264:S264"/>
    <mergeCell ref="J159:M159"/>
    <mergeCell ref="J160:M160"/>
    <mergeCell ref="J161:M161"/>
    <mergeCell ref="J162:M162"/>
    <mergeCell ref="J163:M163"/>
    <mergeCell ref="Q165:R165"/>
    <mergeCell ref="Q166:R166"/>
    <mergeCell ref="Q167:R167"/>
    <mergeCell ref="J165:M165"/>
    <mergeCell ref="J166:M166"/>
    <mergeCell ref="B166:E166"/>
    <mergeCell ref="B167:E167"/>
    <mergeCell ref="H138:I138"/>
    <mergeCell ref="H139:I139"/>
    <mergeCell ref="Q132:R132"/>
    <mergeCell ref="Q133:R133"/>
    <mergeCell ref="Q134:R134"/>
    <mergeCell ref="J134:M134"/>
    <mergeCell ref="E546:I546"/>
    <mergeCell ref="J546:M546"/>
    <mergeCell ref="B536:D536"/>
    <mergeCell ref="E536:G536"/>
    <mergeCell ref="H536:I536"/>
    <mergeCell ref="J536:K536"/>
    <mergeCell ref="B538:D538"/>
    <mergeCell ref="E538:G538"/>
    <mergeCell ref="H538:I538"/>
    <mergeCell ref="J538:K538"/>
    <mergeCell ref="B239:D239"/>
    <mergeCell ref="B496:D496"/>
    <mergeCell ref="E496:G496"/>
    <mergeCell ref="H496:I496"/>
    <mergeCell ref="O246:P246"/>
    <mergeCell ref="O247:P247"/>
    <mergeCell ref="O248:P248"/>
    <mergeCell ref="O249:P249"/>
    <mergeCell ref="O250:P250"/>
    <mergeCell ref="O251:P251"/>
    <mergeCell ref="O252:P252"/>
    <mergeCell ref="O253:P253"/>
    <mergeCell ref="I289:J289"/>
    <mergeCell ref="K289:L289"/>
    <mergeCell ref="M289:N289"/>
    <mergeCell ref="O289:P289"/>
    <mergeCell ref="B290:D290"/>
    <mergeCell ref="E290:H290"/>
    <mergeCell ref="I290:J290"/>
    <mergeCell ref="K290:L290"/>
    <mergeCell ref="M290:N290"/>
    <mergeCell ref="B295:D295"/>
    <mergeCell ref="N123:P123"/>
    <mergeCell ref="F123:G123"/>
    <mergeCell ref="F115:I115"/>
    <mergeCell ref="F116:G116"/>
    <mergeCell ref="Q145:R145"/>
    <mergeCell ref="Q146:R146"/>
    <mergeCell ref="J143:M143"/>
    <mergeCell ref="J144:M144"/>
    <mergeCell ref="J145:M145"/>
    <mergeCell ref="J146:M146"/>
    <mergeCell ref="N140:P140"/>
    <mergeCell ref="J130:M130"/>
    <mergeCell ref="J131:M131"/>
    <mergeCell ref="J132:M132"/>
    <mergeCell ref="J133:M133"/>
    <mergeCell ref="Q126:R126"/>
    <mergeCell ref="Q127:R127"/>
    <mergeCell ref="Q128:R128"/>
    <mergeCell ref="Q122:R122"/>
    <mergeCell ref="N124:P124"/>
    <mergeCell ref="F135:G135"/>
    <mergeCell ref="F136:G136"/>
    <mergeCell ref="F137:G137"/>
    <mergeCell ref="F138:G138"/>
    <mergeCell ref="Q124:R124"/>
    <mergeCell ref="Q123:R123"/>
    <mergeCell ref="Q129:R129"/>
    <mergeCell ref="Q130:R130"/>
    <mergeCell ref="Q131:R131"/>
    <mergeCell ref="N129:P129"/>
    <mergeCell ref="N130:P130"/>
    <mergeCell ref="H140:I140"/>
    <mergeCell ref="I1:U1"/>
    <mergeCell ref="B10:E10"/>
    <mergeCell ref="B11:E11"/>
    <mergeCell ref="A7:U7"/>
    <mergeCell ref="E2:U2"/>
    <mergeCell ref="A115:A116"/>
    <mergeCell ref="Q115:R116"/>
    <mergeCell ref="Q120:R120"/>
    <mergeCell ref="Q121:R121"/>
    <mergeCell ref="B106:C106"/>
    <mergeCell ref="G44:H44"/>
    <mergeCell ref="I44:J44"/>
    <mergeCell ref="G45:H45"/>
    <mergeCell ref="I45:J45"/>
    <mergeCell ref="A50:U50"/>
    <mergeCell ref="E4:U4"/>
    <mergeCell ref="E5:U5"/>
    <mergeCell ref="F10:U10"/>
    <mergeCell ref="F11:U11"/>
    <mergeCell ref="F12:U12"/>
    <mergeCell ref="F13:U13"/>
    <mergeCell ref="F14:U14"/>
    <mergeCell ref="F15:U15"/>
    <mergeCell ref="Q117:R117"/>
    <mergeCell ref="Q118:R118"/>
    <mergeCell ref="Q119:R119"/>
    <mergeCell ref="M100:N100"/>
    <mergeCell ref="O100:P100"/>
    <mergeCell ref="B41:F41"/>
    <mergeCell ref="K46:U46"/>
    <mergeCell ref="B47:F47"/>
    <mergeCell ref="G47:H47"/>
    <mergeCell ref="A607:A608"/>
    <mergeCell ref="A101:C101"/>
    <mergeCell ref="D101:U101"/>
    <mergeCell ref="A110:C110"/>
    <mergeCell ref="D110:U110"/>
    <mergeCell ref="A218:C218"/>
    <mergeCell ref="D218:U218"/>
    <mergeCell ref="F117:G117"/>
    <mergeCell ref="H117:I117"/>
    <mergeCell ref="F118:G118"/>
    <mergeCell ref="H118:I118"/>
    <mergeCell ref="F119:G119"/>
    <mergeCell ref="H119:I119"/>
    <mergeCell ref="H141:I141"/>
    <mergeCell ref="H142:I142"/>
    <mergeCell ref="H143:I143"/>
    <mergeCell ref="H144:I144"/>
    <mergeCell ref="H145:I145"/>
    <mergeCell ref="H146:I146"/>
    <mergeCell ref="H147:I147"/>
    <mergeCell ref="F126:G126"/>
    <mergeCell ref="J148:M148"/>
    <mergeCell ref="J149:M149"/>
    <mergeCell ref="J150:M150"/>
    <mergeCell ref="N128:P128"/>
    <mergeCell ref="J125:M125"/>
    <mergeCell ref="J126:M126"/>
    <mergeCell ref="J127:M127"/>
    <mergeCell ref="J128:M128"/>
    <mergeCell ref="A426:C426"/>
    <mergeCell ref="D426:U426"/>
    <mergeCell ref="A482:C482"/>
    <mergeCell ref="A595:C595"/>
    <mergeCell ref="D595:U595"/>
    <mergeCell ref="A619:C619"/>
    <mergeCell ref="D619:U619"/>
    <mergeCell ref="N126:P126"/>
    <mergeCell ref="N127:P127"/>
    <mergeCell ref="Q139:R139"/>
    <mergeCell ref="Q140:R140"/>
    <mergeCell ref="Q135:R135"/>
    <mergeCell ref="Q136:R136"/>
    <mergeCell ref="E288:H288"/>
    <mergeCell ref="I288:J288"/>
    <mergeCell ref="K288:L288"/>
    <mergeCell ref="M288:N288"/>
    <mergeCell ref="O288:P288"/>
    <mergeCell ref="Q288:S288"/>
    <mergeCell ref="T288:U288"/>
    <mergeCell ref="B289:D289"/>
    <mergeCell ref="E289:H289"/>
    <mergeCell ref="A609:A610"/>
    <mergeCell ref="A603:A604"/>
    <mergeCell ref="A605:A606"/>
    <mergeCell ref="B605:T605"/>
    <mergeCell ref="A600:A601"/>
    <mergeCell ref="Q138:R138"/>
    <mergeCell ref="Q137:R137"/>
    <mergeCell ref="N135:P135"/>
    <mergeCell ref="N136:P136"/>
    <mergeCell ref="N137:P137"/>
    <mergeCell ref="N138:P138"/>
    <mergeCell ref="N139:P139"/>
    <mergeCell ref="A539:C539"/>
    <mergeCell ref="Q287:S287"/>
    <mergeCell ref="T287:U287"/>
    <mergeCell ref="B288:D288"/>
    <mergeCell ref="O292:P292"/>
    <mergeCell ref="Q292:S292"/>
    <mergeCell ref="T292:U292"/>
    <mergeCell ref="B293:D293"/>
    <mergeCell ref="E293:H293"/>
    <mergeCell ref="I293:J293"/>
    <mergeCell ref="K293:L293"/>
    <mergeCell ref="M293:N293"/>
    <mergeCell ref="O293:P293"/>
    <mergeCell ref="Q293:S293"/>
    <mergeCell ref="T293:U293"/>
    <mergeCell ref="B294:D294"/>
    <mergeCell ref="E294:H294"/>
    <mergeCell ref="I294:J294"/>
    <mergeCell ref="K294:L294"/>
    <mergeCell ref="M294:N294"/>
    <mergeCell ref="O294:P294"/>
    <mergeCell ref="Q294:S294"/>
    <mergeCell ref="T294:U294"/>
    <mergeCell ref="E295:H295"/>
    <mergeCell ref="I295:J295"/>
    <mergeCell ref="K295:L295"/>
    <mergeCell ref="M295:N295"/>
    <mergeCell ref="O295:P295"/>
    <mergeCell ref="Q295:S295"/>
    <mergeCell ref="T295:U295"/>
    <mergeCell ref="B296:D296"/>
    <mergeCell ref="E296:H296"/>
    <mergeCell ref="I296:J296"/>
    <mergeCell ref="K296:L296"/>
    <mergeCell ref="M296:N296"/>
    <mergeCell ref="O296:P296"/>
    <mergeCell ref="Q296:S296"/>
    <mergeCell ref="T296:U296"/>
    <mergeCell ref="B297:D297"/>
    <mergeCell ref="E297:H297"/>
    <mergeCell ref="I297:J297"/>
    <mergeCell ref="K297:L297"/>
    <mergeCell ref="M297:N297"/>
    <mergeCell ref="O297:P297"/>
    <mergeCell ref="Q297:S297"/>
    <mergeCell ref="T297:U297"/>
    <mergeCell ref="B298:D298"/>
    <mergeCell ref="E298:H298"/>
    <mergeCell ref="I298:J298"/>
    <mergeCell ref="K298:L298"/>
    <mergeCell ref="M298:N298"/>
    <mergeCell ref="O298:P298"/>
    <mergeCell ref="Q298:S298"/>
    <mergeCell ref="T298:U298"/>
    <mergeCell ref="B299:D299"/>
    <mergeCell ref="E299:H299"/>
    <mergeCell ref="I299:J299"/>
    <mergeCell ref="K299:L299"/>
    <mergeCell ref="M299:N299"/>
    <mergeCell ref="O299:P299"/>
    <mergeCell ref="Q299:S299"/>
    <mergeCell ref="T299:U299"/>
    <mergeCell ref="B300:D300"/>
    <mergeCell ref="E300:H300"/>
    <mergeCell ref="I300:J300"/>
    <mergeCell ref="K300:L300"/>
    <mergeCell ref="M300:N300"/>
    <mergeCell ref="O300:P300"/>
    <mergeCell ref="Q300:S300"/>
    <mergeCell ref="T300:U300"/>
    <mergeCell ref="B301:D301"/>
    <mergeCell ref="E301:H301"/>
    <mergeCell ref="I301:J301"/>
    <mergeCell ref="K301:L301"/>
    <mergeCell ref="M301:N301"/>
    <mergeCell ref="O301:P301"/>
    <mergeCell ref="Q301:S301"/>
    <mergeCell ref="T301:U301"/>
    <mergeCell ref="B302:D302"/>
    <mergeCell ref="E302:H302"/>
    <mergeCell ref="I302:J302"/>
    <mergeCell ref="K302:L302"/>
    <mergeCell ref="M302:N302"/>
    <mergeCell ref="O302:P302"/>
    <mergeCell ref="Q302:S302"/>
    <mergeCell ref="T302:U302"/>
    <mergeCell ref="B303:D303"/>
    <mergeCell ref="E303:H303"/>
    <mergeCell ref="I303:J303"/>
    <mergeCell ref="K303:L303"/>
    <mergeCell ref="M303:N303"/>
    <mergeCell ref="O303:P303"/>
    <mergeCell ref="Q303:S303"/>
    <mergeCell ref="T303:U303"/>
    <mergeCell ref="B304:D304"/>
    <mergeCell ref="E304:H304"/>
    <mergeCell ref="I304:J304"/>
    <mergeCell ref="K304:L304"/>
    <mergeCell ref="M304:N304"/>
    <mergeCell ref="O304:P304"/>
    <mergeCell ref="Q304:S304"/>
    <mergeCell ref="T304:U304"/>
    <mergeCell ref="B305:D305"/>
    <mergeCell ref="E305:H305"/>
    <mergeCell ref="I305:J305"/>
    <mergeCell ref="K305:L305"/>
    <mergeCell ref="M305:N305"/>
    <mergeCell ref="O305:P305"/>
    <mergeCell ref="Q305:S305"/>
    <mergeCell ref="T305:U305"/>
    <mergeCell ref="B306:D306"/>
    <mergeCell ref="E306:H306"/>
    <mergeCell ref="I306:J306"/>
    <mergeCell ref="K306:L306"/>
    <mergeCell ref="M306:N306"/>
    <mergeCell ref="O306:P306"/>
    <mergeCell ref="Q306:S306"/>
    <mergeCell ref="T306:U306"/>
    <mergeCell ref="B307:D307"/>
    <mergeCell ref="E307:H307"/>
    <mergeCell ref="I307:J307"/>
    <mergeCell ref="K307:L307"/>
    <mergeCell ref="M307:N307"/>
    <mergeCell ref="O307:P307"/>
    <mergeCell ref="Q307:S307"/>
    <mergeCell ref="T307:U307"/>
    <mergeCell ref="B308:D308"/>
    <mergeCell ref="E308:H308"/>
    <mergeCell ref="I308:J308"/>
    <mergeCell ref="K308:L308"/>
    <mergeCell ref="M308:N308"/>
    <mergeCell ref="O308:P308"/>
    <mergeCell ref="Q308:S308"/>
    <mergeCell ref="T308:U308"/>
    <mergeCell ref="B309:D309"/>
    <mergeCell ref="E309:H309"/>
    <mergeCell ref="I309:J309"/>
    <mergeCell ref="K309:L309"/>
    <mergeCell ref="M309:N309"/>
    <mergeCell ref="O309:P309"/>
    <mergeCell ref="Q309:S309"/>
    <mergeCell ref="T309:U309"/>
    <mergeCell ref="B310:D310"/>
    <mergeCell ref="E310:H310"/>
    <mergeCell ref="I310:J310"/>
    <mergeCell ref="K310:L310"/>
    <mergeCell ref="M310:N310"/>
    <mergeCell ref="O310:P310"/>
    <mergeCell ref="Q310:S310"/>
    <mergeCell ref="T310:U310"/>
    <mergeCell ref="B311:D311"/>
    <mergeCell ref="E311:H311"/>
    <mergeCell ref="I311:J311"/>
    <mergeCell ref="K311:L311"/>
    <mergeCell ref="M311:N311"/>
    <mergeCell ref="O311:P311"/>
    <mergeCell ref="Q311:S311"/>
    <mergeCell ref="T311:U311"/>
    <mergeCell ref="B312:D312"/>
    <mergeCell ref="E312:H312"/>
    <mergeCell ref="I312:J312"/>
    <mergeCell ref="K312:L312"/>
    <mergeCell ref="M312:N312"/>
    <mergeCell ref="O312:P312"/>
    <mergeCell ref="Q312:S312"/>
    <mergeCell ref="T312:U312"/>
    <mergeCell ref="B313:D313"/>
    <mergeCell ref="E313:H313"/>
    <mergeCell ref="I313:J313"/>
    <mergeCell ref="K313:L313"/>
    <mergeCell ref="M313:N313"/>
    <mergeCell ref="O313:P313"/>
    <mergeCell ref="Q313:S313"/>
    <mergeCell ref="T313:U313"/>
    <mergeCell ref="B314:D314"/>
    <mergeCell ref="E314:H314"/>
    <mergeCell ref="I314:J314"/>
    <mergeCell ref="K314:L314"/>
    <mergeCell ref="M314:N314"/>
    <mergeCell ref="O314:P314"/>
    <mergeCell ref="Q314:S314"/>
    <mergeCell ref="T314:U314"/>
    <mergeCell ref="B315:D315"/>
    <mergeCell ref="E315:H315"/>
    <mergeCell ref="I315:J315"/>
    <mergeCell ref="K315:L315"/>
    <mergeCell ref="M315:N315"/>
    <mergeCell ref="O315:P315"/>
    <mergeCell ref="Q315:S315"/>
    <mergeCell ref="T315:U315"/>
    <mergeCell ref="B316:D316"/>
    <mergeCell ref="E316:H316"/>
    <mergeCell ref="I316:J316"/>
    <mergeCell ref="K316:L316"/>
    <mergeCell ref="M316:N316"/>
    <mergeCell ref="O316:P316"/>
    <mergeCell ref="Q316:S316"/>
    <mergeCell ref="T316:U316"/>
    <mergeCell ref="B317:D317"/>
    <mergeCell ref="E317:H317"/>
    <mergeCell ref="I317:J317"/>
    <mergeCell ref="K317:L317"/>
    <mergeCell ref="M317:N317"/>
    <mergeCell ref="O317:P317"/>
    <mergeCell ref="Q317:S317"/>
    <mergeCell ref="T317:U317"/>
    <mergeCell ref="B318:D318"/>
    <mergeCell ref="E318:H318"/>
    <mergeCell ref="I318:J318"/>
    <mergeCell ref="K318:L318"/>
    <mergeCell ref="M318:N318"/>
    <mergeCell ref="O318:P318"/>
    <mergeCell ref="Q318:S318"/>
    <mergeCell ref="T318:U318"/>
    <mergeCell ref="B319:D319"/>
    <mergeCell ref="E319:H319"/>
    <mergeCell ref="I319:J319"/>
    <mergeCell ref="K319:L319"/>
    <mergeCell ref="M319:N319"/>
    <mergeCell ref="O319:P319"/>
    <mergeCell ref="Q319:S319"/>
    <mergeCell ref="T319:U319"/>
    <mergeCell ref="B320:D320"/>
    <mergeCell ref="E320:H320"/>
    <mergeCell ref="I320:J320"/>
    <mergeCell ref="K320:L320"/>
    <mergeCell ref="M320:N320"/>
    <mergeCell ref="O320:P320"/>
    <mergeCell ref="Q320:S320"/>
    <mergeCell ref="T320:U320"/>
    <mergeCell ref="B321:D321"/>
    <mergeCell ref="E321:H321"/>
    <mergeCell ref="I321:J321"/>
    <mergeCell ref="K321:L321"/>
    <mergeCell ref="M321:N321"/>
    <mergeCell ref="O321:P321"/>
    <mergeCell ref="Q321:S321"/>
    <mergeCell ref="T321:U321"/>
    <mergeCell ref="B322:D322"/>
    <mergeCell ref="E322:H322"/>
    <mergeCell ref="I322:J322"/>
    <mergeCell ref="K322:L322"/>
    <mergeCell ref="M322:N322"/>
    <mergeCell ref="O322:P322"/>
    <mergeCell ref="Q322:S322"/>
    <mergeCell ref="T322:U322"/>
    <mergeCell ref="B323:D323"/>
    <mergeCell ref="E323:H323"/>
    <mergeCell ref="I323:J323"/>
    <mergeCell ref="K323:L323"/>
    <mergeCell ref="M323:N323"/>
    <mergeCell ref="O323:P323"/>
    <mergeCell ref="Q323:S323"/>
    <mergeCell ref="T323:U323"/>
    <mergeCell ref="B324:D324"/>
    <mergeCell ref="E324:H324"/>
    <mergeCell ref="I324:J324"/>
    <mergeCell ref="K324:L324"/>
    <mergeCell ref="M324:N324"/>
    <mergeCell ref="O324:P324"/>
    <mergeCell ref="Q324:S324"/>
    <mergeCell ref="T324:U324"/>
    <mergeCell ref="B325:D325"/>
    <mergeCell ref="E325:H325"/>
    <mergeCell ref="I325:J325"/>
    <mergeCell ref="K325:L325"/>
    <mergeCell ref="M325:N325"/>
    <mergeCell ref="O325:P325"/>
    <mergeCell ref="Q325:S325"/>
    <mergeCell ref="T325:U325"/>
    <mergeCell ref="B326:D326"/>
    <mergeCell ref="E326:H326"/>
    <mergeCell ref="I326:J326"/>
    <mergeCell ref="K326:L326"/>
    <mergeCell ref="M326:N326"/>
    <mergeCell ref="O326:P326"/>
    <mergeCell ref="Q326:S326"/>
    <mergeCell ref="T326:U326"/>
    <mergeCell ref="B327:D327"/>
    <mergeCell ref="E327:H327"/>
    <mergeCell ref="I327:J327"/>
    <mergeCell ref="K327:L327"/>
    <mergeCell ref="M327:N327"/>
    <mergeCell ref="O327:P327"/>
    <mergeCell ref="Q327:S327"/>
    <mergeCell ref="T327:U327"/>
    <mergeCell ref="B328:D328"/>
    <mergeCell ref="E328:H328"/>
    <mergeCell ref="I328:J328"/>
    <mergeCell ref="K328:L328"/>
    <mergeCell ref="M328:N328"/>
    <mergeCell ref="O328:P328"/>
    <mergeCell ref="Q328:S328"/>
    <mergeCell ref="T328:U328"/>
    <mergeCell ref="B329:D329"/>
    <mergeCell ref="E329:H329"/>
    <mergeCell ref="I329:J329"/>
    <mergeCell ref="K329:L329"/>
    <mergeCell ref="M329:N329"/>
    <mergeCell ref="O329:P329"/>
    <mergeCell ref="Q329:S329"/>
    <mergeCell ref="T329:U329"/>
    <mergeCell ref="B330:D330"/>
    <mergeCell ref="E330:H330"/>
    <mergeCell ref="I330:J330"/>
    <mergeCell ref="K330:L330"/>
    <mergeCell ref="M330:N330"/>
    <mergeCell ref="O330:P330"/>
    <mergeCell ref="Q330:S330"/>
    <mergeCell ref="T330:U330"/>
    <mergeCell ref="B331:D331"/>
    <mergeCell ref="E331:H331"/>
    <mergeCell ref="I331:J331"/>
    <mergeCell ref="K331:L331"/>
    <mergeCell ref="M331:N331"/>
    <mergeCell ref="O331:P331"/>
    <mergeCell ref="Q331:S331"/>
    <mergeCell ref="T331:U331"/>
    <mergeCell ref="B332:D332"/>
    <mergeCell ref="E332:H332"/>
    <mergeCell ref="I332:J332"/>
    <mergeCell ref="K332:L332"/>
    <mergeCell ref="M332:N332"/>
    <mergeCell ref="O332:P332"/>
    <mergeCell ref="Q332:S332"/>
    <mergeCell ref="T332:U332"/>
    <mergeCell ref="B333:D333"/>
    <mergeCell ref="E333:H333"/>
    <mergeCell ref="I333:J333"/>
    <mergeCell ref="K333:L333"/>
    <mergeCell ref="M333:N333"/>
    <mergeCell ref="O333:P333"/>
    <mergeCell ref="Q333:S333"/>
    <mergeCell ref="T333:U333"/>
    <mergeCell ref="B334:D334"/>
    <mergeCell ref="E334:H334"/>
    <mergeCell ref="I334:J334"/>
    <mergeCell ref="K334:L334"/>
    <mergeCell ref="M334:N334"/>
    <mergeCell ref="O334:P334"/>
    <mergeCell ref="Q334:S334"/>
    <mergeCell ref="T334:U334"/>
    <mergeCell ref="B335:D335"/>
    <mergeCell ref="E335:H335"/>
    <mergeCell ref="I335:J335"/>
    <mergeCell ref="K335:L335"/>
    <mergeCell ref="M335:N335"/>
    <mergeCell ref="O335:P335"/>
    <mergeCell ref="Q335:S335"/>
    <mergeCell ref="T335:U335"/>
    <mergeCell ref="B336:D336"/>
    <mergeCell ref="E336:H336"/>
    <mergeCell ref="I336:J336"/>
    <mergeCell ref="K336:L336"/>
    <mergeCell ref="M336:N336"/>
    <mergeCell ref="O336:P336"/>
    <mergeCell ref="Q336:S336"/>
    <mergeCell ref="T336:U336"/>
    <mergeCell ref="B337:D337"/>
    <mergeCell ref="E337:H337"/>
    <mergeCell ref="I337:J337"/>
    <mergeCell ref="K337:L337"/>
    <mergeCell ref="M337:N337"/>
    <mergeCell ref="O337:P337"/>
    <mergeCell ref="Q337:S337"/>
    <mergeCell ref="T337:U337"/>
    <mergeCell ref="B338:D338"/>
    <mergeCell ref="E338:H338"/>
    <mergeCell ref="I338:J338"/>
    <mergeCell ref="K338:L338"/>
    <mergeCell ref="M338:N338"/>
    <mergeCell ref="O338:P338"/>
    <mergeCell ref="Q338:S338"/>
    <mergeCell ref="T338:U338"/>
    <mergeCell ref="B339:D339"/>
    <mergeCell ref="E339:H339"/>
    <mergeCell ref="I339:J339"/>
    <mergeCell ref="K339:L339"/>
    <mergeCell ref="M339:N339"/>
    <mergeCell ref="O339:P339"/>
    <mergeCell ref="Q339:S339"/>
    <mergeCell ref="T339:U339"/>
    <mergeCell ref="B340:D340"/>
    <mergeCell ref="E340:H340"/>
    <mergeCell ref="I340:J340"/>
    <mergeCell ref="K340:L340"/>
    <mergeCell ref="M340:N340"/>
    <mergeCell ref="O340:P340"/>
    <mergeCell ref="Q340:S340"/>
    <mergeCell ref="T340:U340"/>
    <mergeCell ref="B341:D341"/>
    <mergeCell ref="E341:H341"/>
    <mergeCell ref="I341:J341"/>
    <mergeCell ref="K341:L341"/>
    <mergeCell ref="M341:N341"/>
    <mergeCell ref="O341:P341"/>
    <mergeCell ref="Q341:S341"/>
    <mergeCell ref="T341:U341"/>
    <mergeCell ref="B342:D342"/>
    <mergeCell ref="E342:H342"/>
    <mergeCell ref="I342:J342"/>
    <mergeCell ref="K342:L342"/>
    <mergeCell ref="M342:N342"/>
    <mergeCell ref="O342:P342"/>
    <mergeCell ref="Q342:S342"/>
    <mergeCell ref="T342:U342"/>
    <mergeCell ref="B343:D343"/>
    <mergeCell ref="E343:H343"/>
    <mergeCell ref="I343:J343"/>
    <mergeCell ref="K343:L343"/>
    <mergeCell ref="M343:N343"/>
    <mergeCell ref="O343:P343"/>
    <mergeCell ref="Q343:S343"/>
    <mergeCell ref="T343:U343"/>
    <mergeCell ref="B344:D344"/>
    <mergeCell ref="E344:H344"/>
    <mergeCell ref="I344:J344"/>
    <mergeCell ref="K344:L344"/>
    <mergeCell ref="M344:N344"/>
    <mergeCell ref="O344:P344"/>
    <mergeCell ref="Q344:S344"/>
    <mergeCell ref="T344:U344"/>
    <mergeCell ref="B345:D345"/>
    <mergeCell ref="E345:H345"/>
    <mergeCell ref="I345:J345"/>
    <mergeCell ref="K345:L345"/>
    <mergeCell ref="M345:N345"/>
    <mergeCell ref="O345:P345"/>
    <mergeCell ref="Q345:S345"/>
    <mergeCell ref="T345:U345"/>
    <mergeCell ref="B346:D346"/>
    <mergeCell ref="E346:H346"/>
    <mergeCell ref="I346:J346"/>
    <mergeCell ref="K346:L346"/>
    <mergeCell ref="M346:N346"/>
    <mergeCell ref="O346:P346"/>
    <mergeCell ref="Q346:S346"/>
    <mergeCell ref="T346:U346"/>
    <mergeCell ref="B347:D347"/>
    <mergeCell ref="E347:H347"/>
    <mergeCell ref="I347:J347"/>
    <mergeCell ref="K347:L347"/>
    <mergeCell ref="M347:N347"/>
    <mergeCell ref="O347:P347"/>
    <mergeCell ref="Q347:S347"/>
    <mergeCell ref="T347:U347"/>
    <mergeCell ref="B348:D348"/>
    <mergeCell ref="E348:H348"/>
    <mergeCell ref="I348:J348"/>
    <mergeCell ref="K348:L348"/>
    <mergeCell ref="M348:N348"/>
    <mergeCell ref="O348:P348"/>
    <mergeCell ref="Q348:S348"/>
    <mergeCell ref="T348:U348"/>
    <mergeCell ref="B349:D349"/>
    <mergeCell ref="E349:H349"/>
    <mergeCell ref="I349:J349"/>
    <mergeCell ref="K349:L349"/>
    <mergeCell ref="M349:N349"/>
    <mergeCell ref="O349:P349"/>
    <mergeCell ref="Q349:S349"/>
    <mergeCell ref="T349:U349"/>
    <mergeCell ref="B350:D350"/>
    <mergeCell ref="E350:H350"/>
    <mergeCell ref="I350:J350"/>
    <mergeCell ref="K350:L350"/>
    <mergeCell ref="M350:N350"/>
    <mergeCell ref="O350:P350"/>
    <mergeCell ref="Q350:S350"/>
    <mergeCell ref="T350:U350"/>
    <mergeCell ref="B351:D351"/>
    <mergeCell ref="E351:H351"/>
    <mergeCell ref="I351:J351"/>
    <mergeCell ref="K351:L351"/>
    <mergeCell ref="M351:N351"/>
    <mergeCell ref="O351:P351"/>
    <mergeCell ref="Q351:S351"/>
    <mergeCell ref="T351:U351"/>
    <mergeCell ref="B352:D352"/>
    <mergeCell ref="E352:H352"/>
    <mergeCell ref="I352:J352"/>
    <mergeCell ref="K352:L352"/>
    <mergeCell ref="M352:N352"/>
    <mergeCell ref="O352:P352"/>
    <mergeCell ref="Q352:S352"/>
    <mergeCell ref="T352:U352"/>
    <mergeCell ref="B353:D353"/>
    <mergeCell ref="E353:H353"/>
    <mergeCell ref="I353:J353"/>
    <mergeCell ref="K353:L353"/>
    <mergeCell ref="M353:N353"/>
    <mergeCell ref="O353:P353"/>
    <mergeCell ref="Q353:S353"/>
    <mergeCell ref="T353:U353"/>
    <mergeCell ref="B354:D354"/>
    <mergeCell ref="E354:H354"/>
    <mergeCell ref="I354:J354"/>
    <mergeCell ref="K354:L354"/>
    <mergeCell ref="M354:N354"/>
    <mergeCell ref="O354:P354"/>
    <mergeCell ref="Q354:S354"/>
    <mergeCell ref="T354:U354"/>
    <mergeCell ref="B355:D355"/>
    <mergeCell ref="E355:H355"/>
    <mergeCell ref="I355:J355"/>
    <mergeCell ref="K355:L355"/>
    <mergeCell ref="M355:N355"/>
    <mergeCell ref="O355:P355"/>
    <mergeCell ref="Q355:S355"/>
    <mergeCell ref="T355:U355"/>
    <mergeCell ref="B356:D356"/>
    <mergeCell ref="E356:H356"/>
    <mergeCell ref="I356:J356"/>
    <mergeCell ref="K356:L356"/>
    <mergeCell ref="M356:N356"/>
    <mergeCell ref="O356:P356"/>
    <mergeCell ref="Q356:S356"/>
    <mergeCell ref="T356:U356"/>
    <mergeCell ref="B357:D357"/>
    <mergeCell ref="E357:H357"/>
    <mergeCell ref="I357:J357"/>
    <mergeCell ref="K357:L357"/>
    <mergeCell ref="M357:N357"/>
    <mergeCell ref="O357:P357"/>
    <mergeCell ref="Q357:S357"/>
    <mergeCell ref="T357:U357"/>
    <mergeCell ref="B358:D358"/>
    <mergeCell ref="E358:H358"/>
    <mergeCell ref="I358:J358"/>
    <mergeCell ref="K358:L358"/>
    <mergeCell ref="M358:N358"/>
    <mergeCell ref="O358:P358"/>
    <mergeCell ref="Q358:S358"/>
    <mergeCell ref="T358:U358"/>
    <mergeCell ref="B359:D359"/>
    <mergeCell ref="E359:H359"/>
    <mergeCell ref="I359:J359"/>
    <mergeCell ref="K359:L359"/>
    <mergeCell ref="M359:N359"/>
    <mergeCell ref="O359:P359"/>
    <mergeCell ref="Q359:S359"/>
    <mergeCell ref="T359:U359"/>
    <mergeCell ref="B360:D360"/>
    <mergeCell ref="E360:H360"/>
    <mergeCell ref="I360:J360"/>
    <mergeCell ref="K360:L360"/>
    <mergeCell ref="M360:N360"/>
    <mergeCell ref="O360:P360"/>
    <mergeCell ref="Q360:S360"/>
    <mergeCell ref="T360:U360"/>
    <mergeCell ref="B361:D361"/>
    <mergeCell ref="E361:H361"/>
    <mergeCell ref="I361:J361"/>
    <mergeCell ref="K361:L361"/>
    <mergeCell ref="M361:N361"/>
    <mergeCell ref="O361:P361"/>
    <mergeCell ref="Q361:S361"/>
    <mergeCell ref="T361:U361"/>
    <mergeCell ref="B362:D362"/>
    <mergeCell ref="E362:H362"/>
    <mergeCell ref="I362:J362"/>
    <mergeCell ref="K362:L362"/>
    <mergeCell ref="M362:N362"/>
    <mergeCell ref="O362:P362"/>
    <mergeCell ref="Q362:S362"/>
    <mergeCell ref="T362:U362"/>
    <mergeCell ref="B363:D363"/>
    <mergeCell ref="E363:H363"/>
    <mergeCell ref="I363:J363"/>
    <mergeCell ref="K363:L363"/>
    <mergeCell ref="M363:N363"/>
    <mergeCell ref="O363:P363"/>
    <mergeCell ref="Q363:S363"/>
    <mergeCell ref="T363:U363"/>
    <mergeCell ref="B364:D364"/>
    <mergeCell ref="E364:H364"/>
    <mergeCell ref="I364:J364"/>
    <mergeCell ref="K364:L364"/>
    <mergeCell ref="M364:N364"/>
    <mergeCell ref="O364:P364"/>
    <mergeCell ref="Q364:S364"/>
    <mergeCell ref="T364:U364"/>
    <mergeCell ref="B365:D365"/>
    <mergeCell ref="E365:H365"/>
    <mergeCell ref="I365:J365"/>
    <mergeCell ref="K365:L365"/>
    <mergeCell ref="M365:N365"/>
    <mergeCell ref="O365:P365"/>
    <mergeCell ref="Q365:S365"/>
    <mergeCell ref="T365:U365"/>
    <mergeCell ref="B366:D366"/>
    <mergeCell ref="E366:H366"/>
    <mergeCell ref="I366:J366"/>
    <mergeCell ref="K366:L366"/>
    <mergeCell ref="M366:N366"/>
    <mergeCell ref="O366:P366"/>
    <mergeCell ref="Q366:S366"/>
    <mergeCell ref="T366:U366"/>
    <mergeCell ref="B367:D367"/>
    <mergeCell ref="E367:H367"/>
    <mergeCell ref="I367:J367"/>
    <mergeCell ref="K367:L367"/>
    <mergeCell ref="M367:N367"/>
    <mergeCell ref="O367:P367"/>
    <mergeCell ref="Q367:S367"/>
    <mergeCell ref="T367:U367"/>
    <mergeCell ref="B368:D368"/>
    <mergeCell ref="E368:H368"/>
    <mergeCell ref="I368:J368"/>
    <mergeCell ref="K368:L368"/>
    <mergeCell ref="M368:N368"/>
    <mergeCell ref="O368:P368"/>
    <mergeCell ref="Q368:S368"/>
    <mergeCell ref="T368:U368"/>
    <mergeCell ref="B369:D369"/>
    <mergeCell ref="E369:H369"/>
    <mergeCell ref="I369:J369"/>
    <mergeCell ref="K369:L369"/>
    <mergeCell ref="M369:N369"/>
    <mergeCell ref="O369:P369"/>
    <mergeCell ref="Q369:S369"/>
    <mergeCell ref="T369:U369"/>
    <mergeCell ref="B370:D370"/>
    <mergeCell ref="E370:H370"/>
    <mergeCell ref="I370:J370"/>
    <mergeCell ref="K370:L370"/>
    <mergeCell ref="M370:N370"/>
    <mergeCell ref="O370:P370"/>
    <mergeCell ref="Q370:S370"/>
    <mergeCell ref="T370:U370"/>
    <mergeCell ref="B371:D371"/>
    <mergeCell ref="E371:H371"/>
    <mergeCell ref="I371:J371"/>
    <mergeCell ref="K371:L371"/>
    <mergeCell ref="M371:N371"/>
    <mergeCell ref="O371:P371"/>
    <mergeCell ref="Q371:S371"/>
    <mergeCell ref="T371:U371"/>
    <mergeCell ref="B372:D372"/>
    <mergeCell ref="E372:H372"/>
    <mergeCell ref="I372:J372"/>
    <mergeCell ref="K372:L372"/>
    <mergeCell ref="M372:N372"/>
    <mergeCell ref="O372:P372"/>
    <mergeCell ref="Q372:S372"/>
    <mergeCell ref="T372:U372"/>
    <mergeCell ref="B373:D373"/>
    <mergeCell ref="E373:H373"/>
    <mergeCell ref="I373:J373"/>
    <mergeCell ref="K373:L373"/>
    <mergeCell ref="M373:N373"/>
    <mergeCell ref="O373:P373"/>
    <mergeCell ref="Q373:S373"/>
    <mergeCell ref="T373:U373"/>
    <mergeCell ref="B374:D374"/>
    <mergeCell ref="E374:H374"/>
    <mergeCell ref="I374:J374"/>
    <mergeCell ref="K374:L374"/>
    <mergeCell ref="M374:N374"/>
    <mergeCell ref="O374:P374"/>
    <mergeCell ref="Q374:S374"/>
    <mergeCell ref="T374:U374"/>
    <mergeCell ref="B375:D375"/>
    <mergeCell ref="E375:H375"/>
    <mergeCell ref="I375:J375"/>
    <mergeCell ref="K375:L375"/>
    <mergeCell ref="M375:N375"/>
    <mergeCell ref="O375:P375"/>
    <mergeCell ref="Q375:S375"/>
    <mergeCell ref="T375:U375"/>
    <mergeCell ref="B376:D376"/>
    <mergeCell ref="E376:H376"/>
    <mergeCell ref="I376:J376"/>
    <mergeCell ref="K376:L376"/>
    <mergeCell ref="M376:N376"/>
    <mergeCell ref="O376:P376"/>
    <mergeCell ref="Q376:S376"/>
    <mergeCell ref="T376:U376"/>
    <mergeCell ref="B377:D377"/>
    <mergeCell ref="E377:H377"/>
    <mergeCell ref="I377:J377"/>
    <mergeCell ref="K377:L377"/>
    <mergeCell ref="M377:N377"/>
    <mergeCell ref="O377:P377"/>
    <mergeCell ref="Q377:S377"/>
    <mergeCell ref="T377:U377"/>
    <mergeCell ref="B378:D378"/>
    <mergeCell ref="E378:H378"/>
    <mergeCell ref="I378:J378"/>
    <mergeCell ref="K378:L378"/>
    <mergeCell ref="M378:N378"/>
    <mergeCell ref="O378:P378"/>
    <mergeCell ref="Q378:S378"/>
    <mergeCell ref="T378:U378"/>
    <mergeCell ref="B379:D379"/>
    <mergeCell ref="E379:H379"/>
    <mergeCell ref="I379:J379"/>
    <mergeCell ref="K379:L379"/>
    <mergeCell ref="M379:N379"/>
    <mergeCell ref="O379:P379"/>
    <mergeCell ref="Q379:S379"/>
    <mergeCell ref="T379:U379"/>
    <mergeCell ref="B380:D380"/>
    <mergeCell ref="E380:H380"/>
    <mergeCell ref="I380:J380"/>
    <mergeCell ref="K380:L380"/>
    <mergeCell ref="M380:N380"/>
    <mergeCell ref="O380:P380"/>
    <mergeCell ref="Q380:S380"/>
    <mergeCell ref="T380:U380"/>
    <mergeCell ref="B381:D381"/>
    <mergeCell ref="E381:H381"/>
    <mergeCell ref="I381:J381"/>
    <mergeCell ref="K381:L381"/>
    <mergeCell ref="M381:N381"/>
    <mergeCell ref="O381:P381"/>
    <mergeCell ref="Q381:S381"/>
    <mergeCell ref="T381:U381"/>
    <mergeCell ref="B382:D382"/>
    <mergeCell ref="E382:H382"/>
    <mergeCell ref="I382:J382"/>
    <mergeCell ref="K382:L382"/>
    <mergeCell ref="M382:N382"/>
    <mergeCell ref="O382:P382"/>
    <mergeCell ref="Q382:S382"/>
    <mergeCell ref="T382:U382"/>
    <mergeCell ref="B383:D383"/>
    <mergeCell ref="E383:H383"/>
    <mergeCell ref="I383:J383"/>
    <mergeCell ref="K383:L383"/>
    <mergeCell ref="M383:N383"/>
    <mergeCell ref="O383:P383"/>
    <mergeCell ref="Q383:S383"/>
    <mergeCell ref="T383:U383"/>
    <mergeCell ref="B384:D384"/>
    <mergeCell ref="E384:H384"/>
    <mergeCell ref="I384:J384"/>
    <mergeCell ref="K384:L384"/>
    <mergeCell ref="M384:N384"/>
    <mergeCell ref="O384:P384"/>
    <mergeCell ref="Q384:S384"/>
    <mergeCell ref="T384:U384"/>
    <mergeCell ref="B385:D385"/>
    <mergeCell ref="E385:H385"/>
    <mergeCell ref="I385:J385"/>
    <mergeCell ref="K385:L385"/>
    <mergeCell ref="M385:N385"/>
    <mergeCell ref="O385:P385"/>
    <mergeCell ref="Q385:S385"/>
    <mergeCell ref="T385:U385"/>
    <mergeCell ref="B386:D386"/>
    <mergeCell ref="E386:H386"/>
    <mergeCell ref="I386:J386"/>
    <mergeCell ref="K386:L386"/>
    <mergeCell ref="M386:N386"/>
    <mergeCell ref="O386:P386"/>
    <mergeCell ref="Q386:S386"/>
    <mergeCell ref="T386:U386"/>
    <mergeCell ref="B387:D387"/>
    <mergeCell ref="E387:H387"/>
    <mergeCell ref="I387:J387"/>
    <mergeCell ref="K387:L387"/>
    <mergeCell ref="M387:N387"/>
    <mergeCell ref="O387:P387"/>
    <mergeCell ref="Q387:S387"/>
    <mergeCell ref="T387:U387"/>
    <mergeCell ref="B388:D388"/>
    <mergeCell ref="E388:H388"/>
    <mergeCell ref="I388:J388"/>
    <mergeCell ref="K388:L388"/>
    <mergeCell ref="M388:N388"/>
    <mergeCell ref="O388:P388"/>
    <mergeCell ref="Q388:S388"/>
    <mergeCell ref="T388:U388"/>
    <mergeCell ref="B389:D389"/>
    <mergeCell ref="E389:H389"/>
    <mergeCell ref="I389:J389"/>
    <mergeCell ref="K389:L389"/>
    <mergeCell ref="M389:N389"/>
    <mergeCell ref="O389:P389"/>
    <mergeCell ref="Q389:S389"/>
    <mergeCell ref="T389:U389"/>
    <mergeCell ref="B390:D390"/>
    <mergeCell ref="E390:H390"/>
    <mergeCell ref="I390:J390"/>
    <mergeCell ref="K390:L390"/>
    <mergeCell ref="M390:N390"/>
    <mergeCell ref="O390:P390"/>
    <mergeCell ref="Q390:S390"/>
    <mergeCell ref="T390:U390"/>
    <mergeCell ref="B391:D391"/>
    <mergeCell ref="E391:H391"/>
    <mergeCell ref="I391:J391"/>
    <mergeCell ref="K391:L391"/>
    <mergeCell ref="M391:N391"/>
    <mergeCell ref="O391:P391"/>
    <mergeCell ref="Q391:S391"/>
    <mergeCell ref="T391:U391"/>
    <mergeCell ref="B392:D392"/>
    <mergeCell ref="E392:H392"/>
    <mergeCell ref="I392:J392"/>
    <mergeCell ref="K392:L392"/>
    <mergeCell ref="M392:N392"/>
    <mergeCell ref="O392:P392"/>
    <mergeCell ref="Q392:S392"/>
    <mergeCell ref="T392:U392"/>
    <mergeCell ref="B393:D393"/>
    <mergeCell ref="E393:H393"/>
    <mergeCell ref="I393:J393"/>
    <mergeCell ref="K393:L393"/>
    <mergeCell ref="M393:N393"/>
    <mergeCell ref="O393:P393"/>
    <mergeCell ref="Q393:S393"/>
    <mergeCell ref="T393:U393"/>
    <mergeCell ref="B394:D394"/>
    <mergeCell ref="E394:H394"/>
    <mergeCell ref="I394:J394"/>
    <mergeCell ref="K394:L394"/>
    <mergeCell ref="M394:N394"/>
    <mergeCell ref="O394:P394"/>
    <mergeCell ref="Q394:S394"/>
    <mergeCell ref="T394:U394"/>
    <mergeCell ref="B395:D395"/>
    <mergeCell ref="E395:H395"/>
    <mergeCell ref="I395:J395"/>
    <mergeCell ref="K395:L395"/>
    <mergeCell ref="M395:N395"/>
    <mergeCell ref="O395:P395"/>
    <mergeCell ref="Q395:S395"/>
    <mergeCell ref="T395:U395"/>
    <mergeCell ref="B396:D396"/>
    <mergeCell ref="E396:H396"/>
    <mergeCell ref="I396:J396"/>
    <mergeCell ref="K396:L396"/>
    <mergeCell ref="M396:N396"/>
    <mergeCell ref="O396:P396"/>
    <mergeCell ref="Q396:S396"/>
    <mergeCell ref="T396:U396"/>
    <mergeCell ref="B397:D397"/>
    <mergeCell ref="E397:H397"/>
    <mergeCell ref="I397:J397"/>
    <mergeCell ref="K397:L397"/>
    <mergeCell ref="M397:N397"/>
    <mergeCell ref="O397:P397"/>
    <mergeCell ref="Q397:S397"/>
    <mergeCell ref="T397:U397"/>
    <mergeCell ref="B398:D398"/>
    <mergeCell ref="E398:H398"/>
    <mergeCell ref="I398:J398"/>
    <mergeCell ref="K398:L398"/>
    <mergeCell ref="M398:N398"/>
    <mergeCell ref="O398:P398"/>
    <mergeCell ref="Q398:S398"/>
    <mergeCell ref="T398:U398"/>
    <mergeCell ref="B399:D399"/>
    <mergeCell ref="E399:H399"/>
    <mergeCell ref="I399:J399"/>
    <mergeCell ref="K399:L399"/>
    <mergeCell ref="M399:N399"/>
    <mergeCell ref="O399:P399"/>
    <mergeCell ref="Q399:S399"/>
    <mergeCell ref="T399:U399"/>
    <mergeCell ref="B400:D400"/>
    <mergeCell ref="E400:H400"/>
    <mergeCell ref="I400:J400"/>
    <mergeCell ref="K400:L400"/>
    <mergeCell ref="M400:N400"/>
    <mergeCell ref="O400:P400"/>
    <mergeCell ref="Q400:S400"/>
    <mergeCell ref="T400:U400"/>
    <mergeCell ref="B401:D401"/>
    <mergeCell ref="E401:H401"/>
    <mergeCell ref="I401:J401"/>
    <mergeCell ref="K401:L401"/>
    <mergeCell ref="M401:N401"/>
    <mergeCell ref="O401:P401"/>
    <mergeCell ref="Q401:S401"/>
    <mergeCell ref="T401:U401"/>
    <mergeCell ref="B402:D402"/>
    <mergeCell ref="E402:H402"/>
    <mergeCell ref="I402:J402"/>
    <mergeCell ref="K402:L402"/>
    <mergeCell ref="M402:N402"/>
    <mergeCell ref="O402:P402"/>
    <mergeCell ref="Q402:S402"/>
    <mergeCell ref="T402:U402"/>
    <mergeCell ref="B403:D403"/>
    <mergeCell ref="E403:H403"/>
    <mergeCell ref="I403:J403"/>
    <mergeCell ref="K403:L403"/>
    <mergeCell ref="M403:N403"/>
    <mergeCell ref="O403:P403"/>
    <mergeCell ref="Q403:S403"/>
    <mergeCell ref="T403:U403"/>
    <mergeCell ref="B404:D404"/>
    <mergeCell ref="E404:H404"/>
    <mergeCell ref="I404:J404"/>
    <mergeCell ref="K404:L404"/>
    <mergeCell ref="M404:N404"/>
    <mergeCell ref="O404:P404"/>
    <mergeCell ref="Q404:S404"/>
    <mergeCell ref="T404:U404"/>
    <mergeCell ref="B405:D405"/>
    <mergeCell ref="E405:H405"/>
    <mergeCell ref="I405:J405"/>
    <mergeCell ref="K405:L405"/>
    <mergeCell ref="M405:N405"/>
    <mergeCell ref="O405:P405"/>
    <mergeCell ref="Q405:S405"/>
    <mergeCell ref="T405:U405"/>
    <mergeCell ref="B406:D406"/>
    <mergeCell ref="E406:H406"/>
    <mergeCell ref="I406:J406"/>
    <mergeCell ref="K406:L406"/>
    <mergeCell ref="M406:N406"/>
    <mergeCell ref="O406:P406"/>
    <mergeCell ref="Q406:S406"/>
    <mergeCell ref="T406:U406"/>
    <mergeCell ref="B407:D407"/>
    <mergeCell ref="E407:H407"/>
    <mergeCell ref="I407:J407"/>
    <mergeCell ref="K407:L407"/>
    <mergeCell ref="M407:N407"/>
    <mergeCell ref="O407:P407"/>
    <mergeCell ref="Q407:S407"/>
    <mergeCell ref="T407:U407"/>
    <mergeCell ref="B408:D408"/>
    <mergeCell ref="E408:H408"/>
    <mergeCell ref="I408:J408"/>
    <mergeCell ref="K408:L408"/>
    <mergeCell ref="M408:N408"/>
    <mergeCell ref="O408:P408"/>
    <mergeCell ref="Q408:S408"/>
    <mergeCell ref="T408:U408"/>
    <mergeCell ref="B409:D409"/>
    <mergeCell ref="E409:H409"/>
    <mergeCell ref="I409:J409"/>
    <mergeCell ref="K409:L409"/>
    <mergeCell ref="M409:N409"/>
    <mergeCell ref="O409:P409"/>
    <mergeCell ref="Q409:S409"/>
    <mergeCell ref="T409:U409"/>
    <mergeCell ref="B410:D410"/>
    <mergeCell ref="E410:H410"/>
    <mergeCell ref="I410:J410"/>
    <mergeCell ref="K410:L410"/>
    <mergeCell ref="M410:N410"/>
    <mergeCell ref="O410:P410"/>
    <mergeCell ref="Q410:S410"/>
    <mergeCell ref="T410:U410"/>
    <mergeCell ref="B411:D411"/>
    <mergeCell ref="E411:H411"/>
    <mergeCell ref="I411:J411"/>
    <mergeCell ref="K411:L411"/>
    <mergeCell ref="M411:N411"/>
    <mergeCell ref="O411:P411"/>
    <mergeCell ref="Q411:S411"/>
    <mergeCell ref="T411:U411"/>
    <mergeCell ref="B412:D412"/>
    <mergeCell ref="E412:H412"/>
    <mergeCell ref="I412:J412"/>
    <mergeCell ref="K412:L412"/>
    <mergeCell ref="M412:N412"/>
    <mergeCell ref="O412:P412"/>
    <mergeCell ref="Q412:S412"/>
    <mergeCell ref="T412:U412"/>
    <mergeCell ref="B413:D413"/>
    <mergeCell ref="E413:H413"/>
    <mergeCell ref="I413:J413"/>
    <mergeCell ref="K413:L413"/>
    <mergeCell ref="M413:N413"/>
    <mergeCell ref="O413:P413"/>
    <mergeCell ref="Q413:S413"/>
    <mergeCell ref="T413:U413"/>
    <mergeCell ref="B414:D414"/>
    <mergeCell ref="E414:H414"/>
    <mergeCell ref="I414:J414"/>
    <mergeCell ref="K414:L414"/>
    <mergeCell ref="M414:N414"/>
    <mergeCell ref="O414:P414"/>
    <mergeCell ref="Q414:S414"/>
    <mergeCell ref="T414:U414"/>
    <mergeCell ref="B415:D415"/>
    <mergeCell ref="E415:H415"/>
    <mergeCell ref="I415:J415"/>
    <mergeCell ref="K415:L415"/>
    <mergeCell ref="M415:N415"/>
    <mergeCell ref="O415:P415"/>
    <mergeCell ref="Q415:S415"/>
    <mergeCell ref="T415:U415"/>
    <mergeCell ref="B416:D416"/>
    <mergeCell ref="E416:H416"/>
    <mergeCell ref="I416:J416"/>
    <mergeCell ref="K416:L416"/>
    <mergeCell ref="M416:N416"/>
    <mergeCell ref="O416:P416"/>
    <mergeCell ref="Q416:S416"/>
    <mergeCell ref="T416:U416"/>
    <mergeCell ref="B417:D417"/>
    <mergeCell ref="E417:H417"/>
    <mergeCell ref="I417:J417"/>
    <mergeCell ref="K417:L417"/>
    <mergeCell ref="M417:N417"/>
    <mergeCell ref="O417:P417"/>
    <mergeCell ref="Q417:S417"/>
    <mergeCell ref="T417:U417"/>
    <mergeCell ref="Q418:S418"/>
    <mergeCell ref="T418:U418"/>
    <mergeCell ref="Q424:S424"/>
    <mergeCell ref="T424:U424"/>
    <mergeCell ref="B419:D419"/>
    <mergeCell ref="E419:H419"/>
    <mergeCell ref="I419:J419"/>
    <mergeCell ref="K419:L419"/>
    <mergeCell ref="M419:N419"/>
    <mergeCell ref="O419:P419"/>
    <mergeCell ref="Q419:S419"/>
    <mergeCell ref="T419:U419"/>
    <mergeCell ref="B420:D420"/>
    <mergeCell ref="E420:H420"/>
    <mergeCell ref="I420:J420"/>
    <mergeCell ref="K420:L420"/>
    <mergeCell ref="M420:N420"/>
    <mergeCell ref="O420:P420"/>
    <mergeCell ref="Q420:S420"/>
    <mergeCell ref="T420:U420"/>
    <mergeCell ref="B421:D421"/>
    <mergeCell ref="E421:H421"/>
    <mergeCell ref="I421:J421"/>
    <mergeCell ref="K421:L421"/>
    <mergeCell ref="M421:N421"/>
    <mergeCell ref="O421:P421"/>
    <mergeCell ref="B418:D418"/>
    <mergeCell ref="E418:H418"/>
    <mergeCell ref="I418:J418"/>
    <mergeCell ref="K418:L418"/>
    <mergeCell ref="M418:N418"/>
    <mergeCell ref="O418:P418"/>
    <mergeCell ref="Q425:S425"/>
    <mergeCell ref="T425:U425"/>
    <mergeCell ref="B422:D422"/>
    <mergeCell ref="E422:H422"/>
    <mergeCell ref="I422:J422"/>
    <mergeCell ref="K422:L422"/>
    <mergeCell ref="M422:N422"/>
    <mergeCell ref="O422:P422"/>
    <mergeCell ref="Q422:S422"/>
    <mergeCell ref="T422:U422"/>
    <mergeCell ref="B423:D423"/>
    <mergeCell ref="Q421:S421"/>
    <mergeCell ref="T421:U421"/>
    <mergeCell ref="B36:E36"/>
    <mergeCell ref="B37:E37"/>
    <mergeCell ref="A34:U34"/>
    <mergeCell ref="S35:U35"/>
    <mergeCell ref="F35:Q35"/>
    <mergeCell ref="F36:Q36"/>
    <mergeCell ref="S36:U36"/>
    <mergeCell ref="F37:Q37"/>
    <mergeCell ref="S37:U37"/>
    <mergeCell ref="B94:L94"/>
    <mergeCell ref="M94:N94"/>
    <mergeCell ref="O94:P94"/>
    <mergeCell ref="O95:P95"/>
    <mergeCell ref="M95:N95"/>
    <mergeCell ref="B95:L95"/>
    <mergeCell ref="B99:L99"/>
    <mergeCell ref="M99:N99"/>
    <mergeCell ref="O99:P99"/>
    <mergeCell ref="B100:L100"/>
    <mergeCell ref="B618:D618"/>
    <mergeCell ref="E618:U618"/>
    <mergeCell ref="B617:U617"/>
    <mergeCell ref="A617:A618"/>
    <mergeCell ref="A643:A644"/>
    <mergeCell ref="B643:U643"/>
    <mergeCell ref="B644:C644"/>
    <mergeCell ref="D644:U644"/>
    <mergeCell ref="A647:U647"/>
    <mergeCell ref="A653:A654"/>
    <mergeCell ref="B653:T653"/>
    <mergeCell ref="B654:C654"/>
    <mergeCell ref="D654:U654"/>
    <mergeCell ref="E423:H423"/>
    <mergeCell ref="I423:J423"/>
    <mergeCell ref="K423:L423"/>
    <mergeCell ref="M423:N423"/>
    <mergeCell ref="O423:P423"/>
    <mergeCell ref="Q423:S423"/>
    <mergeCell ref="T423:U423"/>
    <mergeCell ref="B424:D424"/>
    <mergeCell ref="E424:H424"/>
    <mergeCell ref="I424:J424"/>
    <mergeCell ref="K424:L424"/>
    <mergeCell ref="M424:N424"/>
    <mergeCell ref="O424:P424"/>
    <mergeCell ref="B425:D425"/>
    <mergeCell ref="E425:H425"/>
    <mergeCell ref="I425:J425"/>
    <mergeCell ref="K425:L425"/>
    <mergeCell ref="M425:N425"/>
    <mergeCell ref="O425:P425"/>
    <mergeCell ref="A667:C667"/>
    <mergeCell ref="D667:U667"/>
    <mergeCell ref="B657:T657"/>
    <mergeCell ref="B659:T659"/>
    <mergeCell ref="B661:T661"/>
    <mergeCell ref="B664:C664"/>
    <mergeCell ref="D664:U664"/>
    <mergeCell ref="A669:U669"/>
    <mergeCell ref="A674:A675"/>
    <mergeCell ref="B674:T674"/>
    <mergeCell ref="B675:C675"/>
    <mergeCell ref="D675:U675"/>
    <mergeCell ref="B676:T676"/>
    <mergeCell ref="A678:A679"/>
    <mergeCell ref="B678:T678"/>
    <mergeCell ref="B679:C679"/>
    <mergeCell ref="D679:U679"/>
    <mergeCell ref="A665:A666"/>
    <mergeCell ref="B665:T665"/>
    <mergeCell ref="B666:C666"/>
    <mergeCell ref="D666:U666"/>
    <mergeCell ref="B717:C717"/>
    <mergeCell ref="A690:U690"/>
    <mergeCell ref="A695:A696"/>
    <mergeCell ref="B695:T695"/>
    <mergeCell ref="B696:C696"/>
    <mergeCell ref="D696:U696"/>
    <mergeCell ref="A697:A698"/>
    <mergeCell ref="B697:T697"/>
    <mergeCell ref="B698:C698"/>
    <mergeCell ref="D698:U698"/>
    <mergeCell ref="A699:A700"/>
    <mergeCell ref="B699:T699"/>
    <mergeCell ref="B700:C700"/>
    <mergeCell ref="D700:U700"/>
    <mergeCell ref="B701:T701"/>
    <mergeCell ref="D719:U719"/>
    <mergeCell ref="A720:C720"/>
    <mergeCell ref="D720:U720"/>
    <mergeCell ref="B753:T753"/>
    <mergeCell ref="A718:A719"/>
    <mergeCell ref="B718:T718"/>
    <mergeCell ref="B719:C719"/>
    <mergeCell ref="A735:U735"/>
    <mergeCell ref="A740:A741"/>
    <mergeCell ref="B740:T740"/>
    <mergeCell ref="B741:C741"/>
    <mergeCell ref="D741:U741"/>
    <mergeCell ref="A742:C742"/>
    <mergeCell ref="D742:U742"/>
    <mergeCell ref="A744:U744"/>
    <mergeCell ref="B749:T749"/>
    <mergeCell ref="B752:C752"/>
    <mergeCell ref="D752:U752"/>
    <mergeCell ref="A703:A704"/>
    <mergeCell ref="B703:T703"/>
    <mergeCell ref="B704:C704"/>
    <mergeCell ref="D704:U704"/>
    <mergeCell ref="A705:C705"/>
    <mergeCell ref="D705:U705"/>
    <mergeCell ref="A707:U707"/>
    <mergeCell ref="A712:A713"/>
    <mergeCell ref="B712:T712"/>
    <mergeCell ref="B713:C713"/>
    <mergeCell ref="D713:U713"/>
    <mergeCell ref="A714:A715"/>
    <mergeCell ref="B714:T714"/>
    <mergeCell ref="B715:C715"/>
    <mergeCell ref="D715:U715"/>
    <mergeCell ref="A716:A717"/>
    <mergeCell ref="B716:T716"/>
    <mergeCell ref="A655:A656"/>
    <mergeCell ref="A657:A658"/>
    <mergeCell ref="A659:A660"/>
    <mergeCell ref="A661:A662"/>
    <mergeCell ref="B754:C754"/>
    <mergeCell ref="D754:U754"/>
    <mergeCell ref="B630:C630"/>
    <mergeCell ref="D630:U630"/>
    <mergeCell ref="A749:A750"/>
    <mergeCell ref="A751:A752"/>
    <mergeCell ref="A753:A754"/>
    <mergeCell ref="B702:C702"/>
    <mergeCell ref="D702:U702"/>
    <mergeCell ref="B656:C656"/>
    <mergeCell ref="D656:U656"/>
    <mergeCell ref="B658:C658"/>
    <mergeCell ref="D658:U658"/>
    <mergeCell ref="B660:C660"/>
    <mergeCell ref="D660:U660"/>
    <mergeCell ref="B662:C662"/>
    <mergeCell ref="D662:U662"/>
    <mergeCell ref="B677:C677"/>
    <mergeCell ref="D677:U677"/>
    <mergeCell ref="B681:C681"/>
    <mergeCell ref="D681:U681"/>
    <mergeCell ref="B685:C685"/>
    <mergeCell ref="D685:U685"/>
    <mergeCell ref="B687:C687"/>
    <mergeCell ref="D687:U687"/>
    <mergeCell ref="B750:C750"/>
    <mergeCell ref="D750:U750"/>
    <mergeCell ref="B751:T751"/>
    <mergeCell ref="B168:E168"/>
    <mergeCell ref="F168:G168"/>
    <mergeCell ref="H168:I168"/>
    <mergeCell ref="J168:M168"/>
    <mergeCell ref="N168:P168"/>
    <mergeCell ref="Q168:R168"/>
    <mergeCell ref="S168:U168"/>
    <mergeCell ref="B169:E169"/>
    <mergeCell ref="F169:G169"/>
    <mergeCell ref="H169:I169"/>
    <mergeCell ref="J169:M169"/>
    <mergeCell ref="N169:P169"/>
    <mergeCell ref="Q169:R169"/>
    <mergeCell ref="S169:U169"/>
    <mergeCell ref="B170:E170"/>
    <mergeCell ref="F170:G170"/>
    <mergeCell ref="H170:I170"/>
    <mergeCell ref="J170:M170"/>
    <mergeCell ref="N170:P170"/>
    <mergeCell ref="Q170:R170"/>
    <mergeCell ref="S170:U170"/>
    <mergeCell ref="B171:E171"/>
    <mergeCell ref="F171:G171"/>
    <mergeCell ref="H171:I171"/>
    <mergeCell ref="J171:M171"/>
    <mergeCell ref="N171:P171"/>
    <mergeCell ref="Q171:R171"/>
    <mergeCell ref="S171:U171"/>
    <mergeCell ref="B172:E172"/>
    <mergeCell ref="F172:G172"/>
    <mergeCell ref="H172:I172"/>
    <mergeCell ref="J172:M172"/>
    <mergeCell ref="N172:P172"/>
    <mergeCell ref="Q172:R172"/>
    <mergeCell ref="S172:U172"/>
    <mergeCell ref="B173:E173"/>
    <mergeCell ref="F173:G173"/>
    <mergeCell ref="H173:I173"/>
    <mergeCell ref="J173:M173"/>
    <mergeCell ref="N173:P173"/>
    <mergeCell ref="Q173:R173"/>
    <mergeCell ref="S173:U173"/>
    <mergeCell ref="B174:E174"/>
    <mergeCell ref="F174:G174"/>
    <mergeCell ref="H174:I174"/>
    <mergeCell ref="J174:M174"/>
    <mergeCell ref="N174:P174"/>
    <mergeCell ref="Q174:R174"/>
    <mergeCell ref="S174:U174"/>
    <mergeCell ref="B175:E175"/>
    <mergeCell ref="F175:G175"/>
    <mergeCell ref="H175:I175"/>
    <mergeCell ref="J175:M175"/>
    <mergeCell ref="N175:P175"/>
    <mergeCell ref="Q175:R175"/>
    <mergeCell ref="S175:U175"/>
    <mergeCell ref="B176:E176"/>
    <mergeCell ref="F176:G176"/>
    <mergeCell ref="H176:I176"/>
    <mergeCell ref="J176:M176"/>
    <mergeCell ref="N176:P176"/>
    <mergeCell ref="Q176:R176"/>
    <mergeCell ref="S176:U176"/>
    <mergeCell ref="B177:E177"/>
    <mergeCell ref="F177:G177"/>
    <mergeCell ref="H177:I177"/>
    <mergeCell ref="J177:M177"/>
    <mergeCell ref="N177:P177"/>
    <mergeCell ref="Q177:R177"/>
    <mergeCell ref="S177:U177"/>
    <mergeCell ref="B178:E178"/>
    <mergeCell ref="F178:G178"/>
    <mergeCell ref="H178:I178"/>
    <mergeCell ref="J178:M178"/>
    <mergeCell ref="N178:P178"/>
    <mergeCell ref="Q178:R178"/>
    <mergeCell ref="S178:U178"/>
    <mergeCell ref="B179:E179"/>
    <mergeCell ref="F179:G179"/>
    <mergeCell ref="H179:I179"/>
    <mergeCell ref="J179:M179"/>
    <mergeCell ref="N179:P179"/>
    <mergeCell ref="Q179:R179"/>
    <mergeCell ref="S179:U179"/>
    <mergeCell ref="B180:E180"/>
    <mergeCell ref="F180:G180"/>
    <mergeCell ref="H180:I180"/>
    <mergeCell ref="J180:M180"/>
    <mergeCell ref="N180:P180"/>
    <mergeCell ref="Q180:R180"/>
    <mergeCell ref="S180:U180"/>
    <mergeCell ref="B181:E181"/>
    <mergeCell ref="F181:G181"/>
    <mergeCell ref="H181:I181"/>
    <mergeCell ref="J181:M181"/>
    <mergeCell ref="N181:P181"/>
    <mergeCell ref="Q181:R181"/>
    <mergeCell ref="S181:U181"/>
    <mergeCell ref="B182:E182"/>
    <mergeCell ref="F182:G182"/>
    <mergeCell ref="H182:I182"/>
    <mergeCell ref="J182:M182"/>
    <mergeCell ref="N182:P182"/>
    <mergeCell ref="Q182:R182"/>
    <mergeCell ref="S182:U182"/>
    <mergeCell ref="B183:E183"/>
    <mergeCell ref="F183:G183"/>
    <mergeCell ref="H183:I183"/>
    <mergeCell ref="J183:M183"/>
    <mergeCell ref="N183:P183"/>
    <mergeCell ref="Q183:R183"/>
    <mergeCell ref="S183:U183"/>
    <mergeCell ref="B184:E184"/>
    <mergeCell ref="F184:G184"/>
    <mergeCell ref="H184:I184"/>
    <mergeCell ref="J184:M184"/>
    <mergeCell ref="N184:P184"/>
    <mergeCell ref="Q184:R184"/>
    <mergeCell ref="S184:U184"/>
    <mergeCell ref="B185:E185"/>
    <mergeCell ref="F185:G185"/>
    <mergeCell ref="H185:I185"/>
    <mergeCell ref="J185:M185"/>
    <mergeCell ref="N185:P185"/>
    <mergeCell ref="Q185:R185"/>
    <mergeCell ref="S185:U185"/>
    <mergeCell ref="B186:E186"/>
    <mergeCell ref="F186:G186"/>
    <mergeCell ref="H186:I186"/>
    <mergeCell ref="J186:M186"/>
    <mergeCell ref="N186:P186"/>
    <mergeCell ref="Q186:R186"/>
    <mergeCell ref="S186:U186"/>
    <mergeCell ref="B187:E187"/>
    <mergeCell ref="F187:G187"/>
    <mergeCell ref="H187:I187"/>
    <mergeCell ref="J187:M187"/>
    <mergeCell ref="N187:P187"/>
    <mergeCell ref="Q187:R187"/>
    <mergeCell ref="S187:U187"/>
    <mergeCell ref="B188:E188"/>
    <mergeCell ref="F188:G188"/>
    <mergeCell ref="H188:I188"/>
    <mergeCell ref="J188:M188"/>
    <mergeCell ref="N188:P188"/>
    <mergeCell ref="Q188:R188"/>
    <mergeCell ref="S188:U188"/>
    <mergeCell ref="B189:E189"/>
    <mergeCell ref="F189:G189"/>
    <mergeCell ref="H189:I189"/>
    <mergeCell ref="J189:M189"/>
    <mergeCell ref="N189:P189"/>
    <mergeCell ref="Q189:R189"/>
    <mergeCell ref="S189:U189"/>
    <mergeCell ref="B190:E190"/>
    <mergeCell ref="F190:G190"/>
    <mergeCell ref="H190:I190"/>
    <mergeCell ref="J190:M190"/>
    <mergeCell ref="N190:P190"/>
    <mergeCell ref="Q190:R190"/>
    <mergeCell ref="S190:U190"/>
    <mergeCell ref="B191:E191"/>
    <mergeCell ref="F191:G191"/>
    <mergeCell ref="H191:I191"/>
    <mergeCell ref="J191:M191"/>
    <mergeCell ref="N191:P191"/>
    <mergeCell ref="Q191:R191"/>
    <mergeCell ref="S191:U191"/>
    <mergeCell ref="B192:E192"/>
    <mergeCell ref="F192:G192"/>
    <mergeCell ref="H192:I192"/>
    <mergeCell ref="J192:M192"/>
    <mergeCell ref="N192:P192"/>
    <mergeCell ref="Q192:R192"/>
    <mergeCell ref="S192:U192"/>
    <mergeCell ref="B193:E193"/>
    <mergeCell ref="F193:G193"/>
    <mergeCell ref="H193:I193"/>
    <mergeCell ref="J193:M193"/>
    <mergeCell ref="N193:P193"/>
    <mergeCell ref="Q193:R193"/>
    <mergeCell ref="S193:U193"/>
    <mergeCell ref="B194:E194"/>
    <mergeCell ref="F194:G194"/>
    <mergeCell ref="H194:I194"/>
    <mergeCell ref="J194:M194"/>
    <mergeCell ref="N194:P194"/>
    <mergeCell ref="Q194:R194"/>
    <mergeCell ref="S194:U194"/>
    <mergeCell ref="B195:E195"/>
    <mergeCell ref="F195:G195"/>
    <mergeCell ref="H195:I195"/>
    <mergeCell ref="J195:M195"/>
    <mergeCell ref="N195:P195"/>
    <mergeCell ref="Q195:R195"/>
    <mergeCell ref="S195:U195"/>
    <mergeCell ref="B196:E196"/>
    <mergeCell ref="F196:G196"/>
    <mergeCell ref="H196:I196"/>
    <mergeCell ref="J196:M196"/>
    <mergeCell ref="N196:P196"/>
    <mergeCell ref="Q196:R196"/>
    <mergeCell ref="S196:U196"/>
    <mergeCell ref="B197:E197"/>
    <mergeCell ref="F197:G197"/>
    <mergeCell ref="H197:I197"/>
    <mergeCell ref="J197:M197"/>
    <mergeCell ref="N197:P197"/>
    <mergeCell ref="Q197:R197"/>
    <mergeCell ref="S197:U197"/>
    <mergeCell ref="B198:E198"/>
    <mergeCell ref="F198:G198"/>
    <mergeCell ref="H198:I198"/>
    <mergeCell ref="J198:M198"/>
    <mergeCell ref="N198:P198"/>
    <mergeCell ref="Q198:R198"/>
    <mergeCell ref="S198:U198"/>
    <mergeCell ref="B199:E199"/>
    <mergeCell ref="F199:G199"/>
    <mergeCell ref="H199:I199"/>
    <mergeCell ref="J199:M199"/>
    <mergeCell ref="N199:P199"/>
    <mergeCell ref="Q199:R199"/>
    <mergeCell ref="S199:U199"/>
    <mergeCell ref="B200:E200"/>
    <mergeCell ref="F200:G200"/>
    <mergeCell ref="H200:I200"/>
    <mergeCell ref="J200:M200"/>
    <mergeCell ref="N200:P200"/>
    <mergeCell ref="Q200:R200"/>
    <mergeCell ref="S200:U200"/>
    <mergeCell ref="B201:E201"/>
    <mergeCell ref="F201:G201"/>
    <mergeCell ref="H201:I201"/>
    <mergeCell ref="J201:M201"/>
    <mergeCell ref="N201:P201"/>
    <mergeCell ref="Q201:R201"/>
    <mergeCell ref="S201:U201"/>
    <mergeCell ref="B202:E202"/>
    <mergeCell ref="F202:G202"/>
    <mergeCell ref="H202:I202"/>
    <mergeCell ref="J202:M202"/>
    <mergeCell ref="N202:P202"/>
    <mergeCell ref="Q202:R202"/>
    <mergeCell ref="S202:U202"/>
    <mergeCell ref="B203:E203"/>
    <mergeCell ref="F203:G203"/>
    <mergeCell ref="H203:I203"/>
    <mergeCell ref="J203:M203"/>
    <mergeCell ref="N203:P203"/>
    <mergeCell ref="Q203:R203"/>
    <mergeCell ref="S203:U203"/>
    <mergeCell ref="B204:E204"/>
    <mergeCell ref="F204:G204"/>
    <mergeCell ref="H204:I204"/>
    <mergeCell ref="J204:M204"/>
    <mergeCell ref="N204:P204"/>
    <mergeCell ref="Q204:R204"/>
    <mergeCell ref="S204:U204"/>
    <mergeCell ref="B205:E205"/>
    <mergeCell ref="F205:G205"/>
    <mergeCell ref="H205:I205"/>
    <mergeCell ref="J205:M205"/>
    <mergeCell ref="N205:P205"/>
    <mergeCell ref="Q205:R205"/>
    <mergeCell ref="S205:U205"/>
    <mergeCell ref="B206:E206"/>
    <mergeCell ref="F206:G206"/>
    <mergeCell ref="H206:I206"/>
    <mergeCell ref="J206:M206"/>
    <mergeCell ref="N206:P206"/>
    <mergeCell ref="Q206:R206"/>
    <mergeCell ref="S206:U206"/>
    <mergeCell ref="B207:E207"/>
    <mergeCell ref="F207:G207"/>
    <mergeCell ref="H207:I207"/>
    <mergeCell ref="J207:M207"/>
    <mergeCell ref="N207:P207"/>
    <mergeCell ref="Q207:R207"/>
    <mergeCell ref="S207:U207"/>
    <mergeCell ref="B208:E208"/>
    <mergeCell ref="F208:G208"/>
    <mergeCell ref="H208:I208"/>
    <mergeCell ref="J208:M208"/>
    <mergeCell ref="N208:P208"/>
    <mergeCell ref="Q208:R208"/>
    <mergeCell ref="S208:U208"/>
    <mergeCell ref="B209:E209"/>
    <mergeCell ref="F209:G209"/>
    <mergeCell ref="H209:I209"/>
    <mergeCell ref="J209:M209"/>
    <mergeCell ref="N209:P209"/>
    <mergeCell ref="Q209:R209"/>
    <mergeCell ref="S209:U209"/>
    <mergeCell ref="N215:P215"/>
    <mergeCell ref="Q215:R215"/>
    <mergeCell ref="S215:U215"/>
    <mergeCell ref="B210:E210"/>
    <mergeCell ref="F210:G210"/>
    <mergeCell ref="H210:I210"/>
    <mergeCell ref="J210:M210"/>
    <mergeCell ref="N210:P210"/>
    <mergeCell ref="Q210:R210"/>
    <mergeCell ref="S210:U210"/>
    <mergeCell ref="B211:E211"/>
    <mergeCell ref="F211:G211"/>
    <mergeCell ref="H211:I211"/>
    <mergeCell ref="J211:M211"/>
    <mergeCell ref="N211:P211"/>
    <mergeCell ref="Q211:R211"/>
    <mergeCell ref="S211:U211"/>
    <mergeCell ref="B212:E212"/>
    <mergeCell ref="F212:G212"/>
    <mergeCell ref="H212:I212"/>
    <mergeCell ref="J212:M212"/>
    <mergeCell ref="N212:P212"/>
    <mergeCell ref="Q212:R212"/>
    <mergeCell ref="S212:U212"/>
    <mergeCell ref="B216:E216"/>
    <mergeCell ref="F216:G216"/>
    <mergeCell ref="H216:I216"/>
    <mergeCell ref="J216:M216"/>
    <mergeCell ref="N216:P216"/>
    <mergeCell ref="Q216:R216"/>
    <mergeCell ref="S216:U216"/>
    <mergeCell ref="B217:E217"/>
    <mergeCell ref="F217:G217"/>
    <mergeCell ref="H217:I217"/>
    <mergeCell ref="J217:M217"/>
    <mergeCell ref="N217:P217"/>
    <mergeCell ref="Q217:R217"/>
    <mergeCell ref="S217:U217"/>
    <mergeCell ref="B213:E213"/>
    <mergeCell ref="F213:G213"/>
    <mergeCell ref="H213:I213"/>
    <mergeCell ref="J213:M213"/>
    <mergeCell ref="N213:P213"/>
    <mergeCell ref="Q213:R213"/>
    <mergeCell ref="S213:U213"/>
    <mergeCell ref="B214:E214"/>
    <mergeCell ref="F214:G214"/>
    <mergeCell ref="H214:I214"/>
    <mergeCell ref="J214:M214"/>
    <mergeCell ref="N214:P214"/>
    <mergeCell ref="Q214:R214"/>
    <mergeCell ref="S214:U214"/>
    <mergeCell ref="B215:E215"/>
    <mergeCell ref="F215:G215"/>
    <mergeCell ref="H215:I215"/>
    <mergeCell ref="J215:M215"/>
  </mergeCells>
  <pageMargins left="0.39370078740157483" right="0.39370078740157483" top="0.98425196850393704" bottom="0.86614173228346458" header="0.78740157480314965" footer="0.62992125984251968"/>
  <pageSetup paperSize="9" fitToHeight="0" orientation="landscape" horizontalDpi="4294967293" r:id="rId1"/>
  <headerFooter>
    <oddFooter>&amp;C&amp;"Times New Roman,обычный"&amp;7Сторінка  &amp;P з &amp;N</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20"/>
  <dimension ref="A1:Z456"/>
  <sheetViews>
    <sheetView showGridLines="0" zoomScale="85" zoomScaleNormal="85" workbookViewId="0">
      <selection activeCell="G25" sqref="G25"/>
    </sheetView>
  </sheetViews>
  <sheetFormatPr defaultColWidth="0" defaultRowHeight="14.5" x14ac:dyDescent="0.35"/>
  <cols>
    <col min="1" max="1" width="24.54296875" bestFit="1" customWidth="1"/>
    <col min="2" max="2" width="13.453125" hidden="1" customWidth="1"/>
    <col min="3" max="3" width="20.453125" bestFit="1" customWidth="1"/>
    <col min="4" max="4" width="18.54296875" hidden="1" customWidth="1"/>
    <col min="5" max="5" width="16" bestFit="1" customWidth="1"/>
    <col min="6" max="6" width="11.54296875" style="25" hidden="1" customWidth="1"/>
    <col min="7" max="7" width="44.81640625" style="25" bestFit="1" customWidth="1"/>
    <col min="8" max="8" width="9.54296875" style="25" hidden="1" customWidth="1"/>
    <col min="9" max="9" width="1.54296875" style="23" hidden="1" customWidth="1"/>
    <col min="10" max="10" width="4.453125" style="24" hidden="1" customWidth="1"/>
    <col min="11" max="11" width="4.453125" style="24" customWidth="1"/>
    <col min="12" max="12" width="13.453125" style="25" bestFit="1" customWidth="1"/>
    <col min="13" max="13" width="2.81640625" style="24" customWidth="1"/>
    <col min="14" max="15" width="13.453125" style="25" bestFit="1" customWidth="1"/>
    <col min="16" max="16" width="0.1796875" style="25" customWidth="1"/>
    <col min="17" max="17" width="3.453125" style="114" customWidth="1"/>
    <col min="18" max="18" width="0.1796875" style="25" hidden="1" customWidth="1"/>
    <col min="19" max="19" width="100.453125" style="25" bestFit="1" customWidth="1"/>
    <col min="20" max="20" width="1.54296875" style="25" customWidth="1"/>
    <col min="21" max="21" width="77.453125" style="25" bestFit="1" customWidth="1"/>
    <col min="22" max="22" width="1.54296875" style="25" customWidth="1"/>
    <col min="23" max="23" width="29.54296875" style="25" bestFit="1" customWidth="1"/>
    <col min="24" max="24" width="1.453125" style="25" customWidth="1"/>
    <col min="25" max="25" width="22.54296875" style="25" bestFit="1" customWidth="1"/>
    <col min="26" max="26" width="0" style="25" hidden="1" customWidth="1"/>
    <col min="27" max="16384" width="9.1796875" style="25" hidden="1"/>
  </cols>
  <sheetData>
    <row r="1" spans="1:26" s="42" customFormat="1" ht="26.25" customHeight="1" x14ac:dyDescent="0.35">
      <c r="A1" s="630" t="s">
        <v>422</v>
      </c>
      <c r="B1" s="630"/>
      <c r="C1" s="630"/>
      <c r="D1" s="630"/>
      <c r="E1" s="630"/>
      <c r="F1" s="630"/>
      <c r="G1" s="630"/>
      <c r="H1" s="630"/>
      <c r="I1" s="40"/>
      <c r="J1" s="41"/>
      <c r="K1" s="41"/>
      <c r="L1" s="42" t="s">
        <v>424</v>
      </c>
      <c r="M1" s="41"/>
      <c r="N1" s="42" t="s">
        <v>423</v>
      </c>
      <c r="O1" s="42" t="s">
        <v>425</v>
      </c>
      <c r="Q1" s="111"/>
      <c r="S1" s="29" t="s">
        <v>568</v>
      </c>
      <c r="U1" s="85" t="s">
        <v>426</v>
      </c>
      <c r="W1" s="85" t="s">
        <v>427</v>
      </c>
      <c r="Y1" s="85" t="s">
        <v>428</v>
      </c>
    </row>
    <row r="2" spans="1:26" s="27" customFormat="1" ht="16.5" hidden="1" customHeight="1" x14ac:dyDescent="0.35">
      <c r="A2" s="634" t="s">
        <v>4</v>
      </c>
      <c r="B2" s="634"/>
      <c r="C2" s="634" t="s">
        <v>5</v>
      </c>
      <c r="D2" s="634"/>
      <c r="E2" s="634" t="s">
        <v>6</v>
      </c>
      <c r="F2" s="634"/>
      <c r="G2" s="634" t="s">
        <v>123</v>
      </c>
      <c r="H2" s="634"/>
      <c r="I2" s="26"/>
      <c r="J2" s="635" t="s">
        <v>146</v>
      </c>
      <c r="K2" s="635" t="s">
        <v>202</v>
      </c>
      <c r="L2" s="634" t="s">
        <v>203</v>
      </c>
      <c r="M2" s="635" t="s">
        <v>204</v>
      </c>
      <c r="N2" s="634" t="s">
        <v>396</v>
      </c>
      <c r="O2" s="634" t="s">
        <v>205</v>
      </c>
      <c r="Q2" s="112"/>
      <c r="S2" s="631" t="s">
        <v>208</v>
      </c>
      <c r="U2" s="631" t="s">
        <v>248</v>
      </c>
      <c r="W2" s="631" t="s">
        <v>306</v>
      </c>
      <c r="Y2" s="631" t="s">
        <v>207</v>
      </c>
    </row>
    <row r="3" spans="1:26" s="27" customFormat="1" ht="30.75" customHeight="1" x14ac:dyDescent="0.35">
      <c r="A3" s="28" t="s">
        <v>4</v>
      </c>
      <c r="B3" s="28" t="s">
        <v>206</v>
      </c>
      <c r="C3" s="28" t="s">
        <v>5</v>
      </c>
      <c r="D3" s="28" t="s">
        <v>206</v>
      </c>
      <c r="E3" s="28" t="s">
        <v>6</v>
      </c>
      <c r="F3" s="28" t="s">
        <v>206</v>
      </c>
      <c r="G3" s="28" t="s">
        <v>21</v>
      </c>
      <c r="H3" s="28" t="s">
        <v>206</v>
      </c>
      <c r="I3" s="26"/>
      <c r="J3" s="635"/>
      <c r="K3" s="635"/>
      <c r="L3" s="634"/>
      <c r="M3" s="635"/>
      <c r="N3" s="634"/>
      <c r="O3" s="634"/>
      <c r="Q3" s="633"/>
      <c r="R3" s="29"/>
      <c r="S3" s="632"/>
      <c r="T3" s="29"/>
      <c r="U3" s="632"/>
      <c r="W3" s="632"/>
      <c r="Y3" s="632"/>
      <c r="Z3" s="85"/>
    </row>
    <row r="4" spans="1:26" s="33" customFormat="1" ht="16.5" customHeight="1" x14ac:dyDescent="0.35">
      <c r="A4" s="30" t="s">
        <v>82</v>
      </c>
      <c r="B4" s="30" t="s">
        <v>122</v>
      </c>
      <c r="C4" s="31" t="s">
        <v>82</v>
      </c>
      <c r="D4" s="31" t="s">
        <v>92</v>
      </c>
      <c r="E4" s="150" t="s">
        <v>82</v>
      </c>
      <c r="F4" s="31" t="s">
        <v>92</v>
      </c>
      <c r="G4" s="183" t="s">
        <v>618</v>
      </c>
      <c r="H4" s="184" t="s">
        <v>613</v>
      </c>
      <c r="J4" s="34" t="s">
        <v>147</v>
      </c>
      <c r="K4" s="34"/>
      <c r="L4" s="30" t="s">
        <v>209</v>
      </c>
      <c r="M4" s="34">
        <v>1</v>
      </c>
      <c r="N4" s="30" t="s">
        <v>82</v>
      </c>
      <c r="O4" s="30" t="s">
        <v>82</v>
      </c>
      <c r="Q4" s="633"/>
      <c r="S4" s="38" t="s">
        <v>82</v>
      </c>
      <c r="T4" s="180" t="s">
        <v>82</v>
      </c>
      <c r="U4" s="116" t="s">
        <v>82</v>
      </c>
      <c r="W4" s="38" t="s">
        <v>82</v>
      </c>
      <c r="Y4" s="39" t="s">
        <v>82</v>
      </c>
    </row>
    <row r="5" spans="1:26" s="33" customFormat="1" ht="16.5" customHeight="1" x14ac:dyDescent="0.35">
      <c r="A5" s="30" t="s">
        <v>93</v>
      </c>
      <c r="B5" s="35">
        <v>1</v>
      </c>
      <c r="C5" s="31" t="s">
        <v>7</v>
      </c>
      <c r="D5" s="31" t="s">
        <v>8</v>
      </c>
      <c r="E5" s="150" t="s">
        <v>602</v>
      </c>
      <c r="F5" s="31" t="s">
        <v>15</v>
      </c>
      <c r="G5" s="38" t="s">
        <v>82</v>
      </c>
      <c r="H5" s="38" t="s">
        <v>613</v>
      </c>
      <c r="J5" s="34" t="s">
        <v>148</v>
      </c>
      <c r="K5" s="34"/>
      <c r="L5" s="30" t="s">
        <v>211</v>
      </c>
      <c r="M5" s="34">
        <v>2</v>
      </c>
      <c r="N5" s="30" t="s">
        <v>210</v>
      </c>
      <c r="O5" s="30">
        <v>1910</v>
      </c>
      <c r="Q5" s="113"/>
      <c r="S5" s="38" t="s">
        <v>442</v>
      </c>
      <c r="T5" s="180" t="s">
        <v>620</v>
      </c>
      <c r="U5" s="116" t="s">
        <v>260</v>
      </c>
      <c r="W5" s="38" t="s">
        <v>566</v>
      </c>
      <c r="Y5" s="39" t="s">
        <v>619</v>
      </c>
    </row>
    <row r="6" spans="1:26" s="33" customFormat="1" ht="16.5" customHeight="1" x14ac:dyDescent="0.35">
      <c r="A6" s="30" t="s">
        <v>94</v>
      </c>
      <c r="B6" s="35">
        <v>2</v>
      </c>
      <c r="C6" s="31" t="s">
        <v>9</v>
      </c>
      <c r="D6" s="31" t="s">
        <v>10</v>
      </c>
      <c r="E6" s="150" t="s">
        <v>16</v>
      </c>
      <c r="F6" s="31" t="s">
        <v>17</v>
      </c>
      <c r="G6" s="38" t="s">
        <v>626</v>
      </c>
      <c r="H6" s="38" t="s">
        <v>621</v>
      </c>
      <c r="J6" s="34"/>
      <c r="K6" s="34"/>
      <c r="M6" s="34">
        <v>3</v>
      </c>
      <c r="N6" s="30" t="s">
        <v>212</v>
      </c>
      <c r="O6" s="30">
        <v>1911</v>
      </c>
      <c r="Q6" s="113"/>
      <c r="S6" s="38" t="s">
        <v>470</v>
      </c>
      <c r="T6" s="180" t="s">
        <v>623</v>
      </c>
      <c r="U6" s="116" t="s">
        <v>273</v>
      </c>
      <c r="W6" s="38" t="s">
        <v>305</v>
      </c>
      <c r="Y6" s="39" t="s">
        <v>622</v>
      </c>
    </row>
    <row r="7" spans="1:26" s="33" customFormat="1" ht="16.5" customHeight="1" x14ac:dyDescent="0.35">
      <c r="A7" s="30" t="s">
        <v>95</v>
      </c>
      <c r="B7" s="35">
        <v>3</v>
      </c>
      <c r="C7" s="31" t="s">
        <v>11</v>
      </c>
      <c r="D7" s="31" t="s">
        <v>12</v>
      </c>
      <c r="E7" s="150" t="s">
        <v>14</v>
      </c>
      <c r="F7" s="31" t="s">
        <v>18</v>
      </c>
      <c r="G7" s="38" t="s">
        <v>624</v>
      </c>
      <c r="H7" s="185" t="s">
        <v>625</v>
      </c>
      <c r="J7" s="34"/>
      <c r="K7" s="34"/>
      <c r="M7" s="34">
        <v>4</v>
      </c>
      <c r="N7" s="30" t="s">
        <v>213</v>
      </c>
      <c r="O7" s="30">
        <v>1912</v>
      </c>
      <c r="Q7" s="113"/>
      <c r="S7" s="38" t="s">
        <v>471</v>
      </c>
      <c r="T7" s="180" t="s">
        <v>621</v>
      </c>
      <c r="U7" s="38" t="s">
        <v>254</v>
      </c>
      <c r="W7" s="38" t="s">
        <v>565</v>
      </c>
    </row>
    <row r="8" spans="1:26" s="33" customFormat="1" ht="16.5" customHeight="1" x14ac:dyDescent="0.35">
      <c r="A8" s="30" t="s">
        <v>96</v>
      </c>
      <c r="B8" s="35">
        <v>4</v>
      </c>
      <c r="C8" s="31" t="s">
        <v>13</v>
      </c>
      <c r="D8" s="31" t="s">
        <v>13</v>
      </c>
      <c r="E8" s="150" t="s">
        <v>603</v>
      </c>
      <c r="F8" s="31" t="s">
        <v>20</v>
      </c>
      <c r="G8" s="38" t="s">
        <v>22</v>
      </c>
      <c r="H8" s="185" t="s">
        <v>629</v>
      </c>
      <c r="J8" s="34"/>
      <c r="K8" s="34"/>
      <c r="M8" s="34">
        <v>5</v>
      </c>
      <c r="N8" s="30" t="s">
        <v>214</v>
      </c>
      <c r="O8" s="30">
        <v>1913</v>
      </c>
      <c r="Q8" s="113"/>
      <c r="S8" s="38" t="s">
        <v>430</v>
      </c>
      <c r="T8" s="180" t="s">
        <v>628</v>
      </c>
      <c r="U8" s="38" t="s">
        <v>253</v>
      </c>
    </row>
    <row r="9" spans="1:26" s="33" customFormat="1" ht="16.5" customHeight="1" x14ac:dyDescent="0.35">
      <c r="A9" s="30" t="s">
        <v>97</v>
      </c>
      <c r="B9" s="35">
        <v>5</v>
      </c>
      <c r="C9" s="31" t="s">
        <v>90</v>
      </c>
      <c r="D9" s="31" t="s">
        <v>91</v>
      </c>
      <c r="E9" s="150" t="s">
        <v>604</v>
      </c>
      <c r="F9" s="31" t="s">
        <v>83</v>
      </c>
      <c r="G9" s="38" t="s">
        <v>957</v>
      </c>
      <c r="H9" s="185">
        <v>248</v>
      </c>
      <c r="J9" s="34"/>
      <c r="K9" s="34"/>
      <c r="M9" s="34">
        <v>6</v>
      </c>
      <c r="N9" s="30" t="s">
        <v>215</v>
      </c>
      <c r="O9" s="30">
        <v>1914</v>
      </c>
      <c r="Q9" s="113"/>
      <c r="S9" s="38" t="s">
        <v>449</v>
      </c>
      <c r="T9" s="180" t="s">
        <v>631</v>
      </c>
      <c r="U9" s="38" t="s">
        <v>289</v>
      </c>
    </row>
    <row r="10" spans="1:26" s="33" customFormat="1" ht="16.5" customHeight="1" x14ac:dyDescent="0.35">
      <c r="A10" s="30" t="s">
        <v>98</v>
      </c>
      <c r="B10" s="35">
        <v>6</v>
      </c>
      <c r="C10"/>
      <c r="E10" s="151" t="s">
        <v>85</v>
      </c>
      <c r="F10" s="32" t="s">
        <v>85</v>
      </c>
      <c r="G10" s="38" t="s">
        <v>633</v>
      </c>
      <c r="H10" s="186" t="s">
        <v>616</v>
      </c>
      <c r="J10" s="34"/>
      <c r="K10" s="34"/>
      <c r="M10" s="34">
        <v>7</v>
      </c>
      <c r="N10" s="30" t="s">
        <v>216</v>
      </c>
      <c r="O10" s="30">
        <v>1915</v>
      </c>
      <c r="Q10" s="113"/>
      <c r="S10" s="38" t="s">
        <v>448</v>
      </c>
      <c r="T10" s="180" t="s">
        <v>632</v>
      </c>
      <c r="U10" s="38" t="s">
        <v>295</v>
      </c>
    </row>
    <row r="11" spans="1:26" s="33" customFormat="1" ht="16.5" customHeight="1" x14ac:dyDescent="0.35">
      <c r="A11" s="30" t="s">
        <v>99</v>
      </c>
      <c r="B11" s="35">
        <v>7</v>
      </c>
      <c r="C11"/>
      <c r="E11" s="152" t="s">
        <v>86</v>
      </c>
      <c r="F11" s="30" t="s">
        <v>86</v>
      </c>
      <c r="G11" s="38" t="s">
        <v>23</v>
      </c>
      <c r="H11" s="185" t="s">
        <v>627</v>
      </c>
      <c r="J11" s="34"/>
      <c r="K11" s="34"/>
      <c r="M11" s="34">
        <v>8</v>
      </c>
      <c r="N11" s="30" t="s">
        <v>218</v>
      </c>
      <c r="O11" s="30">
        <v>1916</v>
      </c>
      <c r="Q11" s="113"/>
      <c r="S11" s="38" t="s">
        <v>467</v>
      </c>
      <c r="T11" s="180" t="s">
        <v>625</v>
      </c>
      <c r="U11" s="38" t="s">
        <v>296</v>
      </c>
    </row>
    <row r="12" spans="1:26" s="33" customFormat="1" ht="16.5" customHeight="1" x14ac:dyDescent="0.35">
      <c r="A12" s="30" t="s">
        <v>100</v>
      </c>
      <c r="B12" s="35">
        <v>8</v>
      </c>
      <c r="C12"/>
      <c r="E12" s="150" t="s">
        <v>84</v>
      </c>
      <c r="F12" s="30" t="s">
        <v>87</v>
      </c>
      <c r="G12" s="38" t="s">
        <v>217</v>
      </c>
      <c r="H12" s="185" t="s">
        <v>636</v>
      </c>
      <c r="J12" s="34"/>
      <c r="K12" s="34"/>
      <c r="M12" s="34">
        <v>9</v>
      </c>
      <c r="N12" s="30" t="s">
        <v>219</v>
      </c>
      <c r="O12" s="30">
        <v>1917</v>
      </c>
      <c r="Q12" s="113"/>
      <c r="S12" s="38" t="s">
        <v>457</v>
      </c>
      <c r="T12" s="180" t="s">
        <v>635</v>
      </c>
      <c r="U12" s="116" t="s">
        <v>275</v>
      </c>
    </row>
    <row r="13" spans="1:26" s="33" customFormat="1" ht="16.5" customHeight="1" x14ac:dyDescent="0.35">
      <c r="A13" s="30" t="s">
        <v>101</v>
      </c>
      <c r="B13" s="35">
        <v>9</v>
      </c>
      <c r="C13"/>
      <c r="E13" s="150" t="s">
        <v>19</v>
      </c>
      <c r="F13" s="30" t="s">
        <v>88</v>
      </c>
      <c r="G13" s="38" t="s">
        <v>638</v>
      </c>
      <c r="H13" s="185">
        <v>660</v>
      </c>
      <c r="J13" s="34"/>
      <c r="K13" s="34"/>
      <c r="M13" s="34">
        <v>10</v>
      </c>
      <c r="N13" s="30" t="s">
        <v>220</v>
      </c>
      <c r="O13" s="30">
        <v>1918</v>
      </c>
      <c r="Q13" s="113"/>
      <c r="S13" s="38" t="s">
        <v>455</v>
      </c>
      <c r="T13" s="180" t="s">
        <v>637</v>
      </c>
      <c r="U13" s="116" t="s">
        <v>277</v>
      </c>
    </row>
    <row r="14" spans="1:26" s="33" customFormat="1" ht="16.5" customHeight="1" x14ac:dyDescent="0.35">
      <c r="A14" s="30" t="s">
        <v>102</v>
      </c>
      <c r="B14" s="35">
        <v>10</v>
      </c>
      <c r="C14"/>
      <c r="E14" s="150" t="s">
        <v>605</v>
      </c>
      <c r="G14" s="187" t="s">
        <v>24</v>
      </c>
      <c r="H14" s="186" t="s">
        <v>641</v>
      </c>
      <c r="J14" s="34"/>
      <c r="K14" s="34"/>
      <c r="M14" s="34">
        <v>11</v>
      </c>
      <c r="N14" s="30" t="s">
        <v>221</v>
      </c>
      <c r="O14" s="30">
        <v>1919</v>
      </c>
      <c r="Q14" s="113"/>
      <c r="S14" s="38" t="s">
        <v>431</v>
      </c>
      <c r="T14" s="180" t="s">
        <v>640</v>
      </c>
      <c r="U14" s="116" t="s">
        <v>288</v>
      </c>
    </row>
    <row r="15" spans="1:26" s="33" customFormat="1" ht="16.5" customHeight="1" x14ac:dyDescent="0.35">
      <c r="A15" s="30" t="s">
        <v>103</v>
      </c>
      <c r="B15" s="35">
        <v>11</v>
      </c>
      <c r="C15"/>
      <c r="E15" s="150" t="s">
        <v>89</v>
      </c>
      <c r="G15" s="38" t="s">
        <v>25</v>
      </c>
      <c r="H15" s="185" t="s">
        <v>642</v>
      </c>
      <c r="J15" s="34"/>
      <c r="K15" s="34"/>
      <c r="M15" s="34">
        <v>12</v>
      </c>
      <c r="N15" s="30" t="s">
        <v>222</v>
      </c>
      <c r="O15" s="30">
        <v>1920</v>
      </c>
      <c r="Q15" s="113"/>
      <c r="S15" s="38" t="s">
        <v>468</v>
      </c>
      <c r="T15" s="180" t="s">
        <v>634</v>
      </c>
      <c r="U15" s="38" t="s">
        <v>280</v>
      </c>
    </row>
    <row r="16" spans="1:26" s="33" customFormat="1" ht="16.5" customHeight="1" x14ac:dyDescent="0.35">
      <c r="A16" s="30" t="s">
        <v>104</v>
      </c>
      <c r="B16" s="35">
        <v>12</v>
      </c>
      <c r="C16"/>
      <c r="E16" s="152" t="s">
        <v>87</v>
      </c>
      <c r="G16" s="38" t="s">
        <v>958</v>
      </c>
      <c r="H16" s="185" t="s">
        <v>617</v>
      </c>
      <c r="J16" s="34"/>
      <c r="K16" s="34"/>
      <c r="M16" s="34">
        <v>13</v>
      </c>
      <c r="N16" s="30" t="s">
        <v>224</v>
      </c>
      <c r="O16" s="30">
        <v>1921</v>
      </c>
      <c r="Q16" s="113"/>
      <c r="S16" s="38" t="s">
        <v>469</v>
      </c>
      <c r="T16" s="180" t="s">
        <v>644</v>
      </c>
      <c r="U16" s="116" t="s">
        <v>261</v>
      </c>
    </row>
    <row r="17" spans="1:21" s="33" customFormat="1" ht="16.5" customHeight="1" x14ac:dyDescent="0.35">
      <c r="A17" s="30" t="s">
        <v>105</v>
      </c>
      <c r="B17" s="35">
        <v>13</v>
      </c>
      <c r="C17"/>
      <c r="E17" s="152" t="s">
        <v>88</v>
      </c>
      <c r="G17" s="38" t="s">
        <v>223</v>
      </c>
      <c r="H17" s="185" t="s">
        <v>614</v>
      </c>
      <c r="J17" s="34"/>
      <c r="K17" s="34"/>
      <c r="M17" s="34">
        <v>14</v>
      </c>
      <c r="O17" s="30">
        <v>1922</v>
      </c>
      <c r="Q17" s="113"/>
      <c r="S17" s="38" t="s">
        <v>441</v>
      </c>
      <c r="T17" s="180" t="s">
        <v>646</v>
      </c>
      <c r="U17" s="38" t="s">
        <v>250</v>
      </c>
    </row>
    <row r="18" spans="1:21" s="33" customFormat="1" ht="16.5" customHeight="1" x14ac:dyDescent="0.35">
      <c r="A18" s="30" t="s">
        <v>106</v>
      </c>
      <c r="B18" s="35">
        <v>14</v>
      </c>
      <c r="C18"/>
      <c r="E18" s="150" t="s">
        <v>606</v>
      </c>
      <c r="G18" s="38" t="s">
        <v>26</v>
      </c>
      <c r="H18" s="185" t="s">
        <v>630</v>
      </c>
      <c r="J18" s="34"/>
      <c r="K18" s="34"/>
      <c r="M18" s="34">
        <v>15</v>
      </c>
      <c r="O18" s="30">
        <v>1923</v>
      </c>
      <c r="Q18" s="113"/>
      <c r="S18" s="38" t="s">
        <v>474</v>
      </c>
      <c r="T18" s="180" t="s">
        <v>648</v>
      </c>
      <c r="U18" s="116" t="s">
        <v>281</v>
      </c>
    </row>
    <row r="19" spans="1:21" s="33" customFormat="1" ht="16.5" customHeight="1" x14ac:dyDescent="0.35">
      <c r="A19" s="30" t="s">
        <v>107</v>
      </c>
      <c r="B19" s="35">
        <v>15</v>
      </c>
      <c r="C19"/>
      <c r="E19"/>
      <c r="G19" s="38" t="s">
        <v>27</v>
      </c>
      <c r="H19" s="185">
        <v>533</v>
      </c>
      <c r="J19" s="34"/>
      <c r="K19" s="34"/>
      <c r="M19" s="34">
        <v>16</v>
      </c>
      <c r="O19" s="30">
        <v>1924</v>
      </c>
      <c r="Q19" s="113"/>
      <c r="S19" s="38" t="s">
        <v>475</v>
      </c>
      <c r="T19" s="180" t="s">
        <v>643</v>
      </c>
      <c r="U19" s="116" t="s">
        <v>263</v>
      </c>
    </row>
    <row r="20" spans="1:21" s="33" customFormat="1" ht="16.5" customHeight="1" x14ac:dyDescent="0.35">
      <c r="A20" s="30" t="s">
        <v>108</v>
      </c>
      <c r="B20" s="35">
        <v>16</v>
      </c>
      <c r="C20"/>
      <c r="E20"/>
      <c r="G20" s="38" t="s">
        <v>959</v>
      </c>
      <c r="H20" s="186" t="s">
        <v>615</v>
      </c>
      <c r="J20" s="34"/>
      <c r="K20" s="34"/>
      <c r="M20" s="34">
        <v>17</v>
      </c>
      <c r="O20" s="30">
        <v>1925</v>
      </c>
      <c r="Q20" s="113"/>
      <c r="S20" s="38" t="s">
        <v>436</v>
      </c>
      <c r="T20" s="180" t="s">
        <v>649</v>
      </c>
      <c r="U20" s="116" t="s">
        <v>258</v>
      </c>
    </row>
    <row r="21" spans="1:21" s="33" customFormat="1" ht="16.5" customHeight="1" x14ac:dyDescent="0.35">
      <c r="A21" s="30" t="s">
        <v>109</v>
      </c>
      <c r="B21" s="35">
        <v>17</v>
      </c>
      <c r="C21"/>
      <c r="E21"/>
      <c r="G21" s="38" t="s">
        <v>960</v>
      </c>
      <c r="H21" s="185" t="s">
        <v>634</v>
      </c>
      <c r="J21" s="34"/>
      <c r="K21" s="34"/>
      <c r="M21" s="34">
        <v>18</v>
      </c>
      <c r="O21" s="30">
        <v>1926</v>
      </c>
      <c r="Q21" s="113"/>
      <c r="S21" s="38" t="s">
        <v>472</v>
      </c>
      <c r="T21" s="180" t="s">
        <v>650</v>
      </c>
      <c r="U21" s="38" t="s">
        <v>287</v>
      </c>
    </row>
    <row r="22" spans="1:21" s="33" customFormat="1" ht="16.5" customHeight="1" x14ac:dyDescent="0.35">
      <c r="A22" s="30" t="s">
        <v>110</v>
      </c>
      <c r="B22" s="35">
        <v>18</v>
      </c>
      <c r="C22"/>
      <c r="E22"/>
      <c r="G22" s="38" t="s">
        <v>28</v>
      </c>
      <c r="H22" s="186" t="s">
        <v>650</v>
      </c>
      <c r="J22" s="34"/>
      <c r="K22" s="34"/>
      <c r="M22" s="34">
        <v>19</v>
      </c>
      <c r="O22" s="30">
        <v>1927</v>
      </c>
      <c r="Q22" s="113"/>
      <c r="S22" s="38" t="s">
        <v>473</v>
      </c>
      <c r="T22" s="180" t="s">
        <v>653</v>
      </c>
      <c r="U22" s="38" t="s">
        <v>307</v>
      </c>
    </row>
    <row r="23" spans="1:21" s="33" customFormat="1" ht="16.5" customHeight="1" x14ac:dyDescent="0.35">
      <c r="A23" s="30" t="s">
        <v>111</v>
      </c>
      <c r="B23" s="35">
        <v>19</v>
      </c>
      <c r="C23"/>
      <c r="E23"/>
      <c r="G23" s="38" t="s">
        <v>29</v>
      </c>
      <c r="H23" s="185" t="s">
        <v>639</v>
      </c>
      <c r="J23" s="34"/>
      <c r="K23" s="34"/>
      <c r="M23" s="34">
        <v>20</v>
      </c>
      <c r="O23" s="30">
        <v>1928</v>
      </c>
      <c r="Q23" s="113"/>
      <c r="S23" s="38" t="s">
        <v>439</v>
      </c>
      <c r="T23" s="180" t="s">
        <v>639</v>
      </c>
      <c r="U23" s="116" t="s">
        <v>265</v>
      </c>
    </row>
    <row r="24" spans="1:21" s="33" customFormat="1" ht="16.5" customHeight="1" x14ac:dyDescent="0.35">
      <c r="A24" s="30" t="s">
        <v>112</v>
      </c>
      <c r="B24" s="35">
        <v>20</v>
      </c>
      <c r="C24"/>
      <c r="E24"/>
      <c r="G24" s="38" t="s">
        <v>961</v>
      </c>
      <c r="H24" s="185" t="s">
        <v>643</v>
      </c>
      <c r="J24" s="34"/>
      <c r="K24" s="34"/>
      <c r="M24" s="34">
        <v>21</v>
      </c>
      <c r="O24" s="30">
        <v>1929</v>
      </c>
      <c r="Q24" s="113"/>
      <c r="S24" s="38" t="s">
        <v>476</v>
      </c>
      <c r="T24" s="180" t="s">
        <v>655</v>
      </c>
      <c r="U24" s="38" t="s">
        <v>294</v>
      </c>
    </row>
    <row r="25" spans="1:21" s="33" customFormat="1" ht="16.5" customHeight="1" x14ac:dyDescent="0.35">
      <c r="A25" s="30" t="s">
        <v>113</v>
      </c>
      <c r="B25" s="35">
        <v>21</v>
      </c>
      <c r="C25"/>
      <c r="E25"/>
      <c r="G25" s="38" t="s">
        <v>658</v>
      </c>
      <c r="H25" s="185" t="s">
        <v>645</v>
      </c>
      <c r="J25" s="34"/>
      <c r="K25" s="34"/>
      <c r="M25" s="34">
        <v>22</v>
      </c>
      <c r="O25" s="30">
        <v>1930</v>
      </c>
      <c r="Q25" s="113"/>
      <c r="S25" s="38" t="s">
        <v>460</v>
      </c>
      <c r="T25" s="180" t="s">
        <v>656</v>
      </c>
      <c r="U25" s="116" t="s">
        <v>278</v>
      </c>
    </row>
    <row r="26" spans="1:21" s="33" customFormat="1" ht="16.5" customHeight="1" x14ac:dyDescent="0.35">
      <c r="A26" s="30" t="s">
        <v>114</v>
      </c>
      <c r="B26" s="35">
        <v>22</v>
      </c>
      <c r="C26"/>
      <c r="E26"/>
      <c r="G26" s="38" t="s">
        <v>660</v>
      </c>
      <c r="H26" s="185" t="s">
        <v>659</v>
      </c>
      <c r="J26" s="34"/>
      <c r="K26" s="34"/>
      <c r="M26" s="34">
        <v>23</v>
      </c>
      <c r="O26" s="30">
        <v>1931</v>
      </c>
      <c r="Q26" s="113"/>
      <c r="S26" s="38" t="s">
        <v>477</v>
      </c>
      <c r="T26" s="180" t="s">
        <v>657</v>
      </c>
      <c r="U26" s="116" t="s">
        <v>259</v>
      </c>
    </row>
    <row r="27" spans="1:21" s="33" customFormat="1" ht="16.5" customHeight="1" x14ac:dyDescent="0.35">
      <c r="A27" s="30" t="s">
        <v>115</v>
      </c>
      <c r="B27" s="35">
        <v>23</v>
      </c>
      <c r="C27"/>
      <c r="E27"/>
      <c r="G27" s="38" t="s">
        <v>662</v>
      </c>
      <c r="H27" s="185">
        <v>204</v>
      </c>
      <c r="J27" s="34"/>
      <c r="K27" s="34"/>
      <c r="M27" s="34">
        <v>24</v>
      </c>
      <c r="O27" s="30">
        <v>1932</v>
      </c>
      <c r="Q27" s="113"/>
      <c r="S27" s="38" t="s">
        <v>478</v>
      </c>
      <c r="T27" s="180" t="s">
        <v>659</v>
      </c>
      <c r="U27" s="116" t="s">
        <v>285</v>
      </c>
    </row>
    <row r="28" spans="1:21" s="33" customFormat="1" ht="16.5" customHeight="1" x14ac:dyDescent="0.35">
      <c r="A28" s="30" t="s">
        <v>116</v>
      </c>
      <c r="B28" s="35">
        <v>24</v>
      </c>
      <c r="C28"/>
      <c r="E28"/>
      <c r="G28" s="38" t="s">
        <v>962</v>
      </c>
      <c r="H28" s="185" t="s">
        <v>647</v>
      </c>
      <c r="J28" s="34"/>
      <c r="K28" s="34"/>
      <c r="M28" s="34">
        <v>25</v>
      </c>
      <c r="O28" s="30">
        <v>1933</v>
      </c>
      <c r="Q28" s="113"/>
      <c r="S28" s="38" t="s">
        <v>451</v>
      </c>
      <c r="T28" s="180" t="s">
        <v>661</v>
      </c>
      <c r="U28" s="116" t="s">
        <v>266</v>
      </c>
    </row>
    <row r="29" spans="1:21" s="33" customFormat="1" ht="16.5" customHeight="1" x14ac:dyDescent="0.35">
      <c r="A29" s="30" t="s">
        <v>117</v>
      </c>
      <c r="B29" s="35">
        <v>25</v>
      </c>
      <c r="C29"/>
      <c r="E29"/>
      <c r="G29" s="38" t="s">
        <v>651</v>
      </c>
      <c r="H29" s="186">
        <v>112</v>
      </c>
      <c r="J29" s="34"/>
      <c r="K29" s="34"/>
      <c r="M29" s="34">
        <v>26</v>
      </c>
      <c r="O29" s="30">
        <v>1934</v>
      </c>
      <c r="Q29" s="113"/>
      <c r="S29" s="38" t="s">
        <v>432</v>
      </c>
      <c r="T29" s="180" t="s">
        <v>663</v>
      </c>
      <c r="U29" s="116" t="s">
        <v>267</v>
      </c>
    </row>
    <row r="30" spans="1:21" s="33" customFormat="1" ht="16.5" customHeight="1" x14ac:dyDescent="0.35">
      <c r="A30" s="30" t="s">
        <v>118</v>
      </c>
      <c r="B30" s="35">
        <v>26</v>
      </c>
      <c r="C30"/>
      <c r="E30"/>
      <c r="G30" s="38" t="s">
        <v>665</v>
      </c>
      <c r="H30" s="185">
        <v>100</v>
      </c>
      <c r="J30" s="34"/>
      <c r="K30" s="34"/>
      <c r="M30" s="34">
        <v>27</v>
      </c>
      <c r="O30" s="30">
        <v>1935</v>
      </c>
      <c r="Q30" s="113"/>
      <c r="S30" s="38" t="s">
        <v>447</v>
      </c>
      <c r="T30" s="180" t="s">
        <v>664</v>
      </c>
      <c r="U30" s="38" t="s">
        <v>292</v>
      </c>
    </row>
    <row r="31" spans="1:21" s="33" customFormat="1" ht="16.5" customHeight="1" x14ac:dyDescent="0.35">
      <c r="A31" s="30" t="s">
        <v>119</v>
      </c>
      <c r="B31" s="35">
        <v>27</v>
      </c>
      <c r="C31"/>
      <c r="E31"/>
      <c r="G31" s="38" t="s">
        <v>963</v>
      </c>
      <c r="H31" s="185" t="s">
        <v>652</v>
      </c>
      <c r="J31" s="34"/>
      <c r="K31" s="34"/>
      <c r="M31" s="34">
        <v>28</v>
      </c>
      <c r="O31" s="30">
        <v>1936</v>
      </c>
      <c r="Q31" s="113"/>
      <c r="S31" s="38" t="s">
        <v>450</v>
      </c>
      <c r="T31" s="180" t="s">
        <v>647</v>
      </c>
      <c r="U31" s="38" t="s">
        <v>293</v>
      </c>
    </row>
    <row r="32" spans="1:21" s="33" customFormat="1" ht="16.5" customHeight="1" x14ac:dyDescent="0.35">
      <c r="A32" s="30" t="s">
        <v>120</v>
      </c>
      <c r="B32" s="35">
        <v>28</v>
      </c>
      <c r="C32"/>
      <c r="E32"/>
      <c r="G32" s="38" t="s">
        <v>964</v>
      </c>
      <c r="H32" s="186">
        <v>535</v>
      </c>
      <c r="J32" s="34"/>
      <c r="K32" s="34"/>
      <c r="M32" s="34">
        <v>29</v>
      </c>
      <c r="O32" s="30">
        <v>1937</v>
      </c>
      <c r="Q32" s="113"/>
      <c r="S32" s="38" t="s">
        <v>433</v>
      </c>
      <c r="T32" s="180" t="s">
        <v>666</v>
      </c>
      <c r="U32" s="116" t="s">
        <v>271</v>
      </c>
    </row>
    <row r="33" spans="1:21" s="33" customFormat="1" ht="16.5" customHeight="1" x14ac:dyDescent="0.35">
      <c r="A33" s="30" t="s">
        <v>121</v>
      </c>
      <c r="B33" s="35">
        <v>29</v>
      </c>
      <c r="C33"/>
      <c r="E33"/>
      <c r="G33" s="38" t="s">
        <v>668</v>
      </c>
      <c r="H33" s="186" t="s">
        <v>669</v>
      </c>
      <c r="J33" s="34"/>
      <c r="K33" s="34"/>
      <c r="M33" s="34">
        <v>30</v>
      </c>
      <c r="O33" s="30">
        <v>1938</v>
      </c>
      <c r="Q33" s="113"/>
      <c r="S33" s="38" t="s">
        <v>479</v>
      </c>
      <c r="T33" s="180" t="s">
        <v>667</v>
      </c>
      <c r="U33" s="38" t="s">
        <v>290</v>
      </c>
    </row>
    <row r="34" spans="1:21" s="33" customFormat="1" ht="16.5" customHeight="1" x14ac:dyDescent="0.35">
      <c r="A34"/>
      <c r="B34"/>
      <c r="C34"/>
      <c r="D34"/>
      <c r="E34"/>
      <c r="G34" s="38" t="s">
        <v>30</v>
      </c>
      <c r="H34" s="185" t="s">
        <v>671</v>
      </c>
      <c r="J34" s="34"/>
      <c r="K34" s="34"/>
      <c r="M34" s="34">
        <v>31</v>
      </c>
      <c r="O34" s="30">
        <v>1939</v>
      </c>
      <c r="Q34" s="113"/>
      <c r="S34" s="38" t="s">
        <v>480</v>
      </c>
      <c r="T34" s="180" t="s">
        <v>670</v>
      </c>
      <c r="U34" s="116" t="s">
        <v>279</v>
      </c>
    </row>
    <row r="35" spans="1:21" s="33" customFormat="1" ht="16.5" customHeight="1" x14ac:dyDescent="0.35">
      <c r="A35"/>
      <c r="B35"/>
      <c r="C35"/>
      <c r="D35"/>
      <c r="E35"/>
      <c r="G35" s="38" t="s">
        <v>806</v>
      </c>
      <c r="H35" s="185" t="s">
        <v>673</v>
      </c>
      <c r="J35" s="34"/>
      <c r="K35" s="34"/>
      <c r="M35" s="34">
        <v>32</v>
      </c>
      <c r="O35" s="30">
        <v>1940</v>
      </c>
      <c r="Q35" s="113"/>
      <c r="S35" s="38" t="s">
        <v>481</v>
      </c>
      <c r="T35" s="180" t="s">
        <v>672</v>
      </c>
      <c r="U35" s="38" t="s">
        <v>255</v>
      </c>
    </row>
    <row r="36" spans="1:21" s="33" customFormat="1" ht="16.5" customHeight="1" x14ac:dyDescent="0.35">
      <c r="A36"/>
      <c r="B36"/>
      <c r="C36"/>
      <c r="D36"/>
      <c r="E36"/>
      <c r="G36" s="38" t="s">
        <v>965</v>
      </c>
      <c r="H36" s="185" t="s">
        <v>676</v>
      </c>
      <c r="J36" s="34"/>
      <c r="K36" s="34"/>
      <c r="M36" s="34">
        <v>33</v>
      </c>
      <c r="O36" s="30">
        <v>1941</v>
      </c>
      <c r="Q36" s="113"/>
      <c r="S36" s="38" t="s">
        <v>482</v>
      </c>
      <c r="T36" s="180" t="s">
        <v>674</v>
      </c>
      <c r="U36" s="38" t="s">
        <v>257</v>
      </c>
    </row>
    <row r="37" spans="1:21" s="33" customFormat="1" ht="16.5" customHeight="1" x14ac:dyDescent="0.35">
      <c r="A37"/>
      <c r="B37"/>
      <c r="C37"/>
      <c r="D37"/>
      <c r="E37"/>
      <c r="G37" s="38" t="s">
        <v>966</v>
      </c>
      <c r="H37" s="186" t="s">
        <v>654</v>
      </c>
      <c r="J37" s="34"/>
      <c r="K37" s="34"/>
      <c r="M37" s="34">
        <v>34</v>
      </c>
      <c r="O37" s="30">
        <v>1942</v>
      </c>
      <c r="Q37" s="113"/>
      <c r="S37" s="38" t="s">
        <v>465</v>
      </c>
      <c r="T37" s="180" t="s">
        <v>675</v>
      </c>
      <c r="U37" s="38" t="s">
        <v>291</v>
      </c>
    </row>
    <row r="38" spans="1:21" s="33" customFormat="1" ht="16.5" customHeight="1" x14ac:dyDescent="0.35">
      <c r="A38"/>
      <c r="B38"/>
      <c r="C38"/>
      <c r="D38"/>
      <c r="E38"/>
      <c r="G38" s="38" t="s">
        <v>678</v>
      </c>
      <c r="H38" s="185">
        <v>854</v>
      </c>
      <c r="J38" s="34"/>
      <c r="K38" s="34"/>
      <c r="M38" s="34">
        <v>35</v>
      </c>
      <c r="O38" s="30">
        <v>1943</v>
      </c>
      <c r="Q38" s="113"/>
      <c r="S38" s="38" t="s">
        <v>461</v>
      </c>
      <c r="T38" s="180" t="s">
        <v>677</v>
      </c>
      <c r="U38" s="38" t="s">
        <v>256</v>
      </c>
    </row>
    <row r="39" spans="1:21" s="33" customFormat="1" ht="16.5" customHeight="1" x14ac:dyDescent="0.35">
      <c r="A39"/>
      <c r="B39"/>
      <c r="C39"/>
      <c r="D39"/>
      <c r="E39"/>
      <c r="G39" s="38" t="s">
        <v>680</v>
      </c>
      <c r="H39" s="185">
        <v>108</v>
      </c>
      <c r="J39" s="34"/>
      <c r="K39" s="34"/>
      <c r="M39" s="34">
        <v>36</v>
      </c>
      <c r="O39" s="30">
        <v>1944</v>
      </c>
      <c r="Q39" s="113"/>
      <c r="S39" s="38" t="s">
        <v>462</v>
      </c>
      <c r="T39" s="180" t="s">
        <v>652</v>
      </c>
      <c r="U39" s="116" t="s">
        <v>276</v>
      </c>
    </row>
    <row r="40" spans="1:21" s="33" customFormat="1" ht="16.5" customHeight="1" x14ac:dyDescent="0.35">
      <c r="A40"/>
      <c r="B40"/>
      <c r="C40"/>
      <c r="D40"/>
      <c r="E40"/>
      <c r="G40" s="38" t="s">
        <v>31</v>
      </c>
      <c r="H40" s="186" t="s">
        <v>672</v>
      </c>
      <c r="J40" s="34"/>
      <c r="K40" s="34"/>
      <c r="M40" s="34">
        <v>37</v>
      </c>
      <c r="O40" s="30">
        <v>1945</v>
      </c>
      <c r="Q40" s="113"/>
      <c r="S40" s="38" t="s">
        <v>437</v>
      </c>
      <c r="T40" s="180" t="s">
        <v>679</v>
      </c>
      <c r="U40" s="38" t="s">
        <v>251</v>
      </c>
    </row>
    <row r="41" spans="1:21" s="33" customFormat="1" ht="16.5" customHeight="1" x14ac:dyDescent="0.35">
      <c r="A41"/>
      <c r="B41"/>
      <c r="C41"/>
      <c r="D41"/>
      <c r="E41"/>
      <c r="G41" s="38" t="s">
        <v>32</v>
      </c>
      <c r="H41" s="186">
        <v>548</v>
      </c>
      <c r="J41" s="34"/>
      <c r="K41" s="34"/>
      <c r="M41" s="34">
        <v>38</v>
      </c>
      <c r="O41" s="30">
        <v>1946</v>
      </c>
      <c r="Q41" s="113"/>
      <c r="S41" s="38" t="s">
        <v>435</v>
      </c>
      <c r="T41" s="180" t="s">
        <v>669</v>
      </c>
      <c r="U41" s="116" t="s">
        <v>270</v>
      </c>
    </row>
    <row r="42" spans="1:21" s="33" customFormat="1" ht="16.5" customHeight="1" x14ac:dyDescent="0.35">
      <c r="A42"/>
      <c r="B42"/>
      <c r="C42"/>
      <c r="D42"/>
      <c r="E42"/>
      <c r="G42" s="38" t="s">
        <v>967</v>
      </c>
      <c r="H42" s="185">
        <v>862</v>
      </c>
      <c r="J42" s="34"/>
      <c r="K42" s="34"/>
      <c r="M42" s="34">
        <v>39</v>
      </c>
      <c r="O42" s="30">
        <v>1947</v>
      </c>
      <c r="Q42" s="113"/>
      <c r="S42" s="38" t="s">
        <v>463</v>
      </c>
      <c r="T42" s="180" t="s">
        <v>681</v>
      </c>
      <c r="U42" s="116" t="s">
        <v>274</v>
      </c>
    </row>
    <row r="43" spans="1:21" s="33" customFormat="1" ht="16.5" customHeight="1" x14ac:dyDescent="0.35">
      <c r="A43"/>
      <c r="B43"/>
      <c r="C43"/>
      <c r="D43"/>
      <c r="E43"/>
      <c r="G43" s="38" t="s">
        <v>225</v>
      </c>
      <c r="H43" s="185">
        <v>704</v>
      </c>
      <c r="J43" s="34"/>
      <c r="K43" s="34"/>
      <c r="M43" s="34">
        <v>40</v>
      </c>
      <c r="O43" s="30">
        <v>1948</v>
      </c>
      <c r="Q43" s="113"/>
      <c r="S43" s="38" t="s">
        <v>444</v>
      </c>
      <c r="T43" s="180" t="s">
        <v>671</v>
      </c>
      <c r="U43" s="38" t="s">
        <v>282</v>
      </c>
    </row>
    <row r="44" spans="1:21" s="33" customFormat="1" ht="16.5" customHeight="1" x14ac:dyDescent="0.35">
      <c r="A44"/>
      <c r="B44"/>
      <c r="C44"/>
      <c r="D44"/>
      <c r="E44"/>
      <c r="G44" s="38" t="s">
        <v>226</v>
      </c>
      <c r="H44" s="186">
        <v>900</v>
      </c>
      <c r="J44" s="34"/>
      <c r="K44" s="34"/>
      <c r="M44" s="34">
        <v>41</v>
      </c>
      <c r="O44" s="30">
        <v>1949</v>
      </c>
      <c r="Q44" s="113"/>
      <c r="S44" s="38" t="s">
        <v>445</v>
      </c>
      <c r="T44" s="180" t="s">
        <v>684</v>
      </c>
      <c r="U44" s="38" t="s">
        <v>252</v>
      </c>
    </row>
    <row r="45" spans="1:21" s="33" customFormat="1" ht="16.5" customHeight="1" x14ac:dyDescent="0.35">
      <c r="A45"/>
      <c r="B45"/>
      <c r="C45"/>
      <c r="D45"/>
      <c r="E45"/>
      <c r="G45" s="38" t="s">
        <v>968</v>
      </c>
      <c r="H45" s="185" t="s">
        <v>682</v>
      </c>
      <c r="J45" s="34"/>
      <c r="K45" s="34"/>
      <c r="M45" s="34">
        <v>42</v>
      </c>
      <c r="O45" s="30">
        <v>1950</v>
      </c>
      <c r="Q45" s="113"/>
      <c r="S45" s="38" t="s">
        <v>446</v>
      </c>
      <c r="T45" s="181" t="s">
        <v>686</v>
      </c>
      <c r="U45" s="38" t="s">
        <v>286</v>
      </c>
    </row>
    <row r="46" spans="1:21" s="33" customFormat="1" ht="16.5" customHeight="1" x14ac:dyDescent="0.35">
      <c r="A46"/>
      <c r="B46"/>
      <c r="C46"/>
      <c r="D46"/>
      <c r="E46"/>
      <c r="G46" s="38" t="s">
        <v>969</v>
      </c>
      <c r="H46" s="186">
        <v>850</v>
      </c>
      <c r="J46" s="34"/>
      <c r="K46" s="34"/>
      <c r="M46" s="34">
        <v>43</v>
      </c>
      <c r="O46" s="30">
        <v>1951</v>
      </c>
      <c r="Q46" s="113"/>
      <c r="S46" s="38" t="s">
        <v>443</v>
      </c>
      <c r="T46" s="181" t="s">
        <v>687</v>
      </c>
      <c r="U46" s="38" t="s">
        <v>249</v>
      </c>
    </row>
    <row r="47" spans="1:21" s="33" customFormat="1" ht="16.5" customHeight="1" x14ac:dyDescent="0.35">
      <c r="A47"/>
      <c r="B47"/>
      <c r="C47"/>
      <c r="D47"/>
      <c r="E47"/>
      <c r="G47" s="38" t="s">
        <v>685</v>
      </c>
      <c r="H47" s="186" t="s">
        <v>653</v>
      </c>
      <c r="J47" s="34"/>
      <c r="K47" s="34"/>
      <c r="M47" s="34">
        <v>44</v>
      </c>
      <c r="O47" s="30">
        <v>1952</v>
      </c>
      <c r="Q47" s="113"/>
      <c r="S47" s="38" t="s">
        <v>440</v>
      </c>
      <c r="T47" s="180" t="s">
        <v>673</v>
      </c>
      <c r="U47" s="116" t="s">
        <v>268</v>
      </c>
    </row>
    <row r="48" spans="1:21" s="33" customFormat="1" ht="16.5" customHeight="1" x14ac:dyDescent="0.35">
      <c r="A48"/>
      <c r="B48"/>
      <c r="C48"/>
      <c r="D48"/>
      <c r="E48"/>
      <c r="G48" s="38" t="s">
        <v>33</v>
      </c>
      <c r="H48" s="186">
        <v>266</v>
      </c>
      <c r="J48" s="34"/>
      <c r="K48" s="34"/>
      <c r="M48" s="34">
        <v>45</v>
      </c>
      <c r="O48" s="30">
        <v>1953</v>
      </c>
      <c r="Q48" s="113"/>
      <c r="S48" s="38" t="s">
        <v>456</v>
      </c>
      <c r="T48" s="180" t="s">
        <v>688</v>
      </c>
      <c r="U48" s="116" t="s">
        <v>269</v>
      </c>
    </row>
    <row r="49" spans="1:21" s="33" customFormat="1" ht="16.5" customHeight="1" x14ac:dyDescent="0.35">
      <c r="A49"/>
      <c r="B49"/>
      <c r="C49"/>
      <c r="D49"/>
      <c r="E49"/>
      <c r="G49" s="38" t="s">
        <v>693</v>
      </c>
      <c r="H49" s="186">
        <v>332</v>
      </c>
      <c r="J49" s="34"/>
      <c r="K49" s="34"/>
      <c r="M49" s="34">
        <v>46</v>
      </c>
      <c r="O49" s="30">
        <v>1954</v>
      </c>
      <c r="Q49" s="113"/>
      <c r="S49" s="38" t="s">
        <v>454</v>
      </c>
      <c r="T49" s="181" t="s">
        <v>689</v>
      </c>
      <c r="U49" s="116" t="s">
        <v>262</v>
      </c>
    </row>
    <row r="50" spans="1:21" s="33" customFormat="1" ht="16.5" customHeight="1" x14ac:dyDescent="0.35">
      <c r="A50"/>
      <c r="B50"/>
      <c r="C50"/>
      <c r="D50"/>
      <c r="E50"/>
      <c r="G50" s="38" t="s">
        <v>696</v>
      </c>
      <c r="H50" s="186">
        <v>270</v>
      </c>
      <c r="J50" s="34"/>
      <c r="K50" s="34"/>
      <c r="M50" s="34">
        <v>47</v>
      </c>
      <c r="O50" s="30">
        <v>1955</v>
      </c>
      <c r="Q50" s="113"/>
      <c r="S50" s="38" t="s">
        <v>434</v>
      </c>
      <c r="T50" s="181" t="s">
        <v>691</v>
      </c>
      <c r="U50" s="116" t="s">
        <v>272</v>
      </c>
    </row>
    <row r="51" spans="1:21" s="33" customFormat="1" ht="16.5" customHeight="1" x14ac:dyDescent="0.35">
      <c r="A51"/>
      <c r="B51"/>
      <c r="C51"/>
      <c r="D51"/>
      <c r="E51"/>
      <c r="G51" s="38" t="s">
        <v>34</v>
      </c>
      <c r="H51" s="186">
        <v>288</v>
      </c>
      <c r="J51" s="34"/>
      <c r="K51" s="34"/>
      <c r="M51" s="34">
        <v>48</v>
      </c>
      <c r="O51" s="30">
        <v>1956</v>
      </c>
      <c r="Q51" s="113"/>
      <c r="S51" s="38" t="s">
        <v>483</v>
      </c>
      <c r="T51" s="181" t="s">
        <v>692</v>
      </c>
      <c r="U51" s="116" t="s">
        <v>264</v>
      </c>
    </row>
    <row r="52" spans="1:21" s="33" customFormat="1" ht="16.5" customHeight="1" x14ac:dyDescent="0.35">
      <c r="A52"/>
      <c r="B52"/>
      <c r="C52"/>
      <c r="D52"/>
      <c r="E52"/>
      <c r="G52" s="38" t="s">
        <v>970</v>
      </c>
      <c r="H52" s="186">
        <v>328</v>
      </c>
      <c r="J52" s="34"/>
      <c r="K52" s="34"/>
      <c r="M52" s="34">
        <v>49</v>
      </c>
      <c r="O52" s="30">
        <v>1957</v>
      </c>
      <c r="Q52" s="113"/>
      <c r="S52" s="38" t="s">
        <v>484</v>
      </c>
      <c r="T52" s="181" t="s">
        <v>694</v>
      </c>
      <c r="U52" s="38" t="s">
        <v>283</v>
      </c>
    </row>
    <row r="53" spans="1:21" s="33" customFormat="1" ht="16.5" customHeight="1" x14ac:dyDescent="0.35">
      <c r="A53"/>
      <c r="B53"/>
      <c r="C53"/>
      <c r="D53"/>
      <c r="E53"/>
      <c r="G53" s="38" t="s">
        <v>35</v>
      </c>
      <c r="H53" s="186">
        <v>312</v>
      </c>
      <c r="J53" s="34"/>
      <c r="K53" s="34"/>
      <c r="M53" s="34">
        <v>50</v>
      </c>
      <c r="O53" s="30">
        <v>1958</v>
      </c>
      <c r="Q53" s="113"/>
      <c r="S53" s="38" t="s">
        <v>464</v>
      </c>
      <c r="T53" s="181" t="s">
        <v>695</v>
      </c>
      <c r="U53" s="116" t="s">
        <v>284</v>
      </c>
    </row>
    <row r="54" spans="1:21" s="33" customFormat="1" ht="16.5" customHeight="1" x14ac:dyDescent="0.35">
      <c r="A54"/>
      <c r="B54"/>
      <c r="C54"/>
      <c r="D54"/>
      <c r="E54"/>
      <c r="G54" s="38" t="s">
        <v>36</v>
      </c>
      <c r="H54" s="186">
        <v>320</v>
      </c>
      <c r="J54" s="34"/>
      <c r="K54" s="34"/>
      <c r="M54" s="34">
        <v>51</v>
      </c>
      <c r="O54" s="30">
        <v>1959</v>
      </c>
      <c r="Q54" s="113"/>
      <c r="S54" s="38" t="s">
        <v>453</v>
      </c>
      <c r="T54" s="181" t="s">
        <v>697</v>
      </c>
    </row>
    <row r="55" spans="1:21" s="33" customFormat="1" ht="16.5" customHeight="1" x14ac:dyDescent="0.35">
      <c r="A55"/>
      <c r="B55"/>
      <c r="C55"/>
      <c r="D55"/>
      <c r="E55"/>
      <c r="G55" s="38" t="s">
        <v>698</v>
      </c>
      <c r="H55" s="186">
        <v>324</v>
      </c>
      <c r="J55" s="34"/>
      <c r="K55" s="34"/>
      <c r="M55" s="34">
        <v>52</v>
      </c>
      <c r="O55" s="30">
        <v>1960</v>
      </c>
      <c r="Q55" s="113"/>
      <c r="S55" s="38" t="s">
        <v>458</v>
      </c>
      <c r="T55" s="181" t="s">
        <v>697</v>
      </c>
    </row>
    <row r="56" spans="1:21" s="33" customFormat="1" ht="16.5" customHeight="1" x14ac:dyDescent="0.35">
      <c r="A56"/>
      <c r="B56"/>
      <c r="C56"/>
      <c r="D56"/>
      <c r="E56"/>
      <c r="G56" s="38" t="s">
        <v>700</v>
      </c>
      <c r="H56" s="186">
        <v>624</v>
      </c>
      <c r="J56" s="34"/>
      <c r="K56" s="34"/>
      <c r="M56" s="34">
        <v>53</v>
      </c>
      <c r="O56" s="30">
        <v>1961</v>
      </c>
      <c r="Q56" s="113"/>
      <c r="S56" s="38" t="s">
        <v>438</v>
      </c>
      <c r="T56" s="181" t="s">
        <v>699</v>
      </c>
    </row>
    <row r="57" spans="1:21" s="33" customFormat="1" ht="16.5" customHeight="1" x14ac:dyDescent="0.35">
      <c r="A57"/>
      <c r="B57"/>
      <c r="C57"/>
      <c r="D57"/>
      <c r="E57"/>
      <c r="G57" s="38" t="s">
        <v>703</v>
      </c>
      <c r="H57" s="186">
        <v>831</v>
      </c>
      <c r="J57" s="34"/>
      <c r="K57" s="34"/>
      <c r="M57" s="34">
        <v>54</v>
      </c>
      <c r="O57" s="30">
        <v>1962</v>
      </c>
      <c r="Q57" s="113"/>
      <c r="S57" s="38" t="s">
        <v>486</v>
      </c>
      <c r="T57" s="181" t="s">
        <v>676</v>
      </c>
    </row>
    <row r="58" spans="1:21" s="33" customFormat="1" ht="16.5" customHeight="1" x14ac:dyDescent="0.35">
      <c r="A58"/>
      <c r="B58"/>
      <c r="C58"/>
      <c r="D58"/>
      <c r="E58"/>
      <c r="G58" s="38" t="s">
        <v>690</v>
      </c>
      <c r="H58" s="186">
        <v>292</v>
      </c>
      <c r="J58" s="34"/>
      <c r="K58" s="34"/>
      <c r="M58" s="34">
        <v>55</v>
      </c>
      <c r="O58" s="30">
        <v>1963</v>
      </c>
      <c r="Q58" s="113"/>
      <c r="S58" s="38" t="s">
        <v>452</v>
      </c>
      <c r="T58" s="181" t="s">
        <v>701</v>
      </c>
    </row>
    <row r="59" spans="1:21" s="33" customFormat="1" ht="16.5" customHeight="1" x14ac:dyDescent="0.35">
      <c r="A59"/>
      <c r="B59"/>
      <c r="C59"/>
      <c r="D59"/>
      <c r="E59"/>
      <c r="G59" s="38" t="s">
        <v>37</v>
      </c>
      <c r="H59" s="186">
        <v>340</v>
      </c>
      <c r="J59" s="34"/>
      <c r="K59" s="34"/>
      <c r="M59" s="34">
        <v>56</v>
      </c>
      <c r="O59" s="30">
        <v>1964</v>
      </c>
      <c r="Q59" s="113"/>
      <c r="S59" s="38" t="s">
        <v>485</v>
      </c>
      <c r="T59" s="181" t="s">
        <v>702</v>
      </c>
    </row>
    <row r="60" spans="1:21" s="33" customFormat="1" ht="16.5" customHeight="1" x14ac:dyDescent="0.35">
      <c r="A60"/>
      <c r="B60"/>
      <c r="C60"/>
      <c r="D60"/>
      <c r="E60"/>
      <c r="G60" s="38" t="s">
        <v>971</v>
      </c>
      <c r="H60" s="186">
        <v>344</v>
      </c>
      <c r="J60" s="34"/>
      <c r="K60" s="34"/>
      <c r="M60" s="34">
        <v>57</v>
      </c>
      <c r="O60" s="30">
        <v>1965</v>
      </c>
      <c r="Q60" s="113"/>
      <c r="S60" s="38" t="s">
        <v>487</v>
      </c>
      <c r="T60" s="181" t="s">
        <v>704</v>
      </c>
    </row>
    <row r="61" spans="1:21" s="33" customFormat="1" ht="16.5" customHeight="1" x14ac:dyDescent="0.35">
      <c r="A61"/>
      <c r="B61"/>
      <c r="C61"/>
      <c r="D61"/>
      <c r="E61"/>
      <c r="G61" s="38" t="s">
        <v>38</v>
      </c>
      <c r="H61" s="186">
        <v>308</v>
      </c>
      <c r="J61" s="34"/>
      <c r="K61" s="34"/>
      <c r="M61" s="34">
        <v>58</v>
      </c>
      <c r="O61" s="30">
        <v>1966</v>
      </c>
      <c r="Q61" s="113"/>
      <c r="S61" s="38" t="s">
        <v>459</v>
      </c>
      <c r="T61" s="181" t="s">
        <v>683</v>
      </c>
    </row>
    <row r="62" spans="1:21" s="33" customFormat="1" ht="16.5" customHeight="1" x14ac:dyDescent="0.35">
      <c r="A62"/>
      <c r="B62"/>
      <c r="C62"/>
      <c r="D62"/>
      <c r="E62"/>
      <c r="G62" s="38" t="s">
        <v>706</v>
      </c>
      <c r="H62" s="186">
        <v>304</v>
      </c>
      <c r="J62" s="34"/>
      <c r="K62" s="34"/>
      <c r="M62" s="34">
        <v>59</v>
      </c>
      <c r="O62" s="30">
        <v>1967</v>
      </c>
      <c r="Q62" s="113"/>
      <c r="S62" s="38" t="s">
        <v>466</v>
      </c>
      <c r="T62" s="181" t="s">
        <v>705</v>
      </c>
    </row>
    <row r="63" spans="1:21" s="33" customFormat="1" ht="16.5" customHeight="1" x14ac:dyDescent="0.35">
      <c r="A63"/>
      <c r="B63"/>
      <c r="C63"/>
      <c r="D63"/>
      <c r="E63"/>
      <c r="G63" s="38" t="s">
        <v>707</v>
      </c>
      <c r="H63" s="186">
        <v>300</v>
      </c>
      <c r="J63" s="34"/>
      <c r="K63" s="34"/>
      <c r="M63" s="34">
        <v>60</v>
      </c>
      <c r="O63" s="30">
        <v>1968</v>
      </c>
      <c r="Q63" s="113"/>
    </row>
    <row r="64" spans="1:21" s="33" customFormat="1" ht="16.5" customHeight="1" x14ac:dyDescent="0.35">
      <c r="A64"/>
      <c r="B64"/>
      <c r="C64"/>
      <c r="D64"/>
      <c r="E64"/>
      <c r="G64" s="38" t="s">
        <v>708</v>
      </c>
      <c r="H64" s="186">
        <v>268</v>
      </c>
      <c r="J64" s="34"/>
      <c r="K64" s="34"/>
      <c r="M64" s="34">
        <v>61</v>
      </c>
      <c r="O64" s="30">
        <v>1969</v>
      </c>
      <c r="Q64" s="113"/>
    </row>
    <row r="65" spans="1:17" s="33" customFormat="1" ht="16.5" customHeight="1" x14ac:dyDescent="0.35">
      <c r="A65"/>
      <c r="B65"/>
      <c r="C65"/>
      <c r="D65"/>
      <c r="E65"/>
      <c r="G65" s="38" t="s">
        <v>39</v>
      </c>
      <c r="H65" s="186">
        <v>316</v>
      </c>
      <c r="J65" s="34"/>
      <c r="K65" s="34"/>
      <c r="M65" s="34">
        <v>62</v>
      </c>
      <c r="O65" s="30">
        <v>1970</v>
      </c>
      <c r="Q65" s="113"/>
    </row>
    <row r="66" spans="1:17" s="33" customFormat="1" ht="16.5" customHeight="1" x14ac:dyDescent="0.35">
      <c r="A66"/>
      <c r="B66"/>
      <c r="C66"/>
      <c r="D66"/>
      <c r="E66"/>
      <c r="G66" s="38" t="s">
        <v>709</v>
      </c>
      <c r="H66" s="186">
        <v>208</v>
      </c>
      <c r="J66" s="34"/>
      <c r="K66" s="34"/>
      <c r="M66" s="34">
        <v>63</v>
      </c>
      <c r="O66" s="30">
        <v>1971</v>
      </c>
      <c r="Q66" s="113"/>
    </row>
    <row r="67" spans="1:17" s="33" customFormat="1" ht="16.5" customHeight="1" x14ac:dyDescent="0.35">
      <c r="A67"/>
      <c r="B67"/>
      <c r="C67"/>
      <c r="D67"/>
      <c r="E67"/>
      <c r="G67" s="38" t="s">
        <v>710</v>
      </c>
      <c r="H67" s="186">
        <v>832</v>
      </c>
      <c r="J67" s="34"/>
      <c r="K67" s="34"/>
      <c r="M67" s="34">
        <v>64</v>
      </c>
      <c r="O67" s="30">
        <v>1972</v>
      </c>
      <c r="Q67" s="113"/>
    </row>
    <row r="68" spans="1:17" s="33" customFormat="1" ht="16.5" customHeight="1" x14ac:dyDescent="0.35">
      <c r="A68"/>
      <c r="B68"/>
      <c r="C68"/>
      <c r="D68"/>
      <c r="E68"/>
      <c r="G68" s="38" t="s">
        <v>711</v>
      </c>
      <c r="H68" s="186">
        <v>262</v>
      </c>
      <c r="J68" s="34"/>
      <c r="K68" s="34"/>
      <c r="M68" s="34">
        <v>65</v>
      </c>
      <c r="O68" s="30">
        <v>1973</v>
      </c>
      <c r="Q68" s="113"/>
    </row>
    <row r="69" spans="1:17" s="33" customFormat="1" ht="16.5" customHeight="1" x14ac:dyDescent="0.35">
      <c r="A69"/>
      <c r="B69"/>
      <c r="C69"/>
      <c r="D69"/>
      <c r="E69"/>
      <c r="G69" s="38" t="s">
        <v>712</v>
      </c>
      <c r="H69" s="186">
        <v>212</v>
      </c>
      <c r="J69" s="34"/>
      <c r="K69" s="34"/>
      <c r="M69" s="34">
        <v>66</v>
      </c>
      <c r="O69" s="30">
        <v>1974</v>
      </c>
      <c r="Q69" s="113"/>
    </row>
    <row r="70" spans="1:17" s="33" customFormat="1" ht="16.5" customHeight="1" x14ac:dyDescent="0.35">
      <c r="A70"/>
      <c r="B70"/>
      <c r="C70"/>
      <c r="D70"/>
      <c r="E70"/>
      <c r="G70" s="38" t="s">
        <v>713</v>
      </c>
      <c r="H70" s="186">
        <v>214</v>
      </c>
      <c r="J70" s="34"/>
      <c r="K70" s="34"/>
      <c r="M70" s="34">
        <v>67</v>
      </c>
      <c r="O70" s="30">
        <v>1975</v>
      </c>
      <c r="Q70" s="113"/>
    </row>
    <row r="71" spans="1:17" s="33" customFormat="1" ht="16.5" customHeight="1" x14ac:dyDescent="0.35">
      <c r="A71"/>
      <c r="B71"/>
      <c r="C71"/>
      <c r="D71"/>
      <c r="E71"/>
      <c r="G71" s="38" t="s">
        <v>227</v>
      </c>
      <c r="H71" s="186">
        <v>218</v>
      </c>
      <c r="J71" s="34"/>
      <c r="K71" s="34"/>
      <c r="M71" s="34">
        <v>68</v>
      </c>
      <c r="O71" s="30">
        <v>1976</v>
      </c>
      <c r="Q71" s="113"/>
    </row>
    <row r="72" spans="1:17" s="33" customFormat="1" ht="16.5" customHeight="1" x14ac:dyDescent="0.35">
      <c r="A72"/>
      <c r="B72"/>
      <c r="C72"/>
      <c r="D72"/>
      <c r="E72"/>
      <c r="G72" s="38" t="s">
        <v>714</v>
      </c>
      <c r="H72" s="186">
        <v>226</v>
      </c>
      <c r="J72" s="34"/>
      <c r="K72" s="34"/>
      <c r="M72" s="34">
        <v>69</v>
      </c>
      <c r="O72" s="30">
        <v>1977</v>
      </c>
      <c r="Q72" s="113"/>
    </row>
    <row r="73" spans="1:17" s="33" customFormat="1" ht="16.5" customHeight="1" x14ac:dyDescent="0.35">
      <c r="A73"/>
      <c r="B73"/>
      <c r="C73"/>
      <c r="D73"/>
      <c r="E73"/>
      <c r="G73" s="38" t="s">
        <v>972</v>
      </c>
      <c r="H73" s="186">
        <v>232</v>
      </c>
      <c r="J73" s="34"/>
      <c r="K73" s="34"/>
      <c r="M73" s="34">
        <v>70</v>
      </c>
      <c r="O73" s="30">
        <v>1978</v>
      </c>
      <c r="Q73" s="113"/>
    </row>
    <row r="74" spans="1:17" s="33" customFormat="1" ht="16.5" customHeight="1" x14ac:dyDescent="0.35">
      <c r="A74"/>
      <c r="B74"/>
      <c r="C74"/>
      <c r="D74"/>
      <c r="E74"/>
      <c r="G74" s="38" t="s">
        <v>973</v>
      </c>
      <c r="H74" s="186">
        <v>748</v>
      </c>
      <c r="J74" s="34"/>
      <c r="K74" s="34"/>
      <c r="M74" s="34">
        <v>71</v>
      </c>
      <c r="O74" s="30">
        <v>1979</v>
      </c>
      <c r="Q74" s="113"/>
    </row>
    <row r="75" spans="1:17" s="33" customFormat="1" ht="16.5" customHeight="1" x14ac:dyDescent="0.35">
      <c r="A75"/>
      <c r="B75"/>
      <c r="C75"/>
      <c r="D75"/>
      <c r="E75"/>
      <c r="G75" s="38" t="s">
        <v>715</v>
      </c>
      <c r="H75" s="186">
        <v>233</v>
      </c>
      <c r="J75" s="34"/>
      <c r="K75" s="34"/>
      <c r="M75" s="34">
        <v>72</v>
      </c>
      <c r="O75" s="30">
        <v>1980</v>
      </c>
      <c r="Q75" s="113"/>
    </row>
    <row r="76" spans="1:17" s="33" customFormat="1" ht="16.5" customHeight="1" x14ac:dyDescent="0.35">
      <c r="A76"/>
      <c r="B76"/>
      <c r="C76"/>
      <c r="D76"/>
      <c r="E76"/>
      <c r="G76" s="38" t="s">
        <v>716</v>
      </c>
      <c r="H76" s="186">
        <v>231</v>
      </c>
      <c r="J76" s="34"/>
      <c r="K76" s="34"/>
      <c r="M76" s="34">
        <v>73</v>
      </c>
      <c r="O76" s="30">
        <v>1981</v>
      </c>
      <c r="Q76" s="113"/>
    </row>
    <row r="77" spans="1:17" s="33" customFormat="1" ht="16.5" customHeight="1" x14ac:dyDescent="0.35">
      <c r="A77"/>
      <c r="B77"/>
      <c r="C77"/>
      <c r="D77"/>
      <c r="E77"/>
      <c r="G77" s="38" t="s">
        <v>228</v>
      </c>
      <c r="H77" s="186">
        <v>818</v>
      </c>
      <c r="J77" s="34"/>
      <c r="K77" s="34"/>
      <c r="M77" s="34">
        <v>74</v>
      </c>
      <c r="O77" s="30">
        <v>1982</v>
      </c>
      <c r="Q77" s="113"/>
    </row>
    <row r="78" spans="1:17" s="33" customFormat="1" ht="16.5" customHeight="1" x14ac:dyDescent="0.35">
      <c r="A78"/>
      <c r="B78"/>
      <c r="C78"/>
      <c r="D78"/>
      <c r="E78"/>
      <c r="G78" s="38" t="s">
        <v>229</v>
      </c>
      <c r="H78" s="186">
        <v>887</v>
      </c>
      <c r="J78" s="34"/>
      <c r="K78" s="34"/>
      <c r="M78" s="34">
        <v>75</v>
      </c>
      <c r="O78" s="30">
        <v>1983</v>
      </c>
      <c r="Q78" s="113"/>
    </row>
    <row r="79" spans="1:17" s="33" customFormat="1" ht="16.5" customHeight="1" x14ac:dyDescent="0.35">
      <c r="A79"/>
      <c r="B79"/>
      <c r="C79"/>
      <c r="D79"/>
      <c r="E79"/>
      <c r="G79" s="38" t="s">
        <v>718</v>
      </c>
      <c r="H79" s="186">
        <v>894</v>
      </c>
      <c r="J79" s="34"/>
      <c r="K79" s="34"/>
      <c r="M79" s="34">
        <v>76</v>
      </c>
      <c r="O79" s="30">
        <v>1984</v>
      </c>
      <c r="Q79" s="113"/>
    </row>
    <row r="80" spans="1:17" s="33" customFormat="1" ht="16.5" customHeight="1" x14ac:dyDescent="0.35">
      <c r="A80"/>
      <c r="B80"/>
      <c r="C80"/>
      <c r="D80"/>
      <c r="E80"/>
      <c r="G80" s="38" t="s">
        <v>719</v>
      </c>
      <c r="H80" s="186">
        <v>732</v>
      </c>
      <c r="J80" s="34"/>
      <c r="K80" s="34"/>
      <c r="M80" s="34">
        <v>77</v>
      </c>
      <c r="O80" s="30">
        <v>1985</v>
      </c>
      <c r="Q80" s="113"/>
    </row>
    <row r="81" spans="1:17" s="33" customFormat="1" ht="16.5" customHeight="1" x14ac:dyDescent="0.35">
      <c r="A81"/>
      <c r="B81"/>
      <c r="C81"/>
      <c r="D81"/>
      <c r="E81"/>
      <c r="G81" s="38" t="s">
        <v>717</v>
      </c>
      <c r="H81" s="186">
        <v>716</v>
      </c>
      <c r="J81" s="34"/>
      <c r="K81" s="34"/>
      <c r="M81" s="34">
        <v>78</v>
      </c>
      <c r="O81" s="30">
        <v>1986</v>
      </c>
      <c r="Q81" s="113"/>
    </row>
    <row r="82" spans="1:17" s="33" customFormat="1" ht="16.5" customHeight="1" x14ac:dyDescent="0.35">
      <c r="A82"/>
      <c r="B82"/>
      <c r="C82"/>
      <c r="D82"/>
      <c r="E82"/>
      <c r="G82" s="38" t="s">
        <v>230</v>
      </c>
      <c r="H82" s="186">
        <v>376</v>
      </c>
      <c r="J82" s="34"/>
      <c r="K82" s="34"/>
      <c r="M82" s="34">
        <v>79</v>
      </c>
      <c r="O82" s="30">
        <v>1987</v>
      </c>
      <c r="Q82" s="113"/>
    </row>
    <row r="83" spans="1:17" s="33" customFormat="1" ht="16.5" customHeight="1" x14ac:dyDescent="0.35">
      <c r="A83"/>
      <c r="B83"/>
      <c r="C83"/>
      <c r="D83"/>
      <c r="E83"/>
      <c r="G83" s="38" t="s">
        <v>720</v>
      </c>
      <c r="H83" s="186">
        <v>356</v>
      </c>
      <c r="J83" s="34"/>
      <c r="K83" s="34"/>
      <c r="M83" s="34">
        <v>80</v>
      </c>
      <c r="O83" s="30">
        <v>1988</v>
      </c>
      <c r="Q83" s="113"/>
    </row>
    <row r="84" spans="1:17" s="33" customFormat="1" ht="16.5" customHeight="1" x14ac:dyDescent="0.35">
      <c r="A84"/>
      <c r="B84"/>
      <c r="C84"/>
      <c r="D84"/>
      <c r="E84"/>
      <c r="G84" s="38" t="s">
        <v>721</v>
      </c>
      <c r="H84" s="186">
        <v>360</v>
      </c>
      <c r="J84" s="34"/>
      <c r="K84" s="34"/>
      <c r="M84" s="34">
        <v>81</v>
      </c>
      <c r="O84" s="30">
        <v>1989</v>
      </c>
      <c r="Q84" s="113"/>
    </row>
    <row r="85" spans="1:17" s="33" customFormat="1" ht="16.5" customHeight="1" x14ac:dyDescent="0.35">
      <c r="A85"/>
      <c r="B85"/>
      <c r="C85"/>
      <c r="D85"/>
      <c r="E85"/>
      <c r="G85" s="38" t="s">
        <v>231</v>
      </c>
      <c r="H85" s="186">
        <v>368</v>
      </c>
      <c r="J85" s="34"/>
      <c r="K85" s="34"/>
      <c r="M85" s="34">
        <v>82</v>
      </c>
      <c r="O85" s="30">
        <v>1990</v>
      </c>
      <c r="Q85" s="113"/>
    </row>
    <row r="86" spans="1:17" s="33" customFormat="1" ht="16.5" customHeight="1" x14ac:dyDescent="0.35">
      <c r="A86"/>
      <c r="B86"/>
      <c r="C86"/>
      <c r="D86"/>
      <c r="E86"/>
      <c r="G86" s="38" t="s">
        <v>722</v>
      </c>
      <c r="H86" s="186">
        <v>364</v>
      </c>
      <c r="J86" s="34"/>
      <c r="K86" s="34"/>
      <c r="M86" s="34">
        <v>83</v>
      </c>
      <c r="O86" s="30">
        <v>1991</v>
      </c>
      <c r="Q86" s="113"/>
    </row>
    <row r="87" spans="1:17" s="33" customFormat="1" ht="16.5" customHeight="1" x14ac:dyDescent="0.35">
      <c r="A87"/>
      <c r="B87"/>
      <c r="C87"/>
      <c r="D87"/>
      <c r="E87"/>
      <c r="G87" s="38" t="s">
        <v>723</v>
      </c>
      <c r="H87" s="186">
        <v>372</v>
      </c>
      <c r="J87" s="34"/>
      <c r="K87" s="34"/>
      <c r="M87" s="34">
        <v>84</v>
      </c>
      <c r="O87" s="30">
        <v>1992</v>
      </c>
      <c r="Q87" s="113"/>
    </row>
    <row r="88" spans="1:17" s="33" customFormat="1" ht="16.5" customHeight="1" x14ac:dyDescent="0.35">
      <c r="A88"/>
      <c r="B88"/>
      <c r="C88"/>
      <c r="D88"/>
      <c r="E88"/>
      <c r="G88" s="38" t="s">
        <v>724</v>
      </c>
      <c r="H88" s="186">
        <v>352</v>
      </c>
      <c r="J88" s="34"/>
      <c r="K88" s="34"/>
      <c r="M88" s="34">
        <v>85</v>
      </c>
      <c r="O88" s="30">
        <v>1993</v>
      </c>
      <c r="Q88" s="113"/>
    </row>
    <row r="89" spans="1:17" s="33" customFormat="1" ht="16.5" customHeight="1" x14ac:dyDescent="0.35">
      <c r="A89"/>
      <c r="B89"/>
      <c r="C89"/>
      <c r="D89"/>
      <c r="E89"/>
      <c r="G89" s="38" t="s">
        <v>725</v>
      </c>
      <c r="H89" s="186">
        <v>724</v>
      </c>
      <c r="J89" s="34"/>
      <c r="K89" s="34"/>
      <c r="M89" s="34">
        <v>86</v>
      </c>
      <c r="O89" s="30">
        <v>1994</v>
      </c>
      <c r="Q89" s="113"/>
    </row>
    <row r="90" spans="1:17" s="33" customFormat="1" ht="16.5" customHeight="1" x14ac:dyDescent="0.35">
      <c r="A90"/>
      <c r="B90"/>
      <c r="C90"/>
      <c r="D90"/>
      <c r="E90"/>
      <c r="G90" s="38" t="s">
        <v>726</v>
      </c>
      <c r="H90" s="186">
        <v>380</v>
      </c>
      <c r="J90" s="34"/>
      <c r="K90" s="34"/>
      <c r="M90" s="34">
        <v>87</v>
      </c>
      <c r="O90" s="30">
        <v>1995</v>
      </c>
      <c r="Q90" s="113"/>
    </row>
    <row r="91" spans="1:17" s="33" customFormat="1" ht="16.5" customHeight="1" x14ac:dyDescent="0.35">
      <c r="A91"/>
      <c r="B91"/>
      <c r="C91"/>
      <c r="D91"/>
      <c r="E91"/>
      <c r="G91" s="38" t="s">
        <v>974</v>
      </c>
      <c r="H91" s="186">
        <v>400</v>
      </c>
      <c r="J91" s="34"/>
      <c r="K91" s="34"/>
      <c r="M91" s="34">
        <v>88</v>
      </c>
      <c r="O91" s="30">
        <v>1996</v>
      </c>
      <c r="Q91" s="113"/>
    </row>
    <row r="92" spans="1:17" s="33" customFormat="1" ht="16.5" customHeight="1" x14ac:dyDescent="0.35">
      <c r="A92"/>
      <c r="B92"/>
      <c r="C92"/>
      <c r="D92"/>
      <c r="E92"/>
      <c r="G92" s="38" t="s">
        <v>40</v>
      </c>
      <c r="H92" s="186">
        <v>132</v>
      </c>
      <c r="J92" s="34"/>
      <c r="K92" s="34"/>
      <c r="M92" s="34">
        <v>89</v>
      </c>
      <c r="O92" s="30">
        <v>1997</v>
      </c>
      <c r="Q92" s="113"/>
    </row>
    <row r="93" spans="1:17" s="33" customFormat="1" ht="16.5" customHeight="1" x14ac:dyDescent="0.35">
      <c r="A93"/>
      <c r="B93"/>
      <c r="C93"/>
      <c r="D93"/>
      <c r="E93"/>
      <c r="G93" s="38" t="s">
        <v>41</v>
      </c>
      <c r="H93" s="186">
        <v>398</v>
      </c>
      <c r="J93" s="34"/>
      <c r="K93" s="34"/>
      <c r="M93" s="34">
        <v>90</v>
      </c>
      <c r="O93" s="30">
        <v>1998</v>
      </c>
      <c r="Q93" s="113"/>
    </row>
    <row r="94" spans="1:17" s="33" customFormat="1" ht="16.5" customHeight="1" x14ac:dyDescent="0.35">
      <c r="A94"/>
      <c r="B94"/>
      <c r="C94"/>
      <c r="D94"/>
      <c r="E94"/>
      <c r="G94" s="5" t="s">
        <v>975</v>
      </c>
      <c r="H94" s="186">
        <v>136</v>
      </c>
      <c r="J94" s="34"/>
      <c r="K94" s="34"/>
      <c r="M94" s="34">
        <v>91</v>
      </c>
      <c r="O94" s="30">
        <v>1999</v>
      </c>
      <c r="Q94" s="113"/>
    </row>
    <row r="95" spans="1:17" s="33" customFormat="1" ht="16.5" customHeight="1" x14ac:dyDescent="0.35">
      <c r="A95"/>
      <c r="B95"/>
      <c r="C95"/>
      <c r="D95"/>
      <c r="E95"/>
      <c r="G95" s="38" t="s">
        <v>42</v>
      </c>
      <c r="H95" s="186">
        <v>116</v>
      </c>
      <c r="J95" s="34"/>
      <c r="K95" s="34"/>
      <c r="M95" s="34">
        <v>92</v>
      </c>
      <c r="O95" s="30">
        <v>2000</v>
      </c>
      <c r="Q95" s="113"/>
    </row>
    <row r="96" spans="1:17" s="33" customFormat="1" ht="16.5" customHeight="1" x14ac:dyDescent="0.35">
      <c r="A96"/>
      <c r="B96"/>
      <c r="C96"/>
      <c r="D96"/>
      <c r="E96"/>
      <c r="G96" s="38" t="s">
        <v>43</v>
      </c>
      <c r="H96" s="186">
        <v>120</v>
      </c>
      <c r="J96" s="34"/>
      <c r="K96" s="34"/>
      <c r="M96" s="34">
        <v>93</v>
      </c>
      <c r="O96" s="30">
        <v>2001</v>
      </c>
      <c r="Q96" s="113"/>
    </row>
    <row r="97" spans="1:17" s="33" customFormat="1" ht="16.5" customHeight="1" x14ac:dyDescent="0.35">
      <c r="A97"/>
      <c r="B97"/>
      <c r="C97"/>
      <c r="D97"/>
      <c r="E97"/>
      <c r="G97" s="38" t="s">
        <v>44</v>
      </c>
      <c r="H97" s="186">
        <v>124</v>
      </c>
      <c r="J97" s="34"/>
      <c r="K97" s="34"/>
      <c r="M97" s="34">
        <v>94</v>
      </c>
      <c r="O97" s="30">
        <v>2002</v>
      </c>
      <c r="Q97" s="113"/>
    </row>
    <row r="98" spans="1:17" s="33" customFormat="1" ht="16.5" customHeight="1" x14ac:dyDescent="0.35">
      <c r="A98"/>
      <c r="B98"/>
      <c r="C98"/>
      <c r="D98"/>
      <c r="E98"/>
      <c r="G98" s="38" t="s">
        <v>45</v>
      </c>
      <c r="H98" s="186">
        <v>634</v>
      </c>
      <c r="J98" s="34"/>
      <c r="K98" s="34"/>
      <c r="M98" s="34">
        <v>95</v>
      </c>
      <c r="O98" s="30">
        <v>2003</v>
      </c>
      <c r="Q98" s="113"/>
    </row>
    <row r="99" spans="1:17" s="33" customFormat="1" ht="16.5" customHeight="1" x14ac:dyDescent="0.35">
      <c r="A99"/>
      <c r="B99"/>
      <c r="C99"/>
      <c r="D99"/>
      <c r="E99"/>
      <c r="G99" s="38" t="s">
        <v>728</v>
      </c>
      <c r="H99" s="186">
        <v>404</v>
      </c>
      <c r="J99" s="34"/>
      <c r="K99" s="34"/>
      <c r="M99" s="34">
        <v>96</v>
      </c>
      <c r="O99" s="30">
        <v>2004</v>
      </c>
      <c r="Q99" s="113"/>
    </row>
    <row r="100" spans="1:17" s="33" customFormat="1" ht="16.5" customHeight="1" x14ac:dyDescent="0.35">
      <c r="A100"/>
      <c r="B100"/>
      <c r="C100"/>
      <c r="D100"/>
      <c r="E100"/>
      <c r="G100" s="38" t="s">
        <v>232</v>
      </c>
      <c r="H100" s="186">
        <v>417</v>
      </c>
      <c r="J100" s="34"/>
      <c r="K100" s="34"/>
      <c r="M100" s="34">
        <v>97</v>
      </c>
      <c r="O100" s="30">
        <v>2005</v>
      </c>
      <c r="Q100" s="113"/>
    </row>
    <row r="101" spans="1:17" s="33" customFormat="1" ht="16.5" customHeight="1" x14ac:dyDescent="0.35">
      <c r="A101"/>
      <c r="B101"/>
      <c r="C101"/>
      <c r="D101"/>
      <c r="E101"/>
      <c r="G101" s="38" t="s">
        <v>46</v>
      </c>
      <c r="H101" s="186">
        <v>156</v>
      </c>
      <c r="J101" s="34"/>
      <c r="K101" s="34"/>
      <c r="M101" s="34">
        <v>98</v>
      </c>
      <c r="O101" s="30">
        <v>2006</v>
      </c>
      <c r="Q101" s="113"/>
    </row>
    <row r="102" spans="1:17" s="33" customFormat="1" ht="16.5" customHeight="1" x14ac:dyDescent="0.35">
      <c r="A102"/>
      <c r="B102"/>
      <c r="C102"/>
      <c r="D102"/>
      <c r="E102"/>
      <c r="G102" s="38" t="s">
        <v>727</v>
      </c>
      <c r="H102" s="186">
        <v>196</v>
      </c>
      <c r="J102" s="34"/>
      <c r="K102" s="34"/>
      <c r="M102" s="34">
        <v>99</v>
      </c>
      <c r="O102" s="30">
        <v>2007</v>
      </c>
      <c r="Q102" s="113"/>
    </row>
    <row r="103" spans="1:17" s="33" customFormat="1" ht="16.5" customHeight="1" x14ac:dyDescent="0.35">
      <c r="A103"/>
      <c r="B103"/>
      <c r="C103"/>
      <c r="D103"/>
      <c r="E103"/>
      <c r="G103" s="38" t="s">
        <v>976</v>
      </c>
      <c r="H103" s="186">
        <v>296</v>
      </c>
      <c r="J103" s="34"/>
      <c r="K103" s="34"/>
      <c r="M103" s="34">
        <v>100</v>
      </c>
      <c r="O103" s="30">
        <v>2008</v>
      </c>
      <c r="Q103" s="113"/>
    </row>
    <row r="104" spans="1:17" s="33" customFormat="1" ht="16.5" customHeight="1" x14ac:dyDescent="0.35">
      <c r="A104"/>
      <c r="B104"/>
      <c r="C104"/>
      <c r="D104"/>
      <c r="E104"/>
      <c r="G104" s="38" t="s">
        <v>977</v>
      </c>
      <c r="H104" s="186">
        <v>166</v>
      </c>
      <c r="J104" s="34"/>
      <c r="K104" s="34"/>
      <c r="M104" s="34">
        <v>101</v>
      </c>
      <c r="O104" s="30">
        <v>2009</v>
      </c>
      <c r="Q104" s="113"/>
    </row>
    <row r="105" spans="1:17" s="33" customFormat="1" ht="16.5" customHeight="1" x14ac:dyDescent="0.35">
      <c r="A105"/>
      <c r="B105"/>
      <c r="C105"/>
      <c r="D105"/>
      <c r="E105"/>
      <c r="G105" s="38" t="s">
        <v>729</v>
      </c>
      <c r="H105" s="186">
        <v>170</v>
      </c>
      <c r="J105" s="34"/>
      <c r="K105" s="34"/>
      <c r="M105" s="34">
        <v>102</v>
      </c>
      <c r="O105" s="30">
        <v>2010</v>
      </c>
      <c r="Q105" s="113"/>
    </row>
    <row r="106" spans="1:17" s="33" customFormat="1" ht="16.5" customHeight="1" x14ac:dyDescent="0.35">
      <c r="A106"/>
      <c r="B106"/>
      <c r="C106"/>
      <c r="D106"/>
      <c r="E106"/>
      <c r="G106" s="38" t="s">
        <v>978</v>
      </c>
      <c r="H106" s="186">
        <v>174</v>
      </c>
      <c r="J106" s="34"/>
      <c r="K106" s="34"/>
      <c r="M106" s="34">
        <v>103</v>
      </c>
      <c r="O106" s="30">
        <v>2011</v>
      </c>
      <c r="Q106" s="113"/>
    </row>
    <row r="107" spans="1:17" s="33" customFormat="1" ht="16.5" customHeight="1" x14ac:dyDescent="0.35">
      <c r="A107"/>
      <c r="B107"/>
      <c r="C107"/>
      <c r="D107"/>
      <c r="E107"/>
      <c r="G107" s="38" t="s">
        <v>47</v>
      </c>
      <c r="H107" s="186">
        <v>178</v>
      </c>
      <c r="J107" s="34"/>
      <c r="K107" s="34"/>
      <c r="M107" s="34">
        <v>104</v>
      </c>
      <c r="O107" s="30">
        <v>2012</v>
      </c>
      <c r="Q107" s="113"/>
    </row>
    <row r="108" spans="1:17" s="33" customFormat="1" ht="16.5" customHeight="1" x14ac:dyDescent="0.35">
      <c r="A108"/>
      <c r="B108"/>
      <c r="C108"/>
      <c r="D108"/>
      <c r="E108"/>
      <c r="G108" s="38" t="s">
        <v>979</v>
      </c>
      <c r="H108" s="186">
        <v>180</v>
      </c>
      <c r="J108" s="34"/>
      <c r="K108" s="34"/>
      <c r="M108" s="34">
        <v>105</v>
      </c>
      <c r="O108" s="30">
        <v>2013</v>
      </c>
      <c r="Q108" s="113"/>
    </row>
    <row r="109" spans="1:17" s="33" customFormat="1" ht="16.5" customHeight="1" x14ac:dyDescent="0.35">
      <c r="A109"/>
      <c r="B109"/>
      <c r="C109"/>
      <c r="D109"/>
      <c r="E109"/>
      <c r="G109" s="38" t="s">
        <v>980</v>
      </c>
      <c r="H109" s="186">
        <v>408</v>
      </c>
      <c r="J109" s="34"/>
      <c r="K109" s="34"/>
      <c r="M109" s="34">
        <v>106</v>
      </c>
      <c r="O109" s="30">
        <v>2014</v>
      </c>
      <c r="Q109" s="113"/>
    </row>
    <row r="110" spans="1:17" s="33" customFormat="1" ht="16.5" customHeight="1" x14ac:dyDescent="0.35">
      <c r="A110"/>
      <c r="B110"/>
      <c r="C110"/>
      <c r="D110"/>
      <c r="E110"/>
      <c r="G110" s="38" t="s">
        <v>981</v>
      </c>
      <c r="H110" s="186">
        <v>410</v>
      </c>
      <c r="J110" s="34"/>
      <c r="K110" s="34"/>
      <c r="M110" s="34">
        <v>107</v>
      </c>
      <c r="O110" s="30">
        <v>2015</v>
      </c>
      <c r="Q110" s="113"/>
    </row>
    <row r="111" spans="1:17" s="33" customFormat="1" ht="16.5" customHeight="1" x14ac:dyDescent="0.35">
      <c r="A111"/>
      <c r="B111"/>
      <c r="C111"/>
      <c r="D111"/>
      <c r="E111"/>
      <c r="G111" s="38" t="s">
        <v>982</v>
      </c>
      <c r="H111" s="186">
        <v>188</v>
      </c>
      <c r="J111" s="34"/>
      <c r="K111" s="34"/>
      <c r="M111" s="34">
        <v>108</v>
      </c>
      <c r="O111" s="30">
        <v>2016</v>
      </c>
      <c r="Q111" s="113"/>
    </row>
    <row r="112" spans="1:17" s="33" customFormat="1" ht="16.5" customHeight="1" x14ac:dyDescent="0.35">
      <c r="A112"/>
      <c r="B112"/>
      <c r="C112"/>
      <c r="D112"/>
      <c r="E112"/>
      <c r="G112" s="38" t="s">
        <v>983</v>
      </c>
      <c r="H112" s="186">
        <v>384</v>
      </c>
      <c r="J112" s="34"/>
      <c r="K112" s="34"/>
      <c r="M112" s="34">
        <v>109</v>
      </c>
      <c r="O112" s="30">
        <v>2017</v>
      </c>
      <c r="Q112" s="113"/>
    </row>
    <row r="113" spans="1:17" s="33" customFormat="1" ht="16.5" customHeight="1" x14ac:dyDescent="0.35">
      <c r="A113"/>
      <c r="B113"/>
      <c r="C113"/>
      <c r="D113"/>
      <c r="E113"/>
      <c r="G113" s="38" t="s">
        <v>48</v>
      </c>
      <c r="H113" s="186">
        <v>192</v>
      </c>
      <c r="J113" s="34"/>
      <c r="K113" s="34"/>
      <c r="M113" s="34">
        <v>110</v>
      </c>
      <c r="O113" s="30">
        <v>2018</v>
      </c>
      <c r="Q113" s="113"/>
    </row>
    <row r="114" spans="1:17" s="33" customFormat="1" ht="16.5" customHeight="1" x14ac:dyDescent="0.35">
      <c r="A114"/>
      <c r="B114"/>
      <c r="C114"/>
      <c r="D114"/>
      <c r="E114"/>
      <c r="G114" s="38" t="s">
        <v>49</v>
      </c>
      <c r="H114" s="186">
        <v>414</v>
      </c>
      <c r="J114" s="34"/>
      <c r="K114" s="34"/>
      <c r="M114" s="34">
        <v>111</v>
      </c>
      <c r="O114" s="30">
        <v>2019</v>
      </c>
      <c r="Q114" s="113"/>
    </row>
    <row r="115" spans="1:17" s="33" customFormat="1" ht="16.5" customHeight="1" x14ac:dyDescent="0.35">
      <c r="A115"/>
      <c r="B115"/>
      <c r="C115"/>
      <c r="D115"/>
      <c r="E115"/>
      <c r="G115" s="38" t="s">
        <v>984</v>
      </c>
      <c r="H115" s="186">
        <v>531</v>
      </c>
      <c r="J115" s="34"/>
      <c r="K115" s="34"/>
      <c r="M115" s="34">
        <v>112</v>
      </c>
      <c r="O115" s="30">
        <v>2020</v>
      </c>
      <c r="Q115" s="113"/>
    </row>
    <row r="116" spans="1:17" s="33" customFormat="1" ht="16.5" customHeight="1" x14ac:dyDescent="0.35">
      <c r="A116"/>
      <c r="B116"/>
      <c r="C116"/>
      <c r="D116"/>
      <c r="E116"/>
      <c r="G116" s="38" t="s">
        <v>985</v>
      </c>
      <c r="H116" s="186">
        <v>418</v>
      </c>
      <c r="J116" s="34"/>
      <c r="K116" s="34"/>
      <c r="M116" s="34">
        <v>113</v>
      </c>
      <c r="O116" s="30">
        <v>2021</v>
      </c>
      <c r="Q116" s="113"/>
    </row>
    <row r="117" spans="1:17" s="33" customFormat="1" ht="16.5" customHeight="1" x14ac:dyDescent="0.35">
      <c r="A117"/>
      <c r="B117"/>
      <c r="C117"/>
      <c r="D117"/>
      <c r="E117"/>
      <c r="G117" s="38" t="s">
        <v>733</v>
      </c>
      <c r="H117" s="186">
        <v>428</v>
      </c>
      <c r="J117" s="34"/>
      <c r="K117" s="34"/>
      <c r="M117" s="34">
        <v>114</v>
      </c>
      <c r="O117" s="30">
        <v>2022</v>
      </c>
      <c r="Q117" s="113"/>
    </row>
    <row r="118" spans="1:17" s="33" customFormat="1" ht="16.5" customHeight="1" x14ac:dyDescent="0.35">
      <c r="A118"/>
      <c r="B118"/>
      <c r="C118"/>
      <c r="D118"/>
      <c r="E118"/>
      <c r="G118" s="38" t="s">
        <v>50</v>
      </c>
      <c r="H118" s="186">
        <v>426</v>
      </c>
      <c r="J118" s="34"/>
      <c r="K118" s="34"/>
      <c r="M118" s="34">
        <v>115</v>
      </c>
      <c r="O118" s="30">
        <v>2023</v>
      </c>
      <c r="Q118" s="113"/>
    </row>
    <row r="119" spans="1:17" s="33" customFormat="1" ht="16.5" customHeight="1" x14ac:dyDescent="0.35">
      <c r="A119"/>
      <c r="B119"/>
      <c r="C119"/>
      <c r="D119"/>
      <c r="E119"/>
      <c r="G119" s="38" t="s">
        <v>51</v>
      </c>
      <c r="H119" s="186">
        <v>440</v>
      </c>
      <c r="J119" s="34"/>
      <c r="K119" s="34"/>
      <c r="M119" s="34">
        <v>116</v>
      </c>
      <c r="O119" s="30">
        <v>2024</v>
      </c>
      <c r="Q119" s="113"/>
    </row>
    <row r="120" spans="1:17" s="33" customFormat="1" ht="16.5" customHeight="1" x14ac:dyDescent="0.35">
      <c r="A120"/>
      <c r="B120"/>
      <c r="C120"/>
      <c r="D120"/>
      <c r="E120"/>
      <c r="G120" s="38" t="s">
        <v>730</v>
      </c>
      <c r="H120" s="186">
        <v>430</v>
      </c>
      <c r="J120" s="34"/>
      <c r="K120" s="34"/>
      <c r="M120" s="34">
        <v>117</v>
      </c>
      <c r="O120" s="30">
        <v>2025</v>
      </c>
      <c r="Q120" s="113"/>
    </row>
    <row r="121" spans="1:17" s="33" customFormat="1" ht="16.5" customHeight="1" x14ac:dyDescent="0.35">
      <c r="A121"/>
      <c r="B121"/>
      <c r="C121"/>
      <c r="D121"/>
      <c r="E121"/>
      <c r="G121" s="38" t="s">
        <v>731</v>
      </c>
      <c r="H121" s="186">
        <v>422</v>
      </c>
      <c r="J121" s="34"/>
      <c r="K121" s="34"/>
      <c r="M121" s="34">
        <v>118</v>
      </c>
      <c r="O121" s="30">
        <v>2026</v>
      </c>
      <c r="Q121" s="113"/>
    </row>
    <row r="122" spans="1:17" s="33" customFormat="1" ht="16.5" customHeight="1" x14ac:dyDescent="0.35">
      <c r="A122"/>
      <c r="B122"/>
      <c r="C122"/>
      <c r="D122"/>
      <c r="E122"/>
      <c r="G122" s="38" t="s">
        <v>986</v>
      </c>
      <c r="H122" s="186">
        <v>434</v>
      </c>
      <c r="J122" s="34"/>
      <c r="K122" s="34"/>
      <c r="M122" s="34">
        <v>119</v>
      </c>
      <c r="O122" s="30">
        <v>2027</v>
      </c>
      <c r="Q122" s="113"/>
    </row>
    <row r="123" spans="1:17" s="33" customFormat="1" ht="16.5" customHeight="1" x14ac:dyDescent="0.35">
      <c r="A123"/>
      <c r="B123"/>
      <c r="C123"/>
      <c r="D123"/>
      <c r="E123"/>
      <c r="G123" s="38" t="s">
        <v>732</v>
      </c>
      <c r="H123" s="186">
        <v>438</v>
      </c>
      <c r="J123" s="34"/>
      <c r="K123" s="34"/>
      <c r="M123" s="34">
        <v>120</v>
      </c>
      <c r="O123" s="30">
        <v>2028</v>
      </c>
      <c r="Q123" s="113"/>
    </row>
    <row r="124" spans="1:17" s="33" customFormat="1" ht="16.5" customHeight="1" x14ac:dyDescent="0.35">
      <c r="A124"/>
      <c r="B124"/>
      <c r="C124"/>
      <c r="D124"/>
      <c r="E124"/>
      <c r="G124" s="38" t="s">
        <v>52</v>
      </c>
      <c r="H124" s="186">
        <v>442</v>
      </c>
      <c r="J124" s="34"/>
      <c r="K124" s="34"/>
      <c r="M124" s="34">
        <v>121</v>
      </c>
      <c r="O124" s="30">
        <v>2029</v>
      </c>
      <c r="Q124" s="113"/>
    </row>
    <row r="125" spans="1:17" s="33" customFormat="1" ht="16.5" customHeight="1" x14ac:dyDescent="0.35">
      <c r="A125"/>
      <c r="B125"/>
      <c r="C125"/>
      <c r="D125"/>
      <c r="E125"/>
      <c r="G125" s="38" t="s">
        <v>735</v>
      </c>
      <c r="H125" s="186">
        <v>480</v>
      </c>
      <c r="J125" s="34"/>
      <c r="K125" s="34"/>
      <c r="M125" s="34">
        <v>122</v>
      </c>
      <c r="O125" s="30">
        <v>2030</v>
      </c>
      <c r="Q125" s="113"/>
    </row>
    <row r="126" spans="1:17" s="33" customFormat="1" ht="16.5" customHeight="1" x14ac:dyDescent="0.35">
      <c r="A126"/>
      <c r="B126"/>
      <c r="C126"/>
      <c r="D126"/>
      <c r="E126"/>
      <c r="G126" s="38" t="s">
        <v>736</v>
      </c>
      <c r="H126" s="186">
        <v>478</v>
      </c>
      <c r="J126" s="34"/>
      <c r="K126" s="34"/>
      <c r="M126" s="34">
        <v>123</v>
      </c>
      <c r="Q126" s="113"/>
    </row>
    <row r="127" spans="1:17" s="33" customFormat="1" ht="16.5" customHeight="1" x14ac:dyDescent="0.35">
      <c r="A127"/>
      <c r="B127"/>
      <c r="C127"/>
      <c r="D127"/>
      <c r="E127"/>
      <c r="G127" s="38" t="s">
        <v>53</v>
      </c>
      <c r="H127" s="186">
        <v>450</v>
      </c>
      <c r="J127" s="34"/>
      <c r="K127" s="34"/>
      <c r="M127" s="34">
        <v>124</v>
      </c>
      <c r="Q127" s="113"/>
    </row>
    <row r="128" spans="1:17" s="33" customFormat="1" ht="16.5" customHeight="1" x14ac:dyDescent="0.35">
      <c r="A128"/>
      <c r="B128"/>
      <c r="C128"/>
      <c r="D128"/>
      <c r="E128"/>
      <c r="G128" s="38" t="s">
        <v>54</v>
      </c>
      <c r="H128" s="186">
        <v>175</v>
      </c>
      <c r="J128" s="34"/>
      <c r="K128" s="34"/>
      <c r="M128" s="34">
        <v>125</v>
      </c>
      <c r="Q128" s="113"/>
    </row>
    <row r="129" spans="1:17" s="33" customFormat="1" ht="16.5" customHeight="1" x14ac:dyDescent="0.35">
      <c r="A129"/>
      <c r="B129"/>
      <c r="C129"/>
      <c r="D129"/>
      <c r="E129"/>
      <c r="G129" s="38" t="s">
        <v>55</v>
      </c>
      <c r="H129" s="186">
        <v>446</v>
      </c>
      <c r="J129" s="34"/>
      <c r="K129" s="34"/>
      <c r="M129" s="34">
        <v>126</v>
      </c>
      <c r="Q129" s="113"/>
    </row>
    <row r="130" spans="1:17" s="33" customFormat="1" ht="16.5" customHeight="1" x14ac:dyDescent="0.35">
      <c r="A130"/>
      <c r="B130"/>
      <c r="C130"/>
      <c r="D130"/>
      <c r="E130"/>
      <c r="G130" s="38" t="s">
        <v>738</v>
      </c>
      <c r="H130" s="186">
        <v>454</v>
      </c>
      <c r="J130" s="34"/>
      <c r="K130" s="34"/>
      <c r="M130" s="34">
        <v>127</v>
      </c>
      <c r="Q130" s="113"/>
    </row>
    <row r="131" spans="1:17" s="33" customFormat="1" ht="16.5" customHeight="1" x14ac:dyDescent="0.35">
      <c r="A131"/>
      <c r="B131"/>
      <c r="C131"/>
      <c r="D131"/>
      <c r="E131"/>
      <c r="G131" s="38" t="s">
        <v>739</v>
      </c>
      <c r="H131" s="186">
        <v>458</v>
      </c>
      <c r="J131" s="34"/>
      <c r="K131" s="34"/>
      <c r="M131" s="34">
        <v>128</v>
      </c>
      <c r="Q131" s="113"/>
    </row>
    <row r="132" spans="1:17" s="33" customFormat="1" ht="16.5" customHeight="1" x14ac:dyDescent="0.35">
      <c r="A132"/>
      <c r="B132"/>
      <c r="C132"/>
      <c r="D132"/>
      <c r="E132"/>
      <c r="G132" s="38" t="s">
        <v>737</v>
      </c>
      <c r="H132" s="186">
        <v>466</v>
      </c>
      <c r="J132" s="34"/>
      <c r="K132" s="34"/>
      <c r="M132" s="34">
        <v>129</v>
      </c>
      <c r="Q132" s="113"/>
    </row>
    <row r="133" spans="1:17" s="33" customFormat="1" ht="16.5" customHeight="1" x14ac:dyDescent="0.35">
      <c r="A133"/>
      <c r="B133"/>
      <c r="C133"/>
      <c r="D133"/>
      <c r="E133"/>
      <c r="G133" s="38" t="s">
        <v>987</v>
      </c>
      <c r="H133" s="186">
        <v>581</v>
      </c>
      <c r="J133" s="34"/>
      <c r="K133" s="34"/>
      <c r="M133" s="34">
        <v>130</v>
      </c>
      <c r="Q133" s="113"/>
    </row>
    <row r="134" spans="1:17" s="33" customFormat="1" ht="16.5" customHeight="1" x14ac:dyDescent="0.35">
      <c r="A134"/>
      <c r="B134"/>
      <c r="C134"/>
      <c r="D134"/>
      <c r="E134"/>
      <c r="G134" s="38" t="s">
        <v>740</v>
      </c>
      <c r="H134" s="186">
        <v>462</v>
      </c>
      <c r="J134" s="34"/>
      <c r="K134" s="34"/>
      <c r="M134" s="34">
        <v>131</v>
      </c>
      <c r="Q134" s="113"/>
    </row>
    <row r="135" spans="1:17" s="33" customFormat="1" ht="16.5" customHeight="1" x14ac:dyDescent="0.35">
      <c r="A135"/>
      <c r="B135"/>
      <c r="C135"/>
      <c r="D135"/>
      <c r="E135"/>
      <c r="G135" s="38" t="s">
        <v>56</v>
      </c>
      <c r="H135" s="186">
        <v>470</v>
      </c>
      <c r="J135" s="34"/>
      <c r="K135" s="34"/>
      <c r="M135" s="34">
        <v>132</v>
      </c>
      <c r="Q135" s="113"/>
    </row>
    <row r="136" spans="1:17" s="33" customFormat="1" ht="16.5" customHeight="1" x14ac:dyDescent="0.35">
      <c r="A136"/>
      <c r="B136"/>
      <c r="C136"/>
      <c r="D136"/>
      <c r="E136"/>
      <c r="G136" s="38" t="s">
        <v>57</v>
      </c>
      <c r="H136" s="186">
        <v>504</v>
      </c>
      <c r="J136" s="34"/>
      <c r="K136" s="34"/>
      <c r="M136" s="34">
        <v>133</v>
      </c>
      <c r="Q136" s="113"/>
    </row>
    <row r="137" spans="1:17" s="33" customFormat="1" ht="16.5" customHeight="1" x14ac:dyDescent="0.35">
      <c r="A137"/>
      <c r="B137"/>
      <c r="C137"/>
      <c r="D137"/>
      <c r="E137"/>
      <c r="G137" s="38" t="s">
        <v>988</v>
      </c>
      <c r="H137" s="186">
        <v>474</v>
      </c>
      <c r="J137" s="34"/>
      <c r="K137" s="34"/>
      <c r="M137" s="34">
        <v>134</v>
      </c>
      <c r="Q137" s="113"/>
    </row>
    <row r="138" spans="1:17" s="33" customFormat="1" ht="16.5" customHeight="1" x14ac:dyDescent="0.35">
      <c r="A138"/>
      <c r="B138"/>
      <c r="C138"/>
      <c r="D138"/>
      <c r="E138"/>
      <c r="G138" s="38" t="s">
        <v>989</v>
      </c>
      <c r="H138" s="186">
        <v>584</v>
      </c>
      <c r="J138" s="34"/>
      <c r="K138" s="34"/>
      <c r="M138" s="34">
        <v>135</v>
      </c>
      <c r="Q138" s="113"/>
    </row>
    <row r="139" spans="1:17" s="33" customFormat="1" ht="16.5" customHeight="1" x14ac:dyDescent="0.35">
      <c r="A139"/>
      <c r="B139"/>
      <c r="C139"/>
      <c r="D139"/>
      <c r="E139"/>
      <c r="G139" s="38" t="s">
        <v>58</v>
      </c>
      <c r="H139" s="186">
        <v>484</v>
      </c>
      <c r="J139" s="34"/>
      <c r="K139" s="34"/>
      <c r="M139" s="34">
        <v>136</v>
      </c>
      <c r="Q139" s="113"/>
    </row>
    <row r="140" spans="1:17" s="33" customFormat="1" ht="16.5" customHeight="1" x14ac:dyDescent="0.35">
      <c r="A140"/>
      <c r="B140"/>
      <c r="C140"/>
      <c r="D140"/>
      <c r="E140"/>
      <c r="G140" s="38" t="s">
        <v>734</v>
      </c>
      <c r="H140" s="186">
        <v>583</v>
      </c>
      <c r="J140" s="34"/>
      <c r="K140" s="34"/>
      <c r="M140" s="34">
        <v>137</v>
      </c>
      <c r="Q140" s="113"/>
    </row>
    <row r="141" spans="1:17" s="33" customFormat="1" ht="16.5" customHeight="1" x14ac:dyDescent="0.35">
      <c r="A141"/>
      <c r="B141"/>
      <c r="C141"/>
      <c r="D141"/>
      <c r="E141"/>
      <c r="G141" s="38" t="s">
        <v>741</v>
      </c>
      <c r="H141" s="186">
        <v>508</v>
      </c>
      <c r="J141" s="34"/>
      <c r="K141" s="34"/>
      <c r="M141" s="34">
        <v>138</v>
      </c>
      <c r="Q141" s="113"/>
    </row>
    <row r="142" spans="1:17" s="33" customFormat="1" ht="16.5" customHeight="1" x14ac:dyDescent="0.35">
      <c r="A142"/>
      <c r="B142"/>
      <c r="C142"/>
      <c r="D142"/>
      <c r="E142"/>
      <c r="G142" s="38" t="s">
        <v>990</v>
      </c>
      <c r="H142" s="186">
        <v>498</v>
      </c>
      <c r="J142" s="34"/>
      <c r="K142" s="34"/>
      <c r="M142" s="34">
        <v>139</v>
      </c>
      <c r="Q142" s="113"/>
    </row>
    <row r="143" spans="1:17" s="33" customFormat="1" ht="16.5" customHeight="1" x14ac:dyDescent="0.35">
      <c r="A143"/>
      <c r="B143"/>
      <c r="C143"/>
      <c r="D143"/>
      <c r="E143"/>
      <c r="G143" s="38" t="s">
        <v>59</v>
      </c>
      <c r="H143" s="186">
        <v>492</v>
      </c>
      <c r="J143" s="34"/>
      <c r="K143" s="34"/>
      <c r="M143" s="34">
        <v>140</v>
      </c>
      <c r="Q143" s="113"/>
    </row>
    <row r="144" spans="1:17" s="33" customFormat="1" ht="16.5" customHeight="1" x14ac:dyDescent="0.35">
      <c r="A144"/>
      <c r="B144"/>
      <c r="C144"/>
      <c r="D144"/>
      <c r="E144"/>
      <c r="G144" s="38" t="s">
        <v>742</v>
      </c>
      <c r="H144" s="186">
        <v>496</v>
      </c>
      <c r="J144" s="34"/>
      <c r="K144" s="34"/>
      <c r="M144" s="34">
        <v>141</v>
      </c>
      <c r="Q144" s="113"/>
    </row>
    <row r="145" spans="1:17" s="33" customFormat="1" ht="16.5" customHeight="1" x14ac:dyDescent="0.35">
      <c r="A145"/>
      <c r="B145"/>
      <c r="C145"/>
      <c r="D145"/>
      <c r="E145"/>
      <c r="G145" s="38" t="s">
        <v>60</v>
      </c>
      <c r="H145" s="186">
        <v>500</v>
      </c>
      <c r="J145" s="34"/>
      <c r="K145" s="34"/>
      <c r="M145" s="34">
        <v>142</v>
      </c>
      <c r="Q145" s="113"/>
    </row>
    <row r="146" spans="1:17" s="33" customFormat="1" ht="16.5" customHeight="1" x14ac:dyDescent="0.35">
      <c r="A146"/>
      <c r="B146"/>
      <c r="C146"/>
      <c r="D146"/>
      <c r="E146"/>
      <c r="G146" s="38" t="s">
        <v>233</v>
      </c>
      <c r="H146" s="186">
        <v>104</v>
      </c>
      <c r="J146" s="34"/>
      <c r="K146" s="34"/>
      <c r="M146" s="34">
        <v>143</v>
      </c>
      <c r="Q146" s="113"/>
    </row>
    <row r="147" spans="1:17" s="33" customFormat="1" ht="16.5" customHeight="1" x14ac:dyDescent="0.35">
      <c r="A147"/>
      <c r="B147"/>
      <c r="C147"/>
      <c r="D147"/>
      <c r="E147"/>
      <c r="G147" s="38" t="s">
        <v>748</v>
      </c>
      <c r="H147" s="186">
        <v>516</v>
      </c>
      <c r="J147" s="34"/>
      <c r="K147" s="34"/>
      <c r="M147" s="34">
        <v>144</v>
      </c>
      <c r="Q147" s="113"/>
    </row>
    <row r="148" spans="1:17" s="33" customFormat="1" ht="16.5" customHeight="1" x14ac:dyDescent="0.35">
      <c r="A148"/>
      <c r="B148"/>
      <c r="C148"/>
      <c r="D148"/>
      <c r="E148"/>
      <c r="G148" s="38" t="s">
        <v>61</v>
      </c>
      <c r="H148" s="186">
        <v>520</v>
      </c>
      <c r="J148" s="34"/>
      <c r="K148" s="34"/>
      <c r="M148" s="34">
        <v>145</v>
      </c>
      <c r="Q148" s="113"/>
    </row>
    <row r="149" spans="1:17" s="33" customFormat="1" ht="16.5" customHeight="1" x14ac:dyDescent="0.35">
      <c r="A149"/>
      <c r="B149"/>
      <c r="C149"/>
      <c r="D149"/>
      <c r="E149"/>
      <c r="G149" s="38" t="s">
        <v>62</v>
      </c>
      <c r="H149" s="186">
        <v>524</v>
      </c>
      <c r="J149" s="34"/>
      <c r="K149" s="34"/>
      <c r="M149" s="34">
        <v>146</v>
      </c>
      <c r="Q149" s="113"/>
    </row>
    <row r="150" spans="1:17" s="33" customFormat="1" ht="16.5" customHeight="1" x14ac:dyDescent="0.35">
      <c r="A150"/>
      <c r="B150"/>
      <c r="C150"/>
      <c r="D150"/>
      <c r="E150"/>
      <c r="G150" s="38" t="s">
        <v>743</v>
      </c>
      <c r="H150" s="186">
        <v>562</v>
      </c>
      <c r="J150" s="34"/>
      <c r="K150" s="34"/>
      <c r="M150" s="34">
        <v>147</v>
      </c>
      <c r="Q150" s="113"/>
    </row>
    <row r="151" spans="1:17" s="33" customFormat="1" ht="16.5" customHeight="1" x14ac:dyDescent="0.35">
      <c r="A151"/>
      <c r="B151"/>
      <c r="C151"/>
      <c r="D151"/>
      <c r="E151"/>
      <c r="G151" s="38" t="s">
        <v>744</v>
      </c>
      <c r="H151" s="186">
        <v>566</v>
      </c>
      <c r="J151" s="34"/>
      <c r="K151" s="34"/>
      <c r="M151" s="34">
        <v>148</v>
      </c>
      <c r="Q151" s="113"/>
    </row>
    <row r="152" spans="1:17" s="33" customFormat="1" ht="16.5" customHeight="1" x14ac:dyDescent="0.35">
      <c r="A152"/>
      <c r="B152"/>
      <c r="C152"/>
      <c r="D152"/>
      <c r="E152"/>
      <c r="G152" s="38" t="s">
        <v>745</v>
      </c>
      <c r="H152" s="186">
        <v>528</v>
      </c>
      <c r="J152" s="34"/>
      <c r="K152" s="34"/>
      <c r="M152" s="34">
        <v>149</v>
      </c>
      <c r="Q152" s="113"/>
    </row>
    <row r="153" spans="1:17" s="33" customFormat="1" ht="16.5" customHeight="1" x14ac:dyDescent="0.35">
      <c r="A153"/>
      <c r="B153"/>
      <c r="C153"/>
      <c r="D153"/>
      <c r="E153"/>
      <c r="G153" s="38" t="s">
        <v>991</v>
      </c>
      <c r="H153" s="186">
        <v>530</v>
      </c>
      <c r="J153" s="34"/>
      <c r="K153" s="34"/>
      <c r="M153" s="34">
        <v>150</v>
      </c>
      <c r="Q153" s="113"/>
    </row>
    <row r="154" spans="1:17" s="33" customFormat="1" ht="16.5" customHeight="1" x14ac:dyDescent="0.35">
      <c r="A154"/>
      <c r="B154"/>
      <c r="C154"/>
      <c r="D154"/>
      <c r="E154"/>
      <c r="G154" s="38" t="s">
        <v>746</v>
      </c>
      <c r="H154" s="186">
        <v>558</v>
      </c>
      <c r="J154" s="34"/>
      <c r="K154" s="34"/>
      <c r="M154" s="34">
        <v>151</v>
      </c>
      <c r="Q154" s="113"/>
    </row>
    <row r="155" spans="1:17" s="33" customFormat="1" ht="16.5" customHeight="1" x14ac:dyDescent="0.35">
      <c r="A155"/>
      <c r="B155"/>
      <c r="C155"/>
      <c r="D155"/>
      <c r="E155"/>
      <c r="G155" s="38" t="s">
        <v>747</v>
      </c>
      <c r="H155" s="186">
        <v>276</v>
      </c>
      <c r="J155" s="34"/>
      <c r="K155" s="34"/>
      <c r="M155" s="34">
        <v>152</v>
      </c>
      <c r="Q155" s="113"/>
    </row>
    <row r="156" spans="1:17" s="33" customFormat="1" ht="16.5" customHeight="1" x14ac:dyDescent="0.35">
      <c r="A156"/>
      <c r="B156"/>
      <c r="C156"/>
      <c r="D156"/>
      <c r="E156"/>
      <c r="G156" s="38" t="s">
        <v>992</v>
      </c>
      <c r="H156" s="186">
        <v>570</v>
      </c>
      <c r="J156" s="34"/>
      <c r="K156" s="34"/>
      <c r="M156" s="34">
        <v>153</v>
      </c>
      <c r="Q156" s="113"/>
    </row>
    <row r="157" spans="1:17" s="33" customFormat="1" ht="16.5" customHeight="1" x14ac:dyDescent="0.35">
      <c r="A157"/>
      <c r="B157"/>
      <c r="C157"/>
      <c r="D157"/>
      <c r="E157"/>
      <c r="G157" s="38" t="s">
        <v>749</v>
      </c>
      <c r="H157" s="186">
        <v>554</v>
      </c>
      <c r="J157" s="34"/>
      <c r="K157" s="34"/>
      <c r="M157" s="34">
        <v>154</v>
      </c>
      <c r="Q157" s="113"/>
    </row>
    <row r="158" spans="1:17" s="33" customFormat="1" ht="16.5" customHeight="1" x14ac:dyDescent="0.35">
      <c r="A158"/>
      <c r="B158"/>
      <c r="C158"/>
      <c r="D158"/>
      <c r="E158"/>
      <c r="G158" s="38" t="s">
        <v>750</v>
      </c>
      <c r="H158" s="186">
        <v>540</v>
      </c>
      <c r="J158" s="34"/>
      <c r="K158" s="34"/>
      <c r="M158" s="34">
        <v>155</v>
      </c>
      <c r="Q158" s="113"/>
    </row>
    <row r="159" spans="1:17" s="33" customFormat="1" ht="16.5" customHeight="1" x14ac:dyDescent="0.35">
      <c r="A159"/>
      <c r="B159"/>
      <c r="C159"/>
      <c r="D159"/>
      <c r="E159"/>
      <c r="G159" s="38" t="s">
        <v>751</v>
      </c>
      <c r="H159" s="186">
        <v>578</v>
      </c>
      <c r="J159" s="34"/>
      <c r="K159" s="34"/>
      <c r="M159" s="34">
        <v>156</v>
      </c>
      <c r="Q159" s="113"/>
    </row>
    <row r="160" spans="1:17" s="33" customFormat="1" ht="16.5" customHeight="1" x14ac:dyDescent="0.35">
      <c r="A160"/>
      <c r="B160"/>
      <c r="C160"/>
      <c r="D160"/>
      <c r="E160"/>
      <c r="G160" s="38" t="s">
        <v>752</v>
      </c>
      <c r="H160" s="186">
        <v>784</v>
      </c>
      <c r="J160" s="34"/>
      <c r="K160" s="34"/>
      <c r="M160" s="34">
        <v>157</v>
      </c>
      <c r="Q160" s="113"/>
    </row>
    <row r="161" spans="1:17" s="33" customFormat="1" ht="16.5" customHeight="1" x14ac:dyDescent="0.35">
      <c r="A161"/>
      <c r="B161"/>
      <c r="C161"/>
      <c r="D161"/>
      <c r="E161"/>
      <c r="G161" s="38" t="s">
        <v>63</v>
      </c>
      <c r="H161" s="186">
        <v>512</v>
      </c>
      <c r="J161" s="34"/>
      <c r="K161" s="34"/>
      <c r="M161" s="34">
        <v>158</v>
      </c>
      <c r="Q161" s="113"/>
    </row>
    <row r="162" spans="1:17" s="33" customFormat="1" ht="16.5" customHeight="1" x14ac:dyDescent="0.35">
      <c r="A162"/>
      <c r="B162"/>
      <c r="C162"/>
      <c r="D162"/>
      <c r="E162"/>
      <c r="G162" s="38" t="s">
        <v>753</v>
      </c>
      <c r="H162" s="186" t="s">
        <v>686</v>
      </c>
      <c r="J162" s="34"/>
      <c r="K162" s="34"/>
      <c r="M162" s="34">
        <v>159</v>
      </c>
      <c r="Q162" s="113"/>
    </row>
    <row r="163" spans="1:17" s="33" customFormat="1" ht="16.5" customHeight="1" x14ac:dyDescent="0.35">
      <c r="A163"/>
      <c r="B163"/>
      <c r="C163"/>
      <c r="D163"/>
      <c r="E163"/>
      <c r="G163" s="38" t="s">
        <v>993</v>
      </c>
      <c r="H163" s="186">
        <v>334</v>
      </c>
      <c r="J163" s="34"/>
      <c r="K163" s="34"/>
      <c r="M163" s="34">
        <v>160</v>
      </c>
      <c r="Q163" s="113"/>
    </row>
    <row r="164" spans="1:17" s="33" customFormat="1" ht="16.5" customHeight="1" x14ac:dyDescent="0.35">
      <c r="A164"/>
      <c r="B164"/>
      <c r="C164"/>
      <c r="D164"/>
      <c r="E164"/>
      <c r="G164" s="38" t="s">
        <v>754</v>
      </c>
      <c r="H164" s="185">
        <v>833</v>
      </c>
      <c r="J164" s="34"/>
      <c r="K164" s="34"/>
      <c r="M164" s="34">
        <v>161</v>
      </c>
      <c r="Q164" s="113"/>
    </row>
    <row r="165" spans="1:17" s="33" customFormat="1" ht="16.5" customHeight="1" x14ac:dyDescent="0.35">
      <c r="A165"/>
      <c r="B165"/>
      <c r="C165"/>
      <c r="D165"/>
      <c r="E165"/>
      <c r="G165" s="38" t="s">
        <v>755</v>
      </c>
      <c r="H165" s="186">
        <v>574</v>
      </c>
      <c r="J165" s="34"/>
      <c r="K165" s="34"/>
      <c r="M165" s="34">
        <v>162</v>
      </c>
      <c r="Q165" s="113"/>
    </row>
    <row r="166" spans="1:17" s="33" customFormat="1" ht="16.5" customHeight="1" x14ac:dyDescent="0.35">
      <c r="A166"/>
      <c r="B166"/>
      <c r="C166"/>
      <c r="D166"/>
      <c r="E166"/>
      <c r="G166" s="38" t="s">
        <v>756</v>
      </c>
      <c r="H166" s="186">
        <v>162</v>
      </c>
      <c r="J166" s="34"/>
      <c r="K166" s="34"/>
      <c r="M166" s="34">
        <v>163</v>
      </c>
      <c r="Q166" s="113"/>
    </row>
    <row r="167" spans="1:17" s="33" customFormat="1" ht="16.5" customHeight="1" x14ac:dyDescent="0.35">
      <c r="A167"/>
      <c r="B167"/>
      <c r="C167"/>
      <c r="D167"/>
      <c r="E167"/>
      <c r="G167" s="38" t="s">
        <v>234</v>
      </c>
      <c r="H167" s="186">
        <v>184</v>
      </c>
      <c r="J167" s="34"/>
      <c r="K167" s="34"/>
      <c r="M167" s="34">
        <v>164</v>
      </c>
      <c r="Q167" s="113"/>
    </row>
    <row r="168" spans="1:17" s="33" customFormat="1" ht="16.5" customHeight="1" x14ac:dyDescent="0.35">
      <c r="A168"/>
      <c r="B168"/>
      <c r="C168"/>
      <c r="D168"/>
      <c r="E168"/>
      <c r="G168" s="38" t="s">
        <v>994</v>
      </c>
      <c r="H168" s="186">
        <v>654</v>
      </c>
      <c r="J168" s="34"/>
      <c r="K168" s="34"/>
      <c r="M168" s="34">
        <v>165</v>
      </c>
      <c r="Q168" s="113"/>
    </row>
    <row r="169" spans="1:17" s="33" customFormat="1" ht="16.5" customHeight="1" x14ac:dyDescent="0.35">
      <c r="A169"/>
      <c r="B169"/>
      <c r="C169"/>
      <c r="D169"/>
      <c r="E169"/>
      <c r="G169" s="38" t="s">
        <v>995</v>
      </c>
      <c r="H169" s="186">
        <v>796</v>
      </c>
      <c r="J169" s="34"/>
      <c r="K169" s="34"/>
      <c r="M169" s="34">
        <v>166</v>
      </c>
      <c r="Q169" s="113"/>
    </row>
    <row r="170" spans="1:17" s="33" customFormat="1" ht="16.5" customHeight="1" x14ac:dyDescent="0.35">
      <c r="A170"/>
      <c r="B170"/>
      <c r="C170"/>
      <c r="D170"/>
      <c r="E170"/>
      <c r="G170" s="38" t="s">
        <v>996</v>
      </c>
      <c r="H170" s="186">
        <v>744</v>
      </c>
      <c r="J170" s="34"/>
      <c r="K170" s="34"/>
      <c r="M170" s="34">
        <v>167</v>
      </c>
      <c r="Q170" s="113"/>
    </row>
    <row r="171" spans="1:17" s="33" customFormat="1" ht="16.5" customHeight="1" x14ac:dyDescent="0.35">
      <c r="A171"/>
      <c r="B171"/>
      <c r="C171"/>
      <c r="D171"/>
      <c r="E171"/>
      <c r="G171" s="38" t="s">
        <v>64</v>
      </c>
      <c r="H171" s="186">
        <v>586</v>
      </c>
      <c r="J171" s="34"/>
      <c r="K171" s="34"/>
      <c r="M171" s="34">
        <v>168</v>
      </c>
      <c r="Q171" s="113"/>
    </row>
    <row r="172" spans="1:17" s="33" customFormat="1" ht="16.5" customHeight="1" x14ac:dyDescent="0.35">
      <c r="A172"/>
      <c r="B172"/>
      <c r="C172"/>
      <c r="D172"/>
      <c r="E172"/>
      <c r="G172" s="38" t="s">
        <v>65</v>
      </c>
      <c r="H172" s="186">
        <v>585</v>
      </c>
      <c r="J172" s="34"/>
      <c r="K172" s="34"/>
      <c r="M172" s="34">
        <v>169</v>
      </c>
      <c r="Q172" s="113"/>
    </row>
    <row r="173" spans="1:17" s="33" customFormat="1" ht="16.5" customHeight="1" x14ac:dyDescent="0.35">
      <c r="A173"/>
      <c r="B173"/>
      <c r="C173"/>
      <c r="D173"/>
      <c r="E173"/>
      <c r="G173" s="38" t="s">
        <v>997</v>
      </c>
      <c r="H173" s="186">
        <v>275</v>
      </c>
      <c r="J173" s="34"/>
      <c r="K173" s="34"/>
      <c r="M173" s="34">
        <v>170</v>
      </c>
      <c r="Q173" s="113"/>
    </row>
    <row r="174" spans="1:17" s="33" customFormat="1" ht="16.5" customHeight="1" x14ac:dyDescent="0.35">
      <c r="A174"/>
      <c r="B174"/>
      <c r="C174"/>
      <c r="D174"/>
      <c r="E174"/>
      <c r="G174" s="38" t="s">
        <v>66</v>
      </c>
      <c r="H174" s="186">
        <v>591</v>
      </c>
      <c r="J174" s="34"/>
      <c r="K174" s="34"/>
      <c r="M174" s="34">
        <v>171</v>
      </c>
      <c r="Q174" s="113"/>
    </row>
    <row r="175" spans="1:17" s="33" customFormat="1" ht="16.5" customHeight="1" x14ac:dyDescent="0.35">
      <c r="A175"/>
      <c r="B175"/>
      <c r="C175"/>
      <c r="D175"/>
      <c r="E175"/>
      <c r="G175" s="38" t="s">
        <v>998</v>
      </c>
      <c r="H175" s="186">
        <v>598</v>
      </c>
      <c r="J175" s="34"/>
      <c r="K175" s="34"/>
      <c r="M175" s="34">
        <v>172</v>
      </c>
      <c r="Q175" s="113"/>
    </row>
    <row r="176" spans="1:17" s="33" customFormat="1" ht="16.5" customHeight="1" x14ac:dyDescent="0.35">
      <c r="A176"/>
      <c r="B176"/>
      <c r="C176"/>
      <c r="D176"/>
      <c r="E176"/>
      <c r="G176" s="38" t="s">
        <v>67</v>
      </c>
      <c r="H176" s="186">
        <v>600</v>
      </c>
      <c r="J176" s="34"/>
      <c r="K176" s="34"/>
      <c r="M176" s="34">
        <v>173</v>
      </c>
      <c r="Q176" s="113"/>
    </row>
    <row r="177" spans="1:17" s="33" customFormat="1" ht="16.5" customHeight="1" x14ac:dyDescent="0.35">
      <c r="A177"/>
      <c r="B177"/>
      <c r="C177"/>
      <c r="D177"/>
      <c r="E177"/>
      <c r="G177" s="38" t="s">
        <v>68</v>
      </c>
      <c r="H177" s="186">
        <v>604</v>
      </c>
      <c r="J177" s="34"/>
      <c r="K177" s="34"/>
      <c r="M177" s="34">
        <v>174</v>
      </c>
      <c r="Q177" s="113"/>
    </row>
    <row r="178" spans="1:17" s="33" customFormat="1" ht="16.5" customHeight="1" x14ac:dyDescent="0.35">
      <c r="A178"/>
      <c r="B178"/>
      <c r="C178"/>
      <c r="D178"/>
      <c r="E178"/>
      <c r="G178" s="38" t="s">
        <v>757</v>
      </c>
      <c r="H178" s="186">
        <v>710</v>
      </c>
      <c r="J178" s="34"/>
      <c r="K178" s="34"/>
      <c r="M178" s="34">
        <v>175</v>
      </c>
      <c r="Q178" s="113"/>
    </row>
    <row r="179" spans="1:17" s="33" customFormat="1" ht="16.5" customHeight="1" x14ac:dyDescent="0.35">
      <c r="A179"/>
      <c r="B179"/>
      <c r="C179"/>
      <c r="D179"/>
      <c r="E179"/>
      <c r="G179" s="38" t="s">
        <v>999</v>
      </c>
      <c r="H179" s="186">
        <v>239</v>
      </c>
      <c r="J179" s="34"/>
      <c r="K179" s="34"/>
      <c r="M179" s="34">
        <v>176</v>
      </c>
      <c r="Q179" s="113"/>
    </row>
    <row r="180" spans="1:17" s="33" customFormat="1" ht="16.5" customHeight="1" x14ac:dyDescent="0.35">
      <c r="A180"/>
      <c r="B180"/>
      <c r="C180"/>
      <c r="D180"/>
      <c r="E180"/>
      <c r="G180" s="38" t="s">
        <v>1000</v>
      </c>
      <c r="H180" s="186">
        <v>728</v>
      </c>
      <c r="J180" s="34"/>
      <c r="K180" s="34"/>
      <c r="M180" s="34">
        <v>177</v>
      </c>
      <c r="Q180" s="113"/>
    </row>
    <row r="181" spans="1:17" s="33" customFormat="1" ht="16.5" customHeight="1" x14ac:dyDescent="0.35">
      <c r="A181"/>
      <c r="B181"/>
      <c r="C181"/>
      <c r="D181"/>
      <c r="E181"/>
      <c r="G181" s="38" t="s">
        <v>1001</v>
      </c>
      <c r="H181" s="186">
        <v>807</v>
      </c>
      <c r="J181" s="34"/>
      <c r="K181" s="34"/>
      <c r="M181" s="34">
        <v>178</v>
      </c>
      <c r="Q181" s="113"/>
    </row>
    <row r="182" spans="1:17" s="33" customFormat="1" ht="16.5" customHeight="1" x14ac:dyDescent="0.35">
      <c r="A182"/>
      <c r="B182"/>
      <c r="C182"/>
      <c r="D182"/>
      <c r="E182"/>
      <c r="G182" s="38" t="s">
        <v>758</v>
      </c>
      <c r="H182" s="186">
        <v>580</v>
      </c>
      <c r="J182" s="34"/>
      <c r="K182" s="34"/>
      <c r="M182" s="34">
        <v>179</v>
      </c>
      <c r="Q182" s="113"/>
    </row>
    <row r="183" spans="1:17" s="33" customFormat="1" ht="16.5" customHeight="1" x14ac:dyDescent="0.35">
      <c r="A183"/>
      <c r="B183"/>
      <c r="C183"/>
      <c r="D183"/>
      <c r="E183"/>
      <c r="G183" s="38" t="s">
        <v>759</v>
      </c>
      <c r="H183" s="186">
        <v>612</v>
      </c>
      <c r="J183" s="34"/>
      <c r="K183" s="34"/>
      <c r="M183" s="34">
        <v>180</v>
      </c>
      <c r="Q183" s="113"/>
    </row>
    <row r="184" spans="1:17" s="33" customFormat="1" ht="16.5" customHeight="1" x14ac:dyDescent="0.35">
      <c r="A184"/>
      <c r="B184"/>
      <c r="C184"/>
      <c r="D184"/>
      <c r="E184"/>
      <c r="G184" s="38" t="s">
        <v>235</v>
      </c>
      <c r="H184" s="186">
        <v>616</v>
      </c>
      <c r="J184" s="34"/>
      <c r="K184" s="34"/>
      <c r="M184" s="34">
        <v>181</v>
      </c>
      <c r="Q184" s="113"/>
    </row>
    <row r="185" spans="1:17" s="33" customFormat="1" ht="16.5" customHeight="1" x14ac:dyDescent="0.35">
      <c r="A185"/>
      <c r="B185"/>
      <c r="C185"/>
      <c r="D185"/>
      <c r="E185"/>
      <c r="G185" s="38" t="s">
        <v>760</v>
      </c>
      <c r="H185" s="38">
        <v>620</v>
      </c>
      <c r="J185" s="34"/>
      <c r="K185" s="34"/>
      <c r="M185" s="34">
        <v>182</v>
      </c>
      <c r="Q185" s="113"/>
    </row>
    <row r="186" spans="1:17" s="33" customFormat="1" ht="16.5" customHeight="1" x14ac:dyDescent="0.35">
      <c r="A186"/>
      <c r="B186"/>
      <c r="C186"/>
      <c r="D186"/>
      <c r="E186"/>
      <c r="G186" s="38" t="s">
        <v>236</v>
      </c>
      <c r="H186" s="186">
        <v>630</v>
      </c>
      <c r="J186" s="34"/>
      <c r="K186" s="34"/>
      <c r="M186" s="34">
        <v>183</v>
      </c>
      <c r="Q186" s="113"/>
    </row>
    <row r="187" spans="1:17" s="33" customFormat="1" ht="16.5" customHeight="1" x14ac:dyDescent="0.35">
      <c r="A187"/>
      <c r="B187"/>
      <c r="C187"/>
      <c r="D187"/>
      <c r="E187"/>
      <c r="G187" s="38" t="s">
        <v>237</v>
      </c>
      <c r="H187" s="186">
        <v>638</v>
      </c>
      <c r="J187" s="34"/>
      <c r="K187" s="34"/>
      <c r="M187" s="34">
        <v>184</v>
      </c>
      <c r="Q187" s="113"/>
    </row>
    <row r="188" spans="1:17" s="33" customFormat="1" ht="16.5" customHeight="1" x14ac:dyDescent="0.35">
      <c r="A188"/>
      <c r="B188"/>
      <c r="C188"/>
      <c r="D188"/>
      <c r="E188"/>
      <c r="G188" s="38" t="s">
        <v>761</v>
      </c>
      <c r="H188" s="186">
        <v>643</v>
      </c>
      <c r="J188" s="34"/>
      <c r="K188" s="34"/>
      <c r="M188" s="34">
        <v>185</v>
      </c>
      <c r="Q188" s="113"/>
    </row>
    <row r="189" spans="1:17" s="33" customFormat="1" ht="16.5" customHeight="1" x14ac:dyDescent="0.35">
      <c r="A189"/>
      <c r="B189"/>
      <c r="C189"/>
      <c r="D189"/>
      <c r="E189"/>
      <c r="G189" s="38" t="s">
        <v>69</v>
      </c>
      <c r="H189" s="186">
        <v>646</v>
      </c>
      <c r="J189" s="34"/>
      <c r="K189" s="34"/>
      <c r="M189" s="34">
        <v>186</v>
      </c>
      <c r="Q189" s="113"/>
    </row>
    <row r="190" spans="1:17" s="33" customFormat="1" ht="16.5" customHeight="1" x14ac:dyDescent="0.35">
      <c r="A190"/>
      <c r="B190"/>
      <c r="C190"/>
      <c r="D190"/>
      <c r="E190"/>
      <c r="G190" s="38" t="s">
        <v>762</v>
      </c>
      <c r="H190" s="186">
        <v>642</v>
      </c>
      <c r="J190" s="34"/>
      <c r="K190" s="34"/>
      <c r="M190" s="34">
        <v>187</v>
      </c>
      <c r="Q190" s="113"/>
    </row>
    <row r="191" spans="1:17" s="33" customFormat="1" ht="16.5" customHeight="1" x14ac:dyDescent="0.35">
      <c r="A191"/>
      <c r="B191"/>
      <c r="C191"/>
      <c r="D191"/>
      <c r="E191"/>
      <c r="G191" s="38" t="s">
        <v>238</v>
      </c>
      <c r="H191" s="186">
        <v>222</v>
      </c>
      <c r="J191" s="34"/>
      <c r="K191" s="34"/>
      <c r="M191" s="34">
        <v>188</v>
      </c>
      <c r="Q191" s="113"/>
    </row>
    <row r="192" spans="1:17" s="33" customFormat="1" ht="16.5" customHeight="1" x14ac:dyDescent="0.35">
      <c r="A192"/>
      <c r="B192"/>
      <c r="C192"/>
      <c r="D192"/>
      <c r="E192"/>
      <c r="G192" s="38" t="s">
        <v>1002</v>
      </c>
      <c r="H192" s="186">
        <v>882</v>
      </c>
      <c r="J192" s="34"/>
      <c r="K192" s="34"/>
      <c r="M192" s="34">
        <v>189</v>
      </c>
      <c r="Q192" s="113"/>
    </row>
    <row r="193" spans="1:17" s="33" customFormat="1" ht="16.5" customHeight="1" x14ac:dyDescent="0.35">
      <c r="A193"/>
      <c r="B193"/>
      <c r="C193"/>
      <c r="D193"/>
      <c r="E193"/>
      <c r="G193" s="38" t="s">
        <v>1003</v>
      </c>
      <c r="H193" s="186">
        <v>674</v>
      </c>
      <c r="J193" s="34"/>
      <c r="K193" s="34"/>
      <c r="M193" s="34">
        <v>190</v>
      </c>
      <c r="Q193" s="113"/>
    </row>
    <row r="194" spans="1:17" s="33" customFormat="1" ht="16.5" customHeight="1" x14ac:dyDescent="0.35">
      <c r="A194"/>
      <c r="B194"/>
      <c r="C194"/>
      <c r="D194"/>
      <c r="E194"/>
      <c r="G194" s="38" t="s">
        <v>1004</v>
      </c>
      <c r="H194" s="186">
        <v>678</v>
      </c>
      <c r="J194" s="34"/>
      <c r="K194" s="34"/>
      <c r="M194" s="34">
        <v>191</v>
      </c>
      <c r="Q194" s="113"/>
    </row>
    <row r="195" spans="1:17" s="33" customFormat="1" ht="16.5" customHeight="1" x14ac:dyDescent="0.35">
      <c r="A195"/>
      <c r="B195"/>
      <c r="C195"/>
      <c r="D195"/>
      <c r="E195"/>
      <c r="G195" s="38" t="s">
        <v>1005</v>
      </c>
      <c r="H195" s="186">
        <v>680</v>
      </c>
      <c r="J195" s="34"/>
      <c r="K195" s="34"/>
      <c r="M195" s="34">
        <v>192</v>
      </c>
      <c r="Q195" s="113"/>
    </row>
    <row r="196" spans="1:17" s="33" customFormat="1" ht="16.5" customHeight="1" x14ac:dyDescent="0.35">
      <c r="A196"/>
      <c r="B196"/>
      <c r="C196"/>
      <c r="D196"/>
      <c r="E196"/>
      <c r="G196" s="38" t="s">
        <v>764</v>
      </c>
      <c r="H196" s="186">
        <v>682</v>
      </c>
      <c r="J196" s="34"/>
      <c r="K196" s="34"/>
      <c r="M196" s="34">
        <v>193</v>
      </c>
      <c r="Q196" s="113"/>
    </row>
    <row r="197" spans="1:17" s="33" customFormat="1" ht="16.5" customHeight="1" x14ac:dyDescent="0.35">
      <c r="A197"/>
      <c r="B197"/>
      <c r="C197"/>
      <c r="D197"/>
      <c r="E197"/>
      <c r="G197" s="38" t="s">
        <v>1006</v>
      </c>
      <c r="H197" s="186">
        <v>336</v>
      </c>
      <c r="J197" s="34"/>
      <c r="K197" s="34"/>
      <c r="M197" s="34">
        <v>194</v>
      </c>
      <c r="Q197" s="113"/>
    </row>
    <row r="198" spans="1:17" s="33" customFormat="1" ht="16.5" customHeight="1" x14ac:dyDescent="0.35">
      <c r="A198"/>
      <c r="B198"/>
      <c r="C198"/>
      <c r="D198"/>
      <c r="E198"/>
      <c r="G198" s="38" t="s">
        <v>1007</v>
      </c>
      <c r="H198" s="186">
        <v>690</v>
      </c>
      <c r="J198" s="34"/>
      <c r="K198" s="34"/>
      <c r="M198" s="34">
        <v>195</v>
      </c>
      <c r="Q198" s="113"/>
    </row>
    <row r="199" spans="1:17" s="33" customFormat="1" ht="16.5" customHeight="1" x14ac:dyDescent="0.35">
      <c r="A199"/>
      <c r="B199"/>
      <c r="C199"/>
      <c r="D199"/>
      <c r="E199"/>
      <c r="G199" s="38" t="s">
        <v>1008</v>
      </c>
      <c r="H199" s="186">
        <v>652</v>
      </c>
      <c r="J199" s="34"/>
      <c r="K199" s="34"/>
      <c r="M199" s="34">
        <v>196</v>
      </c>
      <c r="Q199" s="113"/>
    </row>
    <row r="200" spans="1:17" s="33" customFormat="1" ht="16.5" customHeight="1" x14ac:dyDescent="0.35">
      <c r="A200"/>
      <c r="B200"/>
      <c r="C200"/>
      <c r="D200"/>
      <c r="E200"/>
      <c r="G200" s="38" t="s">
        <v>70</v>
      </c>
      <c r="H200" s="186">
        <v>686</v>
      </c>
      <c r="J200" s="34"/>
      <c r="K200" s="34"/>
      <c r="M200" s="34">
        <v>197</v>
      </c>
      <c r="Q200" s="113"/>
    </row>
    <row r="201" spans="1:17" s="33" customFormat="1" ht="16.5" customHeight="1" x14ac:dyDescent="0.35">
      <c r="A201"/>
      <c r="B201"/>
      <c r="C201"/>
      <c r="D201"/>
      <c r="E201"/>
      <c r="G201" s="38" t="s">
        <v>1009</v>
      </c>
      <c r="H201" s="186">
        <v>663</v>
      </c>
      <c r="J201" s="34"/>
      <c r="K201" s="34"/>
      <c r="M201" s="34">
        <v>200</v>
      </c>
      <c r="Q201" s="113"/>
    </row>
    <row r="202" spans="1:17" s="33" customFormat="1" ht="16.5" customHeight="1" x14ac:dyDescent="0.35">
      <c r="A202"/>
      <c r="B202"/>
      <c r="C202"/>
      <c r="D202"/>
      <c r="E202"/>
      <c r="G202" s="38" t="s">
        <v>1010</v>
      </c>
      <c r="H202" s="186">
        <v>666</v>
      </c>
      <c r="J202" s="34"/>
      <c r="K202" s="34"/>
      <c r="M202" s="34"/>
      <c r="Q202" s="113"/>
    </row>
    <row r="203" spans="1:17" s="33" customFormat="1" ht="16.5" customHeight="1" x14ac:dyDescent="0.35">
      <c r="A203"/>
      <c r="B203"/>
      <c r="C203"/>
      <c r="D203"/>
      <c r="E203"/>
      <c r="G203" s="38" t="s">
        <v>1011</v>
      </c>
      <c r="H203" s="186">
        <v>670</v>
      </c>
      <c r="J203" s="34"/>
      <c r="K203" s="34"/>
      <c r="M203" s="34"/>
      <c r="Q203" s="113"/>
    </row>
    <row r="204" spans="1:17" s="33" customFormat="1" ht="16.5" customHeight="1" x14ac:dyDescent="0.35">
      <c r="A204"/>
      <c r="B204"/>
      <c r="C204"/>
      <c r="D204"/>
      <c r="E204"/>
      <c r="G204" s="38" t="s">
        <v>765</v>
      </c>
      <c r="H204" s="186">
        <v>659</v>
      </c>
      <c r="J204" s="34"/>
      <c r="K204" s="34"/>
      <c r="M204" s="34"/>
      <c r="Q204" s="113"/>
    </row>
    <row r="205" spans="1:17" s="33" customFormat="1" ht="16.5" customHeight="1" x14ac:dyDescent="0.35">
      <c r="A205"/>
      <c r="B205"/>
      <c r="C205"/>
      <c r="D205"/>
      <c r="E205"/>
      <c r="G205" s="38" t="s">
        <v>766</v>
      </c>
      <c r="H205" s="186">
        <v>662</v>
      </c>
      <c r="J205" s="34"/>
      <c r="K205" s="34"/>
      <c r="M205" s="34"/>
      <c r="Q205" s="113"/>
    </row>
    <row r="206" spans="1:17" s="33" customFormat="1" ht="16.5" customHeight="1" x14ac:dyDescent="0.35">
      <c r="A206"/>
      <c r="B206"/>
      <c r="C206"/>
      <c r="D206"/>
      <c r="E206"/>
      <c r="G206" s="38" t="s">
        <v>767</v>
      </c>
      <c r="H206" s="186">
        <v>688</v>
      </c>
      <c r="J206" s="34"/>
      <c r="K206" s="34"/>
      <c r="M206" s="34"/>
      <c r="Q206" s="113"/>
    </row>
    <row r="207" spans="1:17" s="33" customFormat="1" ht="16.5" customHeight="1" x14ac:dyDescent="0.35">
      <c r="A207"/>
      <c r="B207"/>
      <c r="C207"/>
      <c r="D207"/>
      <c r="E207"/>
      <c r="G207" s="38" t="s">
        <v>768</v>
      </c>
      <c r="H207" s="186">
        <v>760</v>
      </c>
      <c r="J207" s="34"/>
      <c r="K207" s="34"/>
      <c r="M207" s="34"/>
      <c r="Q207" s="113"/>
    </row>
    <row r="208" spans="1:17" s="33" customFormat="1" ht="16.5" customHeight="1" x14ac:dyDescent="0.35">
      <c r="A208"/>
      <c r="B208"/>
      <c r="C208"/>
      <c r="D208"/>
      <c r="E208"/>
      <c r="G208" s="38" t="s">
        <v>763</v>
      </c>
      <c r="H208" s="186">
        <v>702</v>
      </c>
      <c r="J208" s="34"/>
      <c r="K208" s="34"/>
      <c r="M208" s="34"/>
      <c r="Q208" s="113"/>
    </row>
    <row r="209" spans="1:17" s="33" customFormat="1" ht="16.5" customHeight="1" x14ac:dyDescent="0.35">
      <c r="A209"/>
      <c r="B209"/>
      <c r="C209"/>
      <c r="D209"/>
      <c r="E209"/>
      <c r="G209" s="38" t="s">
        <v>1012</v>
      </c>
      <c r="H209" s="186">
        <v>534</v>
      </c>
      <c r="J209" s="34"/>
      <c r="K209" s="34"/>
      <c r="M209" s="34"/>
      <c r="Q209" s="113"/>
    </row>
    <row r="210" spans="1:17" s="33" customFormat="1" ht="16.5" customHeight="1" x14ac:dyDescent="0.35">
      <c r="A210"/>
      <c r="B210"/>
      <c r="C210"/>
      <c r="D210"/>
      <c r="E210"/>
      <c r="G210" s="38" t="s">
        <v>239</v>
      </c>
      <c r="H210" s="186">
        <v>703</v>
      </c>
      <c r="J210" s="34"/>
      <c r="K210" s="34"/>
      <c r="M210" s="34"/>
      <c r="Q210" s="113"/>
    </row>
    <row r="211" spans="1:17" s="33" customFormat="1" ht="16.5" customHeight="1" x14ac:dyDescent="0.35">
      <c r="A211"/>
      <c r="B211"/>
      <c r="C211"/>
      <c r="D211"/>
      <c r="E211"/>
      <c r="G211" s="38" t="s">
        <v>769</v>
      </c>
      <c r="H211" s="186">
        <v>705</v>
      </c>
      <c r="J211" s="34"/>
      <c r="K211" s="34"/>
      <c r="M211" s="34"/>
      <c r="Q211" s="113"/>
    </row>
    <row r="212" spans="1:17" s="33" customFormat="1" ht="16.5" customHeight="1" x14ac:dyDescent="0.35">
      <c r="A212"/>
      <c r="B212"/>
      <c r="C212"/>
      <c r="D212"/>
      <c r="E212"/>
      <c r="G212" s="38" t="s">
        <v>770</v>
      </c>
      <c r="H212" s="186" t="s">
        <v>683</v>
      </c>
      <c r="J212" s="34"/>
      <c r="K212" s="34"/>
      <c r="M212" s="34"/>
      <c r="Q212" s="113"/>
    </row>
    <row r="213" spans="1:17" s="33" customFormat="1" ht="16.5" customHeight="1" x14ac:dyDescent="0.35">
      <c r="A213"/>
      <c r="B213"/>
      <c r="C213"/>
      <c r="D213"/>
      <c r="E213"/>
      <c r="G213" s="38" t="s">
        <v>1013</v>
      </c>
      <c r="H213" s="186">
        <v>706</v>
      </c>
      <c r="J213" s="34"/>
      <c r="K213" s="34"/>
      <c r="M213" s="34"/>
      <c r="Q213" s="113"/>
    </row>
    <row r="214" spans="1:17" s="33" customFormat="1" ht="16.5" customHeight="1" x14ac:dyDescent="0.35">
      <c r="A214"/>
      <c r="B214"/>
      <c r="C214"/>
      <c r="D214"/>
      <c r="E214"/>
      <c r="G214" s="38" t="s">
        <v>1014</v>
      </c>
      <c r="H214" s="186">
        <v>826</v>
      </c>
      <c r="J214" s="34"/>
      <c r="K214" s="34"/>
      <c r="M214" s="34"/>
      <c r="Q214" s="113"/>
    </row>
    <row r="215" spans="1:17" s="33" customFormat="1" ht="16.5" customHeight="1" x14ac:dyDescent="0.35">
      <c r="A215"/>
      <c r="B215"/>
      <c r="C215"/>
      <c r="D215"/>
      <c r="E215"/>
      <c r="G215" s="38" t="s">
        <v>771</v>
      </c>
      <c r="H215" s="185">
        <v>840</v>
      </c>
      <c r="J215" s="34"/>
      <c r="K215" s="34"/>
      <c r="M215" s="34"/>
      <c r="Q215" s="113"/>
    </row>
    <row r="216" spans="1:17" s="33" customFormat="1" ht="16.5" customHeight="1" x14ac:dyDescent="0.35">
      <c r="A216"/>
      <c r="B216"/>
      <c r="C216"/>
      <c r="D216"/>
      <c r="E216"/>
      <c r="G216" s="38" t="s">
        <v>71</v>
      </c>
      <c r="H216" s="186">
        <v>729</v>
      </c>
      <c r="J216" s="34"/>
      <c r="K216" s="34"/>
      <c r="M216" s="34"/>
      <c r="Q216" s="113"/>
    </row>
    <row r="217" spans="1:17" s="33" customFormat="1" ht="16.5" customHeight="1" x14ac:dyDescent="0.35">
      <c r="A217"/>
      <c r="B217"/>
      <c r="C217"/>
      <c r="D217"/>
      <c r="E217"/>
      <c r="G217" s="38" t="s">
        <v>1015</v>
      </c>
      <c r="H217" s="186">
        <v>740</v>
      </c>
      <c r="J217" s="34"/>
      <c r="K217" s="34"/>
      <c r="M217" s="34"/>
      <c r="Q217" s="113"/>
    </row>
    <row r="218" spans="1:17" s="33" customFormat="1" ht="16.5" customHeight="1" x14ac:dyDescent="0.35">
      <c r="A218"/>
      <c r="B218"/>
      <c r="C218"/>
      <c r="D218"/>
      <c r="E218"/>
      <c r="G218" s="38" t="s">
        <v>240</v>
      </c>
      <c r="H218" s="186">
        <v>694</v>
      </c>
      <c r="J218" s="34"/>
      <c r="K218" s="34"/>
      <c r="M218" s="34"/>
      <c r="Q218" s="113"/>
    </row>
    <row r="219" spans="1:17" s="33" customFormat="1" ht="16.5" customHeight="1" x14ac:dyDescent="0.35">
      <c r="A219"/>
      <c r="B219"/>
      <c r="C219"/>
      <c r="D219"/>
      <c r="E219"/>
      <c r="G219" s="38" t="s">
        <v>72</v>
      </c>
      <c r="H219" s="186">
        <v>762</v>
      </c>
      <c r="J219" s="34"/>
      <c r="K219" s="34"/>
      <c r="M219" s="34"/>
      <c r="Q219" s="113"/>
    </row>
    <row r="220" spans="1:17" s="33" customFormat="1" ht="16.5" customHeight="1" x14ac:dyDescent="0.35">
      <c r="A220"/>
      <c r="B220"/>
      <c r="C220"/>
      <c r="D220"/>
      <c r="E220"/>
      <c r="G220" s="38" t="s">
        <v>241</v>
      </c>
      <c r="H220" s="186">
        <v>764</v>
      </c>
      <c r="J220" s="34"/>
      <c r="K220" s="34"/>
      <c r="M220" s="34"/>
      <c r="Q220" s="113"/>
    </row>
    <row r="221" spans="1:17" s="33" customFormat="1" ht="16.5" customHeight="1" x14ac:dyDescent="0.35">
      <c r="A221"/>
      <c r="B221"/>
      <c r="C221"/>
      <c r="D221"/>
      <c r="E221"/>
      <c r="G221" s="38" t="s">
        <v>1016</v>
      </c>
      <c r="H221" s="186">
        <v>158</v>
      </c>
      <c r="J221" s="34"/>
      <c r="K221" s="34"/>
      <c r="M221" s="34"/>
      <c r="Q221" s="113"/>
    </row>
    <row r="222" spans="1:17" s="33" customFormat="1" ht="16.5" customHeight="1" x14ac:dyDescent="0.35">
      <c r="A222"/>
      <c r="B222"/>
      <c r="C222"/>
      <c r="D222"/>
      <c r="E222"/>
      <c r="G222" s="38" t="s">
        <v>1017</v>
      </c>
      <c r="H222" s="186">
        <v>834</v>
      </c>
      <c r="J222" s="34"/>
      <c r="K222" s="34"/>
      <c r="M222" s="34"/>
      <c r="Q222" s="113"/>
    </row>
    <row r="223" spans="1:17" s="33" customFormat="1" ht="16.5" customHeight="1" x14ac:dyDescent="0.35">
      <c r="A223"/>
      <c r="B223"/>
      <c r="C223"/>
      <c r="D223"/>
      <c r="E223"/>
      <c r="G223" s="38" t="s">
        <v>1018</v>
      </c>
      <c r="H223" s="186">
        <v>626</v>
      </c>
      <c r="J223" s="34"/>
      <c r="K223" s="34"/>
      <c r="M223" s="34"/>
      <c r="Q223" s="113"/>
    </row>
    <row r="224" spans="1:17" s="33" customFormat="1" ht="16.5" customHeight="1" x14ac:dyDescent="0.35">
      <c r="A224"/>
      <c r="B224"/>
      <c r="C224"/>
      <c r="D224"/>
      <c r="E224"/>
      <c r="G224" s="38" t="s">
        <v>73</v>
      </c>
      <c r="H224" s="186">
        <v>768</v>
      </c>
      <c r="J224" s="34"/>
      <c r="K224" s="34"/>
      <c r="M224" s="34"/>
      <c r="Q224" s="113"/>
    </row>
    <row r="225" spans="1:17" s="33" customFormat="1" ht="16.5" customHeight="1" x14ac:dyDescent="0.35">
      <c r="A225"/>
      <c r="B225"/>
      <c r="C225"/>
      <c r="D225"/>
      <c r="E225"/>
      <c r="G225" s="38" t="s">
        <v>74</v>
      </c>
      <c r="H225" s="186">
        <v>772</v>
      </c>
      <c r="J225" s="34"/>
      <c r="K225" s="34"/>
      <c r="M225" s="34"/>
      <c r="Q225" s="113"/>
    </row>
    <row r="226" spans="1:17" s="33" customFormat="1" ht="16.5" customHeight="1" x14ac:dyDescent="0.35">
      <c r="A226"/>
      <c r="B226"/>
      <c r="C226"/>
      <c r="D226"/>
      <c r="E226"/>
      <c r="G226" s="38" t="s">
        <v>75</v>
      </c>
      <c r="H226" s="186">
        <v>776</v>
      </c>
      <c r="J226" s="34"/>
      <c r="K226" s="34"/>
      <c r="M226" s="34"/>
      <c r="Q226" s="113"/>
    </row>
    <row r="227" spans="1:17" s="33" customFormat="1" ht="16.5" customHeight="1" x14ac:dyDescent="0.35">
      <c r="A227"/>
      <c r="B227"/>
      <c r="C227"/>
      <c r="D227"/>
      <c r="E227"/>
      <c r="G227" s="38" t="s">
        <v>1019</v>
      </c>
      <c r="H227" s="186">
        <v>780</v>
      </c>
      <c r="J227" s="34"/>
      <c r="K227" s="34"/>
      <c r="M227" s="34"/>
      <c r="Q227" s="113"/>
    </row>
    <row r="228" spans="1:17" s="33" customFormat="1" ht="16.5" customHeight="1" x14ac:dyDescent="0.35">
      <c r="A228"/>
      <c r="B228"/>
      <c r="C228"/>
      <c r="D228"/>
      <c r="E228"/>
      <c r="G228" s="38" t="s">
        <v>76</v>
      </c>
      <c r="H228" s="186">
        <v>798</v>
      </c>
      <c r="J228" s="34"/>
      <c r="K228" s="34"/>
      <c r="M228" s="34"/>
      <c r="Q228" s="113"/>
    </row>
    <row r="229" spans="1:17" s="33" customFormat="1" ht="16.5" customHeight="1" x14ac:dyDescent="0.35">
      <c r="A229"/>
      <c r="B229"/>
      <c r="C229"/>
      <c r="D229"/>
      <c r="E229"/>
      <c r="G229" s="38" t="s">
        <v>772</v>
      </c>
      <c r="H229" s="186">
        <v>788</v>
      </c>
      <c r="J229" s="34"/>
      <c r="K229" s="34"/>
      <c r="M229" s="34"/>
      <c r="Q229" s="113"/>
    </row>
    <row r="230" spans="1:17" s="33" customFormat="1" ht="16.5" customHeight="1" x14ac:dyDescent="0.35">
      <c r="A230"/>
      <c r="B230"/>
      <c r="C230"/>
      <c r="D230"/>
      <c r="E230"/>
      <c r="G230" s="38" t="s">
        <v>242</v>
      </c>
      <c r="H230" s="186">
        <v>792</v>
      </c>
      <c r="J230" s="34"/>
      <c r="K230" s="34"/>
      <c r="M230" s="34"/>
      <c r="Q230" s="113"/>
    </row>
    <row r="231" spans="1:17" s="33" customFormat="1" ht="16.5" customHeight="1" x14ac:dyDescent="0.35">
      <c r="A231"/>
      <c r="B231"/>
      <c r="C231"/>
      <c r="D231"/>
      <c r="E231"/>
      <c r="G231" s="38" t="s">
        <v>773</v>
      </c>
      <c r="H231" s="186">
        <v>795</v>
      </c>
      <c r="J231" s="34"/>
      <c r="K231" s="34"/>
      <c r="M231" s="34"/>
      <c r="Q231" s="113"/>
    </row>
    <row r="232" spans="1:17" s="33" customFormat="1" ht="16.5" customHeight="1" x14ac:dyDescent="0.35">
      <c r="A232"/>
      <c r="B232"/>
      <c r="C232"/>
      <c r="D232"/>
      <c r="E232"/>
      <c r="G232" s="38" t="s">
        <v>77</v>
      </c>
      <c r="H232" s="186">
        <v>800</v>
      </c>
      <c r="J232" s="34"/>
      <c r="K232" s="34"/>
      <c r="M232" s="34"/>
      <c r="Q232" s="113"/>
    </row>
    <row r="233" spans="1:17" s="33" customFormat="1" ht="16.5" customHeight="1" x14ac:dyDescent="0.35">
      <c r="A233"/>
      <c r="B233"/>
      <c r="C233"/>
      <c r="D233"/>
      <c r="E233"/>
      <c r="G233" s="38" t="s">
        <v>243</v>
      </c>
      <c r="H233" s="186">
        <v>348</v>
      </c>
      <c r="J233" s="34"/>
      <c r="K233" s="34"/>
      <c r="M233" s="34"/>
      <c r="Q233" s="113"/>
    </row>
    <row r="234" spans="1:17" s="33" customFormat="1" ht="16.5" customHeight="1" x14ac:dyDescent="0.35">
      <c r="A234"/>
      <c r="B234"/>
      <c r="C234"/>
      <c r="D234"/>
      <c r="E234"/>
      <c r="G234" s="38" t="s">
        <v>78</v>
      </c>
      <c r="H234" s="186">
        <v>860</v>
      </c>
      <c r="J234" s="34"/>
      <c r="K234" s="34"/>
      <c r="M234" s="34"/>
      <c r="Q234" s="113"/>
    </row>
    <row r="235" spans="1:17" s="33" customFormat="1" ht="16.5" customHeight="1" x14ac:dyDescent="0.35">
      <c r="A235"/>
      <c r="B235"/>
      <c r="C235"/>
      <c r="D235"/>
      <c r="E235"/>
      <c r="G235" s="38" t="s">
        <v>244</v>
      </c>
      <c r="H235" s="186">
        <v>804</v>
      </c>
      <c r="J235" s="34"/>
      <c r="K235" s="34"/>
      <c r="M235" s="34"/>
      <c r="Q235" s="113"/>
    </row>
    <row r="236" spans="1:17" s="33" customFormat="1" ht="16.5" customHeight="1" x14ac:dyDescent="0.35">
      <c r="A236"/>
      <c r="B236"/>
      <c r="C236"/>
      <c r="D236"/>
      <c r="E236"/>
      <c r="G236" s="38" t="s">
        <v>774</v>
      </c>
      <c r="H236" s="186">
        <v>876</v>
      </c>
      <c r="J236" s="34"/>
      <c r="K236" s="34"/>
      <c r="M236" s="34"/>
      <c r="Q236" s="113"/>
    </row>
    <row r="237" spans="1:17" s="33" customFormat="1" ht="16.5" customHeight="1" x14ac:dyDescent="0.35">
      <c r="A237"/>
      <c r="B237"/>
      <c r="C237"/>
      <c r="D237"/>
      <c r="E237"/>
      <c r="G237" s="38" t="s">
        <v>79</v>
      </c>
      <c r="H237" s="186">
        <v>858</v>
      </c>
      <c r="J237" s="34"/>
      <c r="K237" s="34"/>
      <c r="M237" s="34"/>
      <c r="Q237" s="113"/>
    </row>
    <row r="238" spans="1:17" s="33" customFormat="1" ht="16.5" customHeight="1" x14ac:dyDescent="0.35">
      <c r="A238"/>
      <c r="B238"/>
      <c r="C238"/>
      <c r="D238"/>
      <c r="E238"/>
      <c r="G238" s="38" t="s">
        <v>1020</v>
      </c>
      <c r="H238" s="186">
        <v>234</v>
      </c>
      <c r="J238" s="34"/>
      <c r="K238" s="34"/>
      <c r="M238" s="34"/>
      <c r="Q238" s="113"/>
    </row>
    <row r="239" spans="1:17" s="33" customFormat="1" ht="16.5" customHeight="1" x14ac:dyDescent="0.35">
      <c r="A239"/>
      <c r="B239"/>
      <c r="C239"/>
      <c r="D239"/>
      <c r="E239"/>
      <c r="G239" s="38" t="s">
        <v>1021</v>
      </c>
      <c r="H239" s="186">
        <v>242</v>
      </c>
      <c r="J239" s="34"/>
      <c r="K239" s="34"/>
      <c r="M239" s="34"/>
      <c r="Q239" s="113"/>
    </row>
    <row r="240" spans="1:17" s="33" customFormat="1" ht="16.5" customHeight="1" x14ac:dyDescent="0.35">
      <c r="A240"/>
      <c r="B240"/>
      <c r="C240"/>
      <c r="D240"/>
      <c r="E240"/>
      <c r="G240" s="38" t="s">
        <v>775</v>
      </c>
      <c r="H240" s="186">
        <v>608</v>
      </c>
      <c r="J240" s="34"/>
      <c r="K240" s="34"/>
      <c r="M240" s="34"/>
      <c r="Q240" s="113"/>
    </row>
    <row r="241" spans="1:17" s="33" customFormat="1" ht="16.5" customHeight="1" x14ac:dyDescent="0.35">
      <c r="A241"/>
      <c r="B241"/>
      <c r="C241"/>
      <c r="D241"/>
      <c r="E241"/>
      <c r="G241" s="38" t="s">
        <v>776</v>
      </c>
      <c r="H241" s="186">
        <v>246</v>
      </c>
      <c r="J241" s="34"/>
      <c r="K241" s="34"/>
      <c r="M241" s="34"/>
      <c r="Q241" s="113"/>
    </row>
    <row r="242" spans="1:17" s="33" customFormat="1" ht="16.5" customHeight="1" x14ac:dyDescent="0.35">
      <c r="A242"/>
      <c r="B242"/>
      <c r="C242"/>
      <c r="D242"/>
      <c r="E242"/>
      <c r="G242" s="38" t="s">
        <v>1022</v>
      </c>
      <c r="H242" s="186">
        <v>238</v>
      </c>
      <c r="J242" s="34"/>
      <c r="K242" s="34"/>
      <c r="M242" s="34"/>
      <c r="Q242" s="113"/>
    </row>
    <row r="243" spans="1:17" s="33" customFormat="1" ht="16.5" customHeight="1" x14ac:dyDescent="0.35">
      <c r="A243"/>
      <c r="B243"/>
      <c r="C243"/>
      <c r="D243"/>
      <c r="E243"/>
      <c r="G243" s="38" t="s">
        <v>777</v>
      </c>
      <c r="H243" s="186">
        <v>250</v>
      </c>
      <c r="J243" s="34"/>
      <c r="K243" s="34"/>
      <c r="M243" s="34"/>
      <c r="Q243" s="113"/>
    </row>
    <row r="244" spans="1:17" s="33" customFormat="1" ht="16.5" customHeight="1" x14ac:dyDescent="0.35">
      <c r="A244"/>
      <c r="B244"/>
      <c r="C244"/>
      <c r="D244"/>
      <c r="E244"/>
      <c r="G244" s="38" t="s">
        <v>778</v>
      </c>
      <c r="H244" s="186">
        <v>249</v>
      </c>
      <c r="J244" s="34"/>
      <c r="K244" s="34"/>
      <c r="M244" s="34"/>
      <c r="Q244" s="113"/>
    </row>
    <row r="245" spans="1:17" s="33" customFormat="1" ht="16.5" customHeight="1" x14ac:dyDescent="0.35">
      <c r="A245"/>
      <c r="B245"/>
      <c r="C245"/>
      <c r="D245"/>
      <c r="E245"/>
      <c r="G245" s="38" t="s">
        <v>780</v>
      </c>
      <c r="H245" s="186">
        <v>254</v>
      </c>
      <c r="J245" s="34"/>
      <c r="K245" s="34"/>
      <c r="M245" s="34"/>
      <c r="Q245" s="113"/>
    </row>
    <row r="246" spans="1:17" s="33" customFormat="1" ht="16.5" customHeight="1" x14ac:dyDescent="0.35">
      <c r="A246"/>
      <c r="B246"/>
      <c r="C246"/>
      <c r="D246"/>
      <c r="E246"/>
      <c r="G246" s="38" t="s">
        <v>781</v>
      </c>
      <c r="H246" s="186">
        <v>258</v>
      </c>
      <c r="J246" s="34"/>
      <c r="K246" s="34"/>
      <c r="M246" s="34"/>
      <c r="Q246" s="113"/>
    </row>
    <row r="247" spans="1:17" s="33" customFormat="1" ht="16.5" customHeight="1" x14ac:dyDescent="0.35">
      <c r="A247"/>
      <c r="B247"/>
      <c r="C247"/>
      <c r="D247"/>
      <c r="E247"/>
      <c r="G247" s="38" t="s">
        <v>779</v>
      </c>
      <c r="H247" s="186">
        <v>260</v>
      </c>
      <c r="J247" s="34"/>
      <c r="K247" s="34"/>
      <c r="M247" s="34"/>
      <c r="Q247" s="113"/>
    </row>
    <row r="248" spans="1:17" s="33" customFormat="1" ht="16.5" customHeight="1" x14ac:dyDescent="0.35">
      <c r="A248"/>
      <c r="B248"/>
      <c r="C248"/>
      <c r="D248"/>
      <c r="E248"/>
      <c r="G248" s="38" t="s">
        <v>782</v>
      </c>
      <c r="H248" s="186">
        <v>191</v>
      </c>
      <c r="J248" s="34"/>
      <c r="K248" s="34"/>
      <c r="M248" s="34"/>
      <c r="Q248" s="113"/>
    </row>
    <row r="249" spans="1:17" s="33" customFormat="1" ht="16.5" customHeight="1" x14ac:dyDescent="0.35">
      <c r="A249"/>
      <c r="B249"/>
      <c r="C249"/>
      <c r="D249"/>
      <c r="E249"/>
      <c r="G249" s="38" t="s">
        <v>1023</v>
      </c>
      <c r="H249" s="186">
        <v>140</v>
      </c>
      <c r="J249" s="34"/>
      <c r="K249" s="34"/>
      <c r="M249" s="34"/>
      <c r="Q249" s="113"/>
    </row>
    <row r="250" spans="1:17" s="33" customFormat="1" ht="16.5" customHeight="1" x14ac:dyDescent="0.35">
      <c r="A250"/>
      <c r="B250"/>
      <c r="C250"/>
      <c r="D250"/>
      <c r="E250"/>
      <c r="G250" s="38" t="s">
        <v>80</v>
      </c>
      <c r="H250" s="186">
        <v>148</v>
      </c>
      <c r="J250" s="34"/>
      <c r="K250" s="34"/>
      <c r="M250" s="34"/>
      <c r="Q250" s="113"/>
    </row>
    <row r="251" spans="1:17" s="33" customFormat="1" ht="16.5" customHeight="1" x14ac:dyDescent="0.35">
      <c r="A251"/>
      <c r="B251"/>
      <c r="C251"/>
      <c r="D251"/>
      <c r="E251"/>
      <c r="G251" s="38" t="s">
        <v>1024</v>
      </c>
      <c r="H251" s="186">
        <v>203</v>
      </c>
      <c r="J251" s="34"/>
      <c r="K251" s="34"/>
      <c r="M251" s="34"/>
      <c r="Q251" s="113"/>
    </row>
    <row r="252" spans="1:17" s="33" customFormat="1" ht="16.5" customHeight="1" x14ac:dyDescent="0.35">
      <c r="A252"/>
      <c r="B252"/>
      <c r="C252"/>
      <c r="D252"/>
      <c r="E252"/>
      <c r="G252" s="38" t="s">
        <v>1025</v>
      </c>
      <c r="H252" s="186">
        <v>152</v>
      </c>
      <c r="J252" s="34"/>
      <c r="K252" s="34"/>
      <c r="M252" s="34"/>
      <c r="Q252" s="113"/>
    </row>
    <row r="253" spans="1:17" s="33" customFormat="1" ht="16.5" customHeight="1" x14ac:dyDescent="0.35">
      <c r="A253"/>
      <c r="B253"/>
      <c r="C253"/>
      <c r="D253"/>
      <c r="E253"/>
      <c r="G253" s="38" t="s">
        <v>783</v>
      </c>
      <c r="H253" s="186">
        <v>499</v>
      </c>
      <c r="J253" s="34"/>
      <c r="K253" s="34"/>
      <c r="M253" s="34"/>
      <c r="Q253" s="113"/>
    </row>
    <row r="254" spans="1:17" s="33" customFormat="1" ht="16.5" customHeight="1" x14ac:dyDescent="0.35">
      <c r="A254"/>
      <c r="B254"/>
      <c r="C254"/>
      <c r="D254"/>
      <c r="E254"/>
      <c r="G254" s="38" t="s">
        <v>784</v>
      </c>
      <c r="H254" s="186">
        <v>756</v>
      </c>
      <c r="J254" s="34"/>
      <c r="K254" s="34"/>
      <c r="M254" s="34"/>
      <c r="Q254" s="113"/>
    </row>
    <row r="255" spans="1:17" s="33" customFormat="1" ht="16.5" customHeight="1" x14ac:dyDescent="0.35">
      <c r="A255"/>
      <c r="B255"/>
      <c r="C255"/>
      <c r="D255"/>
      <c r="E255"/>
      <c r="G255" s="38" t="s">
        <v>785</v>
      </c>
      <c r="H255" s="186">
        <v>752</v>
      </c>
      <c r="J255" s="34"/>
      <c r="K255" s="34"/>
      <c r="M255" s="34"/>
      <c r="Q255" s="113"/>
    </row>
    <row r="256" spans="1:17" s="33" customFormat="1" ht="16.5" customHeight="1" x14ac:dyDescent="0.35">
      <c r="A256"/>
      <c r="B256"/>
      <c r="C256"/>
      <c r="D256"/>
      <c r="E256"/>
      <c r="G256" s="38" t="s">
        <v>786</v>
      </c>
      <c r="H256" s="186">
        <v>144</v>
      </c>
      <c r="J256" s="34"/>
      <c r="K256" s="34"/>
      <c r="M256" s="34"/>
      <c r="Q256" s="113"/>
    </row>
    <row r="257" spans="1:23" s="33" customFormat="1" ht="16.5" customHeight="1" x14ac:dyDescent="0.35">
      <c r="A257"/>
      <c r="B257"/>
      <c r="C257"/>
      <c r="D257"/>
      <c r="E257"/>
      <c r="G257" s="38" t="s">
        <v>787</v>
      </c>
      <c r="H257" s="186">
        <v>891</v>
      </c>
      <c r="J257" s="34"/>
      <c r="K257" s="34"/>
      <c r="M257" s="34"/>
      <c r="Q257" s="113"/>
    </row>
    <row r="258" spans="1:23" s="33" customFormat="1" ht="16.5" customHeight="1" x14ac:dyDescent="0.35">
      <c r="A258"/>
      <c r="B258"/>
      <c r="C258"/>
      <c r="D258"/>
      <c r="E258"/>
      <c r="G258" s="38" t="s">
        <v>81</v>
      </c>
      <c r="H258" s="186">
        <v>388</v>
      </c>
      <c r="J258" s="34"/>
      <c r="K258" s="34"/>
      <c r="M258" s="34"/>
      <c r="Q258" s="113"/>
    </row>
    <row r="259" spans="1:23" s="33" customFormat="1" ht="16.5" customHeight="1" x14ac:dyDescent="0.35">
      <c r="A259"/>
      <c r="B259"/>
      <c r="C259"/>
      <c r="D259"/>
      <c r="E259"/>
      <c r="G259" s="38" t="s">
        <v>788</v>
      </c>
      <c r="H259" s="186">
        <v>392</v>
      </c>
      <c r="J259" s="34"/>
      <c r="K259" s="34"/>
      <c r="M259" s="34"/>
      <c r="Q259" s="113"/>
      <c r="W259" s="25"/>
    </row>
    <row r="260" spans="1:23" s="33" customFormat="1" ht="16.5" customHeight="1" x14ac:dyDescent="0.35">
      <c r="A260"/>
      <c r="B260"/>
      <c r="C260"/>
      <c r="D260"/>
      <c r="E260"/>
      <c r="G260" s="38" t="s">
        <v>245</v>
      </c>
      <c r="H260" s="186">
        <v>891</v>
      </c>
      <c r="J260" s="34"/>
      <c r="K260" s="34"/>
      <c r="M260" s="34"/>
      <c r="Q260" s="113"/>
      <c r="W260" s="25"/>
    </row>
    <row r="261" spans="1:23" s="33" customFormat="1" ht="16.5" customHeight="1" x14ac:dyDescent="0.35">
      <c r="A261"/>
      <c r="B261"/>
      <c r="C261"/>
      <c r="D261"/>
      <c r="E261"/>
      <c r="G261" s="38" t="s">
        <v>81</v>
      </c>
      <c r="H261" s="186">
        <v>388</v>
      </c>
      <c r="J261" s="34"/>
      <c r="K261" s="34"/>
      <c r="M261" s="34"/>
      <c r="Q261" s="113"/>
      <c r="W261" s="25"/>
    </row>
    <row r="262" spans="1:23" s="33" customFormat="1" ht="16.5" customHeight="1" x14ac:dyDescent="0.35">
      <c r="A262"/>
      <c r="B262"/>
      <c r="C262"/>
      <c r="D262"/>
      <c r="E262"/>
      <c r="G262" s="38" t="s">
        <v>788</v>
      </c>
      <c r="H262" s="186">
        <v>392</v>
      </c>
      <c r="J262" s="34"/>
      <c r="K262" s="34"/>
      <c r="M262" s="34"/>
      <c r="Q262" s="113"/>
      <c r="S262" s="25"/>
      <c r="W262" s="25"/>
    </row>
    <row r="263" spans="1:23" x14ac:dyDescent="0.35">
      <c r="Q263" s="113"/>
    </row>
    <row r="264" spans="1:23" x14ac:dyDescent="0.35">
      <c r="Q264" s="113"/>
    </row>
    <row r="265" spans="1:23" x14ac:dyDescent="0.35">
      <c r="Q265" s="113"/>
    </row>
    <row r="266" spans="1:23" x14ac:dyDescent="0.35">
      <c r="Q266" s="115"/>
    </row>
    <row r="267" spans="1:23" x14ac:dyDescent="0.35">
      <c r="Q267" s="113"/>
    </row>
    <row r="268" spans="1:23" x14ac:dyDescent="0.35">
      <c r="Q268" s="113"/>
    </row>
    <row r="269" spans="1:23" x14ac:dyDescent="0.35">
      <c r="Q269" s="113"/>
    </row>
    <row r="270" spans="1:23" x14ac:dyDescent="0.35">
      <c r="Q270" s="115"/>
    </row>
    <row r="271" spans="1:23" x14ac:dyDescent="0.35">
      <c r="Q271" s="113"/>
    </row>
    <row r="272" spans="1:23" x14ac:dyDescent="0.35">
      <c r="Q272" s="113"/>
    </row>
    <row r="273" spans="17:17" x14ac:dyDescent="0.35">
      <c r="Q273" s="113"/>
    </row>
    <row r="274" spans="17:17" x14ac:dyDescent="0.35">
      <c r="Q274" s="115"/>
    </row>
    <row r="275" spans="17:17" x14ac:dyDescent="0.35">
      <c r="Q275" s="113"/>
    </row>
    <row r="276" spans="17:17" x14ac:dyDescent="0.35">
      <c r="Q276" s="113"/>
    </row>
    <row r="277" spans="17:17" x14ac:dyDescent="0.35">
      <c r="Q277" s="113"/>
    </row>
    <row r="278" spans="17:17" x14ac:dyDescent="0.35">
      <c r="Q278" s="115"/>
    </row>
    <row r="279" spans="17:17" x14ac:dyDescent="0.35">
      <c r="Q279" s="113"/>
    </row>
    <row r="280" spans="17:17" x14ac:dyDescent="0.35">
      <c r="Q280" s="113"/>
    </row>
    <row r="281" spans="17:17" x14ac:dyDescent="0.35">
      <c r="Q281" s="113"/>
    </row>
    <row r="282" spans="17:17" x14ac:dyDescent="0.35">
      <c r="Q282" s="115"/>
    </row>
    <row r="283" spans="17:17" x14ac:dyDescent="0.35">
      <c r="Q283" s="113"/>
    </row>
    <row r="284" spans="17:17" x14ac:dyDescent="0.35">
      <c r="Q284" s="113"/>
    </row>
    <row r="285" spans="17:17" x14ac:dyDescent="0.35">
      <c r="Q285" s="113"/>
    </row>
    <row r="286" spans="17:17" x14ac:dyDescent="0.35">
      <c r="Q286" s="115"/>
    </row>
    <row r="287" spans="17:17" x14ac:dyDescent="0.35">
      <c r="Q287" s="113"/>
    </row>
    <row r="288" spans="17:17" x14ac:dyDescent="0.35">
      <c r="Q288" s="113"/>
    </row>
    <row r="289" spans="17:17" x14ac:dyDescent="0.35">
      <c r="Q289" s="113"/>
    </row>
    <row r="290" spans="17:17" x14ac:dyDescent="0.35">
      <c r="Q290" s="115"/>
    </row>
    <row r="291" spans="17:17" x14ac:dyDescent="0.35">
      <c r="Q291" s="113"/>
    </row>
    <row r="292" spans="17:17" x14ac:dyDescent="0.35">
      <c r="Q292" s="113"/>
    </row>
    <row r="293" spans="17:17" x14ac:dyDescent="0.35">
      <c r="Q293" s="113"/>
    </row>
    <row r="294" spans="17:17" x14ac:dyDescent="0.35">
      <c r="Q294" s="115"/>
    </row>
    <row r="295" spans="17:17" x14ac:dyDescent="0.35">
      <c r="Q295" s="113"/>
    </row>
    <row r="296" spans="17:17" x14ac:dyDescent="0.35">
      <c r="Q296" s="113"/>
    </row>
    <row r="297" spans="17:17" x14ac:dyDescent="0.35">
      <c r="Q297" s="113"/>
    </row>
    <row r="298" spans="17:17" x14ac:dyDescent="0.35">
      <c r="Q298" s="115"/>
    </row>
    <row r="299" spans="17:17" x14ac:dyDescent="0.35">
      <c r="Q299" s="113"/>
    </row>
    <row r="300" spans="17:17" x14ac:dyDescent="0.35">
      <c r="Q300" s="113"/>
    </row>
    <row r="301" spans="17:17" x14ac:dyDescent="0.35">
      <c r="Q301" s="113"/>
    </row>
    <row r="302" spans="17:17" x14ac:dyDescent="0.35">
      <c r="Q302" s="115"/>
    </row>
    <row r="303" spans="17:17" x14ac:dyDescent="0.35">
      <c r="Q303" s="113"/>
    </row>
    <row r="304" spans="17:17" x14ac:dyDescent="0.35">
      <c r="Q304" s="113"/>
    </row>
    <row r="305" spans="17:17" x14ac:dyDescent="0.35">
      <c r="Q305" s="113"/>
    </row>
    <row r="306" spans="17:17" x14ac:dyDescent="0.35">
      <c r="Q306" s="115"/>
    </row>
    <row r="307" spans="17:17" x14ac:dyDescent="0.35">
      <c r="Q307" s="113"/>
    </row>
    <row r="308" spans="17:17" x14ac:dyDescent="0.35">
      <c r="Q308" s="113"/>
    </row>
    <row r="309" spans="17:17" x14ac:dyDescent="0.35">
      <c r="Q309" s="113"/>
    </row>
    <row r="310" spans="17:17" x14ac:dyDescent="0.35">
      <c r="Q310" s="115"/>
    </row>
    <row r="311" spans="17:17" x14ac:dyDescent="0.35">
      <c r="Q311" s="113"/>
    </row>
    <row r="312" spans="17:17" x14ac:dyDescent="0.35">
      <c r="Q312" s="113"/>
    </row>
    <row r="313" spans="17:17" x14ac:dyDescent="0.35">
      <c r="Q313" s="113"/>
    </row>
    <row r="314" spans="17:17" x14ac:dyDescent="0.35">
      <c r="Q314" s="115"/>
    </row>
    <row r="315" spans="17:17" x14ac:dyDescent="0.35">
      <c r="Q315" s="113"/>
    </row>
    <row r="316" spans="17:17" x14ac:dyDescent="0.35">
      <c r="Q316" s="113"/>
    </row>
    <row r="317" spans="17:17" x14ac:dyDescent="0.35">
      <c r="Q317" s="113"/>
    </row>
    <row r="318" spans="17:17" x14ac:dyDescent="0.35">
      <c r="Q318" s="115"/>
    </row>
    <row r="319" spans="17:17" x14ac:dyDescent="0.35">
      <c r="Q319" s="113"/>
    </row>
    <row r="320" spans="17:17" x14ac:dyDescent="0.35">
      <c r="Q320" s="113"/>
    </row>
    <row r="321" spans="17:17" x14ac:dyDescent="0.35">
      <c r="Q321" s="113"/>
    </row>
    <row r="322" spans="17:17" x14ac:dyDescent="0.35">
      <c r="Q322" s="115"/>
    </row>
    <row r="323" spans="17:17" x14ac:dyDescent="0.35">
      <c r="Q323" s="113"/>
    </row>
    <row r="324" spans="17:17" x14ac:dyDescent="0.35">
      <c r="Q324" s="113"/>
    </row>
    <row r="325" spans="17:17" x14ac:dyDescent="0.35">
      <c r="Q325" s="113"/>
    </row>
    <row r="326" spans="17:17" x14ac:dyDescent="0.35">
      <c r="Q326" s="115"/>
    </row>
    <row r="327" spans="17:17" x14ac:dyDescent="0.35">
      <c r="Q327" s="113"/>
    </row>
    <row r="328" spans="17:17" x14ac:dyDescent="0.35">
      <c r="Q328" s="113"/>
    </row>
    <row r="329" spans="17:17" x14ac:dyDescent="0.35">
      <c r="Q329" s="113"/>
    </row>
    <row r="330" spans="17:17" x14ac:dyDescent="0.35">
      <c r="Q330" s="115"/>
    </row>
    <row r="331" spans="17:17" x14ac:dyDescent="0.35">
      <c r="Q331" s="113"/>
    </row>
    <row r="332" spans="17:17" x14ac:dyDescent="0.35">
      <c r="Q332" s="113"/>
    </row>
    <row r="333" spans="17:17" x14ac:dyDescent="0.35">
      <c r="Q333" s="113"/>
    </row>
    <row r="334" spans="17:17" x14ac:dyDescent="0.35">
      <c r="Q334" s="115"/>
    </row>
    <row r="335" spans="17:17" x14ac:dyDescent="0.35">
      <c r="Q335" s="113"/>
    </row>
    <row r="336" spans="17:17" x14ac:dyDescent="0.35">
      <c r="Q336" s="113"/>
    </row>
    <row r="337" spans="17:17" x14ac:dyDescent="0.35">
      <c r="Q337" s="113"/>
    </row>
    <row r="338" spans="17:17" x14ac:dyDescent="0.35">
      <c r="Q338" s="115"/>
    </row>
    <row r="339" spans="17:17" x14ac:dyDescent="0.35">
      <c r="Q339" s="113"/>
    </row>
    <row r="340" spans="17:17" x14ac:dyDescent="0.35">
      <c r="Q340" s="113"/>
    </row>
    <row r="341" spans="17:17" x14ac:dyDescent="0.35">
      <c r="Q341" s="113"/>
    </row>
    <row r="342" spans="17:17" x14ac:dyDescent="0.35">
      <c r="Q342" s="115"/>
    </row>
    <row r="343" spans="17:17" x14ac:dyDescent="0.35">
      <c r="Q343" s="113"/>
    </row>
    <row r="344" spans="17:17" x14ac:dyDescent="0.35">
      <c r="Q344" s="113"/>
    </row>
    <row r="345" spans="17:17" x14ac:dyDescent="0.35">
      <c r="Q345" s="113"/>
    </row>
    <row r="346" spans="17:17" x14ac:dyDescent="0.35">
      <c r="Q346" s="115"/>
    </row>
    <row r="347" spans="17:17" x14ac:dyDescent="0.35">
      <c r="Q347" s="113"/>
    </row>
    <row r="348" spans="17:17" x14ac:dyDescent="0.35">
      <c r="Q348" s="113"/>
    </row>
    <row r="349" spans="17:17" x14ac:dyDescent="0.35">
      <c r="Q349" s="113"/>
    </row>
    <row r="350" spans="17:17" x14ac:dyDescent="0.35">
      <c r="Q350" s="115"/>
    </row>
    <row r="351" spans="17:17" x14ac:dyDescent="0.35">
      <c r="Q351" s="113"/>
    </row>
    <row r="352" spans="17:17" x14ac:dyDescent="0.35">
      <c r="Q352" s="113"/>
    </row>
    <row r="353" spans="17:17" x14ac:dyDescent="0.35">
      <c r="Q353" s="113"/>
    </row>
    <row r="354" spans="17:17" x14ac:dyDescent="0.35">
      <c r="Q354" s="115"/>
    </row>
    <row r="355" spans="17:17" x14ac:dyDescent="0.35">
      <c r="Q355" s="113"/>
    </row>
    <row r="356" spans="17:17" x14ac:dyDescent="0.35">
      <c r="Q356" s="113"/>
    </row>
    <row r="357" spans="17:17" x14ac:dyDescent="0.35">
      <c r="Q357" s="113"/>
    </row>
    <row r="358" spans="17:17" x14ac:dyDescent="0.35">
      <c r="Q358" s="115"/>
    </row>
    <row r="359" spans="17:17" x14ac:dyDescent="0.35">
      <c r="Q359" s="113"/>
    </row>
    <row r="360" spans="17:17" x14ac:dyDescent="0.35">
      <c r="Q360" s="113"/>
    </row>
    <row r="361" spans="17:17" x14ac:dyDescent="0.35">
      <c r="Q361" s="113"/>
    </row>
    <row r="362" spans="17:17" x14ac:dyDescent="0.35">
      <c r="Q362" s="115"/>
    </row>
    <row r="363" spans="17:17" x14ac:dyDescent="0.35">
      <c r="Q363" s="113"/>
    </row>
    <row r="364" spans="17:17" x14ac:dyDescent="0.35">
      <c r="Q364" s="113"/>
    </row>
    <row r="365" spans="17:17" x14ac:dyDescent="0.35">
      <c r="Q365" s="113"/>
    </row>
    <row r="366" spans="17:17" x14ac:dyDescent="0.35">
      <c r="Q366" s="115"/>
    </row>
    <row r="367" spans="17:17" x14ac:dyDescent="0.35">
      <c r="Q367" s="113"/>
    </row>
    <row r="368" spans="17:17" x14ac:dyDescent="0.35">
      <c r="Q368" s="113"/>
    </row>
    <row r="369" spans="17:17" x14ac:dyDescent="0.35">
      <c r="Q369" s="113"/>
    </row>
    <row r="370" spans="17:17" x14ac:dyDescent="0.35">
      <c r="Q370" s="115"/>
    </row>
    <row r="371" spans="17:17" x14ac:dyDescent="0.35">
      <c r="Q371" s="113"/>
    </row>
    <row r="372" spans="17:17" x14ac:dyDescent="0.35">
      <c r="Q372" s="113"/>
    </row>
    <row r="373" spans="17:17" x14ac:dyDescent="0.35">
      <c r="Q373" s="113"/>
    </row>
    <row r="374" spans="17:17" x14ac:dyDescent="0.35">
      <c r="Q374" s="115"/>
    </row>
    <row r="375" spans="17:17" x14ac:dyDescent="0.35">
      <c r="Q375" s="113"/>
    </row>
    <row r="376" spans="17:17" x14ac:dyDescent="0.35">
      <c r="Q376" s="113"/>
    </row>
    <row r="377" spans="17:17" x14ac:dyDescent="0.35">
      <c r="Q377" s="113"/>
    </row>
    <row r="378" spans="17:17" x14ac:dyDescent="0.35">
      <c r="Q378" s="115"/>
    </row>
    <row r="379" spans="17:17" x14ac:dyDescent="0.35">
      <c r="Q379" s="113"/>
    </row>
    <row r="380" spans="17:17" x14ac:dyDescent="0.35">
      <c r="Q380" s="113"/>
    </row>
    <row r="381" spans="17:17" x14ac:dyDescent="0.35">
      <c r="Q381" s="113"/>
    </row>
    <row r="382" spans="17:17" x14ac:dyDescent="0.35">
      <c r="Q382" s="115"/>
    </row>
    <row r="383" spans="17:17" x14ac:dyDescent="0.35">
      <c r="Q383" s="113"/>
    </row>
    <row r="384" spans="17:17" x14ac:dyDescent="0.35">
      <c r="Q384" s="113"/>
    </row>
    <row r="385" spans="17:17" x14ac:dyDescent="0.35">
      <c r="Q385" s="113"/>
    </row>
    <row r="386" spans="17:17" x14ac:dyDescent="0.35">
      <c r="Q386" s="115"/>
    </row>
    <row r="387" spans="17:17" x14ac:dyDescent="0.35">
      <c r="Q387" s="113"/>
    </row>
    <row r="388" spans="17:17" x14ac:dyDescent="0.35">
      <c r="Q388" s="113"/>
    </row>
    <row r="389" spans="17:17" x14ac:dyDescent="0.35">
      <c r="Q389" s="113"/>
    </row>
    <row r="390" spans="17:17" x14ac:dyDescent="0.35">
      <c r="Q390" s="115"/>
    </row>
    <row r="391" spans="17:17" x14ac:dyDescent="0.35">
      <c r="Q391" s="113"/>
    </row>
    <row r="392" spans="17:17" x14ac:dyDescent="0.35">
      <c r="Q392" s="113"/>
    </row>
    <row r="393" spans="17:17" x14ac:dyDescent="0.35">
      <c r="Q393" s="113"/>
    </row>
    <row r="394" spans="17:17" x14ac:dyDescent="0.35">
      <c r="Q394" s="115"/>
    </row>
    <row r="395" spans="17:17" x14ac:dyDescent="0.35">
      <c r="Q395" s="113"/>
    </row>
    <row r="396" spans="17:17" x14ac:dyDescent="0.35">
      <c r="Q396" s="113"/>
    </row>
    <row r="397" spans="17:17" x14ac:dyDescent="0.35">
      <c r="Q397" s="113"/>
    </row>
    <row r="398" spans="17:17" x14ac:dyDescent="0.35">
      <c r="Q398" s="115"/>
    </row>
    <row r="399" spans="17:17" x14ac:dyDescent="0.35">
      <c r="Q399" s="113"/>
    </row>
    <row r="400" spans="17:17" x14ac:dyDescent="0.35">
      <c r="Q400" s="113"/>
    </row>
    <row r="401" spans="17:17" x14ac:dyDescent="0.35">
      <c r="Q401" s="113"/>
    </row>
    <row r="402" spans="17:17" x14ac:dyDescent="0.35">
      <c r="Q402" s="115"/>
    </row>
    <row r="403" spans="17:17" x14ac:dyDescent="0.35">
      <c r="Q403" s="113"/>
    </row>
    <row r="404" spans="17:17" x14ac:dyDescent="0.35">
      <c r="Q404" s="113"/>
    </row>
    <row r="405" spans="17:17" x14ac:dyDescent="0.35">
      <c r="Q405" s="113"/>
    </row>
    <row r="406" spans="17:17" x14ac:dyDescent="0.35">
      <c r="Q406" s="115"/>
    </row>
    <row r="407" spans="17:17" x14ac:dyDescent="0.35">
      <c r="Q407" s="113"/>
    </row>
    <row r="408" spans="17:17" x14ac:dyDescent="0.35">
      <c r="Q408" s="113"/>
    </row>
    <row r="409" spans="17:17" x14ac:dyDescent="0.35">
      <c r="Q409" s="113"/>
    </row>
    <row r="410" spans="17:17" x14ac:dyDescent="0.35">
      <c r="Q410" s="115"/>
    </row>
    <row r="411" spans="17:17" x14ac:dyDescent="0.35">
      <c r="Q411" s="113"/>
    </row>
    <row r="412" spans="17:17" x14ac:dyDescent="0.35">
      <c r="Q412" s="113"/>
    </row>
    <row r="413" spans="17:17" x14ac:dyDescent="0.35">
      <c r="Q413" s="113"/>
    </row>
    <row r="414" spans="17:17" x14ac:dyDescent="0.35">
      <c r="Q414" s="115"/>
    </row>
    <row r="415" spans="17:17" x14ac:dyDescent="0.35">
      <c r="Q415" s="113"/>
    </row>
    <row r="416" spans="17:17" x14ac:dyDescent="0.35">
      <c r="Q416" s="113"/>
    </row>
    <row r="417" spans="17:17" x14ac:dyDescent="0.35">
      <c r="Q417" s="113"/>
    </row>
    <row r="418" spans="17:17" x14ac:dyDescent="0.35">
      <c r="Q418" s="115"/>
    </row>
    <row r="419" spans="17:17" x14ac:dyDescent="0.35">
      <c r="Q419" s="113"/>
    </row>
    <row r="420" spans="17:17" x14ac:dyDescent="0.35">
      <c r="Q420" s="113"/>
    </row>
    <row r="421" spans="17:17" x14ac:dyDescent="0.35">
      <c r="Q421" s="113"/>
    </row>
    <row r="422" spans="17:17" x14ac:dyDescent="0.35">
      <c r="Q422" s="115"/>
    </row>
    <row r="423" spans="17:17" x14ac:dyDescent="0.35">
      <c r="Q423" s="113"/>
    </row>
    <row r="424" spans="17:17" x14ac:dyDescent="0.35">
      <c r="Q424" s="113"/>
    </row>
    <row r="425" spans="17:17" x14ac:dyDescent="0.35">
      <c r="Q425" s="113"/>
    </row>
    <row r="426" spans="17:17" x14ac:dyDescent="0.35">
      <c r="Q426" s="115"/>
    </row>
    <row r="427" spans="17:17" x14ac:dyDescent="0.35">
      <c r="Q427" s="113"/>
    </row>
    <row r="428" spans="17:17" x14ac:dyDescent="0.35">
      <c r="Q428" s="113"/>
    </row>
    <row r="429" spans="17:17" x14ac:dyDescent="0.35">
      <c r="Q429" s="113"/>
    </row>
    <row r="430" spans="17:17" x14ac:dyDescent="0.35">
      <c r="Q430" s="115"/>
    </row>
    <row r="431" spans="17:17" x14ac:dyDescent="0.35">
      <c r="Q431" s="113"/>
    </row>
    <row r="432" spans="17:17" x14ac:dyDescent="0.35">
      <c r="Q432" s="113"/>
    </row>
    <row r="433" spans="17:17" x14ac:dyDescent="0.35">
      <c r="Q433" s="113"/>
    </row>
    <row r="434" spans="17:17" x14ac:dyDescent="0.35">
      <c r="Q434" s="115"/>
    </row>
    <row r="435" spans="17:17" x14ac:dyDescent="0.35">
      <c r="Q435" s="113"/>
    </row>
    <row r="436" spans="17:17" x14ac:dyDescent="0.35">
      <c r="Q436" s="113"/>
    </row>
    <row r="437" spans="17:17" x14ac:dyDescent="0.35">
      <c r="Q437" s="113"/>
    </row>
    <row r="438" spans="17:17" x14ac:dyDescent="0.35">
      <c r="Q438" s="115"/>
    </row>
    <row r="439" spans="17:17" x14ac:dyDescent="0.35">
      <c r="Q439" s="113"/>
    </row>
    <row r="440" spans="17:17" x14ac:dyDescent="0.35">
      <c r="Q440" s="113"/>
    </row>
    <row r="441" spans="17:17" x14ac:dyDescent="0.35">
      <c r="Q441" s="113"/>
    </row>
    <row r="442" spans="17:17" x14ac:dyDescent="0.35">
      <c r="Q442" s="115"/>
    </row>
    <row r="443" spans="17:17" x14ac:dyDescent="0.35">
      <c r="Q443" s="113"/>
    </row>
    <row r="444" spans="17:17" x14ac:dyDescent="0.35">
      <c r="Q444" s="113"/>
    </row>
    <row r="445" spans="17:17" x14ac:dyDescent="0.35">
      <c r="Q445" s="113"/>
    </row>
    <row r="446" spans="17:17" x14ac:dyDescent="0.35">
      <c r="Q446" s="115"/>
    </row>
    <row r="447" spans="17:17" x14ac:dyDescent="0.35">
      <c r="Q447" s="113"/>
    </row>
    <row r="448" spans="17:17" x14ac:dyDescent="0.35">
      <c r="Q448" s="113"/>
    </row>
    <row r="449" spans="17:17" x14ac:dyDescent="0.35">
      <c r="Q449" s="113"/>
    </row>
    <row r="450" spans="17:17" x14ac:dyDescent="0.35">
      <c r="Q450" s="115"/>
    </row>
    <row r="451" spans="17:17" x14ac:dyDescent="0.35">
      <c r="Q451" s="113"/>
    </row>
    <row r="452" spans="17:17" x14ac:dyDescent="0.35">
      <c r="Q452" s="113"/>
    </row>
    <row r="453" spans="17:17" x14ac:dyDescent="0.35">
      <c r="Q453" s="113"/>
    </row>
    <row r="454" spans="17:17" x14ac:dyDescent="0.35">
      <c r="Q454" s="115"/>
    </row>
    <row r="455" spans="17:17" x14ac:dyDescent="0.35">
      <c r="Q455" s="113"/>
    </row>
    <row r="456" spans="17:17" x14ac:dyDescent="0.35">
      <c r="Q456" s="113"/>
    </row>
  </sheetData>
  <sheetProtection algorithmName="SHA-512" hashValue="NeqCmLw2GFkmI66sQrQgREi5W9Vs8GzSBifP6Kyso765gv6OBmBqAi//LcfpYKTzpYG+Ghvc563srK6/21M9tw==" saltValue="R0ALJvmWIuUBw5oTUmXGFA==" spinCount="100000" sheet="1" formatCells="0" formatColumns="0" formatRows="0" sort="0" autoFilter="0" pivotTables="0"/>
  <autoFilter ref="A3:Z3"/>
  <sortState ref="S5:S61">
    <sortCondition ref="S5:S61"/>
  </sortState>
  <mergeCells count="16">
    <mergeCell ref="Y2:Y3"/>
    <mergeCell ref="A2:B2"/>
    <mergeCell ref="C2:D2"/>
    <mergeCell ref="E2:F2"/>
    <mergeCell ref="G2:H2"/>
    <mergeCell ref="J2:J3"/>
    <mergeCell ref="U2:U3"/>
    <mergeCell ref="W2:W3"/>
    <mergeCell ref="A1:H1"/>
    <mergeCell ref="S2:S3"/>
    <mergeCell ref="Q3:Q4"/>
    <mergeCell ref="N2:N3"/>
    <mergeCell ref="K2:K3"/>
    <mergeCell ref="L2:L3"/>
    <mergeCell ref="M2:M3"/>
    <mergeCell ref="O2:O3"/>
  </mergeCells>
  <conditionalFormatting sqref="H5:H260">
    <cfRule type="duplicateValues" dxfId="2" priority="1"/>
  </conditionalFormatting>
  <conditionalFormatting sqref="H5:H260">
    <cfRule type="duplicateValues" dxfId="1" priority="2"/>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130"/>
  <sheetViews>
    <sheetView showGridLines="0" showZeros="0" zoomScaleNormal="100" zoomScaleSheetLayoutView="115" workbookViewId="0">
      <selection activeCell="A131" sqref="A131:XFD1048576"/>
    </sheetView>
  </sheetViews>
  <sheetFormatPr defaultColWidth="0" defaultRowHeight="14.5" zeroHeight="1" x14ac:dyDescent="0.35"/>
  <cols>
    <col min="1" max="1" width="22.453125" customWidth="1"/>
    <col min="2" max="2" width="15.54296875" customWidth="1"/>
    <col min="3" max="3" width="10.453125" customWidth="1"/>
    <col min="4" max="4" width="11.453125" customWidth="1"/>
    <col min="5" max="7" width="10.453125" customWidth="1"/>
    <col min="8" max="8" width="2" customWidth="1"/>
    <col min="9" max="9" width="21.54296875" customWidth="1"/>
    <col min="10" max="10" width="41.54296875" customWidth="1"/>
    <col min="11" max="14" width="10.54296875" customWidth="1"/>
    <col min="15" max="15" width="80.1796875" customWidth="1"/>
    <col min="16" max="17" width="10.54296875" customWidth="1"/>
    <col min="18" max="16384" width="10.54296875" hidden="1"/>
  </cols>
  <sheetData>
    <row r="1" spans="1:16" ht="15.75" customHeight="1" x14ac:dyDescent="0.35">
      <c r="A1" s="636" t="s">
        <v>1055</v>
      </c>
      <c r="B1" s="636"/>
      <c r="C1" s="636"/>
      <c r="D1" s="636"/>
      <c r="E1" s="636"/>
      <c r="F1" s="636"/>
      <c r="G1" s="636"/>
      <c r="H1" s="316"/>
      <c r="I1" s="395"/>
      <c r="J1" s="396"/>
    </row>
    <row r="2" spans="1:16" ht="26.25" customHeight="1" x14ac:dyDescent="0.35">
      <c r="A2" s="637" t="s">
        <v>1056</v>
      </c>
      <c r="B2" s="637"/>
      <c r="C2" s="637"/>
      <c r="D2" s="637"/>
      <c r="E2" s="637"/>
      <c r="F2" s="637"/>
      <c r="G2" s="637"/>
      <c r="H2" s="319"/>
      <c r="I2" s="672" t="s">
        <v>1222</v>
      </c>
      <c r="J2" s="673"/>
    </row>
    <row r="3" spans="1:16" ht="6.65" customHeight="1" x14ac:dyDescent="0.35">
      <c r="A3" s="637"/>
      <c r="B3" s="637"/>
      <c r="C3" s="637"/>
      <c r="D3" s="637"/>
      <c r="E3" s="637"/>
      <c r="F3" s="320"/>
      <c r="G3" s="320"/>
      <c r="H3" s="319"/>
      <c r="I3" s="395"/>
      <c r="J3" s="396"/>
    </row>
    <row r="4" spans="1:16" ht="15" customHeight="1" x14ac:dyDescent="0.35">
      <c r="A4" s="638" t="s">
        <v>1057</v>
      </c>
      <c r="B4" s="638"/>
      <c r="C4" s="638"/>
      <c r="D4" s="638"/>
      <c r="E4" s="638"/>
      <c r="F4" s="638"/>
      <c r="G4" s="638"/>
      <c r="H4" s="319"/>
      <c r="I4" s="395"/>
      <c r="J4" s="390"/>
    </row>
    <row r="5" spans="1:16" x14ac:dyDescent="0.35">
      <c r="A5" s="639" t="s">
        <v>1282</v>
      </c>
      <c r="B5" s="639"/>
      <c r="C5" s="640" t="str">
        <f ca="1">'Для друку'!E4</f>
        <v xml:space="preserve"> ,  </v>
      </c>
      <c r="D5" s="640"/>
      <c r="E5" s="640"/>
      <c r="F5" s="640"/>
      <c r="G5" s="640"/>
      <c r="H5" s="336"/>
      <c r="I5" s="381" t="s">
        <v>1226</v>
      </c>
      <c r="J5" s="396"/>
    </row>
    <row r="6" spans="1:16" ht="13.4" customHeight="1" x14ac:dyDescent="0.35">
      <c r="A6" s="639" t="s">
        <v>1283</v>
      </c>
      <c r="B6" s="639"/>
      <c r="C6" s="691" t="str">
        <f ca="1">CONCATENATE('Для друку'!$F$12," ",'Для друку'!$F$13)</f>
        <v xml:space="preserve">     </v>
      </c>
      <c r="D6" s="691"/>
      <c r="E6" s="691"/>
      <c r="F6" s="691"/>
      <c r="G6" s="691"/>
      <c r="H6" s="321"/>
      <c r="I6" s="395"/>
      <c r="J6" s="396"/>
    </row>
    <row r="7" spans="1:16" ht="13.4" customHeight="1" x14ac:dyDescent="0.35">
      <c r="A7" s="639" t="s">
        <v>1058</v>
      </c>
      <c r="B7" s="639"/>
      <c r="C7" s="691" t="str">
        <f ca="1">'Для друку'!$F$14</f>
        <v xml:space="preserve"> </v>
      </c>
      <c r="D7" s="691"/>
      <c r="E7" s="691"/>
      <c r="F7" s="691"/>
      <c r="G7" s="691"/>
      <c r="H7" s="321"/>
      <c r="I7" s="433" t="str">
        <f>IF($C$19&gt;(WORKDAY(G19,5)),"ні","так ")</f>
        <v xml:space="preserve">так </v>
      </c>
      <c r="J7" s="398" t="s">
        <v>1278</v>
      </c>
    </row>
    <row r="8" spans="1:16" ht="13.4" customHeight="1" x14ac:dyDescent="0.35">
      <c r="A8" s="639" t="s">
        <v>201</v>
      </c>
      <c r="B8" s="639"/>
      <c r="C8" s="641" t="str">
        <f ca="1">'Для друку'!$F$15</f>
        <v/>
      </c>
      <c r="D8" s="641"/>
      <c r="E8" s="641"/>
      <c r="F8" s="641"/>
      <c r="G8" s="641"/>
      <c r="H8" s="321"/>
      <c r="I8" s="397" t="str">
        <f>IF(C22&gt;(G19+30),"ні","так ")</f>
        <v xml:space="preserve">так </v>
      </c>
      <c r="J8" s="398" t="s">
        <v>1279</v>
      </c>
    </row>
    <row r="9" spans="1:16" x14ac:dyDescent="0.35">
      <c r="A9" s="639" t="s">
        <v>361</v>
      </c>
      <c r="B9" s="639"/>
      <c r="C9" s="642" t="str">
        <f ca="1">'Для друку'!$F$16</f>
        <v xml:space="preserve"> </v>
      </c>
      <c r="D9" s="641"/>
      <c r="E9" s="641"/>
      <c r="F9" s="641"/>
      <c r="G9" s="641"/>
      <c r="H9" s="323"/>
      <c r="I9" s="650"/>
      <c r="J9" s="651"/>
    </row>
    <row r="10" spans="1:16" x14ac:dyDescent="0.35">
      <c r="A10" s="639" t="s">
        <v>154</v>
      </c>
      <c r="B10" s="639"/>
      <c r="C10" s="641" t="str">
        <f ca="1">CONCATENATE('Для друку'!F17,"; ",'Для друку'!F19)</f>
        <v xml:space="preserve">; </v>
      </c>
      <c r="D10" s="641"/>
      <c r="E10" s="641"/>
      <c r="F10" s="641"/>
      <c r="G10" s="641"/>
      <c r="H10" s="321"/>
      <c r="I10" s="397">
        <f>IF(I11&gt;0,0,MAX(C22:G22))</f>
        <v>0</v>
      </c>
      <c r="J10" s="399" t="s">
        <v>1277</v>
      </c>
    </row>
    <row r="11" spans="1:16" x14ac:dyDescent="0.35">
      <c r="A11" s="639" t="s">
        <v>155</v>
      </c>
      <c r="B11" s="639"/>
      <c r="C11" s="641" t="str">
        <f ca="1">CONCATENATE('Для друку'!F21,"; ",'Для друку'!F23)</f>
        <v xml:space="preserve">; </v>
      </c>
      <c r="D11" s="641"/>
      <c r="E11" s="641"/>
      <c r="F11" s="641"/>
      <c r="G11" s="641"/>
      <c r="H11" s="321"/>
      <c r="I11" s="430"/>
      <c r="J11" s="438" t="s">
        <v>1061</v>
      </c>
      <c r="K11" s="431"/>
      <c r="L11" s="431"/>
      <c r="M11" s="431"/>
      <c r="N11" s="431"/>
      <c r="O11" s="431"/>
      <c r="P11" s="431"/>
    </row>
    <row r="12" spans="1:16" ht="14.5" customHeight="1" x14ac:dyDescent="0.35">
      <c r="A12" s="639" t="s">
        <v>362</v>
      </c>
      <c r="B12" s="639"/>
      <c r="C12" s="641" t="str">
        <f ca="1">'Для друку'!$F$30</f>
        <v xml:space="preserve">  (   )</v>
      </c>
      <c r="D12" s="641"/>
      <c r="E12" s="641"/>
      <c r="F12" s="641"/>
      <c r="G12" s="641"/>
      <c r="H12" s="336"/>
      <c r="I12" s="397" t="str">
        <f>IF(I10=0,"",I10+I35+I36+I37+I38+I39+I40+44)</f>
        <v/>
      </c>
      <c r="J12" s="400" t="s">
        <v>1228</v>
      </c>
    </row>
    <row r="13" spans="1:16" ht="28" customHeight="1" x14ac:dyDescent="0.35">
      <c r="A13" s="639" t="s">
        <v>837</v>
      </c>
      <c r="B13" s="639"/>
      <c r="C13" s="641" t="str">
        <f ca="1">'Для друку'!D107</f>
        <v xml:space="preserve"> </v>
      </c>
      <c r="D13" s="641"/>
      <c r="E13" s="641"/>
      <c r="F13" s="641"/>
      <c r="G13" s="641"/>
      <c r="H13" s="321"/>
      <c r="I13" s="682" t="s">
        <v>1227</v>
      </c>
      <c r="J13" s="683"/>
    </row>
    <row r="14" spans="1:16" ht="4" customHeight="1" x14ac:dyDescent="0.35">
      <c r="A14" s="324"/>
      <c r="B14" s="324"/>
      <c r="C14" s="325"/>
      <c r="D14" s="326"/>
      <c r="E14" s="326"/>
      <c r="F14" s="327"/>
      <c r="G14" s="324"/>
      <c r="H14" s="328"/>
      <c r="I14" s="401"/>
      <c r="J14" s="402"/>
    </row>
    <row r="15" spans="1:16" ht="14.9" customHeight="1" x14ac:dyDescent="0.35">
      <c r="A15" s="649" t="s">
        <v>1059</v>
      </c>
      <c r="B15" s="649"/>
      <c r="C15" s="649"/>
      <c r="D15" s="649"/>
      <c r="E15" s="649"/>
      <c r="F15" s="649"/>
      <c r="G15" s="649"/>
      <c r="H15" s="321"/>
      <c r="I15" s="403"/>
      <c r="J15" s="404"/>
    </row>
    <row r="16" spans="1:16" ht="13.5" customHeight="1" x14ac:dyDescent="0.35">
      <c r="A16" s="369" t="s">
        <v>1223</v>
      </c>
      <c r="B16" s="678"/>
      <c r="C16" s="678"/>
      <c r="D16" s="678"/>
      <c r="E16" s="678"/>
      <c r="F16" s="678"/>
      <c r="G16" s="678"/>
      <c r="H16" s="321"/>
      <c r="I16" s="381" t="s">
        <v>1224</v>
      </c>
      <c r="J16" s="335"/>
      <c r="K16" s="322"/>
      <c r="L16" s="322"/>
      <c r="M16" s="322"/>
      <c r="N16" s="322"/>
      <c r="O16" s="322"/>
      <c r="P16" s="322"/>
    </row>
    <row r="17" spans="1:16" ht="13.5" customHeight="1" x14ac:dyDescent="0.35">
      <c r="A17" s="367"/>
      <c r="B17" s="679"/>
      <c r="C17" s="679"/>
      <c r="D17" s="679"/>
      <c r="E17" s="679"/>
      <c r="F17" s="679"/>
      <c r="G17" s="679"/>
      <c r="H17" s="321"/>
      <c r="I17" s="680" t="s">
        <v>1225</v>
      </c>
      <c r="J17" s="681"/>
      <c r="K17" s="322"/>
      <c r="L17" s="322"/>
      <c r="M17" s="322"/>
      <c r="N17" s="322"/>
      <c r="O17" s="322"/>
      <c r="P17" s="322"/>
    </row>
    <row r="18" spans="1:16" ht="4.5" customHeight="1" x14ac:dyDescent="0.35">
      <c r="A18" s="367"/>
      <c r="C18" s="371"/>
      <c r="D18" s="371"/>
      <c r="E18" s="371"/>
      <c r="F18" s="371"/>
      <c r="G18" s="371"/>
      <c r="H18" s="321"/>
      <c r="I18" s="405"/>
      <c r="J18" s="406"/>
      <c r="K18" s="322"/>
      <c r="L18" s="322"/>
      <c r="M18" s="322"/>
      <c r="N18" s="322"/>
      <c r="O18" s="322"/>
      <c r="P18" s="322"/>
    </row>
    <row r="19" spans="1:16" ht="15" customHeight="1" x14ac:dyDescent="0.35">
      <c r="A19" s="652" t="s">
        <v>1064</v>
      </c>
      <c r="B19" s="652"/>
      <c r="C19" s="445"/>
      <c r="D19" s="688" t="s">
        <v>1229</v>
      </c>
      <c r="E19" s="688"/>
      <c r="F19" s="688"/>
      <c r="G19" s="446"/>
      <c r="H19" s="328"/>
      <c r="I19" s="401" t="s">
        <v>1065</v>
      </c>
      <c r="J19" s="390"/>
    </row>
    <row r="20" spans="1:16" ht="15" customHeight="1" x14ac:dyDescent="0.35">
      <c r="A20" s="364"/>
      <c r="B20" s="364"/>
      <c r="C20" s="325"/>
      <c r="D20" s="636" t="s">
        <v>171</v>
      </c>
      <c r="E20" s="636"/>
      <c r="F20" s="636"/>
      <c r="G20" s="446" t="str">
        <f ca="1">'Для друку'!Q96</f>
        <v xml:space="preserve"> </v>
      </c>
      <c r="H20" s="328"/>
      <c r="I20" s="401"/>
      <c r="J20" s="390"/>
    </row>
    <row r="21" spans="1:16" ht="4.5" customHeight="1" x14ac:dyDescent="0.35">
      <c r="A21" s="352"/>
      <c r="B21" s="352"/>
      <c r="C21" s="352"/>
      <c r="D21" s="352"/>
      <c r="E21" s="352"/>
      <c r="F21" s="352"/>
      <c r="G21" s="352"/>
      <c r="H21" s="321"/>
      <c r="I21" s="389"/>
      <c r="J21" s="390"/>
    </row>
    <row r="22" spans="1:16" ht="14.9" customHeight="1" x14ac:dyDescent="0.35">
      <c r="A22" s="652" t="s">
        <v>1060</v>
      </c>
      <c r="B22" s="652"/>
      <c r="C22" s="447"/>
      <c r="D22" s="447"/>
      <c r="E22" s="448"/>
      <c r="F22" s="449"/>
      <c r="G22" s="449"/>
      <c r="H22" s="329"/>
      <c r="I22" s="407" t="s">
        <v>1230</v>
      </c>
      <c r="J22" s="390"/>
    </row>
    <row r="23" spans="1:16" ht="14.9" customHeight="1" x14ac:dyDescent="0.35">
      <c r="A23" s="652" t="s">
        <v>1062</v>
      </c>
      <c r="B23" s="652"/>
      <c r="C23" s="445"/>
      <c r="D23" s="447"/>
      <c r="E23" s="448"/>
      <c r="F23" s="450"/>
      <c r="G23" s="450"/>
      <c r="H23" s="329"/>
      <c r="I23" s="407" t="s">
        <v>1063</v>
      </c>
      <c r="J23" s="390"/>
    </row>
    <row r="24" spans="1:16" ht="15" customHeight="1" x14ac:dyDescent="0.35">
      <c r="A24" s="689" t="s">
        <v>1066</v>
      </c>
      <c r="B24" s="689"/>
      <c r="C24" s="451"/>
      <c r="D24" s="690" t="str">
        <f>IF(C24="паперова","Подання електронних копій документів",IF(C24="електронна","КЕП",""))</f>
        <v/>
      </c>
      <c r="E24" s="690"/>
      <c r="F24" s="690"/>
      <c r="G24" s="452"/>
      <c r="H24" s="328"/>
      <c r="I24" s="408" t="s">
        <v>1067</v>
      </c>
      <c r="J24" s="409"/>
    </row>
    <row r="25" spans="1:16" ht="6.75" customHeight="1" x14ac:dyDescent="0.35">
      <c r="A25" s="330"/>
      <c r="B25" s="330"/>
      <c r="C25" s="330"/>
      <c r="D25" s="330"/>
      <c r="E25" s="330"/>
      <c r="F25" s="330"/>
      <c r="G25" s="330"/>
      <c r="I25" s="395"/>
      <c r="J25" s="396"/>
    </row>
    <row r="26" spans="1:16" ht="17.149999999999999" customHeight="1" x14ac:dyDescent="0.35">
      <c r="A26" s="684" t="s">
        <v>1231</v>
      </c>
      <c r="B26" s="685"/>
      <c r="C26" s="685"/>
      <c r="D26" s="685"/>
      <c r="E26" s="685"/>
      <c r="F26" s="685"/>
      <c r="G26" s="685"/>
      <c r="H26" s="321"/>
      <c r="I26" s="408" t="s">
        <v>1232</v>
      </c>
      <c r="J26" s="410"/>
      <c r="K26" s="322"/>
      <c r="L26" s="322"/>
      <c r="M26" s="322"/>
      <c r="N26" s="322"/>
      <c r="O26" s="322"/>
      <c r="P26" s="322"/>
    </row>
    <row r="27" spans="1:16" ht="14.5" customHeight="1" x14ac:dyDescent="0.35">
      <c r="A27" s="686" t="s">
        <v>1233</v>
      </c>
      <c r="B27" s="686"/>
      <c r="C27" s="686"/>
      <c r="D27" s="687"/>
      <c r="E27" s="687"/>
      <c r="F27" s="687"/>
      <c r="G27" s="687"/>
      <c r="H27" s="321"/>
      <c r="I27" s="435" t="s">
        <v>1234</v>
      </c>
      <c r="J27" s="436"/>
      <c r="K27" s="437"/>
      <c r="L27" s="437"/>
      <c r="M27" s="437"/>
      <c r="N27" s="437"/>
      <c r="O27" s="437"/>
      <c r="P27" s="437"/>
    </row>
    <row r="28" spans="1:16" ht="14.5" customHeight="1" x14ac:dyDescent="0.35">
      <c r="A28" s="639" t="s">
        <v>1235</v>
      </c>
      <c r="B28" s="639"/>
      <c r="C28" s="639"/>
      <c r="D28" s="645"/>
      <c r="E28" s="645"/>
      <c r="F28" s="645"/>
      <c r="G28" s="645"/>
      <c r="H28" s="321"/>
      <c r="I28" s="397">
        <f ca="1">IF(F30="по теперішній час",(TODAY())-D30,F30-D30)</f>
        <v>0</v>
      </c>
      <c r="J28" s="412" t="s">
        <v>1280</v>
      </c>
      <c r="K28" s="322"/>
      <c r="L28" s="372"/>
      <c r="M28" s="373"/>
      <c r="N28" s="322"/>
      <c r="O28" s="322"/>
      <c r="P28" s="322"/>
    </row>
    <row r="29" spans="1:16" ht="14.5" customHeight="1" x14ac:dyDescent="0.35">
      <c r="A29" s="639" t="s">
        <v>1236</v>
      </c>
      <c r="B29" s="639"/>
      <c r="C29" s="639"/>
      <c r="D29" s="645"/>
      <c r="E29" s="645"/>
      <c r="F29" s="645"/>
      <c r="G29" s="645"/>
      <c r="H29" s="321"/>
      <c r="I29" s="408" t="s">
        <v>1237</v>
      </c>
      <c r="J29" s="411"/>
      <c r="K29" s="322"/>
      <c r="L29" s="322"/>
      <c r="M29" s="322"/>
      <c r="N29" s="322"/>
      <c r="O29" s="322"/>
      <c r="P29" s="322"/>
    </row>
    <row r="30" spans="1:16" ht="14.5" customHeight="1" x14ac:dyDescent="0.35">
      <c r="A30" s="639" t="s">
        <v>1238</v>
      </c>
      <c r="B30" s="639"/>
      <c r="C30" s="639"/>
      <c r="D30" s="453"/>
      <c r="E30" s="453" t="s">
        <v>82</v>
      </c>
      <c r="F30" s="646"/>
      <c r="G30" s="647"/>
      <c r="H30" s="321"/>
      <c r="I30" s="413" t="s">
        <v>1239</v>
      </c>
      <c r="J30" s="410"/>
      <c r="K30" s="374"/>
      <c r="L30" s="322"/>
      <c r="M30" s="322"/>
      <c r="N30" s="322"/>
      <c r="O30" s="322"/>
      <c r="P30" s="322"/>
    </row>
    <row r="31" spans="1:16" ht="27.75" customHeight="1" x14ac:dyDescent="0.35">
      <c r="A31" s="648" t="s">
        <v>1240</v>
      </c>
      <c r="B31" s="648"/>
      <c r="C31" s="648"/>
      <c r="D31" s="454"/>
      <c r="E31" s="645"/>
      <c r="F31" s="645"/>
      <c r="G31" s="645"/>
      <c r="H31" s="375"/>
      <c r="I31" s="414" t="s">
        <v>1241</v>
      </c>
      <c r="J31" s="415"/>
      <c r="K31" s="376"/>
      <c r="L31" s="377"/>
      <c r="M31" s="376"/>
      <c r="N31" s="376"/>
      <c r="O31" s="376"/>
      <c r="P31" s="376"/>
    </row>
    <row r="32" spans="1:16" ht="6" customHeight="1" x14ac:dyDescent="0.35">
      <c r="A32" s="378"/>
      <c r="B32" s="378"/>
      <c r="C32" s="378"/>
      <c r="D32" s="378"/>
      <c r="E32" s="378"/>
      <c r="F32" s="378"/>
      <c r="G32" s="378"/>
      <c r="H32" s="379"/>
      <c r="I32" s="395"/>
      <c r="J32" s="396"/>
      <c r="K32" s="379"/>
      <c r="L32" s="379"/>
      <c r="M32" s="379"/>
      <c r="N32" s="379"/>
      <c r="O32" s="379"/>
      <c r="P32" s="379"/>
    </row>
    <row r="33" spans="1:15" ht="14.5" customHeight="1" x14ac:dyDescent="0.35">
      <c r="A33" s="643" t="s">
        <v>1242</v>
      </c>
      <c r="B33" s="644"/>
      <c r="C33" s="644"/>
      <c r="D33" s="644"/>
      <c r="E33" s="644"/>
      <c r="F33" s="644"/>
      <c r="G33" s="644"/>
      <c r="H33" s="329"/>
      <c r="I33" s="389"/>
      <c r="J33" s="390"/>
    </row>
    <row r="34" spans="1:15" ht="31.5" x14ac:dyDescent="0.35">
      <c r="A34" s="661"/>
      <c r="B34" s="662"/>
      <c r="C34" s="662"/>
      <c r="D34" s="662"/>
      <c r="E34" s="455" t="s">
        <v>1243</v>
      </c>
      <c r="F34" s="455" t="s">
        <v>1244</v>
      </c>
      <c r="G34" s="455" t="s">
        <v>1245</v>
      </c>
      <c r="H34" s="329"/>
      <c r="I34" s="434" t="s">
        <v>1276</v>
      </c>
      <c r="J34" s="416"/>
    </row>
    <row r="35" spans="1:15" ht="27.65" customHeight="1" x14ac:dyDescent="0.35">
      <c r="A35" s="663" t="s">
        <v>1068</v>
      </c>
      <c r="B35" s="664"/>
      <c r="C35" s="664"/>
      <c r="D35" s="665"/>
      <c r="E35" s="456"/>
      <c r="F35" s="457"/>
      <c r="G35" s="457"/>
      <c r="H35" s="329"/>
      <c r="I35" s="397">
        <f>IF($G35=0,F35-E35,G35-E35)</f>
        <v>0</v>
      </c>
      <c r="J35" s="692" t="s">
        <v>1246</v>
      </c>
      <c r="K35" s="693"/>
      <c r="L35" s="693"/>
      <c r="M35" s="693"/>
      <c r="N35" s="693"/>
      <c r="O35" s="693"/>
    </row>
    <row r="36" spans="1:15" x14ac:dyDescent="0.35">
      <c r="A36" s="663" t="s">
        <v>1069</v>
      </c>
      <c r="B36" s="664"/>
      <c r="C36" s="664"/>
      <c r="D36" s="665"/>
      <c r="E36" s="456"/>
      <c r="F36" s="457"/>
      <c r="G36" s="457"/>
      <c r="H36" s="329"/>
      <c r="I36" s="397">
        <f t="shared" ref="I36:I37" si="0">IF($G36=0,F36-E36,G36-E36)</f>
        <v>0</v>
      </c>
      <c r="J36" s="692"/>
      <c r="K36" s="693"/>
      <c r="L36" s="693"/>
      <c r="M36" s="693"/>
      <c r="N36" s="693"/>
      <c r="O36" s="693"/>
    </row>
    <row r="37" spans="1:15" ht="27" customHeight="1" x14ac:dyDescent="0.35">
      <c r="A37" s="663" t="s">
        <v>1070</v>
      </c>
      <c r="B37" s="664"/>
      <c r="C37" s="664"/>
      <c r="D37" s="665"/>
      <c r="E37" s="456"/>
      <c r="F37" s="457"/>
      <c r="G37" s="457"/>
      <c r="H37" s="329"/>
      <c r="I37" s="397">
        <f t="shared" si="0"/>
        <v>0</v>
      </c>
      <c r="J37" s="692"/>
      <c r="K37" s="693"/>
      <c r="L37" s="693"/>
      <c r="M37" s="693"/>
      <c r="N37" s="693"/>
      <c r="O37" s="693"/>
    </row>
    <row r="38" spans="1:15" x14ac:dyDescent="0.35">
      <c r="A38" s="663" t="s">
        <v>1071</v>
      </c>
      <c r="B38" s="664"/>
      <c r="C38" s="664"/>
      <c r="D38" s="665"/>
      <c r="E38" s="456"/>
      <c r="F38" s="458"/>
      <c r="G38" s="458"/>
      <c r="H38" s="329"/>
      <c r="I38" s="397">
        <f>IF($G38=0,F38-E38,G38-E38)</f>
        <v>0</v>
      </c>
      <c r="J38" s="439" t="s">
        <v>1072</v>
      </c>
      <c r="K38" s="429"/>
      <c r="L38" s="429"/>
      <c r="M38" s="429"/>
      <c r="N38" s="429"/>
      <c r="O38" s="429"/>
    </row>
    <row r="39" spans="1:15" x14ac:dyDescent="0.35">
      <c r="A39" s="653"/>
      <c r="B39" s="654"/>
      <c r="C39" s="654"/>
      <c r="D39" s="655"/>
      <c r="E39" s="456"/>
      <c r="F39" s="458"/>
      <c r="G39" s="458"/>
      <c r="H39" s="329"/>
      <c r="I39" s="397">
        <f t="shared" ref="I39" si="1">IF($G39=0,F39-E39,G39-E39)</f>
        <v>0</v>
      </c>
      <c r="J39" s="390"/>
    </row>
    <row r="40" spans="1:15" ht="6" customHeight="1" x14ac:dyDescent="0.35">
      <c r="A40" s="365"/>
      <c r="B40" s="365"/>
      <c r="C40" s="365"/>
      <c r="D40" s="365"/>
      <c r="E40" s="382"/>
      <c r="F40" s="366"/>
      <c r="G40" s="366"/>
      <c r="H40" s="329"/>
      <c r="I40" s="417">
        <f>IF($G40=0,F40-E40,G40-E40)</f>
        <v>0</v>
      </c>
      <c r="J40" s="418"/>
    </row>
    <row r="41" spans="1:15" x14ac:dyDescent="0.35">
      <c r="A41" s="643" t="s">
        <v>1073</v>
      </c>
      <c r="B41" s="644"/>
      <c r="C41" s="644"/>
      <c r="D41" s="644"/>
      <c r="E41" s="644"/>
      <c r="F41" s="644"/>
      <c r="G41" s="644"/>
      <c r="H41" s="329"/>
      <c r="I41" s="389"/>
      <c r="J41" s="390"/>
    </row>
    <row r="42" spans="1:15" x14ac:dyDescent="0.35">
      <c r="A42" s="656" t="s">
        <v>1074</v>
      </c>
      <c r="B42" s="657"/>
      <c r="C42" s="461" t="s">
        <v>1075</v>
      </c>
      <c r="D42" s="461" t="s">
        <v>1076</v>
      </c>
      <c r="E42" s="658" t="s">
        <v>1077</v>
      </c>
      <c r="F42" s="658"/>
      <c r="G42" s="658"/>
      <c r="H42" s="331"/>
      <c r="I42" s="407"/>
      <c r="J42" s="419"/>
    </row>
    <row r="43" spans="1:15" x14ac:dyDescent="0.35">
      <c r="A43" s="659" t="s">
        <v>1078</v>
      </c>
      <c r="B43" s="659"/>
      <c r="C43" s="460"/>
      <c r="D43" s="460"/>
      <c r="E43" s="660"/>
      <c r="F43" s="660"/>
      <c r="G43" s="660"/>
      <c r="H43" s="332"/>
      <c r="I43" s="381"/>
      <c r="J43" s="411"/>
    </row>
    <row r="44" spans="1:15" ht="27.65" customHeight="1" x14ac:dyDescent="0.35">
      <c r="A44" s="659" t="s">
        <v>1079</v>
      </c>
      <c r="B44" s="659"/>
      <c r="C44" s="460"/>
      <c r="D44" s="460"/>
      <c r="E44" s="660"/>
      <c r="F44" s="660"/>
      <c r="G44" s="660"/>
      <c r="H44" s="332"/>
      <c r="I44" s="381" t="s">
        <v>1080</v>
      </c>
      <c r="J44" s="411"/>
    </row>
    <row r="45" spans="1:15" ht="27.65" customHeight="1" x14ac:dyDescent="0.35">
      <c r="A45" s="659" t="s">
        <v>1081</v>
      </c>
      <c r="B45" s="659"/>
      <c r="C45" s="460"/>
      <c r="D45" s="460"/>
      <c r="E45" s="660"/>
      <c r="F45" s="660"/>
      <c r="G45" s="660"/>
      <c r="H45" s="332"/>
      <c r="I45" s="381"/>
      <c r="J45" s="411"/>
    </row>
    <row r="46" spans="1:15" x14ac:dyDescent="0.35">
      <c r="A46" s="659" t="s">
        <v>1082</v>
      </c>
      <c r="B46" s="659"/>
      <c r="C46" s="460"/>
      <c r="D46" s="460"/>
      <c r="E46" s="660"/>
      <c r="F46" s="660"/>
      <c r="G46" s="660"/>
      <c r="H46" s="332"/>
      <c r="I46" s="381"/>
      <c r="J46" s="411"/>
    </row>
    <row r="47" spans="1:15" ht="12.75" customHeight="1" x14ac:dyDescent="0.35">
      <c r="A47" s="667"/>
      <c r="B47" s="667"/>
      <c r="C47" s="460"/>
      <c r="D47" s="460"/>
      <c r="E47" s="660"/>
      <c r="F47" s="660"/>
      <c r="G47" s="660"/>
      <c r="H47" s="332"/>
      <c r="I47" s="414" t="s">
        <v>1083</v>
      </c>
      <c r="J47" s="428"/>
    </row>
    <row r="48" spans="1:15" ht="12.75" customHeight="1" x14ac:dyDescent="0.35">
      <c r="A48" s="667"/>
      <c r="B48" s="667"/>
      <c r="C48" s="460"/>
      <c r="D48" s="460"/>
      <c r="E48" s="660"/>
      <c r="F48" s="660"/>
      <c r="G48" s="660"/>
      <c r="H48" s="332"/>
      <c r="I48" s="414"/>
      <c r="J48" s="428"/>
    </row>
    <row r="49" spans="1:15" ht="12.75" customHeight="1" x14ac:dyDescent="0.35">
      <c r="A49" s="667"/>
      <c r="B49" s="667"/>
      <c r="C49" s="460"/>
      <c r="D49" s="460"/>
      <c r="E49" s="660"/>
      <c r="F49" s="660"/>
      <c r="G49" s="660"/>
      <c r="H49" s="332"/>
      <c r="I49" s="414"/>
      <c r="J49" s="428"/>
      <c r="K49" s="149"/>
      <c r="L49" s="149"/>
      <c r="M49" s="149"/>
      <c r="N49" s="149"/>
      <c r="O49" s="149"/>
    </row>
    <row r="50" spans="1:15" ht="12.75" customHeight="1" x14ac:dyDescent="0.35">
      <c r="A50" s="667"/>
      <c r="B50" s="667"/>
      <c r="C50" s="460"/>
      <c r="D50" s="460"/>
      <c r="E50" s="660"/>
      <c r="F50" s="660"/>
      <c r="G50" s="660"/>
      <c r="H50" s="332"/>
      <c r="I50" s="414"/>
      <c r="J50" s="428"/>
      <c r="K50" s="149"/>
      <c r="L50" s="149"/>
      <c r="M50" s="149"/>
      <c r="N50" s="149"/>
      <c r="O50" s="149"/>
    </row>
    <row r="51" spans="1:15" ht="12.75" customHeight="1" x14ac:dyDescent="0.35">
      <c r="A51" s="667"/>
      <c r="B51" s="667"/>
      <c r="C51" s="460"/>
      <c r="D51" s="460"/>
      <c r="E51" s="660"/>
      <c r="F51" s="660"/>
      <c r="G51" s="660"/>
      <c r="H51" s="332"/>
      <c r="I51" s="420"/>
      <c r="J51" s="421"/>
    </row>
    <row r="52" spans="1:15" ht="4.5" customHeight="1" x14ac:dyDescent="0.35">
      <c r="A52" s="333"/>
      <c r="B52" s="333"/>
      <c r="C52" s="334"/>
      <c r="D52" s="334"/>
      <c r="E52" s="459"/>
      <c r="F52" s="459"/>
      <c r="G52" s="459"/>
      <c r="H52" s="332"/>
      <c r="I52" s="422"/>
      <c r="J52" s="411"/>
    </row>
    <row r="53" spans="1:15" ht="16.399999999999999" customHeight="1" x14ac:dyDescent="0.35">
      <c r="A53" s="668" t="s">
        <v>1247</v>
      </c>
      <c r="B53" s="668"/>
      <c r="C53" s="668"/>
      <c r="D53" s="668"/>
      <c r="E53" s="668"/>
      <c r="F53" s="668"/>
      <c r="G53" s="668"/>
      <c r="H53" s="383"/>
      <c r="I53" s="423"/>
      <c r="J53" s="409"/>
      <c r="K53" s="384"/>
      <c r="L53" s="384"/>
      <c r="M53" s="384"/>
      <c r="N53" s="384"/>
      <c r="O53" s="384"/>
    </row>
    <row r="54" spans="1:15" ht="13.4" customHeight="1" x14ac:dyDescent="0.35">
      <c r="A54" s="669" t="s">
        <v>1084</v>
      </c>
      <c r="B54" s="669"/>
      <c r="C54" s="669"/>
      <c r="D54" s="669"/>
      <c r="E54" s="385" t="s">
        <v>1085</v>
      </c>
      <c r="F54" s="669" t="s">
        <v>1086</v>
      </c>
      <c r="G54" s="669"/>
      <c r="H54" s="386"/>
      <c r="I54" s="424"/>
      <c r="J54" s="424"/>
      <c r="K54" s="387"/>
      <c r="L54" s="387"/>
      <c r="M54" s="387"/>
      <c r="N54" s="387"/>
      <c r="O54" s="387"/>
    </row>
    <row r="55" spans="1:15" ht="32.5" customHeight="1" x14ac:dyDescent="0.35">
      <c r="A55" s="659" t="s">
        <v>1248</v>
      </c>
      <c r="B55" s="659"/>
      <c r="C55" s="659"/>
      <c r="D55" s="659"/>
      <c r="E55" s="462"/>
      <c r="F55" s="670"/>
      <c r="G55" s="670"/>
      <c r="H55" s="370"/>
      <c r="I55" s="694" t="s">
        <v>1249</v>
      </c>
      <c r="J55" s="694"/>
      <c r="K55" s="384"/>
      <c r="L55" s="384"/>
      <c r="M55" s="384"/>
      <c r="N55" s="384"/>
      <c r="O55" s="384"/>
    </row>
    <row r="56" spans="1:15" x14ac:dyDescent="0.35">
      <c r="A56" s="659" t="s">
        <v>1087</v>
      </c>
      <c r="B56" s="659"/>
      <c r="C56" s="659"/>
      <c r="D56" s="659"/>
      <c r="E56" s="462"/>
      <c r="F56" s="659"/>
      <c r="G56" s="659"/>
      <c r="H56" s="370"/>
      <c r="I56" s="390"/>
      <c r="J56" s="390"/>
      <c r="K56" s="318"/>
      <c r="L56" s="318"/>
      <c r="M56" s="318"/>
      <c r="N56" s="318"/>
      <c r="O56" s="318"/>
    </row>
    <row r="57" spans="1:15" ht="12.65" customHeight="1" x14ac:dyDescent="0.35">
      <c r="A57" s="659" t="s">
        <v>1088</v>
      </c>
      <c r="B57" s="659"/>
      <c r="C57" s="659"/>
      <c r="D57" s="659"/>
      <c r="E57" s="462"/>
      <c r="F57" s="659"/>
      <c r="G57" s="659"/>
      <c r="H57" s="383"/>
      <c r="I57" s="390"/>
      <c r="J57" s="390"/>
      <c r="K57" s="318"/>
      <c r="L57" s="318"/>
      <c r="M57" s="318"/>
      <c r="N57" s="318"/>
      <c r="O57" s="318"/>
    </row>
    <row r="58" spans="1:15" ht="6" customHeight="1" x14ac:dyDescent="0.35">
      <c r="A58" s="365"/>
      <c r="B58" s="365"/>
      <c r="C58" s="365"/>
      <c r="D58" s="365"/>
      <c r="E58" s="382"/>
      <c r="F58" s="366"/>
      <c r="G58" s="366"/>
      <c r="H58" s="329"/>
      <c r="I58" s="389"/>
      <c r="J58" s="418"/>
    </row>
    <row r="59" spans="1:15" ht="16.5" customHeight="1" x14ac:dyDescent="0.35">
      <c r="A59" s="666" t="s">
        <v>1089</v>
      </c>
      <c r="B59" s="666"/>
      <c r="C59" s="666"/>
      <c r="D59" s="666"/>
      <c r="E59" s="666"/>
      <c r="F59" s="666"/>
      <c r="G59" s="666"/>
      <c r="H59" s="332"/>
      <c r="I59" s="407" t="s">
        <v>1090</v>
      </c>
      <c r="J59" s="390"/>
    </row>
    <row r="60" spans="1:15" ht="14.5" customHeight="1" x14ac:dyDescent="0.35">
      <c r="A60" s="659" t="s">
        <v>1091</v>
      </c>
      <c r="B60" s="659"/>
      <c r="C60" s="659"/>
      <c r="D60" s="659" t="s">
        <v>209</v>
      </c>
      <c r="E60" s="462"/>
      <c r="F60" s="659"/>
      <c r="G60" s="659"/>
      <c r="H60" s="321"/>
      <c r="I60" s="389"/>
      <c r="J60" s="390"/>
    </row>
    <row r="61" spans="1:15" ht="27.75" customHeight="1" x14ac:dyDescent="0.35">
      <c r="A61" s="659" t="s">
        <v>1092</v>
      </c>
      <c r="B61" s="659"/>
      <c r="C61" s="659"/>
      <c r="D61" s="659" t="s">
        <v>209</v>
      </c>
      <c r="E61" s="462"/>
      <c r="F61" s="659"/>
      <c r="G61" s="659"/>
      <c r="H61" s="321"/>
      <c r="I61" s="389"/>
      <c r="J61" s="390"/>
    </row>
    <row r="62" spans="1:15" ht="27.75" customHeight="1" x14ac:dyDescent="0.35">
      <c r="A62" s="659" t="s">
        <v>1093</v>
      </c>
      <c r="B62" s="659"/>
      <c r="C62" s="659"/>
      <c r="D62" s="659" t="s">
        <v>82</v>
      </c>
      <c r="E62" s="462"/>
      <c r="F62" s="659"/>
      <c r="G62" s="659"/>
      <c r="H62" s="321"/>
      <c r="I62" s="389"/>
      <c r="J62" s="390"/>
    </row>
    <row r="63" spans="1:15" ht="28.5" customHeight="1" x14ac:dyDescent="0.35">
      <c r="A63" s="666" t="s">
        <v>1094</v>
      </c>
      <c r="B63" s="666"/>
      <c r="C63" s="666"/>
      <c r="D63" s="666"/>
      <c r="E63" s="666"/>
      <c r="F63" s="666"/>
      <c r="G63" s="666"/>
      <c r="H63" s="321"/>
      <c r="I63" s="407" t="s">
        <v>1090</v>
      </c>
      <c r="J63" s="390"/>
    </row>
    <row r="64" spans="1:15" ht="14.5" customHeight="1" x14ac:dyDescent="0.35">
      <c r="A64" s="659" t="s">
        <v>1095</v>
      </c>
      <c r="B64" s="659"/>
      <c r="C64" s="659"/>
      <c r="D64" s="659" t="s">
        <v>82</v>
      </c>
      <c r="E64" s="462"/>
      <c r="F64" s="659"/>
      <c r="G64" s="659"/>
      <c r="H64" s="321"/>
      <c r="I64" s="389"/>
      <c r="J64" s="390"/>
    </row>
    <row r="65" spans="1:15" ht="28.5" customHeight="1" x14ac:dyDescent="0.35">
      <c r="A65" s="659" t="s">
        <v>1096</v>
      </c>
      <c r="B65" s="659"/>
      <c r="C65" s="659"/>
      <c r="D65" s="659" t="s">
        <v>82</v>
      </c>
      <c r="E65" s="462"/>
      <c r="F65" s="659"/>
      <c r="G65" s="659"/>
      <c r="H65" s="321"/>
      <c r="I65" s="389"/>
      <c r="J65" s="390"/>
    </row>
    <row r="66" spans="1:15" ht="28.5" customHeight="1" x14ac:dyDescent="0.35">
      <c r="A66" s="659" t="s">
        <v>1097</v>
      </c>
      <c r="B66" s="659"/>
      <c r="C66" s="659"/>
      <c r="D66" s="659" t="s">
        <v>82</v>
      </c>
      <c r="E66" s="462"/>
      <c r="F66" s="659"/>
      <c r="G66" s="659"/>
      <c r="H66" s="321"/>
      <c r="I66" s="389"/>
      <c r="J66" s="390"/>
    </row>
    <row r="67" spans="1:15" ht="41.25" customHeight="1" x14ac:dyDescent="0.35">
      <c r="A67" s="659" t="s">
        <v>1098</v>
      </c>
      <c r="B67" s="659"/>
      <c r="C67" s="659"/>
      <c r="D67" s="659" t="s">
        <v>82</v>
      </c>
      <c r="E67" s="462"/>
      <c r="F67" s="659"/>
      <c r="G67" s="659"/>
      <c r="H67" s="321"/>
      <c r="I67" s="389"/>
      <c r="J67" s="390"/>
    </row>
    <row r="68" spans="1:15" x14ac:dyDescent="0.35">
      <c r="A68" s="666" t="s">
        <v>1099</v>
      </c>
      <c r="B68" s="666"/>
      <c r="C68" s="666"/>
      <c r="D68" s="666"/>
      <c r="E68" s="666"/>
      <c r="F68" s="666"/>
      <c r="G68" s="666"/>
      <c r="H68" s="321"/>
      <c r="I68" s="407" t="s">
        <v>1090</v>
      </c>
      <c r="J68" s="390"/>
    </row>
    <row r="69" spans="1:15" ht="17.25" customHeight="1" x14ac:dyDescent="0.35">
      <c r="A69" s="659" t="s">
        <v>1100</v>
      </c>
      <c r="B69" s="659"/>
      <c r="C69" s="659"/>
      <c r="D69" s="659" t="s">
        <v>82</v>
      </c>
      <c r="E69" s="462"/>
      <c r="F69" s="659"/>
      <c r="G69" s="659"/>
      <c r="H69" s="321"/>
      <c r="I69" s="389"/>
      <c r="J69" s="390"/>
    </row>
    <row r="70" spans="1:15" ht="33" customHeight="1" x14ac:dyDescent="0.35">
      <c r="A70" s="659" t="s">
        <v>1096</v>
      </c>
      <c r="B70" s="659"/>
      <c r="C70" s="659"/>
      <c r="D70" s="659" t="s">
        <v>82</v>
      </c>
      <c r="E70" s="462"/>
      <c r="F70" s="659"/>
      <c r="G70" s="659"/>
      <c r="H70" s="321"/>
      <c r="I70" s="389"/>
      <c r="J70" s="390"/>
    </row>
    <row r="71" spans="1:15" ht="31.5" customHeight="1" x14ac:dyDescent="0.35">
      <c r="A71" s="659" t="s">
        <v>1101</v>
      </c>
      <c r="B71" s="659"/>
      <c r="C71" s="659"/>
      <c r="D71" s="659" t="s">
        <v>82</v>
      </c>
      <c r="E71" s="462"/>
      <c r="F71" s="659"/>
      <c r="G71" s="659"/>
      <c r="H71" s="321"/>
      <c r="I71" s="389"/>
      <c r="J71" s="390"/>
    </row>
    <row r="72" spans="1:15" x14ac:dyDescent="0.35">
      <c r="A72" s="666" t="s">
        <v>1102</v>
      </c>
      <c r="B72" s="666"/>
      <c r="C72" s="666"/>
      <c r="D72" s="666"/>
      <c r="E72" s="666"/>
      <c r="F72" s="666"/>
      <c r="G72" s="666"/>
      <c r="H72" s="321"/>
      <c r="I72" s="407" t="s">
        <v>1090</v>
      </c>
      <c r="J72" s="390"/>
    </row>
    <row r="73" spans="1:15" ht="30.75" customHeight="1" x14ac:dyDescent="0.35">
      <c r="A73" s="659" t="s">
        <v>1103</v>
      </c>
      <c r="B73" s="659"/>
      <c r="C73" s="659"/>
      <c r="D73" s="659" t="s">
        <v>82</v>
      </c>
      <c r="E73" s="462"/>
      <c r="F73" s="659"/>
      <c r="G73" s="659"/>
      <c r="H73" s="321"/>
      <c r="I73" s="389"/>
      <c r="J73" s="390"/>
    </row>
    <row r="74" spans="1:15" ht="29.25" customHeight="1" x14ac:dyDescent="0.35">
      <c r="A74" s="659" t="s">
        <v>1104</v>
      </c>
      <c r="B74" s="659"/>
      <c r="C74" s="659"/>
      <c r="D74" s="659" t="s">
        <v>82</v>
      </c>
      <c r="E74" s="462"/>
      <c r="F74" s="659"/>
      <c r="G74" s="659"/>
      <c r="H74" s="321"/>
      <c r="I74" s="389"/>
      <c r="J74" s="390"/>
    </row>
    <row r="75" spans="1:15" ht="14.5" customHeight="1" x14ac:dyDescent="0.35">
      <c r="A75" s="659" t="s">
        <v>1100</v>
      </c>
      <c r="B75" s="659"/>
      <c r="C75" s="659"/>
      <c r="D75" s="659" t="s">
        <v>82</v>
      </c>
      <c r="E75" s="462"/>
      <c r="F75" s="659"/>
      <c r="G75" s="659"/>
      <c r="H75" s="321"/>
      <c r="I75" s="389"/>
      <c r="J75" s="390"/>
    </row>
    <row r="76" spans="1:15" ht="25.5" customHeight="1" x14ac:dyDescent="0.35">
      <c r="A76" s="666" t="s">
        <v>1105</v>
      </c>
      <c r="B76" s="666"/>
      <c r="C76" s="666"/>
      <c r="D76" s="666"/>
      <c r="E76" s="666"/>
      <c r="F76" s="666"/>
      <c r="G76" s="666"/>
      <c r="H76" s="321"/>
      <c r="I76" s="389"/>
      <c r="J76" s="390"/>
    </row>
    <row r="77" spans="1:15" ht="44.15" customHeight="1" x14ac:dyDescent="0.35">
      <c r="A77" s="659" t="s">
        <v>1250</v>
      </c>
      <c r="B77" s="659"/>
      <c r="C77" s="659"/>
      <c r="D77" s="659" t="s">
        <v>82</v>
      </c>
      <c r="E77" s="462"/>
      <c r="F77" s="659"/>
      <c r="G77" s="659"/>
      <c r="H77" s="321"/>
      <c r="I77" s="697" t="s">
        <v>1255</v>
      </c>
      <c r="J77" s="698"/>
      <c r="K77" s="698"/>
      <c r="L77" s="698"/>
      <c r="M77" s="698"/>
      <c r="N77" s="698"/>
      <c r="O77" s="698"/>
    </row>
    <row r="78" spans="1:15" ht="39.65" customHeight="1" x14ac:dyDescent="0.35">
      <c r="A78" s="659" t="s">
        <v>1251</v>
      </c>
      <c r="B78" s="659"/>
      <c r="C78" s="659"/>
      <c r="D78" s="659" t="s">
        <v>209</v>
      </c>
      <c r="E78" s="462"/>
      <c r="F78" s="659"/>
      <c r="G78" s="659"/>
      <c r="H78" s="321"/>
      <c r="I78" s="695" t="s">
        <v>1256</v>
      </c>
      <c r="J78" s="696"/>
      <c r="K78" s="379"/>
      <c r="L78" s="379"/>
      <c r="M78" s="379"/>
      <c r="N78" s="379"/>
      <c r="O78" s="379"/>
    </row>
    <row r="79" spans="1:15" ht="15.65" customHeight="1" x14ac:dyDescent="0.35">
      <c r="A79" s="659" t="s">
        <v>1252</v>
      </c>
      <c r="B79" s="659"/>
      <c r="C79" s="659"/>
      <c r="D79" s="659" t="s">
        <v>209</v>
      </c>
      <c r="E79" s="462"/>
      <c r="F79" s="659"/>
      <c r="G79" s="659"/>
      <c r="H79" s="321"/>
      <c r="I79" s="389"/>
      <c r="J79" s="390"/>
    </row>
    <row r="80" spans="1:15" ht="28" customHeight="1" x14ac:dyDescent="0.35">
      <c r="A80" s="659" t="s">
        <v>1253</v>
      </c>
      <c r="B80" s="659"/>
      <c r="C80" s="659"/>
      <c r="D80" s="659"/>
      <c r="E80" s="462"/>
      <c r="F80" s="659"/>
      <c r="G80" s="659"/>
      <c r="H80" s="321"/>
      <c r="I80" s="389"/>
      <c r="J80" s="390"/>
    </row>
    <row r="81" spans="1:10" ht="28" customHeight="1" x14ac:dyDescent="0.35">
      <c r="A81" s="659" t="s">
        <v>1254</v>
      </c>
      <c r="B81" s="659"/>
      <c r="C81" s="659"/>
      <c r="D81" s="659"/>
      <c r="E81" s="462"/>
      <c r="F81" s="659"/>
      <c r="G81" s="659"/>
      <c r="H81" s="321"/>
      <c r="I81" s="389"/>
      <c r="J81" s="390"/>
    </row>
    <row r="82" spans="1:10" ht="15" customHeight="1" x14ac:dyDescent="0.35">
      <c r="A82" s="638" t="s">
        <v>1106</v>
      </c>
      <c r="B82" s="638"/>
      <c r="C82" s="638"/>
      <c r="D82" s="638"/>
      <c r="E82" s="638"/>
      <c r="F82" s="638"/>
      <c r="G82" s="638"/>
      <c r="H82" s="337"/>
      <c r="I82" s="389"/>
      <c r="J82" s="390"/>
    </row>
    <row r="83" spans="1:10" ht="12" customHeight="1" x14ac:dyDescent="0.35">
      <c r="A83" s="669" t="s">
        <v>1107</v>
      </c>
      <c r="B83" s="669"/>
      <c r="C83" s="669"/>
      <c r="D83" s="669"/>
      <c r="E83" s="385" t="s">
        <v>1085</v>
      </c>
      <c r="F83" s="669" t="s">
        <v>1086</v>
      </c>
      <c r="G83" s="669"/>
      <c r="H83" s="335"/>
      <c r="I83" s="389"/>
      <c r="J83" s="390"/>
    </row>
    <row r="84" spans="1:10" x14ac:dyDescent="0.35">
      <c r="A84" s="674" t="s">
        <v>1108</v>
      </c>
      <c r="B84" s="674"/>
      <c r="C84" s="674"/>
      <c r="D84" s="674"/>
      <c r="E84" s="674"/>
      <c r="F84" s="674"/>
      <c r="G84" s="674"/>
      <c r="H84" s="338"/>
      <c r="I84" s="389"/>
      <c r="J84" s="390"/>
    </row>
    <row r="85" spans="1:10" ht="29.15" customHeight="1" x14ac:dyDescent="0.35">
      <c r="A85" s="659" t="s">
        <v>1109</v>
      </c>
      <c r="B85" s="659"/>
      <c r="C85" s="659"/>
      <c r="D85" s="659" t="s">
        <v>211</v>
      </c>
      <c r="E85" s="462"/>
      <c r="F85" s="671" t="str">
        <f ca="1">CONCATENATE('Для друку'!U653,". ",'Для друку'!$D$654)</f>
        <v xml:space="preserve"> .  </v>
      </c>
      <c r="G85" s="659"/>
      <c r="H85" s="321"/>
      <c r="I85" s="389"/>
      <c r="J85" s="390"/>
    </row>
    <row r="86" spans="1:10" ht="28.5" customHeight="1" x14ac:dyDescent="0.35">
      <c r="A86" s="659" t="s">
        <v>1110</v>
      </c>
      <c r="B86" s="659"/>
      <c r="C86" s="659"/>
      <c r="D86" s="659" t="s">
        <v>211</v>
      </c>
      <c r="E86" s="462"/>
      <c r="F86" s="671" t="str">
        <f ca="1">CONCATENATE('Для друку'!U655,". ",'Для друку'!$D$656)</f>
        <v xml:space="preserve"> .  </v>
      </c>
      <c r="G86" s="659"/>
      <c r="H86" s="339"/>
      <c r="I86" s="672" t="s">
        <v>1111</v>
      </c>
      <c r="J86" s="673"/>
    </row>
    <row r="87" spans="1:10" ht="39" customHeight="1" x14ac:dyDescent="0.35">
      <c r="A87" s="659" t="s">
        <v>1112</v>
      </c>
      <c r="B87" s="659"/>
      <c r="C87" s="659"/>
      <c r="D87" s="659" t="s">
        <v>211</v>
      </c>
      <c r="E87" s="462"/>
      <c r="F87" s="671" t="str">
        <f ca="1">CONCATENATE('Для друку'!U657,". ",'Для друку'!$D$658)</f>
        <v xml:space="preserve"> .  </v>
      </c>
      <c r="G87" s="659"/>
      <c r="H87" s="340"/>
      <c r="I87" s="672" t="s">
        <v>1257</v>
      </c>
      <c r="J87" s="673"/>
    </row>
    <row r="88" spans="1:10" ht="27.65" customHeight="1" x14ac:dyDescent="0.35">
      <c r="A88" s="659" t="s">
        <v>1113</v>
      </c>
      <c r="B88" s="659"/>
      <c r="C88" s="659"/>
      <c r="D88" s="659" t="s">
        <v>211</v>
      </c>
      <c r="E88" s="462"/>
      <c r="F88" s="671" t="str">
        <f ca="1">CONCATENATE('Для друку'!U659,". ",'Для друку'!$D$660)</f>
        <v xml:space="preserve"> .  </v>
      </c>
      <c r="G88" s="659"/>
      <c r="H88" s="339"/>
      <c r="I88" s="672" t="s">
        <v>1258</v>
      </c>
      <c r="J88" s="673"/>
    </row>
    <row r="89" spans="1:10" ht="28" customHeight="1" x14ac:dyDescent="0.35">
      <c r="A89" s="659" t="s">
        <v>1114</v>
      </c>
      <c r="B89" s="659"/>
      <c r="C89" s="659"/>
      <c r="D89" s="659" t="s">
        <v>211</v>
      </c>
      <c r="E89" s="462"/>
      <c r="F89" s="671" t="str">
        <f ca="1">CONCATENATE('Для друку'!U661,". ",'Для друку'!$D$662)</f>
        <v xml:space="preserve"> .  </v>
      </c>
      <c r="G89" s="659"/>
      <c r="H89" s="339"/>
      <c r="I89" s="672" t="s">
        <v>1115</v>
      </c>
      <c r="J89" s="673"/>
    </row>
    <row r="90" spans="1:10" ht="26.5" customHeight="1" x14ac:dyDescent="0.35">
      <c r="A90" s="659" t="s">
        <v>1116</v>
      </c>
      <c r="B90" s="659"/>
      <c r="C90" s="659"/>
      <c r="D90" s="659" t="s">
        <v>211</v>
      </c>
      <c r="E90" s="462"/>
      <c r="F90" s="671" t="str">
        <f ca="1">CONCATENATE('Для друку'!U663,". ",'Для друку'!$D$664)</f>
        <v xml:space="preserve"> .  </v>
      </c>
      <c r="G90" s="659"/>
      <c r="H90" s="339"/>
      <c r="I90" s="672" t="s">
        <v>1117</v>
      </c>
      <c r="J90" s="673"/>
    </row>
    <row r="91" spans="1:10" ht="41.15" customHeight="1" x14ac:dyDescent="0.35">
      <c r="A91" s="659" t="s">
        <v>1259</v>
      </c>
      <c r="B91" s="659"/>
      <c r="C91" s="659"/>
      <c r="D91" s="659"/>
      <c r="E91" s="462"/>
      <c r="F91" s="671" t="str">
        <f ca="1">CONCATENATE('Для друку'!U665,". ",'Для друку'!$D$666)</f>
        <v xml:space="preserve"> .  </v>
      </c>
      <c r="G91" s="659"/>
      <c r="H91" s="339"/>
      <c r="I91" s="391"/>
      <c r="J91" s="388"/>
    </row>
    <row r="92" spans="1:10" x14ac:dyDescent="0.35">
      <c r="A92" s="644" t="s">
        <v>1118</v>
      </c>
      <c r="B92" s="644"/>
      <c r="C92" s="644"/>
      <c r="D92" s="644"/>
      <c r="E92" s="644"/>
      <c r="F92" s="644"/>
      <c r="G92" s="644"/>
      <c r="H92" s="338"/>
      <c r="I92" s="389"/>
      <c r="J92" s="390"/>
    </row>
    <row r="93" spans="1:10" x14ac:dyDescent="0.35">
      <c r="A93" s="659" t="s">
        <v>1119</v>
      </c>
      <c r="B93" s="659"/>
      <c r="C93" s="659"/>
      <c r="D93" s="659" t="s">
        <v>211</v>
      </c>
      <c r="E93" s="462"/>
      <c r="F93" s="671" t="str">
        <f ca="1">CONCATENATE('Для друку'!U678,". ",'Для друку'!D679,"  /   ",'Для друку'!U680,". ",'Для друку'!D681)</f>
        <v xml:space="preserve"> .    /    .  </v>
      </c>
      <c r="G93" s="659"/>
      <c r="H93" s="339"/>
      <c r="I93" s="672" t="s">
        <v>1120</v>
      </c>
      <c r="J93" s="673"/>
    </row>
    <row r="94" spans="1:10" x14ac:dyDescent="0.35">
      <c r="A94" s="659" t="s">
        <v>1260</v>
      </c>
      <c r="B94" s="659"/>
      <c r="C94" s="659"/>
      <c r="D94" s="659" t="s">
        <v>211</v>
      </c>
      <c r="E94" s="462"/>
      <c r="F94" s="659" t="str">
        <f ca="1">CONCATENATE('Для друку'!U674,". ",'Для друку'!D675,"  /   ",'Для друку'!U676,". ",'Для друку'!D677)</f>
        <v xml:space="preserve"> .    /    .  </v>
      </c>
      <c r="G94" s="659"/>
      <c r="H94" s="339"/>
      <c r="I94" s="672" t="s">
        <v>1281</v>
      </c>
      <c r="J94" s="673"/>
    </row>
    <row r="95" spans="1:10" x14ac:dyDescent="0.35">
      <c r="A95" s="659" t="s">
        <v>1121</v>
      </c>
      <c r="B95" s="659"/>
      <c r="C95" s="659"/>
      <c r="D95" s="659" t="s">
        <v>211</v>
      </c>
      <c r="E95" s="462"/>
      <c r="F95" s="659" t="str">
        <f ca="1">CONCATENATE('Для друку'!U682,". ",'Для друку'!D683,"  /  ",'Для друку'!U684,". ",'Для друку'!D685)</f>
        <v xml:space="preserve"> .    /   .  </v>
      </c>
      <c r="G95" s="659"/>
      <c r="H95" s="339"/>
      <c r="I95" s="672" t="s">
        <v>1122</v>
      </c>
      <c r="J95" s="673"/>
    </row>
    <row r="96" spans="1:10" ht="14.5" customHeight="1" x14ac:dyDescent="0.35">
      <c r="A96" s="659" t="s">
        <v>1261</v>
      </c>
      <c r="B96" s="659"/>
      <c r="C96" s="659"/>
      <c r="D96" s="659" t="s">
        <v>211</v>
      </c>
      <c r="E96" s="462"/>
      <c r="F96" s="671" t="str">
        <f ca="1">CONCATENATE('Для друку'!U686,". ",'Для друку'!D687)</f>
        <v xml:space="preserve"> .  </v>
      </c>
      <c r="G96" s="659"/>
      <c r="H96" s="339"/>
      <c r="I96" s="672" t="s">
        <v>1117</v>
      </c>
      <c r="J96" s="673"/>
    </row>
    <row r="97" spans="1:15" x14ac:dyDescent="0.35">
      <c r="A97" s="644" t="s">
        <v>1123</v>
      </c>
      <c r="B97" s="644"/>
      <c r="C97" s="644"/>
      <c r="D97" s="644"/>
      <c r="E97" s="644"/>
      <c r="F97" s="644"/>
      <c r="G97" s="644"/>
      <c r="H97" s="338"/>
      <c r="I97" s="389"/>
      <c r="J97" s="390"/>
    </row>
    <row r="98" spans="1:15" ht="66.650000000000006" customHeight="1" x14ac:dyDescent="0.35">
      <c r="A98" s="659" t="s">
        <v>1124</v>
      </c>
      <c r="B98" s="659"/>
      <c r="C98" s="659"/>
      <c r="D98" s="659" t="s">
        <v>211</v>
      </c>
      <c r="E98" s="462"/>
      <c r="F98" s="671" t="str">
        <f ca="1">CONCATENATE('Для друку'!U695,". ",'Для друку'!D696)</f>
        <v xml:space="preserve"> .  </v>
      </c>
      <c r="G98" s="659"/>
      <c r="H98" s="341"/>
      <c r="I98" s="389"/>
      <c r="J98" s="390"/>
    </row>
    <row r="99" spans="1:15" ht="53.15" customHeight="1" x14ac:dyDescent="0.35">
      <c r="A99" s="659" t="s">
        <v>1125</v>
      </c>
      <c r="B99" s="659"/>
      <c r="C99" s="659"/>
      <c r="D99" s="659" t="s">
        <v>211</v>
      </c>
      <c r="E99" s="462"/>
      <c r="F99" s="671" t="str">
        <f ca="1">CONCATENATE('Для друку'!U697,". ",'Для друку'!D698)</f>
        <v xml:space="preserve"> .  </v>
      </c>
      <c r="G99" s="659"/>
      <c r="H99" s="341"/>
      <c r="I99" s="672" t="s">
        <v>1126</v>
      </c>
      <c r="J99" s="673"/>
    </row>
    <row r="100" spans="1:15" ht="83.25" customHeight="1" x14ac:dyDescent="0.35">
      <c r="A100" s="659" t="s">
        <v>1127</v>
      </c>
      <c r="B100" s="659"/>
      <c r="C100" s="659"/>
      <c r="D100" s="659" t="s">
        <v>211</v>
      </c>
      <c r="E100" s="462"/>
      <c r="F100" s="659" t="str">
        <f ca="1">CONCATENATE('Для друку'!U699,". ",'Для друку'!$D$700,"  /  ",'Для друку'!U701,". ",'Для друку'!$D$702)</f>
        <v xml:space="preserve"> .    /   .  </v>
      </c>
      <c r="G100" s="659"/>
      <c r="H100" s="341"/>
      <c r="I100" s="672" t="s">
        <v>1128</v>
      </c>
      <c r="J100" s="673"/>
    </row>
    <row r="101" spans="1:15" ht="41.15" customHeight="1" x14ac:dyDescent="0.35">
      <c r="A101" s="659" t="s">
        <v>1129</v>
      </c>
      <c r="B101" s="659"/>
      <c r="C101" s="659"/>
      <c r="D101" s="659" t="s">
        <v>211</v>
      </c>
      <c r="E101" s="462"/>
      <c r="F101" s="671" t="str">
        <f ca="1">CONCATENATE('Для друку'!U703,". ",'Для друку'!$D$704)</f>
        <v xml:space="preserve"> .  </v>
      </c>
      <c r="G101" s="659"/>
      <c r="H101" s="341"/>
      <c r="I101" s="672" t="s">
        <v>1128</v>
      </c>
      <c r="J101" s="673"/>
    </row>
    <row r="102" spans="1:15" ht="14.5" customHeight="1" x14ac:dyDescent="0.35">
      <c r="A102" s="644" t="s">
        <v>1130</v>
      </c>
      <c r="B102" s="644"/>
      <c r="C102" s="644"/>
      <c r="D102" s="644"/>
      <c r="E102" s="644"/>
      <c r="F102" s="644"/>
      <c r="G102" s="644"/>
      <c r="H102" s="338"/>
      <c r="I102" s="672" t="s">
        <v>1262</v>
      </c>
      <c r="J102" s="673"/>
      <c r="K102" s="673"/>
      <c r="L102" s="673"/>
      <c r="M102" s="673"/>
      <c r="N102" s="673"/>
      <c r="O102" s="673"/>
    </row>
    <row r="103" spans="1:15" ht="45" customHeight="1" x14ac:dyDescent="0.35">
      <c r="A103" s="659" t="s">
        <v>1263</v>
      </c>
      <c r="B103" s="659"/>
      <c r="C103" s="659"/>
      <c r="D103" s="659" t="s">
        <v>211</v>
      </c>
      <c r="E103" s="462"/>
      <c r="F103" s="671" t="str">
        <f ca="1">CONCATENATE('Для друку'!U712,". ",'Для друку'!D713)</f>
        <v xml:space="preserve"> .  </v>
      </c>
      <c r="G103" s="659"/>
      <c r="H103" s="341"/>
      <c r="I103" s="672" t="s">
        <v>1131</v>
      </c>
      <c r="J103" s="673"/>
      <c r="K103" s="673"/>
      <c r="L103" s="673"/>
      <c r="M103" s="673"/>
      <c r="N103" s="673"/>
      <c r="O103" s="673"/>
    </row>
    <row r="104" spans="1:15" ht="67" customHeight="1" x14ac:dyDescent="0.35">
      <c r="A104" s="659" t="s">
        <v>1264</v>
      </c>
      <c r="B104" s="659"/>
      <c r="C104" s="659"/>
      <c r="D104" s="659"/>
      <c r="E104" s="462"/>
      <c r="F104" s="671" t="str">
        <f ca="1">CONCATENATE('Для друку'!U714,". ",'Для друку'!$D$715)</f>
        <v xml:space="preserve"> .  </v>
      </c>
      <c r="G104" s="659"/>
      <c r="H104" s="341"/>
      <c r="I104" s="672" t="s">
        <v>1131</v>
      </c>
      <c r="J104" s="673"/>
      <c r="K104" s="673"/>
      <c r="L104" s="673"/>
      <c r="M104" s="673"/>
      <c r="N104" s="673"/>
      <c r="O104" s="673"/>
    </row>
    <row r="105" spans="1:15" ht="54" customHeight="1" x14ac:dyDescent="0.35">
      <c r="A105" s="659" t="s">
        <v>1265</v>
      </c>
      <c r="B105" s="659"/>
      <c r="C105" s="659"/>
      <c r="D105" s="659" t="s">
        <v>211</v>
      </c>
      <c r="E105" s="462"/>
      <c r="F105" s="671" t="str">
        <f ca="1">CONCATENATE('Для друку'!U716,". ",'Для друку'!$D$717)</f>
        <v xml:space="preserve"> .  </v>
      </c>
      <c r="G105" s="659"/>
      <c r="H105" s="341"/>
      <c r="I105" s="672" t="s">
        <v>1266</v>
      </c>
      <c r="J105" s="673"/>
      <c r="K105" s="673"/>
      <c r="L105" s="673"/>
      <c r="M105" s="673"/>
      <c r="N105" s="673"/>
      <c r="O105" s="673"/>
    </row>
    <row r="106" spans="1:15" ht="67.5" customHeight="1" x14ac:dyDescent="0.35">
      <c r="A106" s="659" t="s">
        <v>1132</v>
      </c>
      <c r="B106" s="659"/>
      <c r="C106" s="659"/>
      <c r="D106" s="659" t="s">
        <v>211</v>
      </c>
      <c r="E106" s="462"/>
      <c r="F106" s="671" t="str">
        <f ca="1">CONCATENATE('Для друку'!U718,". ",'Для друку'!$D$719)</f>
        <v xml:space="preserve"> .  </v>
      </c>
      <c r="G106" s="659"/>
      <c r="H106" s="341"/>
      <c r="I106" s="389"/>
      <c r="J106" s="390"/>
    </row>
    <row r="107" spans="1:15" ht="14.5" customHeight="1" x14ac:dyDescent="0.35">
      <c r="A107" s="644" t="s">
        <v>1267</v>
      </c>
      <c r="B107" s="644"/>
      <c r="C107" s="644"/>
      <c r="D107" s="644"/>
      <c r="E107" s="644"/>
      <c r="F107" s="644"/>
      <c r="G107" s="644"/>
      <c r="H107" s="338"/>
      <c r="I107" s="389"/>
      <c r="J107" s="390"/>
    </row>
    <row r="108" spans="1:15" ht="29.15" customHeight="1" x14ac:dyDescent="0.35">
      <c r="A108" s="659" t="s">
        <v>1268</v>
      </c>
      <c r="B108" s="659"/>
      <c r="C108" s="659"/>
      <c r="D108" s="659"/>
      <c r="E108" s="462"/>
      <c r="F108" s="671" t="str">
        <f ca="1">CONCATENATE('Для друку'!U727,". ",'Для друку'!D728,"; ",'Для друку'!U729,". ",'Для друку'!D730,"; ",'Для друку'!U731,". ",'Для друку'!D732)</f>
        <v xml:space="preserve"> .  ;  .  ;  .  </v>
      </c>
      <c r="G108" s="659"/>
      <c r="H108" s="341"/>
      <c r="I108" s="672" t="s">
        <v>1269</v>
      </c>
      <c r="J108" s="673"/>
      <c r="K108" s="673"/>
      <c r="L108" s="673"/>
      <c r="M108" s="673"/>
      <c r="N108" s="673"/>
      <c r="O108" s="673"/>
    </row>
    <row r="109" spans="1:15" ht="42.75" customHeight="1" x14ac:dyDescent="0.35">
      <c r="A109" s="659" t="s">
        <v>1133</v>
      </c>
      <c r="B109" s="659"/>
      <c r="C109" s="659"/>
      <c r="D109" s="659" t="s">
        <v>211</v>
      </c>
      <c r="E109" s="462"/>
      <c r="F109" s="671" t="str">
        <f ca="1">CONCATENATE('Для друку'!U740,". ",'Для друку'!D741)</f>
        <v xml:space="preserve"> .  </v>
      </c>
      <c r="G109" s="659"/>
      <c r="H109" s="339"/>
      <c r="I109" s="389" t="s">
        <v>1134</v>
      </c>
      <c r="J109" s="390"/>
    </row>
    <row r="110" spans="1:15" ht="94.5" customHeight="1" x14ac:dyDescent="0.35">
      <c r="A110" s="659" t="s">
        <v>1135</v>
      </c>
      <c r="B110" s="659"/>
      <c r="C110" s="659"/>
      <c r="D110" s="659" t="s">
        <v>211</v>
      </c>
      <c r="E110" s="462"/>
      <c r="F110" s="671" t="str">
        <f ca="1">CONCATENATE('Для друку'!U749,". ",'Для друку'!D750)</f>
        <v xml:space="preserve"> .  </v>
      </c>
      <c r="G110" s="659"/>
      <c r="H110" s="339"/>
      <c r="I110" s="389"/>
      <c r="J110" s="390"/>
    </row>
    <row r="111" spans="1:15" ht="32.25" customHeight="1" x14ac:dyDescent="0.35">
      <c r="A111" s="659" t="s">
        <v>1136</v>
      </c>
      <c r="B111" s="659"/>
      <c r="C111" s="659"/>
      <c r="D111" s="659" t="s">
        <v>211</v>
      </c>
      <c r="E111" s="462"/>
      <c r="F111" s="671" t="str">
        <f ca="1">CONCATENATE('Для друку'!U751,". ",'Для друку'!D752)</f>
        <v xml:space="preserve"> .  </v>
      </c>
      <c r="G111" s="659"/>
      <c r="H111" s="342"/>
      <c r="I111" s="389"/>
      <c r="J111" s="390"/>
    </row>
    <row r="112" spans="1:15" x14ac:dyDescent="0.35">
      <c r="A112" s="659" t="s">
        <v>1137</v>
      </c>
      <c r="B112" s="659"/>
      <c r="C112" s="659"/>
      <c r="D112" s="659" t="s">
        <v>211</v>
      </c>
      <c r="E112" s="462"/>
      <c r="F112" s="671" t="str">
        <f ca="1">CONCATENATE('Для друку'!U753,". ",'Для друку'!D754)</f>
        <v xml:space="preserve"> .  </v>
      </c>
      <c r="G112" s="659"/>
      <c r="H112" s="339"/>
      <c r="I112" s="389"/>
      <c r="J112" s="390"/>
    </row>
    <row r="113" spans="1:16" ht="15.5" x14ac:dyDescent="0.35">
      <c r="A113" s="638" t="s">
        <v>1270</v>
      </c>
      <c r="B113" s="638"/>
      <c r="C113" s="638"/>
      <c r="D113" s="638"/>
      <c r="E113" s="638"/>
      <c r="F113" s="638"/>
      <c r="G113" s="638"/>
      <c r="H113" s="343"/>
      <c r="I113" s="425"/>
      <c r="J113" s="404"/>
    </row>
    <row r="114" spans="1:16" x14ac:dyDescent="0.35">
      <c r="A114" s="669" t="s">
        <v>1138</v>
      </c>
      <c r="B114" s="669"/>
      <c r="C114" s="669"/>
      <c r="D114" s="669"/>
      <c r="E114" s="385" t="s">
        <v>1139</v>
      </c>
      <c r="F114" s="669" t="s">
        <v>1086</v>
      </c>
      <c r="G114" s="669"/>
      <c r="H114" s="392"/>
      <c r="I114" s="426"/>
      <c r="J114" s="427"/>
      <c r="K114" s="393"/>
      <c r="L114" s="393"/>
      <c r="M114" s="393"/>
      <c r="N114" s="393"/>
      <c r="O114" s="393"/>
      <c r="P114" s="393"/>
    </row>
    <row r="115" spans="1:16" x14ac:dyDescent="0.35">
      <c r="A115" s="659" t="s">
        <v>1140</v>
      </c>
      <c r="B115" s="659"/>
      <c r="C115" s="659"/>
      <c r="D115" s="659" t="s">
        <v>209</v>
      </c>
      <c r="E115" s="462"/>
      <c r="F115" s="659"/>
      <c r="G115" s="659"/>
      <c r="H115" s="321"/>
      <c r="I115" s="389"/>
      <c r="J115" s="390"/>
    </row>
    <row r="116" spans="1:16" ht="27.75" customHeight="1" x14ac:dyDescent="0.35">
      <c r="A116" s="659" t="s">
        <v>1271</v>
      </c>
      <c r="B116" s="659"/>
      <c r="C116" s="659"/>
      <c r="D116" s="659" t="s">
        <v>209</v>
      </c>
      <c r="E116" s="462"/>
      <c r="F116" s="659"/>
      <c r="G116" s="659"/>
      <c r="H116" s="321"/>
      <c r="I116" s="389"/>
      <c r="J116" s="390"/>
    </row>
    <row r="117" spans="1:16" ht="27.75" customHeight="1" x14ac:dyDescent="0.35">
      <c r="A117" s="659" t="s">
        <v>1141</v>
      </c>
      <c r="B117" s="659"/>
      <c r="C117" s="659"/>
      <c r="D117" s="659" t="s">
        <v>209</v>
      </c>
      <c r="E117" s="462"/>
      <c r="F117" s="659"/>
      <c r="G117" s="659"/>
      <c r="H117" s="321"/>
      <c r="I117" s="389"/>
      <c r="J117" s="390"/>
    </row>
    <row r="118" spans="1:16" ht="27.75" customHeight="1" x14ac:dyDescent="0.35">
      <c r="A118" s="659" t="s">
        <v>1284</v>
      </c>
      <c r="B118" s="659"/>
      <c r="C118" s="659"/>
      <c r="D118" s="659" t="s">
        <v>209</v>
      </c>
      <c r="E118" s="462"/>
      <c r="F118" s="659" t="str">
        <f ca="1">CONCATENATE('Для друку'!D630)</f>
        <v xml:space="preserve"> </v>
      </c>
      <c r="G118" s="659"/>
      <c r="H118" s="344"/>
      <c r="I118" s="389"/>
      <c r="J118" s="390"/>
    </row>
    <row r="119" spans="1:16" ht="28" customHeight="1" x14ac:dyDescent="0.35">
      <c r="A119" s="659" t="s">
        <v>1142</v>
      </c>
      <c r="B119" s="659"/>
      <c r="C119" s="659"/>
      <c r="D119" s="659" t="s">
        <v>209</v>
      </c>
      <c r="E119" s="462"/>
      <c r="F119" s="659" t="str">
        <f ca="1">CONCATENATE('Для друку'!U603,". ",'Для друку'!$E$604,"  /  ",
'Для друку'!U605,". ",'Для друку'!$E$606,"  /  ",
'Для друку'!U607,". ",'Для друку'!$E$608,"  /  ",
'Для друку'!U609,". ",'Для друку'!$E$610,"  /  ",
'Для друку'!U611,". ",'Для друку'!$E$612)</f>
        <v xml:space="preserve"> .    /   .    /   .    /   .    /   .  </v>
      </c>
      <c r="G119" s="659"/>
      <c r="H119" s="321"/>
      <c r="I119" s="389"/>
      <c r="J119" s="390"/>
    </row>
    <row r="120" spans="1:16" ht="27.75" customHeight="1" x14ac:dyDescent="0.35">
      <c r="A120" s="659" t="s">
        <v>1143</v>
      </c>
      <c r="B120" s="659"/>
      <c r="C120" s="659"/>
      <c r="D120" s="659" t="s">
        <v>209</v>
      </c>
      <c r="E120" s="462"/>
      <c r="F120" s="659" t="str">
        <f ca="1">CONCATENATE('Для друку'!U613,". ",'Для друку'!E614)</f>
        <v xml:space="preserve"> .  </v>
      </c>
      <c r="G120" s="659"/>
      <c r="H120" s="321"/>
      <c r="I120" s="389"/>
      <c r="J120" s="390"/>
    </row>
    <row r="121" spans="1:16" ht="71.25" customHeight="1" x14ac:dyDescent="0.35">
      <c r="A121" s="659" t="s">
        <v>1285</v>
      </c>
      <c r="B121" s="659"/>
      <c r="C121" s="659"/>
      <c r="D121" s="659" t="s">
        <v>209</v>
      </c>
      <c r="E121" s="462"/>
      <c r="F121" s="677" t="str">
        <f ca="1">'додаток 2_професійна діяльність'!E3</f>
        <v>0 р., 0 міс., 0 дн.</v>
      </c>
      <c r="G121" s="677"/>
      <c r="H121" s="317"/>
      <c r="I121" s="672" t="s">
        <v>1274</v>
      </c>
      <c r="J121" s="673"/>
      <c r="K121" s="673"/>
      <c r="L121" s="673"/>
      <c r="M121" s="673"/>
      <c r="N121" s="673"/>
      <c r="O121" s="673"/>
      <c r="P121" s="673"/>
    </row>
    <row r="122" spans="1:16" ht="42.75" customHeight="1" x14ac:dyDescent="0.35">
      <c r="A122" s="659" t="s">
        <v>1286</v>
      </c>
      <c r="B122" s="659"/>
      <c r="C122" s="659"/>
      <c r="D122" s="659" t="s">
        <v>209</v>
      </c>
      <c r="E122" s="462"/>
      <c r="F122" s="677" t="str">
        <f ca="1">'додаток 2_професійна діяльність'!E4</f>
        <v>0 р., 0 міс., 0 дн.</v>
      </c>
      <c r="G122" s="677"/>
      <c r="H122" s="317"/>
      <c r="I122" s="672"/>
      <c r="J122" s="673"/>
      <c r="K122" s="673"/>
      <c r="L122" s="673"/>
      <c r="M122" s="673"/>
      <c r="N122" s="673"/>
      <c r="O122" s="673"/>
      <c r="P122" s="673"/>
    </row>
    <row r="123" spans="1:16" ht="45.75" customHeight="1" x14ac:dyDescent="0.35">
      <c r="A123" s="659" t="s">
        <v>1144</v>
      </c>
      <c r="B123" s="659"/>
      <c r="C123" s="659"/>
      <c r="D123" s="659" t="s">
        <v>82</v>
      </c>
      <c r="E123" s="462"/>
      <c r="F123" s="677" t="str">
        <f ca="1">'додаток 2_професійна діяльність'!E5</f>
        <v>0 р., 0 міс., 0 дн.</v>
      </c>
      <c r="G123" s="677"/>
      <c r="H123" s="316"/>
      <c r="I123" s="672"/>
      <c r="J123" s="673"/>
      <c r="K123" s="673"/>
      <c r="L123" s="673"/>
      <c r="M123" s="673"/>
      <c r="N123" s="673"/>
      <c r="O123" s="673"/>
      <c r="P123" s="673"/>
    </row>
    <row r="124" spans="1:16" ht="39.65" customHeight="1" x14ac:dyDescent="0.35">
      <c r="A124" s="659" t="s">
        <v>1272</v>
      </c>
      <c r="B124" s="659"/>
      <c r="C124" s="659"/>
      <c r="D124" s="659"/>
      <c r="E124" s="462"/>
      <c r="F124" s="659"/>
      <c r="G124" s="659"/>
      <c r="H124" s="370"/>
      <c r="I124" s="389"/>
    </row>
    <row r="125" spans="1:16" ht="18.649999999999999" customHeight="1" x14ac:dyDescent="0.35">
      <c r="A125" s="659" t="s">
        <v>1273</v>
      </c>
      <c r="B125" s="659"/>
      <c r="C125" s="659"/>
      <c r="D125" s="659"/>
      <c r="E125" s="462"/>
      <c r="F125" s="659"/>
      <c r="G125" s="659"/>
      <c r="H125" s="370"/>
      <c r="I125" s="419" t="s">
        <v>1275</v>
      </c>
    </row>
    <row r="126" spans="1:16" x14ac:dyDescent="0.35">
      <c r="A126" s="345"/>
      <c r="B126" s="345"/>
      <c r="C126" s="345"/>
      <c r="D126" s="345"/>
      <c r="E126" s="345"/>
      <c r="F126" s="346"/>
      <c r="G126" s="346"/>
      <c r="H126" s="342"/>
      <c r="I126" s="389"/>
    </row>
    <row r="127" spans="1:16" ht="14.9" customHeight="1" x14ac:dyDescent="0.35">
      <c r="A127" s="347" t="s">
        <v>1145</v>
      </c>
      <c r="B127" s="348"/>
      <c r="C127" s="318"/>
      <c r="D127" s="318"/>
      <c r="E127" s="675"/>
      <c r="F127" s="675"/>
      <c r="G127" s="675"/>
      <c r="H127" s="321"/>
      <c r="I127" s="389"/>
    </row>
    <row r="128" spans="1:16" ht="14.9" customHeight="1" x14ac:dyDescent="0.35">
      <c r="A128" s="346"/>
      <c r="B128" s="349" t="s">
        <v>1146</v>
      </c>
      <c r="C128" s="318"/>
      <c r="D128" s="350"/>
      <c r="E128" s="676" t="s">
        <v>1147</v>
      </c>
      <c r="F128" s="676"/>
      <c r="G128" s="676"/>
      <c r="H128" s="351"/>
      <c r="I128" s="389"/>
    </row>
    <row r="129" spans="1:9" ht="15" customHeight="1" x14ac:dyDescent="0.35">
      <c r="A129" s="318"/>
      <c r="B129" s="318"/>
      <c r="C129" s="318"/>
      <c r="D129" s="318"/>
      <c r="E129" s="318"/>
      <c r="F129" s="322"/>
      <c r="G129" s="322"/>
      <c r="H129" s="317"/>
      <c r="I129" s="389"/>
    </row>
    <row r="130" spans="1:9" x14ac:dyDescent="0.35"/>
  </sheetData>
  <sheetProtection algorithmName="SHA-512" hashValue="PGCTlJtnIoSEJTjt0Jyvha0iBsV9V2B2DtIUNSscyFC4LcIeGg0vr/BuEx6hhsLxxZvRBgFpLRXHceQLy8DG5Q==" saltValue="NIr/pUbzZWR//Q2eQ8Ol9Q==" spinCount="100000" sheet="1" formatCells="0" formatRows="0" insertRows="0" insertHyperlinks="0" deleteRows="0" sort="0" autoFilter="0" pivotTables="0"/>
  <mergeCells count="230">
    <mergeCell ref="I108:O108"/>
    <mergeCell ref="A124:D124"/>
    <mergeCell ref="F124:G124"/>
    <mergeCell ref="A125:D125"/>
    <mergeCell ref="F125:G125"/>
    <mergeCell ref="I121:P123"/>
    <mergeCell ref="J35:O37"/>
    <mergeCell ref="I55:J55"/>
    <mergeCell ref="A56:D56"/>
    <mergeCell ref="F56:G56"/>
    <mergeCell ref="A57:D57"/>
    <mergeCell ref="F57:G57"/>
    <mergeCell ref="A81:D81"/>
    <mergeCell ref="I78:J78"/>
    <mergeCell ref="I77:O77"/>
    <mergeCell ref="F81:G81"/>
    <mergeCell ref="A122:D122"/>
    <mergeCell ref="F122:G122"/>
    <mergeCell ref="A123:D123"/>
    <mergeCell ref="F123:G123"/>
    <mergeCell ref="A112:D112"/>
    <mergeCell ref="F112:G112"/>
    <mergeCell ref="A113:G113"/>
    <mergeCell ref="I2:J2"/>
    <mergeCell ref="B16:G16"/>
    <mergeCell ref="B17:G17"/>
    <mergeCell ref="I17:J17"/>
    <mergeCell ref="I13:J13"/>
    <mergeCell ref="A26:G26"/>
    <mergeCell ref="A27:C27"/>
    <mergeCell ref="D27:G27"/>
    <mergeCell ref="A28:C28"/>
    <mergeCell ref="D28:G28"/>
    <mergeCell ref="A23:B23"/>
    <mergeCell ref="A19:B19"/>
    <mergeCell ref="D19:F19"/>
    <mergeCell ref="A24:B24"/>
    <mergeCell ref="D24:F24"/>
    <mergeCell ref="A6:B6"/>
    <mergeCell ref="C6:G6"/>
    <mergeCell ref="A7:B7"/>
    <mergeCell ref="C7:G7"/>
    <mergeCell ref="E127:G127"/>
    <mergeCell ref="E128:G128"/>
    <mergeCell ref="A119:D119"/>
    <mergeCell ref="F119:G119"/>
    <mergeCell ref="A120:D120"/>
    <mergeCell ref="F120:G120"/>
    <mergeCell ref="A121:D121"/>
    <mergeCell ref="F121:G121"/>
    <mergeCell ref="A116:D116"/>
    <mergeCell ref="F116:G116"/>
    <mergeCell ref="A117:D117"/>
    <mergeCell ref="F117:G117"/>
    <mergeCell ref="A118:D118"/>
    <mergeCell ref="F118:G118"/>
    <mergeCell ref="A114:D114"/>
    <mergeCell ref="F114:G114"/>
    <mergeCell ref="A115:D115"/>
    <mergeCell ref="F115:G115"/>
    <mergeCell ref="A109:D109"/>
    <mergeCell ref="F109:G109"/>
    <mergeCell ref="A110:D110"/>
    <mergeCell ref="F110:G110"/>
    <mergeCell ref="A111:D111"/>
    <mergeCell ref="F111:G111"/>
    <mergeCell ref="A108:D108"/>
    <mergeCell ref="F108:G108"/>
    <mergeCell ref="A105:D105"/>
    <mergeCell ref="F105:G105"/>
    <mergeCell ref="A106:D106"/>
    <mergeCell ref="F106:G106"/>
    <mergeCell ref="A107:G107"/>
    <mergeCell ref="A102:G102"/>
    <mergeCell ref="A103:D103"/>
    <mergeCell ref="F103:G103"/>
    <mergeCell ref="A104:D104"/>
    <mergeCell ref="F104:G104"/>
    <mergeCell ref="I102:O102"/>
    <mergeCell ref="I103:O103"/>
    <mergeCell ref="I104:O104"/>
    <mergeCell ref="I105:O105"/>
    <mergeCell ref="A99:D99"/>
    <mergeCell ref="F99:G99"/>
    <mergeCell ref="I99:J99"/>
    <mergeCell ref="A100:D100"/>
    <mergeCell ref="F100:G100"/>
    <mergeCell ref="A101:D101"/>
    <mergeCell ref="F101:G101"/>
    <mergeCell ref="A96:D96"/>
    <mergeCell ref="F96:G96"/>
    <mergeCell ref="I96:J96"/>
    <mergeCell ref="A97:G97"/>
    <mergeCell ref="A98:D98"/>
    <mergeCell ref="F98:G98"/>
    <mergeCell ref="I100:J100"/>
    <mergeCell ref="I101:J101"/>
    <mergeCell ref="A94:D94"/>
    <mergeCell ref="F94:G94"/>
    <mergeCell ref="I94:J94"/>
    <mergeCell ref="A95:D95"/>
    <mergeCell ref="F95:G95"/>
    <mergeCell ref="I95:J95"/>
    <mergeCell ref="A91:D91"/>
    <mergeCell ref="F91:G91"/>
    <mergeCell ref="A92:G92"/>
    <mergeCell ref="A93:D93"/>
    <mergeCell ref="F93:G93"/>
    <mergeCell ref="I93:J93"/>
    <mergeCell ref="A89:D89"/>
    <mergeCell ref="F89:G89"/>
    <mergeCell ref="I89:J89"/>
    <mergeCell ref="A90:D90"/>
    <mergeCell ref="F90:G90"/>
    <mergeCell ref="I90:J90"/>
    <mergeCell ref="A87:D87"/>
    <mergeCell ref="F87:G87"/>
    <mergeCell ref="I87:J87"/>
    <mergeCell ref="A88:D88"/>
    <mergeCell ref="F88:G88"/>
    <mergeCell ref="I88:J88"/>
    <mergeCell ref="A84:G84"/>
    <mergeCell ref="A85:D85"/>
    <mergeCell ref="F85:G85"/>
    <mergeCell ref="A86:D86"/>
    <mergeCell ref="F86:G86"/>
    <mergeCell ref="I86:J86"/>
    <mergeCell ref="A79:D79"/>
    <mergeCell ref="F79:G79"/>
    <mergeCell ref="A80:D80"/>
    <mergeCell ref="F80:G80"/>
    <mergeCell ref="A82:G82"/>
    <mergeCell ref="A83:D83"/>
    <mergeCell ref="F83:G83"/>
    <mergeCell ref="A75:D75"/>
    <mergeCell ref="F75:G75"/>
    <mergeCell ref="A76:G76"/>
    <mergeCell ref="A77:D77"/>
    <mergeCell ref="F77:G77"/>
    <mergeCell ref="A78:D78"/>
    <mergeCell ref="F78:G78"/>
    <mergeCell ref="A71:D71"/>
    <mergeCell ref="F71:G71"/>
    <mergeCell ref="A72:G72"/>
    <mergeCell ref="A73:D73"/>
    <mergeCell ref="F73:G73"/>
    <mergeCell ref="A74:D74"/>
    <mergeCell ref="F74:G74"/>
    <mergeCell ref="A67:D67"/>
    <mergeCell ref="F67:G67"/>
    <mergeCell ref="A68:G68"/>
    <mergeCell ref="A69:D69"/>
    <mergeCell ref="F69:G69"/>
    <mergeCell ref="A70:D70"/>
    <mergeCell ref="F70:G70"/>
    <mergeCell ref="A63:G63"/>
    <mergeCell ref="A64:D64"/>
    <mergeCell ref="F64:G64"/>
    <mergeCell ref="A65:D65"/>
    <mergeCell ref="F65:G65"/>
    <mergeCell ref="A66:D66"/>
    <mergeCell ref="F66:G66"/>
    <mergeCell ref="A60:D60"/>
    <mergeCell ref="F60:G60"/>
    <mergeCell ref="A61:D61"/>
    <mergeCell ref="F61:G61"/>
    <mergeCell ref="A62:D62"/>
    <mergeCell ref="F62:G62"/>
    <mergeCell ref="A59:G59"/>
    <mergeCell ref="A47:B47"/>
    <mergeCell ref="E47:G47"/>
    <mergeCell ref="A48:B48"/>
    <mergeCell ref="E48:G48"/>
    <mergeCell ref="A44:B44"/>
    <mergeCell ref="E44:G44"/>
    <mergeCell ref="A45:B45"/>
    <mergeCell ref="E45:G45"/>
    <mergeCell ref="A46:B46"/>
    <mergeCell ref="E46:G46"/>
    <mergeCell ref="A49:B49"/>
    <mergeCell ref="E49:G49"/>
    <mergeCell ref="A50:B50"/>
    <mergeCell ref="E50:G50"/>
    <mergeCell ref="A51:B51"/>
    <mergeCell ref="E51:G51"/>
    <mergeCell ref="A53:G53"/>
    <mergeCell ref="A54:D54"/>
    <mergeCell ref="F54:G54"/>
    <mergeCell ref="A55:D55"/>
    <mergeCell ref="F55:G55"/>
    <mergeCell ref="A39:D39"/>
    <mergeCell ref="A41:G41"/>
    <mergeCell ref="A42:B42"/>
    <mergeCell ref="E42:G42"/>
    <mergeCell ref="A43:B43"/>
    <mergeCell ref="E43:G43"/>
    <mergeCell ref="A34:D34"/>
    <mergeCell ref="A35:D35"/>
    <mergeCell ref="A36:D36"/>
    <mergeCell ref="A37:D37"/>
    <mergeCell ref="A38:D38"/>
    <mergeCell ref="A33:G33"/>
    <mergeCell ref="A29:C29"/>
    <mergeCell ref="D29:G29"/>
    <mergeCell ref="A30:C30"/>
    <mergeCell ref="F30:G30"/>
    <mergeCell ref="A31:C31"/>
    <mergeCell ref="E31:G31"/>
    <mergeCell ref="A15:G15"/>
    <mergeCell ref="I9:J9"/>
    <mergeCell ref="A22:B22"/>
    <mergeCell ref="A11:B11"/>
    <mergeCell ref="C11:G11"/>
    <mergeCell ref="A12:B12"/>
    <mergeCell ref="C12:G12"/>
    <mergeCell ref="A13:B13"/>
    <mergeCell ref="C13:G13"/>
    <mergeCell ref="A10:B10"/>
    <mergeCell ref="C10:G10"/>
    <mergeCell ref="D20:F20"/>
    <mergeCell ref="A1:G1"/>
    <mergeCell ref="A2:G2"/>
    <mergeCell ref="A3:E3"/>
    <mergeCell ref="A4:G4"/>
    <mergeCell ref="A5:B5"/>
    <mergeCell ref="C5:G5"/>
    <mergeCell ref="A8:B8"/>
    <mergeCell ref="C8:G8"/>
    <mergeCell ref="A9:B9"/>
    <mergeCell ref="C9:G9"/>
  </mergeCells>
  <conditionalFormatting sqref="A5:B5">
    <cfRule type="expression" dxfId="0" priority="1">
      <formula>$A$5="ОБРАТИ ЗІ СПИСКУ"</formula>
    </cfRule>
  </conditionalFormatting>
  <dataValidations count="10">
    <dataValidation type="list" allowBlank="1" sqref="E43:G51">
      <mc:AlternateContent xmlns:x12ac="http://schemas.microsoft.com/office/spreadsheetml/2011/1/ac" xmlns:mc="http://schemas.openxmlformats.org/markup-compatibility/2006">
        <mc:Choice Requires="x12ac">
          <x12ac:list>відсутня негативна інформація,позитивний висновок,"окремі зауваження, які не є ознаками"</x12ac:list>
        </mc:Choice>
        <mc:Fallback>
          <formula1>"відсутня негативна інформація,позитивний висновок,окремі зауваження, які не є ознаками"</formula1>
        </mc:Fallback>
      </mc:AlternateContent>
    </dataValidation>
    <dataValidation type="list" allowBlank="1" showInputMessage="1" showErrorMessage="1" sqref="E60:E62 E69:E71 E93:E96 E64:E67 E77:E81 E73:E75 E98:E101 E108:E112 E55:E58 E85:E91 E103:E106 E115:E125">
      <formula1>"Так,Ні,-"</formula1>
    </dataValidation>
    <dataValidation type="list" allowBlank="1" showInputMessage="1" showErrorMessage="1" sqref="G24">
      <formula1>"так,ні"</formula1>
    </dataValidation>
    <dataValidation type="list" allowBlank="1" showInputMessage="1" showErrorMessage="1" sqref="C24">
      <formula1>"електронна,паперова"</formula1>
    </dataValidation>
    <dataValidation type="list" allowBlank="1" showInputMessage="1" showErrorMessage="1" sqref="I11">
      <formula1>"некомплект,не розпочався перебіг строку розгляду (пп. 2 п. 18 Постанови № 39)"</formula1>
    </dataValidation>
    <dataValidation type="list" allowBlank="1" showInputMessage="1" showErrorMessage="1" sqref="A5:B5">
      <formula1>"ОБРАТИ ЗІ СПИСКУ,Страховик,Об’єднана кредитна спілка,Платіжна установа,Установа електронних грошей,Оператор поштового зв’язку"</formula1>
    </dataValidation>
    <dataValidation type="list" allowBlank="1" showInputMessage="1" showErrorMessage="1" sqref="C17:G18 B17">
      <formula1>"клопотання про незастосування ознаки небездоганної ділової репутації"</formula1>
    </dataValidation>
    <dataValidation type="list" allowBlank="1" showInputMessage="1" showErrorMessage="1" sqref="B16">
      <formula1>"погодження на посаду (вступ на посаду з дати обрання/призначення), погодження на посаду (вступ на посаду після погодження), погодження кандидата на посаду"</formula1>
    </dataValidation>
    <dataValidation type="list" allowBlank="1" showInputMessage="1" sqref="F30:G30">
      <formula1>"по теперішній час"</formula1>
    </dataValidation>
    <dataValidation type="list" allowBlank="1" showInputMessage="1" showErrorMessage="1" sqref="D31">
      <formula1>"так,ні,-"</formula1>
    </dataValidation>
  </dataValidations>
  <pageMargins left="0.98425196850393704" right="0.19685039370078741" top="0.39370078740157483" bottom="0.39370078740157483" header="0.19685039370078741" footer="0.19685039370078741"/>
  <pageSetup paperSize="9" scale="97" fitToHeight="0" orientation="portrait" horizontalDpi="4294967293" r:id="rId1"/>
  <headerFooter>
    <oddFooter>&amp;R&amp;P</oddFooter>
  </headerFooter>
  <colBreaks count="1" manualBreakCount="1">
    <brk id="8" max="271" man="1"/>
  </colBreaks>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H115"/>
  <sheetViews>
    <sheetView showGridLines="0" showZeros="0" zoomScale="85" zoomScaleNormal="85" zoomScaleSheetLayoutView="100" workbookViewId="0">
      <selection activeCell="C113" sqref="A113:XFD1048576"/>
    </sheetView>
  </sheetViews>
  <sheetFormatPr defaultColWidth="0" defaultRowHeight="14.5" zeroHeight="1" x14ac:dyDescent="0.35"/>
  <cols>
    <col min="1" max="1" width="24.453125" customWidth="1"/>
    <col min="2" max="2" width="11.81640625" customWidth="1"/>
    <col min="3" max="3" width="12.453125" customWidth="1"/>
    <col min="4" max="4" width="21" customWidth="1"/>
    <col min="5" max="5" width="39.453125" customWidth="1"/>
    <col min="6" max="6" width="0.81640625" customWidth="1"/>
    <col min="7" max="7" width="15.81640625" customWidth="1"/>
    <col min="8" max="8" width="3.81640625" customWidth="1"/>
    <col min="9" max="11" width="10.453125" customWidth="1"/>
    <col min="12" max="12" width="10.1796875" customWidth="1"/>
    <col min="13" max="13" width="5" customWidth="1"/>
    <col min="14" max="15" width="8.1796875" customWidth="1"/>
    <col min="16" max="21" width="3.81640625" customWidth="1"/>
    <col min="22" max="30" width="6.81640625" hidden="1" customWidth="1"/>
    <col min="31" max="34" width="6.1796875" hidden="1" customWidth="1"/>
    <col min="35" max="16384" width="6.453125" hidden="1"/>
  </cols>
  <sheetData>
    <row r="1" spans="1:34" x14ac:dyDescent="0.35"/>
    <row r="2" spans="1:34" x14ac:dyDescent="0.35">
      <c r="D2" s="355" t="s">
        <v>1148</v>
      </c>
      <c r="G2" s="380"/>
      <c r="AB2" s="363" t="s">
        <v>1149</v>
      </c>
      <c r="AC2" s="363" t="s">
        <v>1150</v>
      </c>
      <c r="AD2" s="363" t="s">
        <v>1150</v>
      </c>
      <c r="AE2" s="363" t="s">
        <v>1151</v>
      </c>
      <c r="AF2" s="363" t="s">
        <v>1151</v>
      </c>
      <c r="AG2" s="363" t="s">
        <v>1152</v>
      </c>
      <c r="AH2" s="363" t="s">
        <v>1152</v>
      </c>
    </row>
    <row r="3" spans="1:34" x14ac:dyDescent="0.35">
      <c r="B3" s="353" t="s">
        <v>1153</v>
      </c>
      <c r="E3" s="357" t="str">
        <f ca="1">CONCATENATE(год_1," р., ",мес_1," міс., ",д_1," дн.")</f>
        <v>0 р., 0 міс., 0 дн.</v>
      </c>
      <c r="G3" s="380"/>
      <c r="H3" s="354" t="s">
        <v>1154</v>
      </c>
      <c r="AB3" s="363">
        <f ca="1">SUMIF($X$9:$X$112,"ТАК",$AF$9:$AF$112)</f>
        <v>0</v>
      </c>
      <c r="AC3" s="363">
        <f ca="1">AB3/365</f>
        <v>0</v>
      </c>
      <c r="AD3" s="363">
        <f ca="1">ROUNDDOWN(AC3,0)</f>
        <v>0</v>
      </c>
      <c r="AE3" s="363">
        <f ca="1">(AC3-AD3)*12</f>
        <v>0</v>
      </c>
      <c r="AF3" s="363">
        <f ca="1">ROUNDDOWN(AE3,0)</f>
        <v>0</v>
      </c>
      <c r="AG3" s="363">
        <f ca="1">(AE3-AF3)*30.42</f>
        <v>0</v>
      </c>
      <c r="AH3" s="363">
        <f ca="1">ROUNDDOWN(AG3,0)</f>
        <v>0</v>
      </c>
    </row>
    <row r="4" spans="1:34" x14ac:dyDescent="0.35">
      <c r="C4" s="353" t="s">
        <v>1155</v>
      </c>
      <c r="E4" s="357" t="str">
        <f ca="1">CONCATENATE(год_2," р., ",мес_2," міс., ",д_2," дн.")</f>
        <v>0 р., 0 міс., 0 дн.</v>
      </c>
      <c r="G4" s="380"/>
      <c r="H4" s="354" t="s">
        <v>1156</v>
      </c>
      <c r="AB4" s="363">
        <f ca="1">SUMIFS($AF$9:$AF$112,$X$9:$X$112,"ТАК",$Y$9:$Y$112,"ТАК")</f>
        <v>0</v>
      </c>
      <c r="AC4" s="363">
        <f ca="1">AB4/365</f>
        <v>0</v>
      </c>
      <c r="AD4" s="363">
        <f ca="1">ROUNDDOWN(AC4,0)</f>
        <v>0</v>
      </c>
      <c r="AE4" s="363">
        <f ca="1">(AC4-AD4)*12</f>
        <v>0</v>
      </c>
      <c r="AF4" s="363">
        <f ca="1">ROUNDDOWN(AE4,0)</f>
        <v>0</v>
      </c>
      <c r="AG4" s="363">
        <f ca="1">(AE4-AF4)*30.42</f>
        <v>0</v>
      </c>
      <c r="AH4" s="363">
        <f ca="1">ROUNDDOWN(AG4,0)</f>
        <v>0</v>
      </c>
    </row>
    <row r="5" spans="1:34" x14ac:dyDescent="0.35">
      <c r="C5" s="353" t="s">
        <v>1157</v>
      </c>
      <c r="E5" s="357" t="str">
        <f ca="1">CONCATENATE(год_3," р., ",мес_3," міс., ",д_3," дн.")</f>
        <v>0 р., 0 міс., 0 дн.</v>
      </c>
      <c r="G5" s="380"/>
      <c r="H5" s="354" t="s">
        <v>1158</v>
      </c>
      <c r="AB5" s="363">
        <f ca="1">(SUMIFS($AF$9:$AF$112,$X$9:$X$112,"ТАК",Z9:Z112,"ТАК"))</f>
        <v>0</v>
      </c>
      <c r="AC5" s="363">
        <f ca="1">AB5/365</f>
        <v>0</v>
      </c>
      <c r="AD5" s="363">
        <f ca="1">ROUNDDOWN(AC5,0)</f>
        <v>0</v>
      </c>
      <c r="AE5" s="363">
        <f ca="1">(AC5-AD5)*12</f>
        <v>0</v>
      </c>
      <c r="AF5" s="363">
        <f ca="1">ROUNDDOWN(AE5,0)</f>
        <v>0</v>
      </c>
      <c r="AG5" s="363">
        <f ca="1">(AE5-AF5)*30.42</f>
        <v>0</v>
      </c>
      <c r="AH5" s="363">
        <f ca="1">ROUNDDOWN(AG5,0)</f>
        <v>0</v>
      </c>
    </row>
    <row r="6" spans="1:34" x14ac:dyDescent="0.35">
      <c r="G6" s="380"/>
    </row>
    <row r="7" spans="1:34" ht="29.25" customHeight="1" x14ac:dyDescent="0.35">
      <c r="A7" s="699" t="s">
        <v>1168</v>
      </c>
      <c r="B7" s="700" t="s">
        <v>1160</v>
      </c>
      <c r="C7" s="700"/>
      <c r="D7" s="701" t="s">
        <v>126</v>
      </c>
      <c r="E7" s="701" t="s">
        <v>174</v>
      </c>
      <c r="G7" s="702" t="s">
        <v>1161</v>
      </c>
      <c r="I7" t="s">
        <v>1159</v>
      </c>
      <c r="J7" s="353"/>
      <c r="K7" s="353"/>
    </row>
    <row r="8" spans="1:34" ht="35.25" customHeight="1" x14ac:dyDescent="0.35">
      <c r="A8" s="699"/>
      <c r="B8" s="368" t="s">
        <v>1163</v>
      </c>
      <c r="C8" s="368" t="s">
        <v>1164</v>
      </c>
      <c r="D8" s="701"/>
      <c r="E8" s="701"/>
      <c r="G8" s="703"/>
      <c r="I8" s="356" t="s">
        <v>1162</v>
      </c>
      <c r="J8" s="356" t="s">
        <v>1169</v>
      </c>
      <c r="K8" s="356" t="s">
        <v>1170</v>
      </c>
      <c r="AF8" s="36" t="s">
        <v>1165</v>
      </c>
      <c r="AG8">
        <f>IFERROR($C8-$B8,0)</f>
        <v>0</v>
      </c>
    </row>
    <row r="9" spans="1:34" x14ac:dyDescent="0.35">
      <c r="A9" s="440" t="str">
        <f ca="1">'Для друку'!B118</f>
        <v/>
      </c>
      <c r="B9" s="441" t="str">
        <f ca="1">'Для друку'!F118</f>
        <v xml:space="preserve"> </v>
      </c>
      <c r="C9" s="441" t="str">
        <f ca="1">'Для друку'!H118</f>
        <v xml:space="preserve"> </v>
      </c>
      <c r="D9" s="440" t="str">
        <f ca="1">'Для друку'!J118</f>
        <v xml:space="preserve"> </v>
      </c>
      <c r="E9" s="440" t="str">
        <f ca="1">'Для друку'!N118</f>
        <v xml:space="preserve"> </v>
      </c>
      <c r="F9" s="442"/>
      <c r="G9" s="443" t="str">
        <f ca="1">'Для друку'!S118</f>
        <v/>
      </c>
      <c r="H9" s="307"/>
      <c r="I9" s="444"/>
      <c r="J9" s="444"/>
      <c r="K9" s="444"/>
      <c r="V9" s="363" t="str">
        <f ca="1">IF(ISBLANK(INDIRECT("B9"))," ",(INDIRECT("B9")))</f>
        <v xml:space="preserve"> </v>
      </c>
      <c r="W9" s="363" t="str">
        <f ca="1">IF(ISBLANK(INDIRECT("C9"))," ",(INDIRECT("C9")))</f>
        <v xml:space="preserve"> </v>
      </c>
      <c r="X9" s="363" t="str">
        <f ca="1">IF(ISBLANK(INDIRECT("I9"))," ",(INDIRECT("I9")))</f>
        <v xml:space="preserve"> </v>
      </c>
      <c r="Y9" s="363" t="str">
        <f ca="1">IF(ISBLANK(INDIRECT("J9"))," ",(INDIRECT("J9")))</f>
        <v xml:space="preserve"> </v>
      </c>
      <c r="Z9" s="363" t="str">
        <f ca="1">IF(ISBLANK(INDIRECT("K9"))," ",(INDIRECT("K9")))</f>
        <v xml:space="preserve"> </v>
      </c>
      <c r="AA9" s="465"/>
      <c r="AB9" s="465"/>
      <c r="AC9" s="465"/>
      <c r="AD9" s="465"/>
      <c r="AE9" s="465"/>
      <c r="AF9" s="363" t="e">
        <f ca="1">IFERROR(IF(W9-V9&lt;0,TODAY()-V9,W9-V9),TODAY()-V9)</f>
        <v>#VALUE!</v>
      </c>
    </row>
    <row r="10" spans="1:34" x14ac:dyDescent="0.35">
      <c r="A10" s="440" t="str">
        <f ca="1">'Для друку'!B119</f>
        <v/>
      </c>
      <c r="B10" s="441" t="str">
        <f ca="1">'Для друку'!F119</f>
        <v xml:space="preserve"> </v>
      </c>
      <c r="C10" s="441" t="str">
        <f ca="1">'Для друку'!H119</f>
        <v xml:space="preserve"> </v>
      </c>
      <c r="D10" s="440" t="str">
        <f ca="1">'Для друку'!J119</f>
        <v xml:space="preserve"> </v>
      </c>
      <c r="E10" s="440" t="str">
        <f ca="1">'Для друку'!N119</f>
        <v xml:space="preserve"> </v>
      </c>
      <c r="F10" s="442"/>
      <c r="G10" s="443" t="str">
        <f ca="1">'Для друку'!S119</f>
        <v/>
      </c>
      <c r="H10" s="307"/>
      <c r="I10" s="444"/>
      <c r="J10" s="444"/>
      <c r="K10" s="444"/>
      <c r="V10" s="363" t="str">
        <f ca="1">IF(ISBLANK(INDIRECT("B10"))," ",(INDIRECT("B10")))</f>
        <v xml:space="preserve"> </v>
      </c>
      <c r="W10" s="363" t="str">
        <f ca="1">IF(ISBLANK(INDIRECT("C10"))," ",(INDIRECT("C10")))</f>
        <v xml:space="preserve"> </v>
      </c>
      <c r="X10" s="363" t="str">
        <f ca="1">IF(ISBLANK(INDIRECT("I10"))," ",(INDIRECT("I10")))</f>
        <v xml:space="preserve"> </v>
      </c>
      <c r="Y10" s="363" t="str">
        <f ca="1">IF(ISBLANK(INDIRECT("J10"))," ",(INDIRECT("J10")))</f>
        <v xml:space="preserve"> </v>
      </c>
      <c r="Z10" s="363" t="str">
        <f ca="1">IF(ISBLANK(INDIRECT("K10"))," ",(INDIRECT("K10")))</f>
        <v xml:space="preserve"> </v>
      </c>
      <c r="AA10" s="465"/>
      <c r="AB10" s="465"/>
      <c r="AC10" s="465"/>
      <c r="AD10" s="465"/>
      <c r="AE10" s="465"/>
      <c r="AF10" s="363" t="e">
        <f ca="1">IFERROR(IF(W10-V10&lt;0,TODAY()-V10,W10-V10),TODAY()-V10)</f>
        <v>#VALUE!</v>
      </c>
    </row>
    <row r="11" spans="1:34" x14ac:dyDescent="0.35">
      <c r="A11" s="440" t="str">
        <f ca="1">'Для друку'!B120</f>
        <v/>
      </c>
      <c r="B11" s="441" t="str">
        <f ca="1">'Для друку'!F120</f>
        <v xml:space="preserve"> </v>
      </c>
      <c r="C11" s="441" t="str">
        <f ca="1">'Для друку'!H120</f>
        <v xml:space="preserve"> </v>
      </c>
      <c r="D11" s="440" t="str">
        <f ca="1">'Для друку'!J120</f>
        <v xml:space="preserve"> </v>
      </c>
      <c r="E11" s="440" t="str">
        <f ca="1">'Для друку'!N120</f>
        <v xml:space="preserve"> </v>
      </c>
      <c r="F11" s="442"/>
      <c r="G11" s="443" t="str">
        <f ca="1">'Для друку'!S120</f>
        <v/>
      </c>
      <c r="H11" s="307"/>
      <c r="I11" s="444"/>
      <c r="J11" s="444"/>
      <c r="K11" s="444"/>
      <c r="V11" s="363" t="str">
        <f ca="1">IF(ISBLANK(INDIRECT("B11"))," ",(INDIRECT("B11")))</f>
        <v xml:space="preserve"> </v>
      </c>
      <c r="W11" s="363" t="str">
        <f ca="1">IF(ISBLANK(INDIRECT("C11"))," ",(INDIRECT("C11")))</f>
        <v xml:space="preserve"> </v>
      </c>
      <c r="X11" s="363" t="str">
        <f ca="1">IF(ISBLANK(INDIRECT("I11"))," ",(INDIRECT("I11")))</f>
        <v xml:space="preserve"> </v>
      </c>
      <c r="Y11" s="363" t="str">
        <f ca="1">IF(ISBLANK(INDIRECT("J11"))," ",(INDIRECT("J11")))</f>
        <v xml:space="preserve"> </v>
      </c>
      <c r="Z11" s="363" t="str">
        <f ca="1">IF(ISBLANK(INDIRECT("K11"))," ",(INDIRECT("K11")))</f>
        <v xml:space="preserve"> </v>
      </c>
      <c r="AA11" s="465"/>
      <c r="AB11" s="465"/>
      <c r="AC11" s="465"/>
      <c r="AD11" s="465"/>
      <c r="AE11" s="465"/>
      <c r="AF11" s="363" t="e">
        <f t="shared" ref="AF11:AF58" ca="1" si="0">IFERROR(IF(W11-V11&lt;0,TODAY()-V11,W11-V11),TODAY()-V11)</f>
        <v>#VALUE!</v>
      </c>
    </row>
    <row r="12" spans="1:34" x14ac:dyDescent="0.35">
      <c r="A12" s="440" t="str">
        <f ca="1">'Для друку'!B121</f>
        <v/>
      </c>
      <c r="B12" s="441" t="str">
        <f ca="1">'Для друку'!F121</f>
        <v xml:space="preserve"> </v>
      </c>
      <c r="C12" s="441" t="str">
        <f ca="1">'Для друку'!H121</f>
        <v xml:space="preserve"> </v>
      </c>
      <c r="D12" s="440" t="str">
        <f ca="1">'Для друку'!J121</f>
        <v xml:space="preserve"> </v>
      </c>
      <c r="E12" s="440" t="str">
        <f ca="1">'Для друку'!N121</f>
        <v xml:space="preserve"> </v>
      </c>
      <c r="F12" s="442"/>
      <c r="G12" s="443" t="str">
        <f ca="1">'Для друку'!S121</f>
        <v/>
      </c>
      <c r="H12" s="307"/>
      <c r="I12" s="444"/>
      <c r="J12" s="444"/>
      <c r="K12" s="444"/>
      <c r="V12" s="363" t="str">
        <f ca="1">IF(ISBLANK(INDIRECT("B12"))," ",(INDIRECT("B12")))</f>
        <v xml:space="preserve"> </v>
      </c>
      <c r="W12" s="363" t="str">
        <f ca="1">IF(ISBLANK(INDIRECT("C12"))," ",(INDIRECT("C12")))</f>
        <v xml:space="preserve"> </v>
      </c>
      <c r="X12" s="363" t="str">
        <f ca="1">IF(ISBLANK(INDIRECT("I12"))," ",(INDIRECT("I12")))</f>
        <v xml:space="preserve"> </v>
      </c>
      <c r="Y12" s="363" t="str">
        <f ca="1">IF(ISBLANK(INDIRECT("J12"))," ",(INDIRECT("J12")))</f>
        <v xml:space="preserve"> </v>
      </c>
      <c r="Z12" s="363" t="str">
        <f ca="1">IF(ISBLANK(INDIRECT("K12"))," ",(INDIRECT("K12")))</f>
        <v xml:space="preserve"> </v>
      </c>
      <c r="AA12" s="465"/>
      <c r="AB12" s="465"/>
      <c r="AC12" s="465"/>
      <c r="AD12" s="465"/>
      <c r="AE12" s="465"/>
      <c r="AF12" s="363" t="e">
        <f t="shared" ca="1" si="0"/>
        <v>#VALUE!</v>
      </c>
    </row>
    <row r="13" spans="1:34" x14ac:dyDescent="0.35">
      <c r="A13" s="440" t="str">
        <f ca="1">'Для друку'!B122</f>
        <v/>
      </c>
      <c r="B13" s="441" t="str">
        <f ca="1">'Для друку'!F122</f>
        <v xml:space="preserve"> </v>
      </c>
      <c r="C13" s="441" t="str">
        <f ca="1">'Для друку'!H122</f>
        <v xml:space="preserve"> </v>
      </c>
      <c r="D13" s="440" t="str">
        <f ca="1">'Для друку'!J122</f>
        <v xml:space="preserve"> </v>
      </c>
      <c r="E13" s="440" t="str">
        <f ca="1">'Для друку'!N122</f>
        <v xml:space="preserve"> </v>
      </c>
      <c r="F13" s="442"/>
      <c r="G13" s="443" t="str">
        <f ca="1">'Для друку'!S122</f>
        <v/>
      </c>
      <c r="H13" s="307"/>
      <c r="I13" s="444"/>
      <c r="J13" s="444"/>
      <c r="K13" s="444"/>
      <c r="V13" s="363" t="str">
        <f ca="1">IF(ISBLANK(INDIRECT("B13"))," ",(INDIRECT("B13")))</f>
        <v xml:space="preserve"> </v>
      </c>
      <c r="W13" s="363" t="str">
        <f ca="1">IF(ISBLANK(INDIRECT("C13"))," ",(INDIRECT("C13")))</f>
        <v xml:space="preserve"> </v>
      </c>
      <c r="X13" s="363" t="str">
        <f ca="1">IF(ISBLANK(INDIRECT("I13"))," ",(INDIRECT("I13")))</f>
        <v xml:space="preserve"> </v>
      </c>
      <c r="Y13" s="363" t="str">
        <f ca="1">IF(ISBLANK(INDIRECT("J13"))," ",(INDIRECT("J13")))</f>
        <v xml:space="preserve"> </v>
      </c>
      <c r="Z13" s="363" t="str">
        <f ca="1">IF(ISBLANK(INDIRECT("K13"))," ",(INDIRECT("K13")))</f>
        <v xml:space="preserve"> </v>
      </c>
      <c r="AA13" s="465"/>
      <c r="AB13" s="465"/>
      <c r="AC13" s="465"/>
      <c r="AD13" s="465"/>
      <c r="AE13" s="465"/>
      <c r="AF13" s="363" t="e">
        <f t="shared" ca="1" si="0"/>
        <v>#VALUE!</v>
      </c>
    </row>
    <row r="14" spans="1:34" x14ac:dyDescent="0.35">
      <c r="A14" s="440" t="str">
        <f ca="1">'Для друку'!B123</f>
        <v/>
      </c>
      <c r="B14" s="441" t="str">
        <f ca="1">'Для друку'!F123</f>
        <v xml:space="preserve"> </v>
      </c>
      <c r="C14" s="441" t="str">
        <f ca="1">'Для друку'!H123</f>
        <v xml:space="preserve"> </v>
      </c>
      <c r="D14" s="440" t="str">
        <f ca="1">'Для друку'!J123</f>
        <v xml:space="preserve"> </v>
      </c>
      <c r="E14" s="440" t="str">
        <f ca="1">'Для друку'!N123</f>
        <v xml:space="preserve"> </v>
      </c>
      <c r="F14" s="442"/>
      <c r="G14" s="443" t="str">
        <f ca="1">'Для друку'!S123</f>
        <v/>
      </c>
      <c r="H14" s="307"/>
      <c r="I14" s="444"/>
      <c r="J14" s="444"/>
      <c r="K14" s="444"/>
      <c r="V14" s="363" t="str">
        <f ca="1">IF(ISBLANK(INDIRECT("B14"))," ",(INDIRECT("B14")))</f>
        <v xml:space="preserve"> </v>
      </c>
      <c r="W14" s="363" t="str">
        <f ca="1">IF(ISBLANK(INDIRECT("C14"))," ",(INDIRECT("C14")))</f>
        <v xml:space="preserve"> </v>
      </c>
      <c r="X14" s="363" t="str">
        <f ca="1">IF(ISBLANK(INDIRECT("I14"))," ",(INDIRECT("I14")))</f>
        <v xml:space="preserve"> </v>
      </c>
      <c r="Y14" s="363" t="str">
        <f ca="1">IF(ISBLANK(INDIRECT("J14"))," ",(INDIRECT("J14")))</f>
        <v xml:space="preserve"> </v>
      </c>
      <c r="Z14" s="363" t="str">
        <f ca="1">IF(ISBLANK(INDIRECT("K14"))," ",(INDIRECT("K14")))</f>
        <v xml:space="preserve"> </v>
      </c>
      <c r="AA14" s="465"/>
      <c r="AB14" s="465"/>
      <c r="AC14" s="465"/>
      <c r="AD14" s="465"/>
      <c r="AE14" s="465"/>
      <c r="AF14" s="363" t="e">
        <f t="shared" ca="1" si="0"/>
        <v>#VALUE!</v>
      </c>
    </row>
    <row r="15" spans="1:34" x14ac:dyDescent="0.35">
      <c r="A15" s="440" t="str">
        <f ca="1">'Для друку'!B124</f>
        <v/>
      </c>
      <c r="B15" s="441" t="str">
        <f ca="1">'Для друку'!F124</f>
        <v xml:space="preserve"> </v>
      </c>
      <c r="C15" s="441" t="str">
        <f ca="1">'Для друку'!H124</f>
        <v xml:space="preserve"> </v>
      </c>
      <c r="D15" s="440" t="str">
        <f ca="1">'Для друку'!J124</f>
        <v xml:space="preserve"> </v>
      </c>
      <c r="E15" s="440" t="str">
        <f ca="1">'Для друку'!N124</f>
        <v xml:space="preserve"> </v>
      </c>
      <c r="F15" s="442"/>
      <c r="G15" s="443" t="str">
        <f ca="1">'Для друку'!S124</f>
        <v/>
      </c>
      <c r="H15" s="307"/>
      <c r="I15" s="444"/>
      <c r="J15" s="444"/>
      <c r="K15" s="444"/>
      <c r="V15" s="363" t="str">
        <f ca="1">IF(ISBLANK(INDIRECT("B15"))," ",(INDIRECT("B15")))</f>
        <v xml:space="preserve"> </v>
      </c>
      <c r="W15" s="363" t="str">
        <f ca="1">IF(ISBLANK(INDIRECT("C15"))," ",(INDIRECT("C15")))</f>
        <v xml:space="preserve"> </v>
      </c>
      <c r="X15" s="363" t="str">
        <f ca="1">IF(ISBLANK(INDIRECT("I15"))," ",(INDIRECT("I15")))</f>
        <v xml:space="preserve"> </v>
      </c>
      <c r="Y15" s="363" t="str">
        <f ca="1">IF(ISBLANK(INDIRECT("J15"))," ",(INDIRECT("J15")))</f>
        <v xml:space="preserve"> </v>
      </c>
      <c r="Z15" s="363" t="str">
        <f ca="1">IF(ISBLANK(INDIRECT("K15"))," ",(INDIRECT("K15")))</f>
        <v xml:space="preserve"> </v>
      </c>
      <c r="AA15" s="465"/>
      <c r="AB15" s="465"/>
      <c r="AC15" s="465"/>
      <c r="AD15" s="465"/>
      <c r="AE15" s="465"/>
      <c r="AF15" s="363" t="e">
        <f t="shared" ca="1" si="0"/>
        <v>#VALUE!</v>
      </c>
    </row>
    <row r="16" spans="1:34" x14ac:dyDescent="0.35">
      <c r="A16" s="440" t="str">
        <f ca="1">'Для друку'!B125</f>
        <v/>
      </c>
      <c r="B16" s="441" t="str">
        <f ca="1">'Для друку'!F125</f>
        <v xml:space="preserve"> </v>
      </c>
      <c r="C16" s="441" t="str">
        <f ca="1">'Для друку'!H125</f>
        <v xml:space="preserve"> </v>
      </c>
      <c r="D16" s="440" t="str">
        <f ca="1">'Для друку'!J125</f>
        <v xml:space="preserve"> </v>
      </c>
      <c r="E16" s="440" t="str">
        <f ca="1">'Для друку'!N125</f>
        <v xml:space="preserve"> </v>
      </c>
      <c r="F16" s="442"/>
      <c r="G16" s="443" t="str">
        <f ca="1">'Для друку'!S125</f>
        <v/>
      </c>
      <c r="H16" s="307"/>
      <c r="I16" s="444"/>
      <c r="J16" s="444"/>
      <c r="K16" s="444"/>
      <c r="V16" s="363" t="str">
        <f ca="1">IF(ISBLANK(INDIRECT("B16"))," ",(INDIRECT("B16")))</f>
        <v xml:space="preserve"> </v>
      </c>
      <c r="W16" s="363" t="str">
        <f ca="1">IF(ISBLANK(INDIRECT("C16"))," ",(INDIRECT("C16")))</f>
        <v xml:space="preserve"> </v>
      </c>
      <c r="X16" s="363" t="str">
        <f ca="1">IF(ISBLANK(INDIRECT("I16"))," ",(INDIRECT("I16")))</f>
        <v xml:space="preserve"> </v>
      </c>
      <c r="Y16" s="363" t="str">
        <f ca="1">IF(ISBLANK(INDIRECT("J16"))," ",(INDIRECT("J16")))</f>
        <v xml:space="preserve"> </v>
      </c>
      <c r="Z16" s="363" t="str">
        <f ca="1">IF(ISBLANK(INDIRECT("K16"))," ",(INDIRECT("K16")))</f>
        <v xml:space="preserve"> </v>
      </c>
      <c r="AA16" s="465"/>
      <c r="AB16" s="465"/>
      <c r="AC16" s="465"/>
      <c r="AD16" s="465"/>
      <c r="AE16" s="465"/>
      <c r="AF16" s="363" t="e">
        <f t="shared" ca="1" si="0"/>
        <v>#VALUE!</v>
      </c>
    </row>
    <row r="17" spans="1:32" x14ac:dyDescent="0.35">
      <c r="A17" s="440" t="str">
        <f ca="1">'Для друку'!B126</f>
        <v/>
      </c>
      <c r="B17" s="441" t="str">
        <f ca="1">'Для друку'!F126</f>
        <v xml:space="preserve"> </v>
      </c>
      <c r="C17" s="441" t="str">
        <f ca="1">'Для друку'!H126</f>
        <v xml:space="preserve"> </v>
      </c>
      <c r="D17" s="440" t="str">
        <f ca="1">'Для друку'!J126</f>
        <v xml:space="preserve"> </v>
      </c>
      <c r="E17" s="440" t="str">
        <f ca="1">'Для друку'!N126</f>
        <v xml:space="preserve"> </v>
      </c>
      <c r="F17" s="442"/>
      <c r="G17" s="443" t="str">
        <f ca="1">'Для друку'!S126</f>
        <v/>
      </c>
      <c r="H17" s="307"/>
      <c r="I17" s="444"/>
      <c r="J17" s="444"/>
      <c r="K17" s="444"/>
      <c r="V17" s="363" t="str">
        <f ca="1">IF(ISBLANK(INDIRECT("B17"))," ",(INDIRECT("B17")))</f>
        <v xml:space="preserve"> </v>
      </c>
      <c r="W17" s="363" t="str">
        <f ca="1">IF(ISBLANK(INDIRECT("C17"))," ",(INDIRECT("C17")))</f>
        <v xml:space="preserve"> </v>
      </c>
      <c r="X17" s="363" t="str">
        <f ca="1">IF(ISBLANK(INDIRECT("I17"))," ",(INDIRECT("I17")))</f>
        <v xml:space="preserve"> </v>
      </c>
      <c r="Y17" s="363" t="str">
        <f ca="1">IF(ISBLANK(INDIRECT("J17"))," ",(INDIRECT("J17")))</f>
        <v xml:space="preserve"> </v>
      </c>
      <c r="Z17" s="363" t="str">
        <f ca="1">IF(ISBLANK(INDIRECT("K17"))," ",(INDIRECT("K17")))</f>
        <v xml:space="preserve"> </v>
      </c>
      <c r="AA17" s="465"/>
      <c r="AB17" s="465"/>
      <c r="AC17" s="465"/>
      <c r="AD17" s="465"/>
      <c r="AE17" s="465"/>
      <c r="AF17" s="363" t="e">
        <f t="shared" ca="1" si="0"/>
        <v>#VALUE!</v>
      </c>
    </row>
    <row r="18" spans="1:32" x14ac:dyDescent="0.35">
      <c r="A18" s="440" t="str">
        <f ca="1">'Для друку'!B127</f>
        <v/>
      </c>
      <c r="B18" s="441" t="str">
        <f ca="1">'Для друку'!F127</f>
        <v xml:space="preserve"> </v>
      </c>
      <c r="C18" s="441" t="str">
        <f ca="1">'Для друку'!H127</f>
        <v xml:space="preserve"> </v>
      </c>
      <c r="D18" s="440" t="str">
        <f ca="1">'Для друку'!J127</f>
        <v xml:space="preserve"> </v>
      </c>
      <c r="E18" s="440" t="str">
        <f ca="1">'Для друку'!N127</f>
        <v xml:space="preserve"> </v>
      </c>
      <c r="F18" s="442"/>
      <c r="G18" s="443" t="str">
        <f ca="1">'Для друку'!S127</f>
        <v/>
      </c>
      <c r="H18" s="307"/>
      <c r="I18" s="444"/>
      <c r="J18" s="444"/>
      <c r="K18" s="444"/>
      <c r="V18" s="363" t="str">
        <f ca="1">IF(ISBLANK(INDIRECT("B18"))," ",(INDIRECT("B18")))</f>
        <v xml:space="preserve"> </v>
      </c>
      <c r="W18" s="363" t="str">
        <f ca="1">IF(ISBLANK(INDIRECT("C18"))," ",(INDIRECT("C18")))</f>
        <v xml:space="preserve"> </v>
      </c>
      <c r="X18" s="363" t="str">
        <f ca="1">IF(ISBLANK(INDIRECT("I18"))," ",(INDIRECT("I18")))</f>
        <v xml:space="preserve"> </v>
      </c>
      <c r="Y18" s="363" t="str">
        <f ca="1">IF(ISBLANK(INDIRECT("J18"))," ",(INDIRECT("J18")))</f>
        <v xml:space="preserve"> </v>
      </c>
      <c r="Z18" s="363" t="str">
        <f ca="1">IF(ISBLANK(INDIRECT("K18"))," ",(INDIRECT("K18")))</f>
        <v xml:space="preserve"> </v>
      </c>
      <c r="AA18" s="465"/>
      <c r="AB18" s="465"/>
      <c r="AC18" s="465"/>
      <c r="AD18" s="465"/>
      <c r="AE18" s="465"/>
      <c r="AF18" s="363" t="e">
        <f t="shared" ca="1" si="0"/>
        <v>#VALUE!</v>
      </c>
    </row>
    <row r="19" spans="1:32" x14ac:dyDescent="0.35">
      <c r="A19" s="440" t="str">
        <f ca="1">'Для друку'!B128</f>
        <v/>
      </c>
      <c r="B19" s="441" t="str">
        <f ca="1">'Для друку'!F128</f>
        <v xml:space="preserve"> </v>
      </c>
      <c r="C19" s="441" t="str">
        <f ca="1">'Для друку'!H128</f>
        <v xml:space="preserve"> </v>
      </c>
      <c r="D19" s="440" t="str">
        <f ca="1">'Для друку'!J128</f>
        <v xml:space="preserve"> </v>
      </c>
      <c r="E19" s="440" t="str">
        <f ca="1">'Для друку'!N128</f>
        <v xml:space="preserve"> </v>
      </c>
      <c r="F19" s="442"/>
      <c r="G19" s="443" t="str">
        <f ca="1">'Для друку'!S128</f>
        <v/>
      </c>
      <c r="H19" s="307"/>
      <c r="I19" s="444"/>
      <c r="J19" s="444"/>
      <c r="K19" s="444"/>
      <c r="V19" s="363" t="str">
        <f ca="1">IF(ISBLANK(INDIRECT("B19"))," ",(INDIRECT("B19")))</f>
        <v xml:space="preserve"> </v>
      </c>
      <c r="W19" s="363" t="str">
        <f ca="1">IF(ISBLANK(INDIRECT("C19"))," ",(INDIRECT("C19")))</f>
        <v xml:space="preserve"> </v>
      </c>
      <c r="X19" s="363" t="str">
        <f ca="1">IF(ISBLANK(INDIRECT("I19"))," ",(INDIRECT("I19")))</f>
        <v xml:space="preserve"> </v>
      </c>
      <c r="Y19" s="363" t="str">
        <f ca="1">IF(ISBLANK(INDIRECT("J19"))," ",(INDIRECT("J19")))</f>
        <v xml:space="preserve"> </v>
      </c>
      <c r="Z19" s="363" t="str">
        <f ca="1">IF(ISBLANK(INDIRECT("K19"))," ",(INDIRECT("K19")))</f>
        <v xml:space="preserve"> </v>
      </c>
      <c r="AA19" s="465"/>
      <c r="AB19" s="465"/>
      <c r="AC19" s="465"/>
      <c r="AD19" s="465"/>
      <c r="AE19" s="465"/>
      <c r="AF19" s="363" t="e">
        <f t="shared" ca="1" si="0"/>
        <v>#VALUE!</v>
      </c>
    </row>
    <row r="20" spans="1:32" x14ac:dyDescent="0.35">
      <c r="A20" s="440" t="str">
        <f ca="1">'Для друку'!B129</f>
        <v/>
      </c>
      <c r="B20" s="441" t="str">
        <f ca="1">'Для друку'!F129</f>
        <v xml:space="preserve"> </v>
      </c>
      <c r="C20" s="441" t="str">
        <f ca="1">'Для друку'!H129</f>
        <v xml:space="preserve"> </v>
      </c>
      <c r="D20" s="440" t="str">
        <f ca="1">'Для друку'!J129</f>
        <v xml:space="preserve"> </v>
      </c>
      <c r="E20" s="440" t="str">
        <f ca="1">'Для друку'!N129</f>
        <v xml:space="preserve"> </v>
      </c>
      <c r="F20" s="442"/>
      <c r="G20" s="443" t="str">
        <f ca="1">'Для друку'!S129</f>
        <v/>
      </c>
      <c r="H20" s="307"/>
      <c r="I20" s="444"/>
      <c r="J20" s="444"/>
      <c r="K20" s="444"/>
      <c r="V20" s="363" t="str">
        <f ca="1">IF(ISBLANK(INDIRECT("B20"))," ",(INDIRECT("B20")))</f>
        <v xml:space="preserve"> </v>
      </c>
      <c r="W20" s="363" t="str">
        <f ca="1">IF(ISBLANK(INDIRECT("C20"))," ",(INDIRECT("C20")))</f>
        <v xml:space="preserve"> </v>
      </c>
      <c r="X20" s="363" t="str">
        <f ca="1">IF(ISBLANK(INDIRECT("I20"))," ",(INDIRECT("I20")))</f>
        <v xml:space="preserve"> </v>
      </c>
      <c r="Y20" s="363" t="str">
        <f ca="1">IF(ISBLANK(INDIRECT("J20"))," ",(INDIRECT("J20")))</f>
        <v xml:space="preserve"> </v>
      </c>
      <c r="Z20" s="363" t="str">
        <f ca="1">IF(ISBLANK(INDIRECT("K20"))," ",(INDIRECT("K20")))</f>
        <v xml:space="preserve"> </v>
      </c>
      <c r="AA20" s="465"/>
      <c r="AB20" s="465"/>
      <c r="AC20" s="465"/>
      <c r="AD20" s="465"/>
      <c r="AE20" s="465"/>
      <c r="AF20" s="363" t="e">
        <f t="shared" ca="1" si="0"/>
        <v>#VALUE!</v>
      </c>
    </row>
    <row r="21" spans="1:32" x14ac:dyDescent="0.35">
      <c r="A21" s="440" t="str">
        <f ca="1">'Для друку'!B130</f>
        <v/>
      </c>
      <c r="B21" s="441" t="str">
        <f ca="1">'Для друку'!F130</f>
        <v xml:space="preserve"> </v>
      </c>
      <c r="C21" s="441" t="str">
        <f ca="1">'Для друку'!H130</f>
        <v xml:space="preserve"> </v>
      </c>
      <c r="D21" s="440" t="str">
        <f ca="1">'Для друку'!J130</f>
        <v xml:space="preserve"> </v>
      </c>
      <c r="E21" s="440" t="str">
        <f ca="1">'Для друку'!N130</f>
        <v xml:space="preserve"> </v>
      </c>
      <c r="F21" s="442"/>
      <c r="G21" s="443" t="str">
        <f ca="1">'Для друку'!S130</f>
        <v/>
      </c>
      <c r="H21" s="307"/>
      <c r="I21" s="444"/>
      <c r="J21" s="444"/>
      <c r="K21" s="444"/>
      <c r="V21" s="363" t="str">
        <f ca="1">IF(ISBLANK(INDIRECT("B21"))," ",(INDIRECT("B21")))</f>
        <v xml:space="preserve"> </v>
      </c>
      <c r="W21" s="363" t="str">
        <f ca="1">IF(ISBLANK(INDIRECT("C21"))," ",(INDIRECT("C21")))</f>
        <v xml:space="preserve"> </v>
      </c>
      <c r="X21" s="363" t="str">
        <f ca="1">IF(ISBLANK(INDIRECT("I21"))," ",(INDIRECT("I21")))</f>
        <v xml:space="preserve"> </v>
      </c>
      <c r="Y21" s="363" t="str">
        <f ca="1">IF(ISBLANK(INDIRECT("J21"))," ",(INDIRECT("J21")))</f>
        <v xml:space="preserve"> </v>
      </c>
      <c r="Z21" s="363" t="str">
        <f ca="1">IF(ISBLANK(INDIRECT("K21"))," ",(INDIRECT("K21")))</f>
        <v xml:space="preserve"> </v>
      </c>
      <c r="AA21" s="465"/>
      <c r="AB21" s="465"/>
      <c r="AC21" s="465"/>
      <c r="AD21" s="465"/>
      <c r="AE21" s="465"/>
      <c r="AF21" s="363" t="e">
        <f t="shared" ca="1" si="0"/>
        <v>#VALUE!</v>
      </c>
    </row>
    <row r="22" spans="1:32" x14ac:dyDescent="0.35">
      <c r="A22" s="440" t="str">
        <f ca="1">'Для друку'!B131</f>
        <v/>
      </c>
      <c r="B22" s="441" t="str">
        <f ca="1">'Для друку'!F131</f>
        <v xml:space="preserve"> </v>
      </c>
      <c r="C22" s="441" t="str">
        <f ca="1">'Для друку'!H131</f>
        <v xml:space="preserve"> </v>
      </c>
      <c r="D22" s="440" t="str">
        <f ca="1">'Для друку'!J131</f>
        <v xml:space="preserve"> </v>
      </c>
      <c r="E22" s="440" t="str">
        <f ca="1">'Для друку'!N131</f>
        <v xml:space="preserve"> </v>
      </c>
      <c r="F22" s="442"/>
      <c r="G22" s="443" t="str">
        <f ca="1">'Для друку'!S131</f>
        <v/>
      </c>
      <c r="H22" s="307"/>
      <c r="I22" s="444"/>
      <c r="J22" s="444"/>
      <c r="K22" s="444"/>
      <c r="V22" s="363" t="str">
        <f ca="1">IF(ISBLANK(INDIRECT("B22"))," ",(INDIRECT("B22")))</f>
        <v xml:space="preserve"> </v>
      </c>
      <c r="W22" s="363" t="str">
        <f ca="1">IF(ISBLANK(INDIRECT("C22"))," ",(INDIRECT("C22")))</f>
        <v xml:space="preserve"> </v>
      </c>
      <c r="X22" s="363" t="str">
        <f ca="1">IF(ISBLANK(INDIRECT("I22"))," ",(INDIRECT("I22")))</f>
        <v xml:space="preserve"> </v>
      </c>
      <c r="Y22" s="363" t="str">
        <f ca="1">IF(ISBLANK(INDIRECT("J22"))," ",(INDIRECT("J22")))</f>
        <v xml:space="preserve"> </v>
      </c>
      <c r="Z22" s="363" t="str">
        <f ca="1">IF(ISBLANK(INDIRECT("K22"))," ",(INDIRECT("K22")))</f>
        <v xml:space="preserve"> </v>
      </c>
      <c r="AA22" s="465"/>
      <c r="AB22" s="465"/>
      <c r="AC22" s="465"/>
      <c r="AD22" s="465"/>
      <c r="AE22" s="465"/>
      <c r="AF22" s="363" t="e">
        <f t="shared" ca="1" si="0"/>
        <v>#VALUE!</v>
      </c>
    </row>
    <row r="23" spans="1:32" x14ac:dyDescent="0.35">
      <c r="A23" s="440" t="str">
        <f ca="1">'Для друку'!B132</f>
        <v/>
      </c>
      <c r="B23" s="441" t="str">
        <f ca="1">'Для друку'!F132</f>
        <v xml:space="preserve"> </v>
      </c>
      <c r="C23" s="441" t="str">
        <f ca="1">'Для друку'!H132</f>
        <v xml:space="preserve"> </v>
      </c>
      <c r="D23" s="440" t="str">
        <f ca="1">'Для друку'!J132</f>
        <v xml:space="preserve"> </v>
      </c>
      <c r="E23" s="440" t="str">
        <f ca="1">'Для друку'!N132</f>
        <v xml:space="preserve"> </v>
      </c>
      <c r="F23" s="442"/>
      <c r="G23" s="443" t="str">
        <f ca="1">'Для друку'!S132</f>
        <v/>
      </c>
      <c r="H23" s="307"/>
      <c r="I23" s="444"/>
      <c r="J23" s="444"/>
      <c r="K23" s="444"/>
      <c r="V23" s="363" t="str">
        <f ca="1">IF(ISBLANK(INDIRECT("B23"))," ",(INDIRECT("B23")))</f>
        <v xml:space="preserve"> </v>
      </c>
      <c r="W23" s="363" t="str">
        <f ca="1">IF(ISBLANK(INDIRECT("C23"))," ",(INDIRECT("C23")))</f>
        <v xml:space="preserve"> </v>
      </c>
      <c r="X23" s="363" t="str">
        <f ca="1">IF(ISBLANK(INDIRECT("I23"))," ",(INDIRECT("I23")))</f>
        <v xml:space="preserve"> </v>
      </c>
      <c r="Y23" s="363" t="str">
        <f ca="1">IF(ISBLANK(INDIRECT("J23"))," ",(INDIRECT("J23")))</f>
        <v xml:space="preserve"> </v>
      </c>
      <c r="Z23" s="363" t="str">
        <f ca="1">IF(ISBLANK(INDIRECT("K23"))," ",(INDIRECT("K23")))</f>
        <v xml:space="preserve"> </v>
      </c>
      <c r="AA23" s="465"/>
      <c r="AB23" s="465"/>
      <c r="AC23" s="465"/>
      <c r="AD23" s="465"/>
      <c r="AE23" s="465"/>
      <c r="AF23" s="363" t="e">
        <f t="shared" ca="1" si="0"/>
        <v>#VALUE!</v>
      </c>
    </row>
    <row r="24" spans="1:32" x14ac:dyDescent="0.35">
      <c r="A24" s="440" t="str">
        <f ca="1">'Для друку'!B133</f>
        <v/>
      </c>
      <c r="B24" s="441" t="str">
        <f ca="1">'Для друку'!F133</f>
        <v xml:space="preserve"> </v>
      </c>
      <c r="C24" s="441" t="str">
        <f ca="1">'Для друку'!H133</f>
        <v xml:space="preserve"> </v>
      </c>
      <c r="D24" s="440" t="str">
        <f ca="1">'Для друку'!J133</f>
        <v xml:space="preserve"> </v>
      </c>
      <c r="E24" s="440" t="str">
        <f ca="1">'Для друку'!N133</f>
        <v xml:space="preserve"> </v>
      </c>
      <c r="F24" s="442"/>
      <c r="G24" s="443" t="str">
        <f ca="1">'Для друку'!S133</f>
        <v/>
      </c>
      <c r="H24" s="307"/>
      <c r="I24" s="444"/>
      <c r="J24" s="444"/>
      <c r="K24" s="444"/>
      <c r="V24" s="363" t="str">
        <f ca="1">IF(ISBLANK(INDIRECT("B24"))," ",(INDIRECT("B24")))</f>
        <v xml:space="preserve"> </v>
      </c>
      <c r="W24" s="363" t="str">
        <f ca="1">IF(ISBLANK(INDIRECT("C24"))," ",(INDIRECT("C24")))</f>
        <v xml:space="preserve"> </v>
      </c>
      <c r="X24" s="363" t="str">
        <f ca="1">IF(ISBLANK(INDIRECT("I24"))," ",(INDIRECT("I24")))</f>
        <v xml:space="preserve"> </v>
      </c>
      <c r="Y24" s="363" t="str">
        <f ca="1">IF(ISBLANK(INDIRECT("J24"))," ",(INDIRECT("J24")))</f>
        <v xml:space="preserve"> </v>
      </c>
      <c r="Z24" s="363" t="str">
        <f ca="1">IF(ISBLANK(INDIRECT("K24"))," ",(INDIRECT("K24")))</f>
        <v xml:space="preserve"> </v>
      </c>
      <c r="AA24" s="465"/>
      <c r="AB24" s="465"/>
      <c r="AC24" s="465"/>
      <c r="AD24" s="465"/>
      <c r="AE24" s="465"/>
      <c r="AF24" s="363" t="e">
        <f t="shared" ca="1" si="0"/>
        <v>#VALUE!</v>
      </c>
    </row>
    <row r="25" spans="1:32" x14ac:dyDescent="0.35">
      <c r="A25" s="440" t="str">
        <f ca="1">'Для друку'!B134</f>
        <v/>
      </c>
      <c r="B25" s="441" t="str">
        <f ca="1">'Для друку'!F134</f>
        <v xml:space="preserve"> </v>
      </c>
      <c r="C25" s="441" t="str">
        <f ca="1">'Для друку'!H134</f>
        <v xml:space="preserve"> </v>
      </c>
      <c r="D25" s="440" t="str">
        <f ca="1">'Для друку'!J134</f>
        <v xml:space="preserve"> </v>
      </c>
      <c r="E25" s="440" t="str">
        <f ca="1">'Для друку'!N134</f>
        <v xml:space="preserve"> </v>
      </c>
      <c r="F25" s="442"/>
      <c r="G25" s="443" t="str">
        <f ca="1">'Для друку'!S134</f>
        <v/>
      </c>
      <c r="H25" s="307"/>
      <c r="I25" s="444"/>
      <c r="J25" s="444"/>
      <c r="K25" s="444"/>
      <c r="V25" s="363" t="str">
        <f ca="1">IF(ISBLANK(INDIRECT("B25"))," ",(INDIRECT("B25")))</f>
        <v xml:space="preserve"> </v>
      </c>
      <c r="W25" s="363" t="str">
        <f ca="1">IF(ISBLANK(INDIRECT("C25"))," ",(INDIRECT("C25")))</f>
        <v xml:space="preserve"> </v>
      </c>
      <c r="X25" s="363" t="str">
        <f ca="1">IF(ISBLANK(INDIRECT("I25"))," ",(INDIRECT("I25")))</f>
        <v xml:space="preserve"> </v>
      </c>
      <c r="Y25" s="363" t="str">
        <f ca="1">IF(ISBLANK(INDIRECT("J25"))," ",(INDIRECT("J25")))</f>
        <v xml:space="preserve"> </v>
      </c>
      <c r="Z25" s="363" t="str">
        <f ca="1">IF(ISBLANK(INDIRECT("K25"))," ",(INDIRECT("K25")))</f>
        <v xml:space="preserve"> </v>
      </c>
      <c r="AA25" s="465"/>
      <c r="AB25" s="465"/>
      <c r="AC25" s="465"/>
      <c r="AD25" s="465"/>
      <c r="AE25" s="465"/>
      <c r="AF25" s="363" t="e">
        <f t="shared" ca="1" si="0"/>
        <v>#VALUE!</v>
      </c>
    </row>
    <row r="26" spans="1:32" x14ac:dyDescent="0.35">
      <c r="A26" s="440" t="str">
        <f ca="1">'Для друку'!B135</f>
        <v/>
      </c>
      <c r="B26" s="441" t="str">
        <f ca="1">'Для друку'!F135</f>
        <v xml:space="preserve"> </v>
      </c>
      <c r="C26" s="441" t="str">
        <f ca="1">'Для друку'!H135</f>
        <v xml:space="preserve"> </v>
      </c>
      <c r="D26" s="440" t="str">
        <f ca="1">'Для друку'!J135</f>
        <v xml:space="preserve"> </v>
      </c>
      <c r="E26" s="440" t="str">
        <f ca="1">'Для друку'!N135</f>
        <v xml:space="preserve"> </v>
      </c>
      <c r="F26" s="442"/>
      <c r="G26" s="443" t="str">
        <f ca="1">'Для друку'!S135</f>
        <v/>
      </c>
      <c r="H26" s="307"/>
      <c r="I26" s="444"/>
      <c r="J26" s="444"/>
      <c r="K26" s="444"/>
      <c r="V26" s="363" t="str">
        <f ca="1">IF(ISBLANK(INDIRECT("B26"))," ",(INDIRECT("B26")))</f>
        <v xml:space="preserve"> </v>
      </c>
      <c r="W26" s="363" t="str">
        <f ca="1">IF(ISBLANK(INDIRECT("C26"))," ",(INDIRECT("C26")))</f>
        <v xml:space="preserve"> </v>
      </c>
      <c r="X26" s="363" t="str">
        <f ca="1">IF(ISBLANK(INDIRECT("I26"))," ",(INDIRECT("I26")))</f>
        <v xml:space="preserve"> </v>
      </c>
      <c r="Y26" s="363" t="str">
        <f ca="1">IF(ISBLANK(INDIRECT("J26"))," ",(INDIRECT("J26")))</f>
        <v xml:space="preserve"> </v>
      </c>
      <c r="Z26" s="363" t="str">
        <f ca="1">IF(ISBLANK(INDIRECT("K26"))," ",(INDIRECT("K26")))</f>
        <v xml:space="preserve"> </v>
      </c>
      <c r="AA26" s="465"/>
      <c r="AB26" s="465"/>
      <c r="AC26" s="465"/>
      <c r="AD26" s="465"/>
      <c r="AE26" s="465"/>
      <c r="AF26" s="363" t="e">
        <f t="shared" ca="1" si="0"/>
        <v>#VALUE!</v>
      </c>
    </row>
    <row r="27" spans="1:32" x14ac:dyDescent="0.35">
      <c r="A27" s="440" t="str">
        <f ca="1">'Для друку'!B136</f>
        <v/>
      </c>
      <c r="B27" s="441" t="str">
        <f ca="1">'Для друку'!F136</f>
        <v xml:space="preserve"> </v>
      </c>
      <c r="C27" s="441" t="str">
        <f ca="1">'Для друку'!H136</f>
        <v xml:space="preserve"> </v>
      </c>
      <c r="D27" s="440" t="str">
        <f ca="1">'Для друку'!J136</f>
        <v xml:space="preserve"> </v>
      </c>
      <c r="E27" s="440" t="str">
        <f ca="1">'Для друку'!N136</f>
        <v xml:space="preserve"> </v>
      </c>
      <c r="F27" s="442"/>
      <c r="G27" s="443" t="str">
        <f ca="1">'Для друку'!S136</f>
        <v/>
      </c>
      <c r="H27" s="307"/>
      <c r="I27" s="444"/>
      <c r="J27" s="444"/>
      <c r="K27" s="444"/>
      <c r="V27" s="363" t="str">
        <f ca="1">IF(ISBLANK(INDIRECT("B27"))," ",(INDIRECT("B27")))</f>
        <v xml:space="preserve"> </v>
      </c>
      <c r="W27" s="363" t="str">
        <f ca="1">IF(ISBLANK(INDIRECT("C27"))," ",(INDIRECT("C27")))</f>
        <v xml:space="preserve"> </v>
      </c>
      <c r="X27" s="363" t="str">
        <f ca="1">IF(ISBLANK(INDIRECT("I27"))," ",(INDIRECT("I27")))</f>
        <v xml:space="preserve"> </v>
      </c>
      <c r="Y27" s="363" t="str">
        <f ca="1">IF(ISBLANK(INDIRECT("J27"))," ",(INDIRECT("J27")))</f>
        <v xml:space="preserve"> </v>
      </c>
      <c r="Z27" s="363" t="str">
        <f ca="1">IF(ISBLANK(INDIRECT("K27"))," ",(INDIRECT("K27")))</f>
        <v xml:space="preserve"> </v>
      </c>
      <c r="AA27" s="465"/>
      <c r="AB27" s="465"/>
      <c r="AC27" s="465"/>
      <c r="AD27" s="465"/>
      <c r="AE27" s="465"/>
      <c r="AF27" s="363" t="e">
        <f t="shared" ca="1" si="0"/>
        <v>#VALUE!</v>
      </c>
    </row>
    <row r="28" spans="1:32" x14ac:dyDescent="0.35">
      <c r="A28" s="440" t="str">
        <f ca="1">'Для друку'!B137</f>
        <v/>
      </c>
      <c r="B28" s="441" t="str">
        <f ca="1">'Для друку'!F137</f>
        <v xml:space="preserve"> </v>
      </c>
      <c r="C28" s="441" t="str">
        <f ca="1">'Для друку'!H137</f>
        <v xml:space="preserve"> </v>
      </c>
      <c r="D28" s="440" t="str">
        <f ca="1">'Для друку'!J137</f>
        <v xml:space="preserve"> </v>
      </c>
      <c r="E28" s="440" t="str">
        <f ca="1">'Для друку'!N137</f>
        <v xml:space="preserve"> </v>
      </c>
      <c r="F28" s="442"/>
      <c r="G28" s="443" t="str">
        <f ca="1">'Для друку'!S137</f>
        <v/>
      </c>
      <c r="H28" s="307"/>
      <c r="I28" s="444"/>
      <c r="J28" s="444"/>
      <c r="K28" s="444"/>
      <c r="V28" s="363" t="str">
        <f ca="1">IF(ISBLANK(INDIRECT("B28"))," ",(INDIRECT("B28")))</f>
        <v xml:space="preserve"> </v>
      </c>
      <c r="W28" s="363" t="str">
        <f ca="1">IF(ISBLANK(INDIRECT("C28"))," ",(INDIRECT("C28")))</f>
        <v xml:space="preserve"> </v>
      </c>
      <c r="X28" s="363" t="str">
        <f ca="1">IF(ISBLANK(INDIRECT("I28"))," ",(INDIRECT("I28")))</f>
        <v xml:space="preserve"> </v>
      </c>
      <c r="Y28" s="363" t="str">
        <f ca="1">IF(ISBLANK(INDIRECT("J28"))," ",(INDIRECT("J28")))</f>
        <v xml:space="preserve"> </v>
      </c>
      <c r="Z28" s="363" t="str">
        <f ca="1">IF(ISBLANK(INDIRECT("K28"))," ",(INDIRECT("K28")))</f>
        <v xml:space="preserve"> </v>
      </c>
      <c r="AA28" s="465"/>
      <c r="AB28" s="465"/>
      <c r="AC28" s="465"/>
      <c r="AD28" s="465"/>
      <c r="AE28" s="465"/>
      <c r="AF28" s="363" t="e">
        <f t="shared" ca="1" si="0"/>
        <v>#VALUE!</v>
      </c>
    </row>
    <row r="29" spans="1:32" x14ac:dyDescent="0.35">
      <c r="A29" s="440" t="str">
        <f ca="1">'Для друку'!B138</f>
        <v/>
      </c>
      <c r="B29" s="441" t="str">
        <f ca="1">'Для друку'!F138</f>
        <v xml:space="preserve"> </v>
      </c>
      <c r="C29" s="441" t="str">
        <f ca="1">'Для друку'!H138</f>
        <v xml:space="preserve"> </v>
      </c>
      <c r="D29" s="440" t="str">
        <f ca="1">'Для друку'!J138</f>
        <v xml:space="preserve"> </v>
      </c>
      <c r="E29" s="440" t="str">
        <f ca="1">'Для друку'!N138</f>
        <v xml:space="preserve"> </v>
      </c>
      <c r="F29" s="442"/>
      <c r="G29" s="443" t="str">
        <f ca="1">'Для друку'!S138</f>
        <v/>
      </c>
      <c r="H29" s="307"/>
      <c r="I29" s="444"/>
      <c r="J29" s="444"/>
      <c r="K29" s="444"/>
      <c r="V29" s="363" t="str">
        <f ca="1">IF(ISBLANK(INDIRECT("B29"))," ",(INDIRECT("B29")))</f>
        <v xml:space="preserve"> </v>
      </c>
      <c r="W29" s="363" t="str">
        <f ca="1">IF(ISBLANK(INDIRECT("C29"))," ",(INDIRECT("C29")))</f>
        <v xml:space="preserve"> </v>
      </c>
      <c r="X29" s="363" t="str">
        <f ca="1">IF(ISBLANK(INDIRECT("I29"))," ",(INDIRECT("I29")))</f>
        <v xml:space="preserve"> </v>
      </c>
      <c r="Y29" s="363" t="str">
        <f ca="1">IF(ISBLANK(INDIRECT("J29"))," ",(INDIRECT("J29")))</f>
        <v xml:space="preserve"> </v>
      </c>
      <c r="Z29" s="363" t="str">
        <f ca="1">IF(ISBLANK(INDIRECT("K29"))," ",(INDIRECT("K29")))</f>
        <v xml:space="preserve"> </v>
      </c>
      <c r="AA29" s="465"/>
      <c r="AB29" s="465"/>
      <c r="AC29" s="465"/>
      <c r="AD29" s="465"/>
      <c r="AE29" s="465"/>
      <c r="AF29" s="363" t="e">
        <f t="shared" ca="1" si="0"/>
        <v>#VALUE!</v>
      </c>
    </row>
    <row r="30" spans="1:32" x14ac:dyDescent="0.35">
      <c r="A30" s="440" t="str">
        <f ca="1">'Для друку'!B139</f>
        <v/>
      </c>
      <c r="B30" s="441" t="str">
        <f ca="1">'Для друку'!F139</f>
        <v xml:space="preserve"> </v>
      </c>
      <c r="C30" s="441" t="str">
        <f ca="1">'Для друку'!H139</f>
        <v xml:space="preserve"> </v>
      </c>
      <c r="D30" s="440" t="str">
        <f ca="1">'Для друку'!J139</f>
        <v xml:space="preserve"> </v>
      </c>
      <c r="E30" s="440" t="str">
        <f ca="1">'Для друку'!N139</f>
        <v xml:space="preserve"> </v>
      </c>
      <c r="F30" s="442"/>
      <c r="G30" s="443" t="str">
        <f ca="1">'Для друку'!S139</f>
        <v/>
      </c>
      <c r="H30" s="307"/>
      <c r="I30" s="444"/>
      <c r="J30" s="444"/>
      <c r="K30" s="444"/>
      <c r="V30" s="363" t="str">
        <f ca="1">IF(ISBLANK(INDIRECT("B30"))," ",(INDIRECT("B30")))</f>
        <v xml:space="preserve"> </v>
      </c>
      <c r="W30" s="363" t="str">
        <f ca="1">IF(ISBLANK(INDIRECT("C30"))," ",(INDIRECT("C30")))</f>
        <v xml:space="preserve"> </v>
      </c>
      <c r="X30" s="363" t="str">
        <f ca="1">IF(ISBLANK(INDIRECT("I30"))," ",(INDIRECT("I30")))</f>
        <v xml:space="preserve"> </v>
      </c>
      <c r="Y30" s="363" t="str">
        <f ca="1">IF(ISBLANK(INDIRECT("J30"))," ",(INDIRECT("J30")))</f>
        <v xml:space="preserve"> </v>
      </c>
      <c r="Z30" s="363" t="str">
        <f ca="1">IF(ISBLANK(INDIRECT("K30"))," ",(INDIRECT("K30")))</f>
        <v xml:space="preserve"> </v>
      </c>
      <c r="AA30" s="465"/>
      <c r="AB30" s="465"/>
      <c r="AC30" s="465"/>
      <c r="AD30" s="465"/>
      <c r="AE30" s="465"/>
      <c r="AF30" s="363" t="e">
        <f t="shared" ca="1" si="0"/>
        <v>#VALUE!</v>
      </c>
    </row>
    <row r="31" spans="1:32" x14ac:dyDescent="0.35">
      <c r="A31" s="440" t="str">
        <f ca="1">'Для друку'!B140</f>
        <v/>
      </c>
      <c r="B31" s="441" t="str">
        <f ca="1">'Для друку'!F140</f>
        <v xml:space="preserve"> </v>
      </c>
      <c r="C31" s="441" t="str">
        <f ca="1">'Для друку'!H140</f>
        <v xml:space="preserve"> </v>
      </c>
      <c r="D31" s="440" t="str">
        <f ca="1">'Для друку'!J140</f>
        <v xml:space="preserve"> </v>
      </c>
      <c r="E31" s="440" t="str">
        <f ca="1">'Для друку'!N140</f>
        <v xml:space="preserve"> </v>
      </c>
      <c r="F31" s="442"/>
      <c r="G31" s="443" t="str">
        <f ca="1">'Для друку'!S140</f>
        <v/>
      </c>
      <c r="H31" s="307"/>
      <c r="I31" s="444"/>
      <c r="J31" s="444"/>
      <c r="K31" s="444"/>
      <c r="V31" s="363" t="str">
        <f ca="1">IF(ISBLANK(INDIRECT("B31"))," ",(INDIRECT("B31")))</f>
        <v xml:space="preserve"> </v>
      </c>
      <c r="W31" s="363" t="str">
        <f ca="1">IF(ISBLANK(INDIRECT("C31"))," ",(INDIRECT("C31")))</f>
        <v xml:space="preserve"> </v>
      </c>
      <c r="X31" s="363" t="str">
        <f ca="1">IF(ISBLANK(INDIRECT("I31"))," ",(INDIRECT("I31")))</f>
        <v xml:space="preserve"> </v>
      </c>
      <c r="Y31" s="363" t="str">
        <f ca="1">IF(ISBLANK(INDIRECT("J31"))," ",(INDIRECT("J31")))</f>
        <v xml:space="preserve"> </v>
      </c>
      <c r="Z31" s="363" t="str">
        <f ca="1">IF(ISBLANK(INDIRECT("K31"))," ",(INDIRECT("K31")))</f>
        <v xml:space="preserve"> </v>
      </c>
      <c r="AA31" s="465"/>
      <c r="AB31" s="465"/>
      <c r="AC31" s="465"/>
      <c r="AD31" s="465"/>
      <c r="AE31" s="465"/>
      <c r="AF31" s="363" t="e">
        <f t="shared" ca="1" si="0"/>
        <v>#VALUE!</v>
      </c>
    </row>
    <row r="32" spans="1:32" x14ac:dyDescent="0.35">
      <c r="A32" s="440" t="str">
        <f ca="1">'Для друку'!B141</f>
        <v/>
      </c>
      <c r="B32" s="441" t="str">
        <f ca="1">'Для друку'!F141</f>
        <v xml:space="preserve"> </v>
      </c>
      <c r="C32" s="441" t="str">
        <f ca="1">'Для друку'!H141</f>
        <v xml:space="preserve"> </v>
      </c>
      <c r="D32" s="440" t="str">
        <f ca="1">'Для друку'!J141</f>
        <v xml:space="preserve"> </v>
      </c>
      <c r="E32" s="440" t="str">
        <f ca="1">'Для друку'!N141</f>
        <v xml:space="preserve"> </v>
      </c>
      <c r="F32" s="442"/>
      <c r="G32" s="443" t="str">
        <f ca="1">'Для друку'!S141</f>
        <v/>
      </c>
      <c r="H32" s="307"/>
      <c r="I32" s="444"/>
      <c r="J32" s="444"/>
      <c r="K32" s="444"/>
      <c r="V32" s="363" t="str">
        <f ca="1">IF(ISBLANK(INDIRECT("B32"))," ",(INDIRECT("B32")))</f>
        <v xml:space="preserve"> </v>
      </c>
      <c r="W32" s="363" t="str">
        <f ca="1">IF(ISBLANK(INDIRECT("C32"))," ",(INDIRECT("C32")))</f>
        <v xml:space="preserve"> </v>
      </c>
      <c r="X32" s="363" t="str">
        <f ca="1">IF(ISBLANK(INDIRECT("I32"))," ",(INDIRECT("I32")))</f>
        <v xml:space="preserve"> </v>
      </c>
      <c r="Y32" s="363" t="str">
        <f ca="1">IF(ISBLANK(INDIRECT("J32"))," ",(INDIRECT("J32")))</f>
        <v xml:space="preserve"> </v>
      </c>
      <c r="Z32" s="363" t="str">
        <f ca="1">IF(ISBLANK(INDIRECT("K32"))," ",(INDIRECT("K32")))</f>
        <v xml:space="preserve"> </v>
      </c>
      <c r="AA32" s="465"/>
      <c r="AB32" s="465"/>
      <c r="AC32" s="465"/>
      <c r="AD32" s="465"/>
      <c r="AE32" s="465"/>
      <c r="AF32" s="363" t="e">
        <f t="shared" ca="1" si="0"/>
        <v>#VALUE!</v>
      </c>
    </row>
    <row r="33" spans="1:32" x14ac:dyDescent="0.35">
      <c r="A33" s="440" t="str">
        <f ca="1">'Для друку'!B142</f>
        <v/>
      </c>
      <c r="B33" s="441" t="str">
        <f ca="1">'Для друку'!F142</f>
        <v xml:space="preserve"> </v>
      </c>
      <c r="C33" s="441" t="str">
        <f ca="1">'Для друку'!H142</f>
        <v xml:space="preserve"> </v>
      </c>
      <c r="D33" s="440" t="str">
        <f ca="1">'Для друку'!J142</f>
        <v xml:space="preserve"> </v>
      </c>
      <c r="E33" s="440" t="str">
        <f ca="1">'Для друку'!N142</f>
        <v xml:space="preserve"> </v>
      </c>
      <c r="F33" s="442"/>
      <c r="G33" s="443" t="str">
        <f ca="1">'Для друку'!S142</f>
        <v/>
      </c>
      <c r="H33" s="307"/>
      <c r="I33" s="444"/>
      <c r="J33" s="444"/>
      <c r="K33" s="444"/>
      <c r="V33" s="363" t="str">
        <f ca="1">IF(ISBLANK(INDIRECT("B33"))," ",(INDIRECT("B33")))</f>
        <v xml:space="preserve"> </v>
      </c>
      <c r="W33" s="363" t="str">
        <f ca="1">IF(ISBLANK(INDIRECT("C33"))," ",(INDIRECT("C33")))</f>
        <v xml:space="preserve"> </v>
      </c>
      <c r="X33" s="363" t="str">
        <f ca="1">IF(ISBLANK(INDIRECT("I33"))," ",(INDIRECT("I33")))</f>
        <v xml:space="preserve"> </v>
      </c>
      <c r="Y33" s="363" t="str">
        <f ca="1">IF(ISBLANK(INDIRECT("J33"))," ",(INDIRECT("J33")))</f>
        <v xml:space="preserve"> </v>
      </c>
      <c r="Z33" s="363" t="str">
        <f ca="1">IF(ISBLANK(INDIRECT("K33"))," ",(INDIRECT("K33")))</f>
        <v xml:space="preserve"> </v>
      </c>
      <c r="AA33" s="465"/>
      <c r="AB33" s="465"/>
      <c r="AC33" s="465"/>
      <c r="AD33" s="465"/>
      <c r="AE33" s="465"/>
      <c r="AF33" s="363" t="e">
        <f t="shared" ca="1" si="0"/>
        <v>#VALUE!</v>
      </c>
    </row>
    <row r="34" spans="1:32" x14ac:dyDescent="0.35">
      <c r="A34" s="440" t="str">
        <f ca="1">'Для друку'!B143</f>
        <v/>
      </c>
      <c r="B34" s="441" t="str">
        <f ca="1">'Для друку'!F143</f>
        <v xml:space="preserve"> </v>
      </c>
      <c r="C34" s="441" t="str">
        <f ca="1">'Для друку'!H143</f>
        <v xml:space="preserve"> </v>
      </c>
      <c r="D34" s="440" t="str">
        <f ca="1">'Для друку'!J143</f>
        <v xml:space="preserve"> </v>
      </c>
      <c r="E34" s="440" t="str">
        <f ca="1">'Для друку'!N143</f>
        <v xml:space="preserve"> </v>
      </c>
      <c r="F34" s="442"/>
      <c r="G34" s="443" t="str">
        <f ca="1">'Для друку'!S143</f>
        <v/>
      </c>
      <c r="H34" s="307"/>
      <c r="I34" s="444"/>
      <c r="J34" s="444"/>
      <c r="K34" s="444"/>
      <c r="V34" s="363" t="str">
        <f ca="1">IF(ISBLANK(INDIRECT("B34"))," ",(INDIRECT("B34")))</f>
        <v xml:space="preserve"> </v>
      </c>
      <c r="W34" s="363" t="str">
        <f ca="1">IF(ISBLANK(INDIRECT("C34"))," ",(INDIRECT("C34")))</f>
        <v xml:space="preserve"> </v>
      </c>
      <c r="X34" s="363" t="str">
        <f ca="1">IF(ISBLANK(INDIRECT("I34"))," ",(INDIRECT("I34")))</f>
        <v xml:space="preserve"> </v>
      </c>
      <c r="Y34" s="363" t="str">
        <f ca="1">IF(ISBLANK(INDIRECT("J34"))," ",(INDIRECT("J34")))</f>
        <v xml:space="preserve"> </v>
      </c>
      <c r="Z34" s="363" t="str">
        <f ca="1">IF(ISBLANK(INDIRECT("K34"))," ",(INDIRECT("K34")))</f>
        <v xml:space="preserve"> </v>
      </c>
      <c r="AA34" s="465"/>
      <c r="AB34" s="465"/>
      <c r="AC34" s="465"/>
      <c r="AD34" s="465"/>
      <c r="AE34" s="465"/>
      <c r="AF34" s="363" t="e">
        <f t="shared" ca="1" si="0"/>
        <v>#VALUE!</v>
      </c>
    </row>
    <row r="35" spans="1:32" x14ac:dyDescent="0.35">
      <c r="A35" s="440" t="str">
        <f ca="1">'Для друку'!B144</f>
        <v/>
      </c>
      <c r="B35" s="441" t="str">
        <f ca="1">'Для друку'!F144</f>
        <v xml:space="preserve"> </v>
      </c>
      <c r="C35" s="441" t="str">
        <f ca="1">'Для друку'!H144</f>
        <v xml:space="preserve"> </v>
      </c>
      <c r="D35" s="440" t="str">
        <f ca="1">'Для друку'!J144</f>
        <v xml:space="preserve"> </v>
      </c>
      <c r="E35" s="440" t="str">
        <f ca="1">'Для друку'!N144</f>
        <v xml:space="preserve"> </v>
      </c>
      <c r="F35" s="442"/>
      <c r="G35" s="443" t="str">
        <f ca="1">'Для друку'!S144</f>
        <v/>
      </c>
      <c r="H35" s="307"/>
      <c r="I35" s="444"/>
      <c r="J35" s="444"/>
      <c r="K35" s="444"/>
      <c r="V35" s="363" t="str">
        <f ca="1">IF(ISBLANK(INDIRECT("B35"))," ",(INDIRECT("B35")))</f>
        <v xml:space="preserve"> </v>
      </c>
      <c r="W35" s="363" t="str">
        <f ca="1">IF(ISBLANK(INDIRECT("C35"))," ",(INDIRECT("C35")))</f>
        <v xml:space="preserve"> </v>
      </c>
      <c r="X35" s="363" t="str">
        <f ca="1">IF(ISBLANK(INDIRECT("I35"))," ",(INDIRECT("I35")))</f>
        <v xml:space="preserve"> </v>
      </c>
      <c r="Y35" s="363" t="str">
        <f ca="1">IF(ISBLANK(INDIRECT("J35"))," ",(INDIRECT("J35")))</f>
        <v xml:space="preserve"> </v>
      </c>
      <c r="Z35" s="363" t="str">
        <f ca="1">IF(ISBLANK(INDIRECT("K35"))," ",(INDIRECT("K35")))</f>
        <v xml:space="preserve"> </v>
      </c>
      <c r="AA35" s="465"/>
      <c r="AB35" s="465"/>
      <c r="AC35" s="465"/>
      <c r="AD35" s="465"/>
      <c r="AE35" s="465"/>
      <c r="AF35" s="363" t="e">
        <f t="shared" ca="1" si="0"/>
        <v>#VALUE!</v>
      </c>
    </row>
    <row r="36" spans="1:32" x14ac:dyDescent="0.35">
      <c r="A36" s="440" t="str">
        <f ca="1">'Для друку'!B145</f>
        <v/>
      </c>
      <c r="B36" s="441" t="str">
        <f ca="1">'Для друку'!F145</f>
        <v xml:space="preserve"> </v>
      </c>
      <c r="C36" s="441" t="str">
        <f ca="1">'Для друку'!H145</f>
        <v xml:space="preserve"> </v>
      </c>
      <c r="D36" s="440" t="str">
        <f ca="1">'Для друку'!J145</f>
        <v xml:space="preserve"> </v>
      </c>
      <c r="E36" s="440" t="str">
        <f ca="1">'Для друку'!N145</f>
        <v xml:space="preserve"> </v>
      </c>
      <c r="F36" s="442"/>
      <c r="G36" s="443" t="str">
        <f ca="1">'Для друку'!S145</f>
        <v/>
      </c>
      <c r="H36" s="307"/>
      <c r="I36" s="444"/>
      <c r="J36" s="444"/>
      <c r="K36" s="444"/>
      <c r="V36" s="363" t="str">
        <f ca="1">IF(ISBLANK(INDIRECT("B36"))," ",(INDIRECT("B36")))</f>
        <v xml:space="preserve"> </v>
      </c>
      <c r="W36" s="363" t="str">
        <f ca="1">IF(ISBLANK(INDIRECT("C36"))," ",(INDIRECT("C36")))</f>
        <v xml:space="preserve"> </v>
      </c>
      <c r="X36" s="363" t="str">
        <f ca="1">IF(ISBLANK(INDIRECT("I36"))," ",(INDIRECT("I36")))</f>
        <v xml:space="preserve"> </v>
      </c>
      <c r="Y36" s="363" t="str">
        <f ca="1">IF(ISBLANK(INDIRECT("J36"))," ",(INDIRECT("J36")))</f>
        <v xml:space="preserve"> </v>
      </c>
      <c r="Z36" s="363" t="str">
        <f ca="1">IF(ISBLANK(INDIRECT("K36"))," ",(INDIRECT("K36")))</f>
        <v xml:space="preserve"> </v>
      </c>
      <c r="AA36" s="465"/>
      <c r="AB36" s="465"/>
      <c r="AC36" s="465"/>
      <c r="AD36" s="465"/>
      <c r="AE36" s="465"/>
      <c r="AF36" s="363" t="e">
        <f t="shared" ca="1" si="0"/>
        <v>#VALUE!</v>
      </c>
    </row>
    <row r="37" spans="1:32" x14ac:dyDescent="0.35">
      <c r="A37" s="440" t="str">
        <f ca="1">'Для друку'!B146</f>
        <v/>
      </c>
      <c r="B37" s="441" t="str">
        <f ca="1">'Для друку'!F146</f>
        <v xml:space="preserve"> </v>
      </c>
      <c r="C37" s="441" t="str">
        <f ca="1">'Для друку'!H146</f>
        <v xml:space="preserve"> </v>
      </c>
      <c r="D37" s="440" t="str">
        <f ca="1">'Для друку'!J146</f>
        <v xml:space="preserve"> </v>
      </c>
      <c r="E37" s="440" t="str">
        <f ca="1">'Для друку'!N146</f>
        <v xml:space="preserve"> </v>
      </c>
      <c r="F37" s="442"/>
      <c r="G37" s="443" t="str">
        <f ca="1">'Для друку'!S146</f>
        <v/>
      </c>
      <c r="H37" s="307"/>
      <c r="I37" s="444"/>
      <c r="J37" s="444"/>
      <c r="K37" s="444"/>
      <c r="V37" s="363" t="str">
        <f ca="1">IF(ISBLANK(INDIRECT("B37"))," ",(INDIRECT("B37")))</f>
        <v xml:space="preserve"> </v>
      </c>
      <c r="W37" s="363" t="str">
        <f ca="1">IF(ISBLANK(INDIRECT("C37"))," ",(INDIRECT("C37")))</f>
        <v xml:space="preserve"> </v>
      </c>
      <c r="X37" s="363" t="str">
        <f ca="1">IF(ISBLANK(INDIRECT("I37"))," ",(INDIRECT("I37")))</f>
        <v xml:space="preserve"> </v>
      </c>
      <c r="Y37" s="363" t="str">
        <f ca="1">IF(ISBLANK(INDIRECT("J37"))," ",(INDIRECT("J37")))</f>
        <v xml:space="preserve"> </v>
      </c>
      <c r="Z37" s="363" t="str">
        <f ca="1">IF(ISBLANK(INDIRECT("K37"))," ",(INDIRECT("K37")))</f>
        <v xml:space="preserve"> </v>
      </c>
      <c r="AA37" s="465"/>
      <c r="AB37" s="465"/>
      <c r="AC37" s="465"/>
      <c r="AD37" s="465"/>
      <c r="AE37" s="465"/>
      <c r="AF37" s="363" t="e">
        <f t="shared" ca="1" si="0"/>
        <v>#VALUE!</v>
      </c>
    </row>
    <row r="38" spans="1:32" x14ac:dyDescent="0.35">
      <c r="A38" s="440" t="str">
        <f ca="1">'Для друку'!B147</f>
        <v/>
      </c>
      <c r="B38" s="441" t="str">
        <f ca="1">'Для друку'!F147</f>
        <v xml:space="preserve"> </v>
      </c>
      <c r="C38" s="441" t="str">
        <f ca="1">'Для друку'!H147</f>
        <v xml:space="preserve"> </v>
      </c>
      <c r="D38" s="440" t="str">
        <f ca="1">'Для друку'!J147</f>
        <v xml:space="preserve"> </v>
      </c>
      <c r="E38" s="440" t="str">
        <f ca="1">'Для друку'!N147</f>
        <v xml:space="preserve"> </v>
      </c>
      <c r="F38" s="442"/>
      <c r="G38" s="443" t="str">
        <f ca="1">'Для друку'!S147</f>
        <v/>
      </c>
      <c r="H38" s="307"/>
      <c r="I38" s="444"/>
      <c r="J38" s="444"/>
      <c r="K38" s="444"/>
      <c r="V38" s="363" t="str">
        <f ca="1">IF(ISBLANK(INDIRECT("B38"))," ",(INDIRECT("B38")))</f>
        <v xml:space="preserve"> </v>
      </c>
      <c r="W38" s="363" t="str">
        <f ca="1">IF(ISBLANK(INDIRECT("C38"))," ",(INDIRECT("C38")))</f>
        <v xml:space="preserve"> </v>
      </c>
      <c r="X38" s="363" t="str">
        <f ca="1">IF(ISBLANK(INDIRECT("I38"))," ",(INDIRECT("I38")))</f>
        <v xml:space="preserve"> </v>
      </c>
      <c r="Y38" s="363" t="str">
        <f ca="1">IF(ISBLANK(INDIRECT("J38"))," ",(INDIRECT("J38")))</f>
        <v xml:space="preserve"> </v>
      </c>
      <c r="Z38" s="363" t="str">
        <f ca="1">IF(ISBLANK(INDIRECT("K38"))," ",(INDIRECT("K38")))</f>
        <v xml:space="preserve"> </v>
      </c>
      <c r="AA38" s="465"/>
      <c r="AB38" s="465"/>
      <c r="AC38" s="465"/>
      <c r="AD38" s="465"/>
      <c r="AE38" s="465"/>
      <c r="AF38" s="363" t="e">
        <f t="shared" ca="1" si="0"/>
        <v>#VALUE!</v>
      </c>
    </row>
    <row r="39" spans="1:32" x14ac:dyDescent="0.35">
      <c r="A39" s="440" t="str">
        <f ca="1">'Для друку'!B148</f>
        <v/>
      </c>
      <c r="B39" s="441" t="str">
        <f ca="1">'Для друку'!F148</f>
        <v xml:space="preserve"> </v>
      </c>
      <c r="C39" s="441" t="str">
        <f ca="1">'Для друку'!H148</f>
        <v xml:space="preserve"> </v>
      </c>
      <c r="D39" s="440" t="str">
        <f ca="1">'Для друку'!J148</f>
        <v xml:space="preserve"> </v>
      </c>
      <c r="E39" s="440" t="str">
        <f ca="1">'Для друку'!N148</f>
        <v xml:space="preserve"> </v>
      </c>
      <c r="F39" s="442"/>
      <c r="G39" s="443" t="str">
        <f ca="1">'Для друку'!S148</f>
        <v/>
      </c>
      <c r="H39" s="307"/>
      <c r="I39" s="444"/>
      <c r="J39" s="444"/>
      <c r="K39" s="444"/>
      <c r="V39" s="363" t="str">
        <f ca="1">IF(ISBLANK(INDIRECT("B39"))," ",(INDIRECT("B39")))</f>
        <v xml:space="preserve"> </v>
      </c>
      <c r="W39" s="363" t="str">
        <f ca="1">IF(ISBLANK(INDIRECT("C39"))," ",(INDIRECT("C39")))</f>
        <v xml:space="preserve"> </v>
      </c>
      <c r="X39" s="363" t="str">
        <f ca="1">IF(ISBLANK(INDIRECT("I39"))," ",(INDIRECT("I39")))</f>
        <v xml:space="preserve"> </v>
      </c>
      <c r="Y39" s="363" t="str">
        <f ca="1">IF(ISBLANK(INDIRECT("J39"))," ",(INDIRECT("J39")))</f>
        <v xml:space="preserve"> </v>
      </c>
      <c r="Z39" s="363" t="str">
        <f ca="1">IF(ISBLANK(INDIRECT("K39"))," ",(INDIRECT("K39")))</f>
        <v xml:space="preserve"> </v>
      </c>
      <c r="AA39" s="465"/>
      <c r="AB39" s="465"/>
      <c r="AC39" s="465"/>
      <c r="AD39" s="465"/>
      <c r="AE39" s="465"/>
      <c r="AF39" s="363" t="e">
        <f t="shared" ca="1" si="0"/>
        <v>#VALUE!</v>
      </c>
    </row>
    <row r="40" spans="1:32" x14ac:dyDescent="0.35">
      <c r="A40" s="440" t="str">
        <f ca="1">'Для друку'!B149</f>
        <v/>
      </c>
      <c r="B40" s="441" t="str">
        <f ca="1">'Для друку'!F149</f>
        <v xml:space="preserve"> </v>
      </c>
      <c r="C40" s="441" t="str">
        <f ca="1">'Для друку'!H149</f>
        <v xml:space="preserve"> </v>
      </c>
      <c r="D40" s="440" t="str">
        <f ca="1">'Для друку'!J149</f>
        <v xml:space="preserve"> </v>
      </c>
      <c r="E40" s="440" t="str">
        <f ca="1">'Для друку'!N149</f>
        <v xml:space="preserve"> </v>
      </c>
      <c r="F40" s="442"/>
      <c r="G40" s="443" t="str">
        <f ca="1">'Для друку'!S149</f>
        <v/>
      </c>
      <c r="H40" s="307"/>
      <c r="I40" s="444"/>
      <c r="J40" s="444"/>
      <c r="K40" s="444"/>
      <c r="V40" s="363" t="str">
        <f ca="1">IF(ISBLANK(INDIRECT("B40"))," ",(INDIRECT("B40")))</f>
        <v xml:space="preserve"> </v>
      </c>
      <c r="W40" s="363" t="str">
        <f ca="1">IF(ISBLANK(INDIRECT("C40"))," ",(INDIRECT("C40")))</f>
        <v xml:space="preserve"> </v>
      </c>
      <c r="X40" s="363" t="str">
        <f ca="1">IF(ISBLANK(INDIRECT("I40"))," ",(INDIRECT("I40")))</f>
        <v xml:space="preserve"> </v>
      </c>
      <c r="Y40" s="363" t="str">
        <f ca="1">IF(ISBLANK(INDIRECT("J40"))," ",(INDIRECT("J40")))</f>
        <v xml:space="preserve"> </v>
      </c>
      <c r="Z40" s="363" t="str">
        <f ca="1">IF(ISBLANK(INDIRECT("K40"))," ",(INDIRECT("K40")))</f>
        <v xml:space="preserve"> </v>
      </c>
      <c r="AA40" s="465"/>
      <c r="AB40" s="465"/>
      <c r="AC40" s="465"/>
      <c r="AD40" s="465"/>
      <c r="AE40" s="465"/>
      <c r="AF40" s="363" t="e">
        <f t="shared" ca="1" si="0"/>
        <v>#VALUE!</v>
      </c>
    </row>
    <row r="41" spans="1:32" x14ac:dyDescent="0.35">
      <c r="A41" s="440" t="str">
        <f ca="1">'Для друку'!B150</f>
        <v/>
      </c>
      <c r="B41" s="441" t="str">
        <f ca="1">'Для друку'!F150</f>
        <v xml:space="preserve"> </v>
      </c>
      <c r="C41" s="441" t="str">
        <f ca="1">'Для друку'!H150</f>
        <v xml:space="preserve"> </v>
      </c>
      <c r="D41" s="440" t="str">
        <f ca="1">'Для друку'!J150</f>
        <v xml:space="preserve"> </v>
      </c>
      <c r="E41" s="440" t="str">
        <f ca="1">'Для друку'!N150</f>
        <v xml:space="preserve"> </v>
      </c>
      <c r="F41" s="442"/>
      <c r="G41" s="443" t="str">
        <f ca="1">'Для друку'!S150</f>
        <v/>
      </c>
      <c r="H41" s="307"/>
      <c r="I41" s="444"/>
      <c r="J41" s="444"/>
      <c r="K41" s="444"/>
      <c r="V41" s="363" t="str">
        <f ca="1">IF(ISBLANK(INDIRECT("B41"))," ",(INDIRECT("B41")))</f>
        <v xml:space="preserve"> </v>
      </c>
      <c r="W41" s="363" t="str">
        <f ca="1">IF(ISBLANK(INDIRECT("C41"))," ",(INDIRECT("C41")))</f>
        <v xml:space="preserve"> </v>
      </c>
      <c r="X41" s="363" t="str">
        <f ca="1">IF(ISBLANK(INDIRECT("I41"))," ",(INDIRECT("I41")))</f>
        <v xml:space="preserve"> </v>
      </c>
      <c r="Y41" s="363" t="str">
        <f ca="1">IF(ISBLANK(INDIRECT("J41"))," ",(INDIRECT("J41")))</f>
        <v xml:space="preserve"> </v>
      </c>
      <c r="Z41" s="363" t="str">
        <f ca="1">IF(ISBLANK(INDIRECT("K41"))," ",(INDIRECT("K41")))</f>
        <v xml:space="preserve"> </v>
      </c>
      <c r="AA41" s="465"/>
      <c r="AB41" s="465"/>
      <c r="AC41" s="465"/>
      <c r="AD41" s="465"/>
      <c r="AE41" s="465"/>
      <c r="AF41" s="363" t="e">
        <f t="shared" ca="1" si="0"/>
        <v>#VALUE!</v>
      </c>
    </row>
    <row r="42" spans="1:32" x14ac:dyDescent="0.35">
      <c r="A42" s="440" t="str">
        <f ca="1">'Для друку'!B151</f>
        <v/>
      </c>
      <c r="B42" s="441" t="str">
        <f ca="1">'Для друку'!F151</f>
        <v xml:space="preserve"> </v>
      </c>
      <c r="C42" s="441" t="str">
        <f ca="1">'Для друку'!H151</f>
        <v xml:space="preserve"> </v>
      </c>
      <c r="D42" s="440" t="str">
        <f ca="1">'Для друку'!J151</f>
        <v xml:space="preserve"> </v>
      </c>
      <c r="E42" s="440" t="str">
        <f ca="1">'Для друку'!N151</f>
        <v xml:space="preserve"> </v>
      </c>
      <c r="F42" s="442"/>
      <c r="G42" s="443" t="str">
        <f ca="1">'Для друку'!S151</f>
        <v/>
      </c>
      <c r="H42" s="307"/>
      <c r="I42" s="444"/>
      <c r="J42" s="444"/>
      <c r="K42" s="444"/>
      <c r="V42" s="363" t="str">
        <f ca="1">IF(ISBLANK(INDIRECT("B42"))," ",(INDIRECT("B42")))</f>
        <v xml:space="preserve"> </v>
      </c>
      <c r="W42" s="363" t="str">
        <f ca="1">IF(ISBLANK(INDIRECT("C42"))," ",(INDIRECT("C42")))</f>
        <v xml:space="preserve"> </v>
      </c>
      <c r="X42" s="363" t="str">
        <f ca="1">IF(ISBLANK(INDIRECT("I42"))," ",(INDIRECT("I42")))</f>
        <v xml:space="preserve"> </v>
      </c>
      <c r="Y42" s="363" t="str">
        <f ca="1">IF(ISBLANK(INDIRECT("J42"))," ",(INDIRECT("J42")))</f>
        <v xml:space="preserve"> </v>
      </c>
      <c r="Z42" s="363" t="str">
        <f ca="1">IF(ISBLANK(INDIRECT("K42"))," ",(INDIRECT("K42")))</f>
        <v xml:space="preserve"> </v>
      </c>
      <c r="AA42" s="465"/>
      <c r="AB42" s="465"/>
      <c r="AC42" s="465"/>
      <c r="AD42" s="465"/>
      <c r="AE42" s="465"/>
      <c r="AF42" s="363" t="e">
        <f t="shared" ca="1" si="0"/>
        <v>#VALUE!</v>
      </c>
    </row>
    <row r="43" spans="1:32" x14ac:dyDescent="0.35">
      <c r="A43" s="440" t="str">
        <f ca="1">'Для друку'!B152</f>
        <v/>
      </c>
      <c r="B43" s="441" t="str">
        <f ca="1">'Для друку'!F152</f>
        <v xml:space="preserve"> </v>
      </c>
      <c r="C43" s="441" t="str">
        <f ca="1">'Для друку'!H152</f>
        <v xml:space="preserve"> </v>
      </c>
      <c r="D43" s="440" t="str">
        <f ca="1">'Для друку'!J152</f>
        <v xml:space="preserve"> </v>
      </c>
      <c r="E43" s="440" t="str">
        <f ca="1">'Для друку'!N152</f>
        <v xml:space="preserve"> </v>
      </c>
      <c r="F43" s="442"/>
      <c r="G43" s="443" t="str">
        <f ca="1">'Для друку'!S152</f>
        <v/>
      </c>
      <c r="H43" s="307"/>
      <c r="I43" s="444"/>
      <c r="J43" s="444"/>
      <c r="K43" s="444"/>
      <c r="V43" s="363" t="str">
        <f ca="1">IF(ISBLANK(INDIRECT("B43"))," ",(INDIRECT("B43")))</f>
        <v xml:space="preserve"> </v>
      </c>
      <c r="W43" s="363" t="str">
        <f ca="1">IF(ISBLANK(INDIRECT("C43"))," ",(INDIRECT("C43")))</f>
        <v xml:space="preserve"> </v>
      </c>
      <c r="X43" s="363" t="str">
        <f ca="1">IF(ISBLANK(INDIRECT("I43"))," ",(INDIRECT("I43")))</f>
        <v xml:space="preserve"> </v>
      </c>
      <c r="Y43" s="363" t="str">
        <f ca="1">IF(ISBLANK(INDIRECT("J43"))," ",(INDIRECT("J43")))</f>
        <v xml:space="preserve"> </v>
      </c>
      <c r="Z43" s="363" t="str">
        <f ca="1">IF(ISBLANK(INDIRECT("K43"))," ",(INDIRECT("K43")))</f>
        <v xml:space="preserve"> </v>
      </c>
      <c r="AA43" s="465"/>
      <c r="AB43" s="465"/>
      <c r="AC43" s="465"/>
      <c r="AD43" s="465"/>
      <c r="AE43" s="465"/>
      <c r="AF43" s="363" t="e">
        <f t="shared" ca="1" si="0"/>
        <v>#VALUE!</v>
      </c>
    </row>
    <row r="44" spans="1:32" x14ac:dyDescent="0.35">
      <c r="A44" s="440" t="str">
        <f ca="1">'Для друку'!B153</f>
        <v/>
      </c>
      <c r="B44" s="441" t="str">
        <f ca="1">'Для друку'!F153</f>
        <v xml:space="preserve"> </v>
      </c>
      <c r="C44" s="441" t="str">
        <f ca="1">'Для друку'!H153</f>
        <v xml:space="preserve"> </v>
      </c>
      <c r="D44" s="440" t="str">
        <f ca="1">'Для друку'!J153</f>
        <v xml:space="preserve"> </v>
      </c>
      <c r="E44" s="440" t="str">
        <f ca="1">'Для друку'!N153</f>
        <v xml:space="preserve"> </v>
      </c>
      <c r="F44" s="442"/>
      <c r="G44" s="443" t="str">
        <f ca="1">'Для друку'!S153</f>
        <v/>
      </c>
      <c r="H44" s="307"/>
      <c r="I44" s="444"/>
      <c r="J44" s="444"/>
      <c r="K44" s="444"/>
      <c r="V44" s="363" t="str">
        <f ca="1">IF(ISBLANK(INDIRECT("B44"))," ",(INDIRECT("B44")))</f>
        <v xml:space="preserve"> </v>
      </c>
      <c r="W44" s="363" t="str">
        <f ca="1">IF(ISBLANK(INDIRECT("C44"))," ",(INDIRECT("C44")))</f>
        <v xml:space="preserve"> </v>
      </c>
      <c r="X44" s="363" t="str">
        <f ca="1">IF(ISBLANK(INDIRECT("I44"))," ",(INDIRECT("I44")))</f>
        <v xml:space="preserve"> </v>
      </c>
      <c r="Y44" s="363" t="str">
        <f ca="1">IF(ISBLANK(INDIRECT("J44"))," ",(INDIRECT("J44")))</f>
        <v xml:space="preserve"> </v>
      </c>
      <c r="Z44" s="363" t="str">
        <f ca="1">IF(ISBLANK(INDIRECT("K44"))," ",(INDIRECT("K44")))</f>
        <v xml:space="preserve"> </v>
      </c>
      <c r="AA44" s="465"/>
      <c r="AB44" s="465"/>
      <c r="AC44" s="465"/>
      <c r="AD44" s="465"/>
      <c r="AE44" s="465"/>
      <c r="AF44" s="363" t="e">
        <f t="shared" ca="1" si="0"/>
        <v>#VALUE!</v>
      </c>
    </row>
    <row r="45" spans="1:32" x14ac:dyDescent="0.35">
      <c r="A45" s="440" t="str">
        <f ca="1">'Для друку'!B154</f>
        <v/>
      </c>
      <c r="B45" s="441" t="str">
        <f ca="1">'Для друку'!F154</f>
        <v xml:space="preserve"> </v>
      </c>
      <c r="C45" s="441" t="str">
        <f ca="1">'Для друку'!H154</f>
        <v xml:space="preserve"> </v>
      </c>
      <c r="D45" s="440" t="str">
        <f ca="1">'Для друку'!J154</f>
        <v xml:space="preserve"> </v>
      </c>
      <c r="E45" s="440" t="str">
        <f ca="1">'Для друку'!N154</f>
        <v xml:space="preserve"> </v>
      </c>
      <c r="F45" s="442"/>
      <c r="G45" s="443" t="str">
        <f ca="1">'Для друку'!S154</f>
        <v/>
      </c>
      <c r="H45" s="307"/>
      <c r="I45" s="444"/>
      <c r="J45" s="444"/>
      <c r="K45" s="444"/>
      <c r="V45" s="363" t="str">
        <f ca="1">IF(ISBLANK(INDIRECT("B45"))," ",(INDIRECT("B45")))</f>
        <v xml:space="preserve"> </v>
      </c>
      <c r="W45" s="363" t="str">
        <f ca="1">IF(ISBLANK(INDIRECT("C45"))," ",(INDIRECT("C45")))</f>
        <v xml:space="preserve"> </v>
      </c>
      <c r="X45" s="363" t="str">
        <f ca="1">IF(ISBLANK(INDIRECT("I45"))," ",(INDIRECT("I45")))</f>
        <v xml:space="preserve"> </v>
      </c>
      <c r="Y45" s="363" t="str">
        <f ca="1">IF(ISBLANK(INDIRECT("J45"))," ",(INDIRECT("J45")))</f>
        <v xml:space="preserve"> </v>
      </c>
      <c r="Z45" s="363" t="str">
        <f ca="1">IF(ISBLANK(INDIRECT("K45"))," ",(INDIRECT("K45")))</f>
        <v xml:space="preserve"> </v>
      </c>
      <c r="AA45" s="465"/>
      <c r="AB45" s="465"/>
      <c r="AC45" s="465"/>
      <c r="AD45" s="465"/>
      <c r="AE45" s="465"/>
      <c r="AF45" s="363" t="e">
        <f t="shared" ca="1" si="0"/>
        <v>#VALUE!</v>
      </c>
    </row>
    <row r="46" spans="1:32" x14ac:dyDescent="0.35">
      <c r="A46" s="440" t="str">
        <f ca="1">'Для друку'!B155</f>
        <v/>
      </c>
      <c r="B46" s="441" t="str">
        <f ca="1">'Для друку'!F155</f>
        <v xml:space="preserve"> </v>
      </c>
      <c r="C46" s="441" t="str">
        <f ca="1">'Для друку'!H155</f>
        <v xml:space="preserve"> </v>
      </c>
      <c r="D46" s="440" t="str">
        <f ca="1">'Для друку'!J155</f>
        <v xml:space="preserve"> </v>
      </c>
      <c r="E46" s="440" t="str">
        <f ca="1">'Для друку'!N155</f>
        <v xml:space="preserve"> </v>
      </c>
      <c r="F46" s="442"/>
      <c r="G46" s="443" t="str">
        <f ca="1">'Для друку'!S155</f>
        <v/>
      </c>
      <c r="H46" s="307"/>
      <c r="I46" s="444"/>
      <c r="J46" s="444"/>
      <c r="K46" s="444"/>
      <c r="V46" s="363" t="str">
        <f ca="1">IF(ISBLANK(INDIRECT("B46"))," ",(INDIRECT("B46")))</f>
        <v xml:space="preserve"> </v>
      </c>
      <c r="W46" s="363" t="str">
        <f ca="1">IF(ISBLANK(INDIRECT("C46"))," ",(INDIRECT("C46")))</f>
        <v xml:space="preserve"> </v>
      </c>
      <c r="X46" s="363" t="str">
        <f ca="1">IF(ISBLANK(INDIRECT("I46"))," ",(INDIRECT("I46")))</f>
        <v xml:space="preserve"> </v>
      </c>
      <c r="Y46" s="363" t="str">
        <f ca="1">IF(ISBLANK(INDIRECT("J46"))," ",(INDIRECT("J46")))</f>
        <v xml:space="preserve"> </v>
      </c>
      <c r="Z46" s="363" t="str">
        <f ca="1">IF(ISBLANK(INDIRECT("K46"))," ",(INDIRECT("K46")))</f>
        <v xml:space="preserve"> </v>
      </c>
      <c r="AA46" s="465"/>
      <c r="AB46" s="465"/>
      <c r="AC46" s="465"/>
      <c r="AD46" s="465"/>
      <c r="AE46" s="465"/>
      <c r="AF46" s="363" t="e">
        <f t="shared" ca="1" si="0"/>
        <v>#VALUE!</v>
      </c>
    </row>
    <row r="47" spans="1:32" x14ac:dyDescent="0.35">
      <c r="A47" s="440" t="str">
        <f ca="1">'Для друку'!B156</f>
        <v/>
      </c>
      <c r="B47" s="441" t="str">
        <f ca="1">'Для друку'!F156</f>
        <v xml:space="preserve"> </v>
      </c>
      <c r="C47" s="441" t="str">
        <f ca="1">'Для друку'!H156</f>
        <v xml:space="preserve"> </v>
      </c>
      <c r="D47" s="440" t="str">
        <f ca="1">'Для друку'!J156</f>
        <v xml:space="preserve"> </v>
      </c>
      <c r="E47" s="440" t="str">
        <f ca="1">'Для друку'!N156</f>
        <v xml:space="preserve"> </v>
      </c>
      <c r="F47" s="442"/>
      <c r="G47" s="443" t="str">
        <f ca="1">'Для друку'!S156</f>
        <v/>
      </c>
      <c r="H47" s="307"/>
      <c r="I47" s="444"/>
      <c r="J47" s="444"/>
      <c r="K47" s="444"/>
      <c r="V47" s="363" t="str">
        <f ca="1">IF(ISBLANK(INDIRECT("B47"))," ",(INDIRECT("B47")))</f>
        <v xml:space="preserve"> </v>
      </c>
      <c r="W47" s="363" t="str">
        <f ca="1">IF(ISBLANK(INDIRECT("C47"))," ",(INDIRECT("C47")))</f>
        <v xml:space="preserve"> </v>
      </c>
      <c r="X47" s="363" t="str">
        <f ca="1">IF(ISBLANK(INDIRECT("I47"))," ",(INDIRECT("I47")))</f>
        <v xml:space="preserve"> </v>
      </c>
      <c r="Y47" s="363" t="str">
        <f ca="1">IF(ISBLANK(INDIRECT("J47"))," ",(INDIRECT("J47")))</f>
        <v xml:space="preserve"> </v>
      </c>
      <c r="Z47" s="363" t="str">
        <f ca="1">IF(ISBLANK(INDIRECT("K47"))," ",(INDIRECT("K47")))</f>
        <v xml:space="preserve"> </v>
      </c>
      <c r="AA47" s="465"/>
      <c r="AB47" s="465"/>
      <c r="AC47" s="465"/>
      <c r="AD47" s="465"/>
      <c r="AE47" s="465"/>
      <c r="AF47" s="363" t="e">
        <f t="shared" ca="1" si="0"/>
        <v>#VALUE!</v>
      </c>
    </row>
    <row r="48" spans="1:32" x14ac:dyDescent="0.35">
      <c r="A48" s="440" t="str">
        <f ca="1">'Для друку'!B157</f>
        <v/>
      </c>
      <c r="B48" s="441" t="str">
        <f ca="1">'Для друку'!F157</f>
        <v xml:space="preserve"> </v>
      </c>
      <c r="C48" s="441" t="str">
        <f ca="1">'Для друку'!H157</f>
        <v xml:space="preserve"> </v>
      </c>
      <c r="D48" s="440" t="str">
        <f ca="1">'Для друку'!J157</f>
        <v xml:space="preserve"> </v>
      </c>
      <c r="E48" s="440" t="str">
        <f ca="1">'Для друку'!N157</f>
        <v xml:space="preserve"> </v>
      </c>
      <c r="F48" s="442"/>
      <c r="G48" s="443" t="str">
        <f ca="1">'Для друку'!S157</f>
        <v/>
      </c>
      <c r="H48" s="307"/>
      <c r="I48" s="444"/>
      <c r="J48" s="444"/>
      <c r="K48" s="444"/>
      <c r="V48" s="363" t="str">
        <f ca="1">IF(ISBLANK(INDIRECT("B48"))," ",(INDIRECT("B48")))</f>
        <v xml:space="preserve"> </v>
      </c>
      <c r="W48" s="363" t="str">
        <f ca="1">IF(ISBLANK(INDIRECT("C48"))," ",(INDIRECT("C48")))</f>
        <v xml:space="preserve"> </v>
      </c>
      <c r="X48" s="363" t="str">
        <f ca="1">IF(ISBLANK(INDIRECT("I48"))," ",(INDIRECT("I48")))</f>
        <v xml:space="preserve"> </v>
      </c>
      <c r="Y48" s="363" t="str">
        <f ca="1">IF(ISBLANK(INDIRECT("J48"))," ",(INDIRECT("J48")))</f>
        <v xml:space="preserve"> </v>
      </c>
      <c r="Z48" s="363" t="str">
        <f ca="1">IF(ISBLANK(INDIRECT("K48"))," ",(INDIRECT("K48")))</f>
        <v xml:space="preserve"> </v>
      </c>
      <c r="AA48" s="465"/>
      <c r="AB48" s="465"/>
      <c r="AC48" s="465"/>
      <c r="AD48" s="465"/>
      <c r="AE48" s="465"/>
      <c r="AF48" s="363" t="e">
        <f t="shared" ca="1" si="0"/>
        <v>#VALUE!</v>
      </c>
    </row>
    <row r="49" spans="1:32" x14ac:dyDescent="0.35">
      <c r="A49" s="440" t="str">
        <f ca="1">'Для друку'!B158</f>
        <v/>
      </c>
      <c r="B49" s="441" t="str">
        <f ca="1">'Для друку'!F158</f>
        <v xml:space="preserve"> </v>
      </c>
      <c r="C49" s="441" t="str">
        <f ca="1">'Для друку'!H158</f>
        <v xml:space="preserve"> </v>
      </c>
      <c r="D49" s="440" t="str">
        <f ca="1">'Для друку'!J158</f>
        <v xml:space="preserve"> </v>
      </c>
      <c r="E49" s="440" t="str">
        <f ca="1">'Для друку'!N158</f>
        <v xml:space="preserve"> </v>
      </c>
      <c r="F49" s="442"/>
      <c r="G49" s="443" t="str">
        <f ca="1">'Для друку'!S158</f>
        <v/>
      </c>
      <c r="H49" s="307"/>
      <c r="I49" s="444"/>
      <c r="J49" s="444"/>
      <c r="K49" s="444"/>
      <c r="V49" s="363" t="str">
        <f ca="1">IF(ISBLANK(INDIRECT("B49"))," ",(INDIRECT("B49")))</f>
        <v xml:space="preserve"> </v>
      </c>
      <c r="W49" s="363" t="str">
        <f ca="1">IF(ISBLANK(INDIRECT("C49"))," ",(INDIRECT("C49")))</f>
        <v xml:space="preserve"> </v>
      </c>
      <c r="X49" s="363" t="str">
        <f ca="1">IF(ISBLANK(INDIRECT("I49"))," ",(INDIRECT("I49")))</f>
        <v xml:space="preserve"> </v>
      </c>
      <c r="Y49" s="363" t="str">
        <f ca="1">IF(ISBLANK(INDIRECT("J49"))," ",(INDIRECT("J49")))</f>
        <v xml:space="preserve"> </v>
      </c>
      <c r="Z49" s="363" t="str">
        <f ca="1">IF(ISBLANK(INDIRECT("K49"))," ",(INDIRECT("K49")))</f>
        <v xml:space="preserve"> </v>
      </c>
      <c r="AA49" s="465"/>
      <c r="AB49" s="465"/>
      <c r="AC49" s="465"/>
      <c r="AD49" s="465"/>
      <c r="AE49" s="465"/>
      <c r="AF49" s="363" t="e">
        <f t="shared" ca="1" si="0"/>
        <v>#VALUE!</v>
      </c>
    </row>
    <row r="50" spans="1:32" x14ac:dyDescent="0.35">
      <c r="A50" s="440" t="str">
        <f ca="1">'Для друку'!B159</f>
        <v/>
      </c>
      <c r="B50" s="441" t="str">
        <f ca="1">'Для друку'!F159</f>
        <v xml:space="preserve"> </v>
      </c>
      <c r="C50" s="441" t="str">
        <f ca="1">'Для друку'!H159</f>
        <v xml:space="preserve"> </v>
      </c>
      <c r="D50" s="440" t="str">
        <f ca="1">'Для друку'!J159</f>
        <v xml:space="preserve"> </v>
      </c>
      <c r="E50" s="440" t="str">
        <f ca="1">'Для друку'!N159</f>
        <v xml:space="preserve"> </v>
      </c>
      <c r="F50" s="442"/>
      <c r="G50" s="443" t="str">
        <f ca="1">'Для друку'!S159</f>
        <v/>
      </c>
      <c r="H50" s="307"/>
      <c r="I50" s="444"/>
      <c r="J50" s="444"/>
      <c r="K50" s="444"/>
      <c r="V50" s="363" t="str">
        <f ca="1">IF(ISBLANK(INDIRECT("B50"))," ",(INDIRECT("B50")))</f>
        <v xml:space="preserve"> </v>
      </c>
      <c r="W50" s="363" t="str">
        <f ca="1">IF(ISBLANK(INDIRECT("C50"))," ",(INDIRECT("C50")))</f>
        <v xml:space="preserve"> </v>
      </c>
      <c r="X50" s="363" t="str">
        <f ca="1">IF(ISBLANK(INDIRECT("I50"))," ",(INDIRECT("I50")))</f>
        <v xml:space="preserve"> </v>
      </c>
      <c r="Y50" s="363" t="str">
        <f ca="1">IF(ISBLANK(INDIRECT("J50"))," ",(INDIRECT("J50")))</f>
        <v xml:space="preserve"> </v>
      </c>
      <c r="Z50" s="363" t="str">
        <f ca="1">IF(ISBLANK(INDIRECT("K50"))," ",(INDIRECT("K50")))</f>
        <v xml:space="preserve"> </v>
      </c>
      <c r="AA50" s="465"/>
      <c r="AB50" s="465"/>
      <c r="AC50" s="465"/>
      <c r="AD50" s="465"/>
      <c r="AE50" s="465"/>
      <c r="AF50" s="363" t="e">
        <f t="shared" ca="1" si="0"/>
        <v>#VALUE!</v>
      </c>
    </row>
    <row r="51" spans="1:32" x14ac:dyDescent="0.35">
      <c r="A51" s="440" t="str">
        <f ca="1">'Для друку'!B160</f>
        <v/>
      </c>
      <c r="B51" s="441" t="str">
        <f ca="1">'Для друку'!F160</f>
        <v xml:space="preserve"> </v>
      </c>
      <c r="C51" s="441" t="str">
        <f ca="1">'Для друку'!H160</f>
        <v xml:space="preserve"> </v>
      </c>
      <c r="D51" s="440" t="str">
        <f ca="1">'Для друку'!J160</f>
        <v xml:space="preserve"> </v>
      </c>
      <c r="E51" s="440" t="str">
        <f ca="1">'Для друку'!N160</f>
        <v xml:space="preserve"> </v>
      </c>
      <c r="F51" s="442"/>
      <c r="G51" s="443" t="str">
        <f ca="1">'Для друку'!S160</f>
        <v/>
      </c>
      <c r="H51" s="307"/>
      <c r="I51" s="444"/>
      <c r="J51" s="444"/>
      <c r="K51" s="444"/>
      <c r="V51" s="363" t="str">
        <f ca="1">IF(ISBLANK(INDIRECT("B51"))," ",(INDIRECT("B51")))</f>
        <v xml:space="preserve"> </v>
      </c>
      <c r="W51" s="363" t="str">
        <f ca="1">IF(ISBLANK(INDIRECT("C51"))," ",(INDIRECT("C51")))</f>
        <v xml:space="preserve"> </v>
      </c>
      <c r="X51" s="363" t="str">
        <f ca="1">IF(ISBLANK(INDIRECT("I51"))," ",(INDIRECT("I51")))</f>
        <v xml:space="preserve"> </v>
      </c>
      <c r="Y51" s="363" t="str">
        <f ca="1">IF(ISBLANK(INDIRECT("J51"))," ",(INDIRECT("J51")))</f>
        <v xml:space="preserve"> </v>
      </c>
      <c r="Z51" s="363" t="str">
        <f ca="1">IF(ISBLANK(INDIRECT("K51"))," ",(INDIRECT("K51")))</f>
        <v xml:space="preserve"> </v>
      </c>
      <c r="AA51" s="465"/>
      <c r="AB51" s="465"/>
      <c r="AC51" s="465"/>
      <c r="AD51" s="465"/>
      <c r="AE51" s="465"/>
      <c r="AF51" s="363" t="e">
        <f t="shared" ca="1" si="0"/>
        <v>#VALUE!</v>
      </c>
    </row>
    <row r="52" spans="1:32" x14ac:dyDescent="0.35">
      <c r="A52" s="440" t="str">
        <f ca="1">'Для друку'!B161</f>
        <v/>
      </c>
      <c r="B52" s="441" t="str">
        <f ca="1">'Для друку'!F161</f>
        <v xml:space="preserve"> </v>
      </c>
      <c r="C52" s="441" t="str">
        <f ca="1">'Для друку'!H161</f>
        <v xml:space="preserve"> </v>
      </c>
      <c r="D52" s="440" t="str">
        <f ca="1">'Для друку'!J161</f>
        <v xml:space="preserve"> </v>
      </c>
      <c r="E52" s="440" t="str">
        <f ca="1">'Для друку'!N161</f>
        <v xml:space="preserve"> </v>
      </c>
      <c r="F52" s="442"/>
      <c r="G52" s="443" t="str">
        <f ca="1">'Для друку'!S161</f>
        <v/>
      </c>
      <c r="H52" s="307"/>
      <c r="I52" s="444"/>
      <c r="J52" s="444"/>
      <c r="K52" s="444"/>
      <c r="V52" s="363" t="str">
        <f ca="1">IF(ISBLANK(INDIRECT("B52"))," ",(INDIRECT("B52")))</f>
        <v xml:space="preserve"> </v>
      </c>
      <c r="W52" s="363" t="str">
        <f ca="1">IF(ISBLANK(INDIRECT("C52"))," ",(INDIRECT("C52")))</f>
        <v xml:space="preserve"> </v>
      </c>
      <c r="X52" s="363" t="str">
        <f ca="1">IF(ISBLANK(INDIRECT("I52"))," ",(INDIRECT("I52")))</f>
        <v xml:space="preserve"> </v>
      </c>
      <c r="Y52" s="363" t="str">
        <f ca="1">IF(ISBLANK(INDIRECT("J52"))," ",(INDIRECT("J52")))</f>
        <v xml:space="preserve"> </v>
      </c>
      <c r="Z52" s="363" t="str">
        <f ca="1">IF(ISBLANK(INDIRECT("K52"))," ",(INDIRECT("K52")))</f>
        <v xml:space="preserve"> </v>
      </c>
      <c r="AA52" s="465"/>
      <c r="AB52" s="465"/>
      <c r="AC52" s="465"/>
      <c r="AD52" s="465"/>
      <c r="AE52" s="465"/>
      <c r="AF52" s="363" t="e">
        <f t="shared" ca="1" si="0"/>
        <v>#VALUE!</v>
      </c>
    </row>
    <row r="53" spans="1:32" x14ac:dyDescent="0.35">
      <c r="A53" s="440" t="str">
        <f ca="1">'Для друку'!B162</f>
        <v/>
      </c>
      <c r="B53" s="441" t="str">
        <f ca="1">'Для друку'!F162</f>
        <v xml:space="preserve"> </v>
      </c>
      <c r="C53" s="441" t="str">
        <f ca="1">'Для друку'!H162</f>
        <v xml:space="preserve"> </v>
      </c>
      <c r="D53" s="440" t="str">
        <f ca="1">'Для друку'!J162</f>
        <v xml:space="preserve"> </v>
      </c>
      <c r="E53" s="440" t="str">
        <f ca="1">'Для друку'!N162</f>
        <v xml:space="preserve"> </v>
      </c>
      <c r="F53" s="442"/>
      <c r="G53" s="443" t="str">
        <f ca="1">'Для друку'!S162</f>
        <v/>
      </c>
      <c r="H53" s="307"/>
      <c r="I53" s="444"/>
      <c r="J53" s="444"/>
      <c r="K53" s="444"/>
      <c r="V53" s="363" t="str">
        <f ca="1">IF(ISBLANK(INDIRECT("B53"))," ",(INDIRECT("B53")))</f>
        <v xml:space="preserve"> </v>
      </c>
      <c r="W53" s="363" t="str">
        <f ca="1">IF(ISBLANK(INDIRECT("C53"))," ",(INDIRECT("C53")))</f>
        <v xml:space="preserve"> </v>
      </c>
      <c r="X53" s="363" t="str">
        <f ca="1">IF(ISBLANK(INDIRECT("I53"))," ",(INDIRECT("I53")))</f>
        <v xml:space="preserve"> </v>
      </c>
      <c r="Y53" s="363" t="str">
        <f ca="1">IF(ISBLANK(INDIRECT("J53"))," ",(INDIRECT("J53")))</f>
        <v xml:space="preserve"> </v>
      </c>
      <c r="Z53" s="363" t="str">
        <f ca="1">IF(ISBLANK(INDIRECT("K53"))," ",(INDIRECT("K53")))</f>
        <v xml:space="preserve"> </v>
      </c>
      <c r="AA53" s="465"/>
      <c r="AB53" s="465"/>
      <c r="AC53" s="465"/>
      <c r="AD53" s="465"/>
      <c r="AE53" s="465"/>
      <c r="AF53" s="363" t="e">
        <f t="shared" ca="1" si="0"/>
        <v>#VALUE!</v>
      </c>
    </row>
    <row r="54" spans="1:32" x14ac:dyDescent="0.35">
      <c r="A54" s="440" t="str">
        <f ca="1">'Для друку'!B163</f>
        <v/>
      </c>
      <c r="B54" s="441" t="str">
        <f ca="1">'Для друку'!F163</f>
        <v xml:space="preserve"> </v>
      </c>
      <c r="C54" s="441" t="str">
        <f ca="1">'Для друку'!H163</f>
        <v xml:space="preserve"> </v>
      </c>
      <c r="D54" s="440" t="str">
        <f ca="1">'Для друку'!J163</f>
        <v xml:space="preserve"> </v>
      </c>
      <c r="E54" s="440" t="str">
        <f ca="1">'Для друку'!N163</f>
        <v xml:space="preserve"> </v>
      </c>
      <c r="F54" s="442"/>
      <c r="G54" s="443" t="str">
        <f ca="1">'Для друку'!S163</f>
        <v/>
      </c>
      <c r="H54" s="307"/>
      <c r="I54" s="444"/>
      <c r="J54" s="444"/>
      <c r="K54" s="444"/>
      <c r="V54" s="363" t="str">
        <f ca="1">IF(ISBLANK(INDIRECT("B54"))," ",(INDIRECT("B54")))</f>
        <v xml:space="preserve"> </v>
      </c>
      <c r="W54" s="363" t="str">
        <f ca="1">IF(ISBLANK(INDIRECT("C54"))," ",(INDIRECT("C54")))</f>
        <v xml:space="preserve"> </v>
      </c>
      <c r="X54" s="363" t="str">
        <f ca="1">IF(ISBLANK(INDIRECT("I54"))," ",(INDIRECT("I54")))</f>
        <v xml:space="preserve"> </v>
      </c>
      <c r="Y54" s="363" t="str">
        <f ca="1">IF(ISBLANK(INDIRECT("J54"))," ",(INDIRECT("J54")))</f>
        <v xml:space="preserve"> </v>
      </c>
      <c r="Z54" s="363" t="str">
        <f ca="1">IF(ISBLANK(INDIRECT("K54"))," ",(INDIRECT("K54")))</f>
        <v xml:space="preserve"> </v>
      </c>
      <c r="AA54" s="465"/>
      <c r="AB54" s="465"/>
      <c r="AC54" s="465"/>
      <c r="AD54" s="465"/>
      <c r="AE54" s="465"/>
      <c r="AF54" s="363" t="e">
        <f t="shared" ca="1" si="0"/>
        <v>#VALUE!</v>
      </c>
    </row>
    <row r="55" spans="1:32" x14ac:dyDescent="0.35">
      <c r="A55" s="440" t="str">
        <f ca="1">'Для друку'!B164</f>
        <v/>
      </c>
      <c r="B55" s="441" t="str">
        <f ca="1">'Для друку'!F164</f>
        <v xml:space="preserve"> </v>
      </c>
      <c r="C55" s="441" t="str">
        <f ca="1">'Для друку'!H164</f>
        <v xml:space="preserve"> </v>
      </c>
      <c r="D55" s="440" t="str">
        <f ca="1">'Для друку'!J164</f>
        <v xml:space="preserve"> </v>
      </c>
      <c r="E55" s="440" t="str">
        <f ca="1">'Для друку'!N164</f>
        <v xml:space="preserve"> </v>
      </c>
      <c r="F55" s="442"/>
      <c r="G55" s="443" t="str">
        <f ca="1">'Для друку'!S164</f>
        <v/>
      </c>
      <c r="H55" s="307"/>
      <c r="I55" s="444"/>
      <c r="J55" s="444"/>
      <c r="K55" s="444"/>
      <c r="V55" s="363" t="str">
        <f ca="1">IF(ISBLANK(INDIRECT("B55"))," ",(INDIRECT("B55")))</f>
        <v xml:space="preserve"> </v>
      </c>
      <c r="W55" s="363" t="str">
        <f ca="1">IF(ISBLANK(INDIRECT("C55"))," ",(INDIRECT("C55")))</f>
        <v xml:space="preserve"> </v>
      </c>
      <c r="X55" s="363" t="str">
        <f ca="1">IF(ISBLANK(INDIRECT("I55"))," ",(INDIRECT("I55")))</f>
        <v xml:space="preserve"> </v>
      </c>
      <c r="Y55" s="363" t="str">
        <f ca="1">IF(ISBLANK(INDIRECT("J55"))," ",(INDIRECT("J55")))</f>
        <v xml:space="preserve"> </v>
      </c>
      <c r="Z55" s="363" t="str">
        <f ca="1">IF(ISBLANK(INDIRECT("K55"))," ",(INDIRECT("K55")))</f>
        <v xml:space="preserve"> </v>
      </c>
      <c r="AA55" s="465"/>
      <c r="AB55" s="465"/>
      <c r="AC55" s="465"/>
      <c r="AD55" s="465"/>
      <c r="AE55" s="465"/>
      <c r="AF55" s="363" t="e">
        <f t="shared" ca="1" si="0"/>
        <v>#VALUE!</v>
      </c>
    </row>
    <row r="56" spans="1:32" x14ac:dyDescent="0.35">
      <c r="A56" s="440" t="str">
        <f ca="1">'Для друку'!B165</f>
        <v/>
      </c>
      <c r="B56" s="441" t="str">
        <f ca="1">'Для друку'!F165</f>
        <v xml:space="preserve"> </v>
      </c>
      <c r="C56" s="441" t="str">
        <f ca="1">'Для друку'!H165</f>
        <v xml:space="preserve"> </v>
      </c>
      <c r="D56" s="440" t="str">
        <f ca="1">'Для друку'!J165</f>
        <v xml:space="preserve"> </v>
      </c>
      <c r="E56" s="440" t="str">
        <f ca="1">'Для друку'!N165</f>
        <v xml:space="preserve"> </v>
      </c>
      <c r="F56" s="442"/>
      <c r="G56" s="443" t="str">
        <f ca="1">'Для друку'!S165</f>
        <v/>
      </c>
      <c r="H56" s="307"/>
      <c r="I56" s="444"/>
      <c r="J56" s="444"/>
      <c r="K56" s="444"/>
      <c r="V56" s="363" t="str">
        <f ca="1">IF(ISBLANK(INDIRECT("B56"))," ",(INDIRECT("B56")))</f>
        <v xml:space="preserve"> </v>
      </c>
      <c r="W56" s="363" t="str">
        <f ca="1">IF(ISBLANK(INDIRECT("C56"))," ",(INDIRECT("C56")))</f>
        <v xml:space="preserve"> </v>
      </c>
      <c r="X56" s="363" t="str">
        <f ca="1">IF(ISBLANK(INDIRECT("I56"))," ",(INDIRECT("I56")))</f>
        <v xml:space="preserve"> </v>
      </c>
      <c r="Y56" s="363" t="str">
        <f ca="1">IF(ISBLANK(INDIRECT("J56"))," ",(INDIRECT("J56")))</f>
        <v xml:space="preserve"> </v>
      </c>
      <c r="Z56" s="363" t="str">
        <f ca="1">IF(ISBLANK(INDIRECT("K56"))," ",(INDIRECT("K56")))</f>
        <v xml:space="preserve"> </v>
      </c>
      <c r="AA56" s="465"/>
      <c r="AB56" s="465"/>
      <c r="AC56" s="465"/>
      <c r="AD56" s="465"/>
      <c r="AE56" s="465"/>
      <c r="AF56" s="363" t="e">
        <f t="shared" ca="1" si="0"/>
        <v>#VALUE!</v>
      </c>
    </row>
    <row r="57" spans="1:32" x14ac:dyDescent="0.35">
      <c r="A57" s="440" t="str">
        <f ca="1">'Для друку'!B166</f>
        <v/>
      </c>
      <c r="B57" s="441" t="str">
        <f ca="1">'Для друку'!F166</f>
        <v xml:space="preserve"> </v>
      </c>
      <c r="C57" s="441" t="str">
        <f ca="1">'Для друку'!H166</f>
        <v xml:space="preserve"> </v>
      </c>
      <c r="D57" s="440" t="str">
        <f ca="1">'Для друку'!J166</f>
        <v xml:space="preserve"> </v>
      </c>
      <c r="E57" s="440" t="str">
        <f ca="1">'Для друку'!N166</f>
        <v xml:space="preserve"> </v>
      </c>
      <c r="F57" s="442"/>
      <c r="G57" s="443" t="str">
        <f ca="1">'Для друку'!S166</f>
        <v/>
      </c>
      <c r="H57" s="307"/>
      <c r="I57" s="444"/>
      <c r="J57" s="444"/>
      <c r="K57" s="444"/>
      <c r="V57" s="363" t="str">
        <f ca="1">IF(ISBLANK(INDIRECT("B57"))," ",(INDIRECT("B57")))</f>
        <v xml:space="preserve"> </v>
      </c>
      <c r="W57" s="363" t="str">
        <f ca="1">IF(ISBLANK(INDIRECT("C57"))," ",(INDIRECT("C57")))</f>
        <v xml:space="preserve"> </v>
      </c>
      <c r="X57" s="363" t="str">
        <f ca="1">IF(ISBLANK(INDIRECT("I57"))," ",(INDIRECT("I57")))</f>
        <v xml:space="preserve"> </v>
      </c>
      <c r="Y57" s="363" t="str">
        <f ca="1">IF(ISBLANK(INDIRECT("J57"))," ",(INDIRECT("J57")))</f>
        <v xml:space="preserve"> </v>
      </c>
      <c r="Z57" s="363" t="str">
        <f ca="1">IF(ISBLANK(INDIRECT("K57"))," ",(INDIRECT("K57")))</f>
        <v xml:space="preserve"> </v>
      </c>
      <c r="AA57" s="465"/>
      <c r="AB57" s="465"/>
      <c r="AC57" s="465"/>
      <c r="AD57" s="465"/>
      <c r="AE57" s="465"/>
      <c r="AF57" s="363" t="e">
        <f t="shared" ca="1" si="0"/>
        <v>#VALUE!</v>
      </c>
    </row>
    <row r="58" spans="1:32" x14ac:dyDescent="0.35">
      <c r="A58" s="440" t="str">
        <f ca="1">'Для друку'!B167</f>
        <v/>
      </c>
      <c r="B58" s="441" t="str">
        <f ca="1">'Для друку'!F167</f>
        <v xml:space="preserve"> </v>
      </c>
      <c r="C58" s="441" t="str">
        <f ca="1">'Для друку'!H167</f>
        <v xml:space="preserve"> </v>
      </c>
      <c r="D58" s="440" t="str">
        <f ca="1">'Для друку'!J167</f>
        <v xml:space="preserve"> </v>
      </c>
      <c r="E58" s="440" t="str">
        <f ca="1">'Для друку'!N167</f>
        <v xml:space="preserve"> </v>
      </c>
      <c r="F58" s="442"/>
      <c r="G58" s="443" t="str">
        <f ca="1">'Для друку'!S167</f>
        <v/>
      </c>
      <c r="H58" s="307"/>
      <c r="I58" s="444"/>
      <c r="J58" s="444"/>
      <c r="K58" s="444"/>
      <c r="V58" s="363" t="str">
        <f ca="1">IF(ISBLANK(INDIRECT("B58"))," ",(INDIRECT("B58")))</f>
        <v xml:space="preserve"> </v>
      </c>
      <c r="W58" s="363" t="str">
        <f ca="1">IF(ISBLANK(INDIRECT("C58"))," ",(INDIRECT("C58")))</f>
        <v xml:space="preserve"> </v>
      </c>
      <c r="X58" s="363" t="str">
        <f ca="1">IF(ISBLANK(INDIRECT("I58"))," ",(INDIRECT("I58")))</f>
        <v xml:space="preserve"> </v>
      </c>
      <c r="Y58" s="363" t="str">
        <f ca="1">IF(ISBLANK(INDIRECT("J58"))," ",(INDIRECT("J58")))</f>
        <v xml:space="preserve"> </v>
      </c>
      <c r="Z58" s="363" t="str">
        <f ca="1">IF(ISBLANK(INDIRECT("K58"))," ",(INDIRECT("K58")))</f>
        <v xml:space="preserve"> </v>
      </c>
      <c r="AA58" s="465"/>
      <c r="AB58" s="465"/>
      <c r="AC58" s="465"/>
      <c r="AD58" s="465"/>
      <c r="AE58" s="465"/>
      <c r="AF58" s="363" t="e">
        <f t="shared" ca="1" si="0"/>
        <v>#VALUE!</v>
      </c>
    </row>
    <row r="59" spans="1:32" x14ac:dyDescent="0.35">
      <c r="A59" s="440" t="str">
        <f ca="1">'Для друку'!B168</f>
        <v/>
      </c>
      <c r="B59" s="441" t="str">
        <f ca="1">'Для друку'!F168</f>
        <v xml:space="preserve"> </v>
      </c>
      <c r="C59" s="441" t="str">
        <f ca="1">'Для друку'!H168</f>
        <v xml:space="preserve"> </v>
      </c>
      <c r="D59" s="440" t="str">
        <f ca="1">'Для друку'!J168</f>
        <v xml:space="preserve"> </v>
      </c>
      <c r="E59" s="440" t="str">
        <f ca="1">'Для друку'!N168</f>
        <v xml:space="preserve"> </v>
      </c>
      <c r="F59" s="442"/>
      <c r="G59" s="443" t="str">
        <f ca="1">'Для друку'!S168</f>
        <v/>
      </c>
      <c r="H59" s="307"/>
      <c r="I59" s="444"/>
      <c r="J59" s="444"/>
      <c r="K59" s="444"/>
      <c r="V59" s="363" t="str">
        <f ca="1">IF(ISBLANK(INDIRECT("B59"))," ",(INDIRECT("B59")))</f>
        <v xml:space="preserve"> </v>
      </c>
      <c r="W59" s="363" t="str">
        <f ca="1">IF(ISBLANK(INDIRECT("C59"))," ",(INDIRECT("C59")))</f>
        <v xml:space="preserve"> </v>
      </c>
      <c r="X59" s="363" t="str">
        <f ca="1">IF(ISBLANK(INDIRECT("I59"))," ",(INDIRECT("I59")))</f>
        <v xml:space="preserve"> </v>
      </c>
      <c r="Y59" s="363" t="str">
        <f ca="1">IF(ISBLANK(INDIRECT("J59"))," ",(INDIRECT("J59")))</f>
        <v xml:space="preserve"> </v>
      </c>
      <c r="Z59" s="363" t="str">
        <f ca="1">IF(ISBLANK(INDIRECT("K59"))," ",(INDIRECT("K59")))</f>
        <v xml:space="preserve"> </v>
      </c>
      <c r="AA59" s="465"/>
      <c r="AB59" s="465"/>
      <c r="AC59" s="465"/>
      <c r="AD59" s="465"/>
      <c r="AE59" s="465"/>
      <c r="AF59" s="363" t="e">
        <f t="shared" ref="AF59:AF109" ca="1" si="1">IFERROR(IF(W59-V59&lt;0,TODAY()-V59,W59-V59),TODAY()-V59)</f>
        <v>#VALUE!</v>
      </c>
    </row>
    <row r="60" spans="1:32" x14ac:dyDescent="0.35">
      <c r="A60" s="440" t="str">
        <f ca="1">'Для друку'!B169</f>
        <v/>
      </c>
      <c r="B60" s="441" t="str">
        <f ca="1">'Для друку'!F169</f>
        <v xml:space="preserve"> </v>
      </c>
      <c r="C60" s="441" t="str">
        <f ca="1">'Для друку'!H169</f>
        <v xml:space="preserve"> </v>
      </c>
      <c r="D60" s="440" t="str">
        <f ca="1">'Для друку'!J169</f>
        <v xml:space="preserve"> </v>
      </c>
      <c r="E60" s="440" t="str">
        <f ca="1">'Для друку'!N169</f>
        <v xml:space="preserve"> </v>
      </c>
      <c r="F60" s="442"/>
      <c r="G60" s="443" t="str">
        <f ca="1">'Для друку'!S169</f>
        <v/>
      </c>
      <c r="H60" s="307"/>
      <c r="I60" s="444"/>
      <c r="J60" s="444"/>
      <c r="K60" s="444"/>
      <c r="V60" s="363" t="str">
        <f ca="1">IF(ISBLANK(INDIRECT("B60"))," ",(INDIRECT("B60")))</f>
        <v xml:space="preserve"> </v>
      </c>
      <c r="W60" s="363" t="str">
        <f ca="1">IF(ISBLANK(INDIRECT("C60"))," ",(INDIRECT("C60")))</f>
        <v xml:space="preserve"> </v>
      </c>
      <c r="X60" s="363" t="str">
        <f ca="1">IF(ISBLANK(INDIRECT("I60"))," ",(INDIRECT("I60")))</f>
        <v xml:space="preserve"> </v>
      </c>
      <c r="Y60" s="363" t="str">
        <f ca="1">IF(ISBLANK(INDIRECT("J60"))," ",(INDIRECT("J60")))</f>
        <v xml:space="preserve"> </v>
      </c>
      <c r="Z60" s="363" t="str">
        <f ca="1">IF(ISBLANK(INDIRECT("K60"))," ",(INDIRECT("K60")))</f>
        <v xml:space="preserve"> </v>
      </c>
      <c r="AA60" s="465"/>
      <c r="AB60" s="465"/>
      <c r="AC60" s="465"/>
      <c r="AD60" s="465"/>
      <c r="AE60" s="465"/>
      <c r="AF60" s="363" t="e">
        <f t="shared" ca="1" si="1"/>
        <v>#VALUE!</v>
      </c>
    </row>
    <row r="61" spans="1:32" x14ac:dyDescent="0.35">
      <c r="A61" s="440" t="str">
        <f ca="1">'Для друку'!B170</f>
        <v/>
      </c>
      <c r="B61" s="441" t="str">
        <f ca="1">'Для друку'!F170</f>
        <v xml:space="preserve"> </v>
      </c>
      <c r="C61" s="441" t="str">
        <f ca="1">'Для друку'!H170</f>
        <v xml:space="preserve"> </v>
      </c>
      <c r="D61" s="440" t="str">
        <f ca="1">'Для друку'!J170</f>
        <v xml:space="preserve"> </v>
      </c>
      <c r="E61" s="440" t="str">
        <f ca="1">'Для друку'!N170</f>
        <v xml:space="preserve"> </v>
      </c>
      <c r="F61" s="442"/>
      <c r="G61" s="443" t="str">
        <f ca="1">'Для друку'!S170</f>
        <v/>
      </c>
      <c r="H61" s="307"/>
      <c r="I61" s="444"/>
      <c r="J61" s="444"/>
      <c r="K61" s="444"/>
      <c r="V61" s="363" t="str">
        <f ca="1">IF(ISBLANK(INDIRECT("B61"))," ",(INDIRECT("B61")))</f>
        <v xml:space="preserve"> </v>
      </c>
      <c r="W61" s="363" t="str">
        <f ca="1">IF(ISBLANK(INDIRECT("C61"))," ",(INDIRECT("C61")))</f>
        <v xml:space="preserve"> </v>
      </c>
      <c r="X61" s="363" t="str">
        <f ca="1">IF(ISBLANK(INDIRECT("I61"))," ",(INDIRECT("I61")))</f>
        <v xml:space="preserve"> </v>
      </c>
      <c r="Y61" s="363" t="str">
        <f ca="1">IF(ISBLANK(INDIRECT("J61"))," ",(INDIRECT("J61")))</f>
        <v xml:space="preserve"> </v>
      </c>
      <c r="Z61" s="363" t="str">
        <f ca="1">IF(ISBLANK(INDIRECT("K61"))," ",(INDIRECT("K61")))</f>
        <v xml:space="preserve"> </v>
      </c>
      <c r="AA61" s="465"/>
      <c r="AB61" s="465"/>
      <c r="AC61" s="465"/>
      <c r="AD61" s="465"/>
      <c r="AE61" s="465"/>
      <c r="AF61" s="363" t="e">
        <f t="shared" ca="1" si="1"/>
        <v>#VALUE!</v>
      </c>
    </row>
    <row r="62" spans="1:32" x14ac:dyDescent="0.35">
      <c r="A62" s="440" t="str">
        <f ca="1">'Для друку'!B171</f>
        <v/>
      </c>
      <c r="B62" s="441" t="str">
        <f ca="1">'Для друку'!F171</f>
        <v xml:space="preserve"> </v>
      </c>
      <c r="C62" s="441" t="str">
        <f ca="1">'Для друку'!H171</f>
        <v xml:space="preserve"> </v>
      </c>
      <c r="D62" s="440" t="str">
        <f ca="1">'Для друку'!J171</f>
        <v xml:space="preserve"> </v>
      </c>
      <c r="E62" s="440" t="str">
        <f ca="1">'Для друку'!N171</f>
        <v xml:space="preserve"> </v>
      </c>
      <c r="F62" s="442"/>
      <c r="G62" s="443" t="str">
        <f ca="1">'Для друку'!S171</f>
        <v/>
      </c>
      <c r="H62" s="307"/>
      <c r="I62" s="444"/>
      <c r="J62" s="444"/>
      <c r="K62" s="444"/>
      <c r="V62" s="363" t="str">
        <f ca="1">IF(ISBLANK(INDIRECT("B62"))," ",(INDIRECT("B62")))</f>
        <v xml:space="preserve"> </v>
      </c>
      <c r="W62" s="363" t="str">
        <f ca="1">IF(ISBLANK(INDIRECT("C62"))," ",(INDIRECT("C62")))</f>
        <v xml:space="preserve"> </v>
      </c>
      <c r="X62" s="363" t="str">
        <f ca="1">IF(ISBLANK(INDIRECT("I62"))," ",(INDIRECT("I62")))</f>
        <v xml:space="preserve"> </v>
      </c>
      <c r="Y62" s="363" t="str">
        <f ca="1">IF(ISBLANK(INDIRECT("J62"))," ",(INDIRECT("J62")))</f>
        <v xml:space="preserve"> </v>
      </c>
      <c r="Z62" s="363" t="str">
        <f ca="1">IF(ISBLANK(INDIRECT("K62"))," ",(INDIRECT("K62")))</f>
        <v xml:space="preserve"> </v>
      </c>
      <c r="AA62" s="465"/>
      <c r="AB62" s="465"/>
      <c r="AC62" s="465"/>
      <c r="AD62" s="465"/>
      <c r="AE62" s="465"/>
      <c r="AF62" s="363" t="e">
        <f t="shared" ca="1" si="1"/>
        <v>#VALUE!</v>
      </c>
    </row>
    <row r="63" spans="1:32" x14ac:dyDescent="0.35">
      <c r="A63" s="440" t="str">
        <f ca="1">'Для друку'!B172</f>
        <v/>
      </c>
      <c r="B63" s="441" t="str">
        <f ca="1">'Для друку'!F172</f>
        <v xml:space="preserve"> </v>
      </c>
      <c r="C63" s="441" t="str">
        <f ca="1">'Для друку'!H172</f>
        <v xml:space="preserve"> </v>
      </c>
      <c r="D63" s="440" t="str">
        <f ca="1">'Для друку'!J172</f>
        <v xml:space="preserve"> </v>
      </c>
      <c r="E63" s="440" t="str">
        <f ca="1">'Для друку'!N172</f>
        <v xml:space="preserve"> </v>
      </c>
      <c r="F63" s="442"/>
      <c r="G63" s="443" t="str">
        <f ca="1">'Для друку'!S172</f>
        <v/>
      </c>
      <c r="H63" s="307"/>
      <c r="I63" s="444"/>
      <c r="J63" s="444"/>
      <c r="K63" s="444"/>
      <c r="V63" s="363" t="str">
        <f ca="1">IF(ISBLANK(INDIRECT("B63"))," ",(INDIRECT("B63")))</f>
        <v xml:space="preserve"> </v>
      </c>
      <c r="W63" s="363" t="str">
        <f ca="1">IF(ISBLANK(INDIRECT("C63"))," ",(INDIRECT("C63")))</f>
        <v xml:space="preserve"> </v>
      </c>
      <c r="X63" s="363" t="str">
        <f ca="1">IF(ISBLANK(INDIRECT("I63"))," ",(INDIRECT("I63")))</f>
        <v xml:space="preserve"> </v>
      </c>
      <c r="Y63" s="363" t="str">
        <f ca="1">IF(ISBLANK(INDIRECT("J63"))," ",(INDIRECT("J63")))</f>
        <v xml:space="preserve"> </v>
      </c>
      <c r="Z63" s="363" t="str">
        <f ca="1">IF(ISBLANK(INDIRECT("K63"))," ",(INDIRECT("K63")))</f>
        <v xml:space="preserve"> </v>
      </c>
      <c r="AA63" s="465"/>
      <c r="AB63" s="465"/>
      <c r="AC63" s="465"/>
      <c r="AD63" s="465"/>
      <c r="AE63" s="465"/>
      <c r="AF63" s="363" t="e">
        <f t="shared" ca="1" si="1"/>
        <v>#VALUE!</v>
      </c>
    </row>
    <row r="64" spans="1:32" x14ac:dyDescent="0.35">
      <c r="A64" s="440" t="str">
        <f ca="1">'Для друку'!B173</f>
        <v/>
      </c>
      <c r="B64" s="441" t="str">
        <f ca="1">'Для друку'!F173</f>
        <v xml:space="preserve"> </v>
      </c>
      <c r="C64" s="441" t="str">
        <f ca="1">'Для друку'!H173</f>
        <v xml:space="preserve"> </v>
      </c>
      <c r="D64" s="440" t="str">
        <f ca="1">'Для друку'!J173</f>
        <v xml:space="preserve"> </v>
      </c>
      <c r="E64" s="440" t="str">
        <f ca="1">'Для друку'!N173</f>
        <v xml:space="preserve"> </v>
      </c>
      <c r="F64" s="442"/>
      <c r="G64" s="443" t="str">
        <f ca="1">'Для друку'!S173</f>
        <v/>
      </c>
      <c r="H64" s="307"/>
      <c r="I64" s="444"/>
      <c r="J64" s="444"/>
      <c r="K64" s="444"/>
      <c r="V64" s="363" t="str">
        <f ca="1">IF(ISBLANK(INDIRECT("B64"))," ",(INDIRECT("B64")))</f>
        <v xml:space="preserve"> </v>
      </c>
      <c r="W64" s="363" t="str">
        <f ca="1">IF(ISBLANK(INDIRECT("C64"))," ",(INDIRECT("C64")))</f>
        <v xml:space="preserve"> </v>
      </c>
      <c r="X64" s="363" t="str">
        <f ca="1">IF(ISBLANK(INDIRECT("I64"))," ",(INDIRECT("I64")))</f>
        <v xml:space="preserve"> </v>
      </c>
      <c r="Y64" s="363" t="str">
        <f ca="1">IF(ISBLANK(INDIRECT("J64"))," ",(INDIRECT("J64")))</f>
        <v xml:space="preserve"> </v>
      </c>
      <c r="Z64" s="363" t="str">
        <f ca="1">IF(ISBLANK(INDIRECT("K64"))," ",(INDIRECT("K64")))</f>
        <v xml:space="preserve"> </v>
      </c>
      <c r="AA64" s="465"/>
      <c r="AB64" s="465"/>
      <c r="AC64" s="465"/>
      <c r="AD64" s="465"/>
      <c r="AE64" s="465"/>
      <c r="AF64" s="363" t="e">
        <f t="shared" ca="1" si="1"/>
        <v>#VALUE!</v>
      </c>
    </row>
    <row r="65" spans="1:32" x14ac:dyDescent="0.35">
      <c r="A65" s="440" t="str">
        <f ca="1">'Для друку'!B174</f>
        <v/>
      </c>
      <c r="B65" s="441" t="str">
        <f ca="1">'Для друку'!F174</f>
        <v xml:space="preserve"> </v>
      </c>
      <c r="C65" s="441" t="str">
        <f ca="1">'Для друку'!H174</f>
        <v xml:space="preserve"> </v>
      </c>
      <c r="D65" s="440" t="str">
        <f ca="1">'Для друку'!J174</f>
        <v xml:space="preserve"> </v>
      </c>
      <c r="E65" s="440" t="str">
        <f ca="1">'Для друку'!N174</f>
        <v xml:space="preserve"> </v>
      </c>
      <c r="F65" s="442"/>
      <c r="G65" s="443" t="str">
        <f ca="1">'Для друку'!S174</f>
        <v/>
      </c>
      <c r="H65" s="307"/>
      <c r="I65" s="444"/>
      <c r="J65" s="444"/>
      <c r="K65" s="444"/>
      <c r="V65" s="363" t="str">
        <f ca="1">IF(ISBLANK(INDIRECT("B65"))," ",(INDIRECT("B65")))</f>
        <v xml:space="preserve"> </v>
      </c>
      <c r="W65" s="363" t="str">
        <f ca="1">IF(ISBLANK(INDIRECT("C65"))," ",(INDIRECT("C65")))</f>
        <v xml:space="preserve"> </v>
      </c>
      <c r="X65" s="363" t="str">
        <f ca="1">IF(ISBLANK(INDIRECT("I65"))," ",(INDIRECT("I65")))</f>
        <v xml:space="preserve"> </v>
      </c>
      <c r="Y65" s="363" t="str">
        <f ca="1">IF(ISBLANK(INDIRECT("J65"))," ",(INDIRECT("J65")))</f>
        <v xml:space="preserve"> </v>
      </c>
      <c r="Z65" s="363" t="str">
        <f ca="1">IF(ISBLANK(INDIRECT("K65"))," ",(INDIRECT("K65")))</f>
        <v xml:space="preserve"> </v>
      </c>
      <c r="AA65" s="465"/>
      <c r="AB65" s="465"/>
      <c r="AC65" s="465"/>
      <c r="AD65" s="465"/>
      <c r="AE65" s="465"/>
      <c r="AF65" s="363" t="e">
        <f t="shared" ca="1" si="1"/>
        <v>#VALUE!</v>
      </c>
    </row>
    <row r="66" spans="1:32" x14ac:dyDescent="0.35">
      <c r="A66" s="440" t="str">
        <f ca="1">'Для друку'!B175</f>
        <v/>
      </c>
      <c r="B66" s="441" t="str">
        <f ca="1">'Для друку'!F175</f>
        <v xml:space="preserve"> </v>
      </c>
      <c r="C66" s="441" t="str">
        <f ca="1">'Для друку'!H175</f>
        <v xml:space="preserve"> </v>
      </c>
      <c r="D66" s="440" t="str">
        <f ca="1">'Для друку'!J175</f>
        <v xml:space="preserve"> </v>
      </c>
      <c r="E66" s="440" t="str">
        <f ca="1">'Для друку'!N175</f>
        <v xml:space="preserve"> </v>
      </c>
      <c r="F66" s="442"/>
      <c r="G66" s="443" t="str">
        <f ca="1">'Для друку'!S175</f>
        <v/>
      </c>
      <c r="H66" s="307"/>
      <c r="I66" s="444"/>
      <c r="J66" s="444"/>
      <c r="K66" s="444"/>
      <c r="V66" s="363" t="str">
        <f ca="1">IF(ISBLANK(INDIRECT("B66"))," ",(INDIRECT("B66")))</f>
        <v xml:space="preserve"> </v>
      </c>
      <c r="W66" s="363" t="str">
        <f ca="1">IF(ISBLANK(INDIRECT("C66"))," ",(INDIRECT("C66")))</f>
        <v xml:space="preserve"> </v>
      </c>
      <c r="X66" s="363" t="str">
        <f ca="1">IF(ISBLANK(INDIRECT("I66"))," ",(INDIRECT("I66")))</f>
        <v xml:space="preserve"> </v>
      </c>
      <c r="Y66" s="363" t="str">
        <f ca="1">IF(ISBLANK(INDIRECT("J66"))," ",(INDIRECT("J66")))</f>
        <v xml:space="preserve"> </v>
      </c>
      <c r="Z66" s="363" t="str">
        <f ca="1">IF(ISBLANK(INDIRECT("K66"))," ",(INDIRECT("K66")))</f>
        <v xml:space="preserve"> </v>
      </c>
      <c r="AA66" s="465"/>
      <c r="AB66" s="465"/>
      <c r="AC66" s="465"/>
      <c r="AD66" s="465"/>
      <c r="AE66" s="465"/>
      <c r="AF66" s="363" t="e">
        <f t="shared" ca="1" si="1"/>
        <v>#VALUE!</v>
      </c>
    </row>
    <row r="67" spans="1:32" x14ac:dyDescent="0.35">
      <c r="A67" s="440" t="str">
        <f ca="1">'Для друку'!B176</f>
        <v/>
      </c>
      <c r="B67" s="441" t="str">
        <f ca="1">'Для друку'!F176</f>
        <v xml:space="preserve"> </v>
      </c>
      <c r="C67" s="441" t="str">
        <f ca="1">'Для друку'!H176</f>
        <v xml:space="preserve"> </v>
      </c>
      <c r="D67" s="440" t="str">
        <f ca="1">'Для друку'!J176</f>
        <v xml:space="preserve"> </v>
      </c>
      <c r="E67" s="440" t="str">
        <f ca="1">'Для друку'!N176</f>
        <v xml:space="preserve"> </v>
      </c>
      <c r="F67" s="442"/>
      <c r="G67" s="443" t="str">
        <f ca="1">'Для друку'!S176</f>
        <v/>
      </c>
      <c r="H67" s="307"/>
      <c r="I67" s="444"/>
      <c r="J67" s="444"/>
      <c r="K67" s="444"/>
      <c r="V67" s="363" t="str">
        <f ca="1">IF(ISBLANK(INDIRECT("B67"))," ",(INDIRECT("B67")))</f>
        <v xml:space="preserve"> </v>
      </c>
      <c r="W67" s="363" t="str">
        <f ca="1">IF(ISBLANK(INDIRECT("C67"))," ",(INDIRECT("C67")))</f>
        <v xml:space="preserve"> </v>
      </c>
      <c r="X67" s="363" t="str">
        <f ca="1">IF(ISBLANK(INDIRECT("I67"))," ",(INDIRECT("I67")))</f>
        <v xml:space="preserve"> </v>
      </c>
      <c r="Y67" s="363" t="str">
        <f ca="1">IF(ISBLANK(INDIRECT("J67"))," ",(INDIRECT("J67")))</f>
        <v xml:space="preserve"> </v>
      </c>
      <c r="Z67" s="363" t="str">
        <f ca="1">IF(ISBLANK(INDIRECT("K67"))," ",(INDIRECT("K67")))</f>
        <v xml:space="preserve"> </v>
      </c>
      <c r="AA67" s="465"/>
      <c r="AB67" s="465"/>
      <c r="AC67" s="465"/>
      <c r="AD67" s="465"/>
      <c r="AE67" s="465"/>
      <c r="AF67" s="363" t="e">
        <f t="shared" ca="1" si="1"/>
        <v>#VALUE!</v>
      </c>
    </row>
    <row r="68" spans="1:32" x14ac:dyDescent="0.35">
      <c r="A68" s="440" t="str">
        <f ca="1">'Для друку'!B177</f>
        <v/>
      </c>
      <c r="B68" s="441" t="str">
        <f ca="1">'Для друку'!F177</f>
        <v xml:space="preserve"> </v>
      </c>
      <c r="C68" s="441" t="str">
        <f ca="1">'Для друку'!H177</f>
        <v xml:space="preserve"> </v>
      </c>
      <c r="D68" s="440" t="str">
        <f ca="1">'Для друку'!J177</f>
        <v xml:space="preserve"> </v>
      </c>
      <c r="E68" s="440" t="str">
        <f ca="1">'Для друку'!N177</f>
        <v xml:space="preserve"> </v>
      </c>
      <c r="F68" s="442"/>
      <c r="G68" s="443" t="str">
        <f ca="1">'Для друку'!S177</f>
        <v/>
      </c>
      <c r="H68" s="307"/>
      <c r="I68" s="444"/>
      <c r="J68" s="444"/>
      <c r="K68" s="444"/>
      <c r="V68" s="363" t="str">
        <f ca="1">IF(ISBLANK(INDIRECT("B68"))," ",(INDIRECT("B68")))</f>
        <v xml:space="preserve"> </v>
      </c>
      <c r="W68" s="363" t="str">
        <f ca="1">IF(ISBLANK(INDIRECT("C68"))," ",(INDIRECT("C68")))</f>
        <v xml:space="preserve"> </v>
      </c>
      <c r="X68" s="363" t="str">
        <f ca="1">IF(ISBLANK(INDIRECT("I68"))," ",(INDIRECT("I68")))</f>
        <v xml:space="preserve"> </v>
      </c>
      <c r="Y68" s="363" t="str">
        <f ca="1">IF(ISBLANK(INDIRECT("J68"))," ",(INDIRECT("J68")))</f>
        <v xml:space="preserve"> </v>
      </c>
      <c r="Z68" s="363" t="str">
        <f ca="1">IF(ISBLANK(INDIRECT("K68"))," ",(INDIRECT("K68")))</f>
        <v xml:space="preserve"> </v>
      </c>
      <c r="AA68" s="465"/>
      <c r="AB68" s="465"/>
      <c r="AC68" s="465"/>
      <c r="AD68" s="465"/>
      <c r="AE68" s="465"/>
      <c r="AF68" s="363" t="e">
        <f t="shared" ca="1" si="1"/>
        <v>#VALUE!</v>
      </c>
    </row>
    <row r="69" spans="1:32" x14ac:dyDescent="0.35">
      <c r="A69" s="440" t="str">
        <f ca="1">'Для друку'!B178</f>
        <v/>
      </c>
      <c r="B69" s="441" t="str">
        <f ca="1">'Для друку'!F178</f>
        <v xml:space="preserve"> </v>
      </c>
      <c r="C69" s="441" t="str">
        <f ca="1">'Для друку'!H178</f>
        <v xml:space="preserve"> </v>
      </c>
      <c r="D69" s="440" t="str">
        <f ca="1">'Для друку'!J178</f>
        <v xml:space="preserve"> </v>
      </c>
      <c r="E69" s="440" t="str">
        <f ca="1">'Для друку'!N178</f>
        <v xml:space="preserve"> </v>
      </c>
      <c r="F69" s="442"/>
      <c r="G69" s="443" t="str">
        <f ca="1">'Для друку'!S178</f>
        <v/>
      </c>
      <c r="H69" s="307"/>
      <c r="I69" s="444"/>
      <c r="J69" s="444"/>
      <c r="K69" s="444"/>
      <c r="V69" s="363" t="str">
        <f ca="1">IF(ISBLANK(INDIRECT("B69"))," ",(INDIRECT("B69")))</f>
        <v xml:space="preserve"> </v>
      </c>
      <c r="W69" s="363" t="str">
        <f ca="1">IF(ISBLANK(INDIRECT("C69"))," ",(INDIRECT("C69")))</f>
        <v xml:space="preserve"> </v>
      </c>
      <c r="X69" s="363" t="str">
        <f ca="1">IF(ISBLANK(INDIRECT("I69"))," ",(INDIRECT("I69")))</f>
        <v xml:space="preserve"> </v>
      </c>
      <c r="Y69" s="363" t="str">
        <f ca="1">IF(ISBLANK(INDIRECT("J69"))," ",(INDIRECT("J69")))</f>
        <v xml:space="preserve"> </v>
      </c>
      <c r="Z69" s="363" t="str">
        <f ca="1">IF(ISBLANK(INDIRECT("K69"))," ",(INDIRECT("K69")))</f>
        <v xml:space="preserve"> </v>
      </c>
      <c r="AA69" s="465"/>
      <c r="AB69" s="465"/>
      <c r="AC69" s="465"/>
      <c r="AD69" s="465"/>
      <c r="AE69" s="465"/>
      <c r="AF69" s="363" t="e">
        <f t="shared" ca="1" si="1"/>
        <v>#VALUE!</v>
      </c>
    </row>
    <row r="70" spans="1:32" x14ac:dyDescent="0.35">
      <c r="A70" s="440" t="str">
        <f ca="1">'Для друку'!B179</f>
        <v/>
      </c>
      <c r="B70" s="441" t="str">
        <f ca="1">'Для друку'!F179</f>
        <v xml:space="preserve"> </v>
      </c>
      <c r="C70" s="441" t="str">
        <f ca="1">'Для друку'!H179</f>
        <v xml:space="preserve"> </v>
      </c>
      <c r="D70" s="440" t="str">
        <f ca="1">'Для друку'!J179</f>
        <v xml:space="preserve"> </v>
      </c>
      <c r="E70" s="440" t="str">
        <f ca="1">'Для друку'!N179</f>
        <v xml:space="preserve"> </v>
      </c>
      <c r="F70" s="442"/>
      <c r="G70" s="443" t="str">
        <f ca="1">'Для друку'!S179</f>
        <v/>
      </c>
      <c r="H70" s="307"/>
      <c r="I70" s="444"/>
      <c r="J70" s="444"/>
      <c r="K70" s="444"/>
      <c r="V70" s="363" t="str">
        <f ca="1">IF(ISBLANK(INDIRECT("B70"))," ",(INDIRECT("B70")))</f>
        <v xml:space="preserve"> </v>
      </c>
      <c r="W70" s="363" t="str">
        <f ca="1">IF(ISBLANK(INDIRECT("C70"))," ",(INDIRECT("C70")))</f>
        <v xml:space="preserve"> </v>
      </c>
      <c r="X70" s="363" t="str">
        <f ca="1">IF(ISBLANK(INDIRECT("I70"))," ",(INDIRECT("I70")))</f>
        <v xml:space="preserve"> </v>
      </c>
      <c r="Y70" s="363" t="str">
        <f ca="1">IF(ISBLANK(INDIRECT("J70"))," ",(INDIRECT("J70")))</f>
        <v xml:space="preserve"> </v>
      </c>
      <c r="Z70" s="363" t="str">
        <f ca="1">IF(ISBLANK(INDIRECT("K70"))," ",(INDIRECT("K70")))</f>
        <v xml:space="preserve"> </v>
      </c>
      <c r="AA70" s="465"/>
      <c r="AB70" s="465"/>
      <c r="AC70" s="465"/>
      <c r="AD70" s="465"/>
      <c r="AE70" s="465"/>
      <c r="AF70" s="363" t="e">
        <f t="shared" ca="1" si="1"/>
        <v>#VALUE!</v>
      </c>
    </row>
    <row r="71" spans="1:32" x14ac:dyDescent="0.35">
      <c r="A71" s="440" t="str">
        <f ca="1">'Для друку'!B180</f>
        <v/>
      </c>
      <c r="B71" s="441" t="str">
        <f ca="1">'Для друку'!F180</f>
        <v xml:space="preserve"> </v>
      </c>
      <c r="C71" s="441" t="str">
        <f ca="1">'Для друку'!H180</f>
        <v xml:space="preserve"> </v>
      </c>
      <c r="D71" s="440" t="str">
        <f ca="1">'Для друку'!J180</f>
        <v xml:space="preserve"> </v>
      </c>
      <c r="E71" s="440" t="str">
        <f ca="1">'Для друку'!N180</f>
        <v xml:space="preserve"> </v>
      </c>
      <c r="F71" s="442"/>
      <c r="G71" s="443" t="str">
        <f ca="1">'Для друку'!S180</f>
        <v/>
      </c>
      <c r="H71" s="307"/>
      <c r="I71" s="444"/>
      <c r="J71" s="444"/>
      <c r="K71" s="444"/>
      <c r="V71" s="363" t="str">
        <f ca="1">IF(ISBLANK(INDIRECT("B71"))," ",(INDIRECT("B71")))</f>
        <v xml:space="preserve"> </v>
      </c>
      <c r="W71" s="363" t="str">
        <f ca="1">IF(ISBLANK(INDIRECT("C71"))," ",(INDIRECT("C71")))</f>
        <v xml:space="preserve"> </v>
      </c>
      <c r="X71" s="363" t="str">
        <f ca="1">IF(ISBLANK(INDIRECT("I71"))," ",(INDIRECT("I71")))</f>
        <v xml:space="preserve"> </v>
      </c>
      <c r="Y71" s="363" t="str">
        <f ca="1">IF(ISBLANK(INDIRECT("J71"))," ",(INDIRECT("J71")))</f>
        <v xml:space="preserve"> </v>
      </c>
      <c r="Z71" s="363" t="str">
        <f ca="1">IF(ISBLANK(INDIRECT("K71"))," ",(INDIRECT("K71")))</f>
        <v xml:space="preserve"> </v>
      </c>
      <c r="AA71" s="465"/>
      <c r="AB71" s="465"/>
      <c r="AC71" s="465"/>
      <c r="AD71" s="465"/>
      <c r="AE71" s="465"/>
      <c r="AF71" s="363" t="e">
        <f t="shared" ca="1" si="1"/>
        <v>#VALUE!</v>
      </c>
    </row>
    <row r="72" spans="1:32" x14ac:dyDescent="0.35">
      <c r="A72" s="440" t="str">
        <f ca="1">'Для друку'!B181</f>
        <v/>
      </c>
      <c r="B72" s="441" t="str">
        <f ca="1">'Для друку'!F181</f>
        <v xml:space="preserve"> </v>
      </c>
      <c r="C72" s="441" t="str">
        <f ca="1">'Для друку'!H181</f>
        <v xml:space="preserve"> </v>
      </c>
      <c r="D72" s="440" t="str">
        <f ca="1">'Для друку'!J181</f>
        <v xml:space="preserve"> </v>
      </c>
      <c r="E72" s="440" t="str">
        <f ca="1">'Для друку'!N181</f>
        <v xml:space="preserve"> </v>
      </c>
      <c r="F72" s="442"/>
      <c r="G72" s="443" t="str">
        <f ca="1">'Для друку'!S181</f>
        <v/>
      </c>
      <c r="H72" s="307"/>
      <c r="I72" s="444"/>
      <c r="J72" s="444"/>
      <c r="K72" s="444"/>
      <c r="V72" s="363" t="str">
        <f ca="1">IF(ISBLANK(INDIRECT("B72"))," ",(INDIRECT("B72")))</f>
        <v xml:space="preserve"> </v>
      </c>
      <c r="W72" s="363" t="str">
        <f ca="1">IF(ISBLANK(INDIRECT("C72"))," ",(INDIRECT("C72")))</f>
        <v xml:space="preserve"> </v>
      </c>
      <c r="X72" s="363" t="str">
        <f ca="1">IF(ISBLANK(INDIRECT("I72"))," ",(INDIRECT("I72")))</f>
        <v xml:space="preserve"> </v>
      </c>
      <c r="Y72" s="363" t="str">
        <f ca="1">IF(ISBLANK(INDIRECT("J72"))," ",(INDIRECT("J72")))</f>
        <v xml:space="preserve"> </v>
      </c>
      <c r="Z72" s="363" t="str">
        <f ca="1">IF(ISBLANK(INDIRECT("K72"))," ",(INDIRECT("K72")))</f>
        <v xml:space="preserve"> </v>
      </c>
      <c r="AA72" s="465"/>
      <c r="AB72" s="465"/>
      <c r="AC72" s="465"/>
      <c r="AD72" s="465"/>
      <c r="AE72" s="465"/>
      <c r="AF72" s="363" t="e">
        <f t="shared" ca="1" si="1"/>
        <v>#VALUE!</v>
      </c>
    </row>
    <row r="73" spans="1:32" x14ac:dyDescent="0.35">
      <c r="A73" s="440" t="str">
        <f ca="1">'Для друку'!B182</f>
        <v/>
      </c>
      <c r="B73" s="441" t="str">
        <f ca="1">'Для друку'!F182</f>
        <v xml:space="preserve"> </v>
      </c>
      <c r="C73" s="441" t="str">
        <f ca="1">'Для друку'!H182</f>
        <v xml:space="preserve"> </v>
      </c>
      <c r="D73" s="440" t="str">
        <f ca="1">'Для друку'!J182</f>
        <v xml:space="preserve"> </v>
      </c>
      <c r="E73" s="440" t="str">
        <f ca="1">'Для друку'!N182</f>
        <v xml:space="preserve"> </v>
      </c>
      <c r="F73" s="442"/>
      <c r="G73" s="443" t="str">
        <f ca="1">'Для друку'!S182</f>
        <v/>
      </c>
      <c r="H73" s="307"/>
      <c r="I73" s="444"/>
      <c r="J73" s="444"/>
      <c r="K73" s="444"/>
      <c r="V73" s="363" t="str">
        <f ca="1">IF(ISBLANK(INDIRECT("B73"))," ",(INDIRECT("B73")))</f>
        <v xml:space="preserve"> </v>
      </c>
      <c r="W73" s="363" t="str">
        <f ca="1">IF(ISBLANK(INDIRECT("C73"))," ",(INDIRECT("C73")))</f>
        <v xml:space="preserve"> </v>
      </c>
      <c r="X73" s="363" t="str">
        <f ca="1">IF(ISBLANK(INDIRECT("I73"))," ",(INDIRECT("I73")))</f>
        <v xml:space="preserve"> </v>
      </c>
      <c r="Y73" s="363" t="str">
        <f ca="1">IF(ISBLANK(INDIRECT("J73"))," ",(INDIRECT("J73")))</f>
        <v xml:space="preserve"> </v>
      </c>
      <c r="Z73" s="363" t="str">
        <f ca="1">IF(ISBLANK(INDIRECT("K73"))," ",(INDIRECT("K73")))</f>
        <v xml:space="preserve"> </v>
      </c>
      <c r="AA73" s="465"/>
      <c r="AB73" s="465"/>
      <c r="AC73" s="465"/>
      <c r="AD73" s="465"/>
      <c r="AE73" s="465"/>
      <c r="AF73" s="363" t="e">
        <f t="shared" ca="1" si="1"/>
        <v>#VALUE!</v>
      </c>
    </row>
    <row r="74" spans="1:32" x14ac:dyDescent="0.35">
      <c r="A74" s="440" t="str">
        <f ca="1">'Для друку'!B183</f>
        <v/>
      </c>
      <c r="B74" s="441" t="str">
        <f ca="1">'Для друку'!F183</f>
        <v xml:space="preserve"> </v>
      </c>
      <c r="C74" s="441" t="str">
        <f ca="1">'Для друку'!H183</f>
        <v xml:space="preserve"> </v>
      </c>
      <c r="D74" s="440" t="str">
        <f ca="1">'Для друку'!J183</f>
        <v xml:space="preserve"> </v>
      </c>
      <c r="E74" s="440" t="str">
        <f ca="1">'Для друку'!N183</f>
        <v xml:space="preserve"> </v>
      </c>
      <c r="F74" s="442"/>
      <c r="G74" s="443" t="str">
        <f ca="1">'Для друку'!S183</f>
        <v/>
      </c>
      <c r="H74" s="307"/>
      <c r="I74" s="444"/>
      <c r="J74" s="444"/>
      <c r="K74" s="444"/>
      <c r="V74" s="363" t="str">
        <f ca="1">IF(ISBLANK(INDIRECT("B74"))," ",(INDIRECT("B74")))</f>
        <v xml:space="preserve"> </v>
      </c>
      <c r="W74" s="363" t="str">
        <f ca="1">IF(ISBLANK(INDIRECT("C74"))," ",(INDIRECT("C74")))</f>
        <v xml:space="preserve"> </v>
      </c>
      <c r="X74" s="363" t="str">
        <f ca="1">IF(ISBLANK(INDIRECT("I74"))," ",(INDIRECT("I74")))</f>
        <v xml:space="preserve"> </v>
      </c>
      <c r="Y74" s="363" t="str">
        <f ca="1">IF(ISBLANK(INDIRECT("J74"))," ",(INDIRECT("J74")))</f>
        <v xml:space="preserve"> </v>
      </c>
      <c r="Z74" s="363" t="str">
        <f ca="1">IF(ISBLANK(INDIRECT("K74"))," ",(INDIRECT("K74")))</f>
        <v xml:space="preserve"> </v>
      </c>
      <c r="AA74" s="465"/>
      <c r="AB74" s="465"/>
      <c r="AC74" s="465"/>
      <c r="AD74" s="465"/>
      <c r="AE74" s="465"/>
      <c r="AF74" s="363" t="e">
        <f t="shared" ca="1" si="1"/>
        <v>#VALUE!</v>
      </c>
    </row>
    <row r="75" spans="1:32" x14ac:dyDescent="0.35">
      <c r="A75" s="440" t="str">
        <f ca="1">'Для друку'!B184</f>
        <v/>
      </c>
      <c r="B75" s="441" t="str">
        <f ca="1">'Для друку'!F184</f>
        <v xml:space="preserve"> </v>
      </c>
      <c r="C75" s="441" t="str">
        <f ca="1">'Для друку'!H184</f>
        <v xml:space="preserve"> </v>
      </c>
      <c r="D75" s="440" t="str">
        <f ca="1">'Для друку'!J184</f>
        <v xml:space="preserve"> </v>
      </c>
      <c r="E75" s="440" t="str">
        <f ca="1">'Для друку'!N184</f>
        <v xml:space="preserve"> </v>
      </c>
      <c r="F75" s="442"/>
      <c r="G75" s="443" t="str">
        <f ca="1">'Для друку'!S184</f>
        <v/>
      </c>
      <c r="H75" s="307"/>
      <c r="I75" s="444"/>
      <c r="J75" s="444"/>
      <c r="K75" s="444"/>
      <c r="V75" s="363" t="str">
        <f ca="1">IF(ISBLANK(INDIRECT("B75"))," ",(INDIRECT("B75")))</f>
        <v xml:space="preserve"> </v>
      </c>
      <c r="W75" s="363" t="str">
        <f ca="1">IF(ISBLANK(INDIRECT("C75"))," ",(INDIRECT("C75")))</f>
        <v xml:space="preserve"> </v>
      </c>
      <c r="X75" s="363" t="str">
        <f ca="1">IF(ISBLANK(INDIRECT("I75"))," ",(INDIRECT("I75")))</f>
        <v xml:space="preserve"> </v>
      </c>
      <c r="Y75" s="363" t="str">
        <f ca="1">IF(ISBLANK(INDIRECT("J75"))," ",(INDIRECT("J75")))</f>
        <v xml:space="preserve"> </v>
      </c>
      <c r="Z75" s="363" t="str">
        <f ca="1">IF(ISBLANK(INDIRECT("K75"))," ",(INDIRECT("K75")))</f>
        <v xml:space="preserve"> </v>
      </c>
      <c r="AA75" s="465"/>
      <c r="AB75" s="465"/>
      <c r="AC75" s="465"/>
      <c r="AD75" s="465"/>
      <c r="AE75" s="465"/>
      <c r="AF75" s="363" t="e">
        <f t="shared" ca="1" si="1"/>
        <v>#VALUE!</v>
      </c>
    </row>
    <row r="76" spans="1:32" x14ac:dyDescent="0.35">
      <c r="A76" s="440" t="str">
        <f ca="1">'Для друку'!B185</f>
        <v/>
      </c>
      <c r="B76" s="441" t="str">
        <f ca="1">'Для друку'!F185</f>
        <v xml:space="preserve"> </v>
      </c>
      <c r="C76" s="441" t="str">
        <f ca="1">'Для друку'!H185</f>
        <v xml:space="preserve"> </v>
      </c>
      <c r="D76" s="440" t="str">
        <f ca="1">'Для друку'!J185</f>
        <v xml:space="preserve"> </v>
      </c>
      <c r="E76" s="440" t="str">
        <f ca="1">'Для друку'!N185</f>
        <v xml:space="preserve"> </v>
      </c>
      <c r="F76" s="442"/>
      <c r="G76" s="443" t="str">
        <f ca="1">'Для друку'!S185</f>
        <v/>
      </c>
      <c r="H76" s="307"/>
      <c r="I76" s="444"/>
      <c r="J76" s="444"/>
      <c r="K76" s="444"/>
      <c r="V76" s="363" t="str">
        <f ca="1">IF(ISBLANK(INDIRECT("B76"))," ",(INDIRECT("B76")))</f>
        <v xml:space="preserve"> </v>
      </c>
      <c r="W76" s="363" t="str">
        <f ca="1">IF(ISBLANK(INDIRECT("C76"))," ",(INDIRECT("C76")))</f>
        <v xml:space="preserve"> </v>
      </c>
      <c r="X76" s="363" t="str">
        <f ca="1">IF(ISBLANK(INDIRECT("I76"))," ",(INDIRECT("I76")))</f>
        <v xml:space="preserve"> </v>
      </c>
      <c r="Y76" s="363" t="str">
        <f ca="1">IF(ISBLANK(INDIRECT("J76"))," ",(INDIRECT("J76")))</f>
        <v xml:space="preserve"> </v>
      </c>
      <c r="Z76" s="363" t="str">
        <f ca="1">IF(ISBLANK(INDIRECT("K76"))," ",(INDIRECT("K76")))</f>
        <v xml:space="preserve"> </v>
      </c>
      <c r="AA76" s="465"/>
      <c r="AB76" s="465"/>
      <c r="AC76" s="465"/>
      <c r="AD76" s="465"/>
      <c r="AE76" s="465"/>
      <c r="AF76" s="363" t="e">
        <f t="shared" ca="1" si="1"/>
        <v>#VALUE!</v>
      </c>
    </row>
    <row r="77" spans="1:32" x14ac:dyDescent="0.35">
      <c r="A77" s="440" t="str">
        <f ca="1">'Для друку'!B186</f>
        <v/>
      </c>
      <c r="B77" s="441" t="str">
        <f ca="1">'Для друку'!F186</f>
        <v xml:space="preserve"> </v>
      </c>
      <c r="C77" s="441" t="str">
        <f ca="1">'Для друку'!H186</f>
        <v xml:space="preserve"> </v>
      </c>
      <c r="D77" s="440" t="str">
        <f ca="1">'Для друку'!J186</f>
        <v xml:space="preserve"> </v>
      </c>
      <c r="E77" s="440" t="str">
        <f ca="1">'Для друку'!N186</f>
        <v xml:space="preserve"> </v>
      </c>
      <c r="F77" s="442"/>
      <c r="G77" s="443" t="str">
        <f ca="1">'Для друку'!S186</f>
        <v/>
      </c>
      <c r="H77" s="307"/>
      <c r="I77" s="444"/>
      <c r="J77" s="444"/>
      <c r="K77" s="444"/>
      <c r="V77" s="363" t="str">
        <f ca="1">IF(ISBLANK(INDIRECT("B77"))," ",(INDIRECT("B77")))</f>
        <v xml:space="preserve"> </v>
      </c>
      <c r="W77" s="363" t="str">
        <f ca="1">IF(ISBLANK(INDIRECT("C77"))," ",(INDIRECT("C77")))</f>
        <v xml:space="preserve"> </v>
      </c>
      <c r="X77" s="363" t="str">
        <f ca="1">IF(ISBLANK(INDIRECT("I77"))," ",(INDIRECT("I77")))</f>
        <v xml:space="preserve"> </v>
      </c>
      <c r="Y77" s="363" t="str">
        <f ca="1">IF(ISBLANK(INDIRECT("J77"))," ",(INDIRECT("J77")))</f>
        <v xml:space="preserve"> </v>
      </c>
      <c r="Z77" s="363" t="str">
        <f ca="1">IF(ISBLANK(INDIRECT("K77"))," ",(INDIRECT("K77")))</f>
        <v xml:space="preserve"> </v>
      </c>
      <c r="AA77" s="465"/>
      <c r="AB77" s="465"/>
      <c r="AC77" s="465"/>
      <c r="AD77" s="465"/>
      <c r="AE77" s="465"/>
      <c r="AF77" s="363" t="e">
        <f t="shared" ca="1" si="1"/>
        <v>#VALUE!</v>
      </c>
    </row>
    <row r="78" spans="1:32" x14ac:dyDescent="0.35">
      <c r="A78" s="440" t="str">
        <f ca="1">'Для друку'!B187</f>
        <v/>
      </c>
      <c r="B78" s="441" t="str">
        <f ca="1">'Для друку'!F187</f>
        <v xml:space="preserve"> </v>
      </c>
      <c r="C78" s="441" t="str">
        <f ca="1">'Для друку'!H187</f>
        <v xml:space="preserve"> </v>
      </c>
      <c r="D78" s="440" t="str">
        <f ca="1">'Для друку'!J187</f>
        <v xml:space="preserve"> </v>
      </c>
      <c r="E78" s="440" t="str">
        <f ca="1">'Для друку'!N187</f>
        <v xml:space="preserve"> </v>
      </c>
      <c r="F78" s="442"/>
      <c r="G78" s="443" t="str">
        <f ca="1">'Для друку'!S187</f>
        <v/>
      </c>
      <c r="H78" s="307"/>
      <c r="I78" s="444"/>
      <c r="J78" s="444"/>
      <c r="K78" s="444"/>
      <c r="V78" s="363" t="str">
        <f ca="1">IF(ISBLANK(INDIRECT("B78"))," ",(INDIRECT("B78")))</f>
        <v xml:space="preserve"> </v>
      </c>
      <c r="W78" s="363" t="str">
        <f ca="1">IF(ISBLANK(INDIRECT("C78"))," ",(INDIRECT("C78")))</f>
        <v xml:space="preserve"> </v>
      </c>
      <c r="X78" s="363" t="str">
        <f ca="1">IF(ISBLANK(INDIRECT("I78"))," ",(INDIRECT("I78")))</f>
        <v xml:space="preserve"> </v>
      </c>
      <c r="Y78" s="363" t="str">
        <f ca="1">IF(ISBLANK(INDIRECT("J78"))," ",(INDIRECT("J78")))</f>
        <v xml:space="preserve"> </v>
      </c>
      <c r="Z78" s="363" t="str">
        <f ca="1">IF(ISBLANK(INDIRECT("K78"))," ",(INDIRECT("K78")))</f>
        <v xml:space="preserve"> </v>
      </c>
      <c r="AA78" s="465"/>
      <c r="AB78" s="465"/>
      <c r="AC78" s="465"/>
      <c r="AD78" s="465"/>
      <c r="AE78" s="465"/>
      <c r="AF78" s="363" t="e">
        <f t="shared" ca="1" si="1"/>
        <v>#VALUE!</v>
      </c>
    </row>
    <row r="79" spans="1:32" x14ac:dyDescent="0.35">
      <c r="A79" s="440" t="str">
        <f ca="1">'Для друку'!B188</f>
        <v/>
      </c>
      <c r="B79" s="441" t="str">
        <f ca="1">'Для друку'!F188</f>
        <v xml:space="preserve"> </v>
      </c>
      <c r="C79" s="441" t="str">
        <f ca="1">'Для друку'!H188</f>
        <v xml:space="preserve"> </v>
      </c>
      <c r="D79" s="440" t="str">
        <f ca="1">'Для друку'!J188</f>
        <v xml:space="preserve"> </v>
      </c>
      <c r="E79" s="440" t="str">
        <f ca="1">'Для друку'!N188</f>
        <v xml:space="preserve"> </v>
      </c>
      <c r="F79" s="442"/>
      <c r="G79" s="443" t="str">
        <f ca="1">'Для друку'!S188</f>
        <v/>
      </c>
      <c r="H79" s="307"/>
      <c r="I79" s="444"/>
      <c r="J79" s="444"/>
      <c r="K79" s="444"/>
      <c r="V79" s="363" t="str">
        <f ca="1">IF(ISBLANK(INDIRECT("B79"))," ",(INDIRECT("B79")))</f>
        <v xml:space="preserve"> </v>
      </c>
      <c r="W79" s="363" t="str">
        <f ca="1">IF(ISBLANK(INDIRECT("C79"))," ",(INDIRECT("C79")))</f>
        <v xml:space="preserve"> </v>
      </c>
      <c r="X79" s="363" t="str">
        <f ca="1">IF(ISBLANK(INDIRECT("I79"))," ",(INDIRECT("I79")))</f>
        <v xml:space="preserve"> </v>
      </c>
      <c r="Y79" s="363" t="str">
        <f ca="1">IF(ISBLANK(INDIRECT("J79"))," ",(INDIRECT("J79")))</f>
        <v xml:space="preserve"> </v>
      </c>
      <c r="Z79" s="363" t="str">
        <f ca="1">IF(ISBLANK(INDIRECT("K79"))," ",(INDIRECT("K79")))</f>
        <v xml:space="preserve"> </v>
      </c>
      <c r="AA79" s="465"/>
      <c r="AB79" s="465"/>
      <c r="AC79" s="465"/>
      <c r="AD79" s="465"/>
      <c r="AE79" s="465"/>
      <c r="AF79" s="363" t="e">
        <f t="shared" ca="1" si="1"/>
        <v>#VALUE!</v>
      </c>
    </row>
    <row r="80" spans="1:32" x14ac:dyDescent="0.35">
      <c r="A80" s="440" t="str">
        <f ca="1">'Для друку'!B189</f>
        <v/>
      </c>
      <c r="B80" s="441" t="str">
        <f ca="1">'Для друку'!F189</f>
        <v xml:space="preserve"> </v>
      </c>
      <c r="C80" s="441" t="str">
        <f ca="1">'Для друку'!H189</f>
        <v xml:space="preserve"> </v>
      </c>
      <c r="D80" s="440" t="str">
        <f ca="1">'Для друку'!J189</f>
        <v xml:space="preserve"> </v>
      </c>
      <c r="E80" s="440" t="str">
        <f ca="1">'Для друку'!N189</f>
        <v xml:space="preserve"> </v>
      </c>
      <c r="F80" s="442"/>
      <c r="G80" s="443" t="str">
        <f ca="1">'Для друку'!S189</f>
        <v/>
      </c>
      <c r="H80" s="307"/>
      <c r="I80" s="444"/>
      <c r="J80" s="444"/>
      <c r="K80" s="444"/>
      <c r="V80" s="363" t="str">
        <f ca="1">IF(ISBLANK(INDIRECT("B80"))," ",(INDIRECT("B80")))</f>
        <v xml:space="preserve"> </v>
      </c>
      <c r="W80" s="363" t="str">
        <f ca="1">IF(ISBLANK(INDIRECT("C80"))," ",(INDIRECT("C80")))</f>
        <v xml:space="preserve"> </v>
      </c>
      <c r="X80" s="363" t="str">
        <f ca="1">IF(ISBLANK(INDIRECT("I80"))," ",(INDIRECT("I80")))</f>
        <v xml:space="preserve"> </v>
      </c>
      <c r="Y80" s="363" t="str">
        <f ca="1">IF(ISBLANK(INDIRECT("J80"))," ",(INDIRECT("J80")))</f>
        <v xml:space="preserve"> </v>
      </c>
      <c r="Z80" s="363" t="str">
        <f ca="1">IF(ISBLANK(INDIRECT("K80"))," ",(INDIRECT("K80")))</f>
        <v xml:space="preserve"> </v>
      </c>
      <c r="AA80" s="465"/>
      <c r="AB80" s="465"/>
      <c r="AC80" s="465"/>
      <c r="AD80" s="465"/>
      <c r="AE80" s="465"/>
      <c r="AF80" s="363" t="e">
        <f t="shared" ca="1" si="1"/>
        <v>#VALUE!</v>
      </c>
    </row>
    <row r="81" spans="1:32" x14ac:dyDescent="0.35">
      <c r="A81" s="440" t="str">
        <f ca="1">'Для друку'!B190</f>
        <v/>
      </c>
      <c r="B81" s="441" t="str">
        <f ca="1">'Для друку'!F190</f>
        <v xml:space="preserve"> </v>
      </c>
      <c r="C81" s="441" t="str">
        <f ca="1">'Для друку'!H190</f>
        <v xml:space="preserve"> </v>
      </c>
      <c r="D81" s="440" t="str">
        <f ca="1">'Для друку'!J190</f>
        <v xml:space="preserve"> </v>
      </c>
      <c r="E81" s="440" t="str">
        <f ca="1">'Для друку'!N190</f>
        <v xml:space="preserve"> </v>
      </c>
      <c r="F81" s="442"/>
      <c r="G81" s="443" t="str">
        <f ca="1">'Для друку'!S190</f>
        <v/>
      </c>
      <c r="H81" s="307"/>
      <c r="I81" s="444"/>
      <c r="J81" s="444"/>
      <c r="K81" s="444"/>
      <c r="V81" s="363" t="str">
        <f ca="1">IF(ISBLANK(INDIRECT("B81"))," ",(INDIRECT("B81")))</f>
        <v xml:space="preserve"> </v>
      </c>
      <c r="W81" s="363" t="str">
        <f ca="1">IF(ISBLANK(INDIRECT("C81"))," ",(INDIRECT("C81")))</f>
        <v xml:space="preserve"> </v>
      </c>
      <c r="X81" s="363" t="str">
        <f ca="1">IF(ISBLANK(INDIRECT("I81"))," ",(INDIRECT("I81")))</f>
        <v xml:space="preserve"> </v>
      </c>
      <c r="Y81" s="363" t="str">
        <f ca="1">IF(ISBLANK(INDIRECT("J81"))," ",(INDIRECT("J81")))</f>
        <v xml:space="preserve"> </v>
      </c>
      <c r="Z81" s="363" t="str">
        <f ca="1">IF(ISBLANK(INDIRECT("K81"))," ",(INDIRECT("K81")))</f>
        <v xml:space="preserve"> </v>
      </c>
      <c r="AA81" s="465"/>
      <c r="AB81" s="465"/>
      <c r="AC81" s="465"/>
      <c r="AD81" s="465"/>
      <c r="AE81" s="465"/>
      <c r="AF81" s="363" t="e">
        <f t="shared" ca="1" si="1"/>
        <v>#VALUE!</v>
      </c>
    </row>
    <row r="82" spans="1:32" x14ac:dyDescent="0.35">
      <c r="A82" s="440" t="str">
        <f ca="1">'Для друку'!B191</f>
        <v/>
      </c>
      <c r="B82" s="441" t="str">
        <f ca="1">'Для друку'!F191</f>
        <v xml:space="preserve"> </v>
      </c>
      <c r="C82" s="441" t="str">
        <f ca="1">'Для друку'!H191</f>
        <v xml:space="preserve"> </v>
      </c>
      <c r="D82" s="440" t="str">
        <f ca="1">'Для друку'!J191</f>
        <v xml:space="preserve"> </v>
      </c>
      <c r="E82" s="440" t="str">
        <f ca="1">'Для друку'!N191</f>
        <v xml:space="preserve"> </v>
      </c>
      <c r="F82" s="442"/>
      <c r="G82" s="443" t="str">
        <f ca="1">'Для друку'!S191</f>
        <v/>
      </c>
      <c r="H82" s="307"/>
      <c r="I82" s="444"/>
      <c r="J82" s="444"/>
      <c r="K82" s="444"/>
      <c r="V82" s="363" t="str">
        <f ca="1">IF(ISBLANK(INDIRECT("B82"))," ",(INDIRECT("B82")))</f>
        <v xml:space="preserve"> </v>
      </c>
      <c r="W82" s="363" t="str">
        <f ca="1">IF(ISBLANK(INDIRECT("C82"))," ",(INDIRECT("C82")))</f>
        <v xml:space="preserve"> </v>
      </c>
      <c r="X82" s="363" t="str">
        <f ca="1">IF(ISBLANK(INDIRECT("I82"))," ",(INDIRECT("I82")))</f>
        <v xml:space="preserve"> </v>
      </c>
      <c r="Y82" s="363" t="str">
        <f ca="1">IF(ISBLANK(INDIRECT("J82"))," ",(INDIRECT("J82")))</f>
        <v xml:space="preserve"> </v>
      </c>
      <c r="Z82" s="363" t="str">
        <f ca="1">IF(ISBLANK(INDIRECT("K82"))," ",(INDIRECT("K82")))</f>
        <v xml:space="preserve"> </v>
      </c>
      <c r="AA82" s="465"/>
      <c r="AB82" s="465"/>
      <c r="AC82" s="465"/>
      <c r="AD82" s="465"/>
      <c r="AE82" s="465"/>
      <c r="AF82" s="363" t="e">
        <f t="shared" ca="1" si="1"/>
        <v>#VALUE!</v>
      </c>
    </row>
    <row r="83" spans="1:32" x14ac:dyDescent="0.35">
      <c r="A83" s="440" t="str">
        <f ca="1">'Для друку'!B192</f>
        <v/>
      </c>
      <c r="B83" s="441" t="str">
        <f ca="1">'Для друку'!F192</f>
        <v xml:space="preserve"> </v>
      </c>
      <c r="C83" s="441" t="str">
        <f ca="1">'Для друку'!H192</f>
        <v xml:space="preserve"> </v>
      </c>
      <c r="D83" s="440" t="str">
        <f ca="1">'Для друку'!J192</f>
        <v xml:space="preserve"> </v>
      </c>
      <c r="E83" s="440" t="str">
        <f ca="1">'Для друку'!N192</f>
        <v xml:space="preserve"> </v>
      </c>
      <c r="F83" s="442"/>
      <c r="G83" s="443" t="str">
        <f ca="1">'Для друку'!S192</f>
        <v/>
      </c>
      <c r="H83" s="307"/>
      <c r="I83" s="444"/>
      <c r="J83" s="444"/>
      <c r="K83" s="444"/>
      <c r="V83" s="363" t="str">
        <f ca="1">IF(ISBLANK(INDIRECT("B83"))," ",(INDIRECT("B83")))</f>
        <v xml:space="preserve"> </v>
      </c>
      <c r="W83" s="363" t="str">
        <f ca="1">IF(ISBLANK(INDIRECT("C83"))," ",(INDIRECT("C83")))</f>
        <v xml:space="preserve"> </v>
      </c>
      <c r="X83" s="363" t="str">
        <f ca="1">IF(ISBLANK(INDIRECT("I83"))," ",(INDIRECT("I83")))</f>
        <v xml:space="preserve"> </v>
      </c>
      <c r="Y83" s="363" t="str">
        <f ca="1">IF(ISBLANK(INDIRECT("J83"))," ",(INDIRECT("J83")))</f>
        <v xml:space="preserve"> </v>
      </c>
      <c r="Z83" s="363" t="str">
        <f ca="1">IF(ISBLANK(INDIRECT("K83"))," ",(INDIRECT("K83")))</f>
        <v xml:space="preserve"> </v>
      </c>
      <c r="AA83" s="465"/>
      <c r="AB83" s="465"/>
      <c r="AC83" s="465"/>
      <c r="AD83" s="465"/>
      <c r="AE83" s="465"/>
      <c r="AF83" s="363" t="e">
        <f t="shared" ca="1" si="1"/>
        <v>#VALUE!</v>
      </c>
    </row>
    <row r="84" spans="1:32" x14ac:dyDescent="0.35">
      <c r="A84" s="440" t="str">
        <f ca="1">'Для друку'!B193</f>
        <v/>
      </c>
      <c r="B84" s="441" t="str">
        <f ca="1">'Для друку'!F193</f>
        <v xml:space="preserve"> </v>
      </c>
      <c r="C84" s="441" t="str">
        <f ca="1">'Для друку'!H193</f>
        <v xml:space="preserve"> </v>
      </c>
      <c r="D84" s="440" t="str">
        <f ca="1">'Для друку'!J193</f>
        <v xml:space="preserve"> </v>
      </c>
      <c r="E84" s="440" t="str">
        <f ca="1">'Для друку'!N193</f>
        <v xml:space="preserve"> </v>
      </c>
      <c r="F84" s="442"/>
      <c r="G84" s="443" t="str">
        <f ca="1">'Для друку'!S193</f>
        <v/>
      </c>
      <c r="H84" s="307"/>
      <c r="I84" s="444"/>
      <c r="J84" s="444"/>
      <c r="K84" s="444"/>
      <c r="V84" s="363" t="str">
        <f ca="1">IF(ISBLANK(INDIRECT("B84"))," ",(INDIRECT("B84")))</f>
        <v xml:space="preserve"> </v>
      </c>
      <c r="W84" s="363" t="str">
        <f ca="1">IF(ISBLANK(INDIRECT("C84"))," ",(INDIRECT("C84")))</f>
        <v xml:space="preserve"> </v>
      </c>
      <c r="X84" s="363" t="str">
        <f ca="1">IF(ISBLANK(INDIRECT("I84"))," ",(INDIRECT("I84")))</f>
        <v xml:space="preserve"> </v>
      </c>
      <c r="Y84" s="363" t="str">
        <f ca="1">IF(ISBLANK(INDIRECT("J84"))," ",(INDIRECT("J84")))</f>
        <v xml:space="preserve"> </v>
      </c>
      <c r="Z84" s="363" t="str">
        <f ca="1">IF(ISBLANK(INDIRECT("K84"))," ",(INDIRECT("K84")))</f>
        <v xml:space="preserve"> </v>
      </c>
      <c r="AA84" s="465"/>
      <c r="AB84" s="465"/>
      <c r="AC84" s="465"/>
      <c r="AD84" s="465"/>
      <c r="AE84" s="465"/>
      <c r="AF84" s="363" t="e">
        <f t="shared" ca="1" si="1"/>
        <v>#VALUE!</v>
      </c>
    </row>
    <row r="85" spans="1:32" x14ac:dyDescent="0.35">
      <c r="A85" s="440" t="str">
        <f ca="1">'Для друку'!B194</f>
        <v/>
      </c>
      <c r="B85" s="441" t="str">
        <f ca="1">'Для друку'!F194</f>
        <v xml:space="preserve"> </v>
      </c>
      <c r="C85" s="441" t="str">
        <f ca="1">'Для друку'!H194</f>
        <v xml:space="preserve"> </v>
      </c>
      <c r="D85" s="440" t="str">
        <f ca="1">'Для друку'!J194</f>
        <v xml:space="preserve"> </v>
      </c>
      <c r="E85" s="440" t="str">
        <f ca="1">'Для друку'!N194</f>
        <v xml:space="preserve"> </v>
      </c>
      <c r="F85" s="442"/>
      <c r="G85" s="443" t="str">
        <f ca="1">'Для друку'!S194</f>
        <v/>
      </c>
      <c r="H85" s="307"/>
      <c r="I85" s="444"/>
      <c r="J85" s="444"/>
      <c r="K85" s="444"/>
      <c r="V85" s="363" t="str">
        <f ca="1">IF(ISBLANK(INDIRECT("B85"))," ",(INDIRECT("B85")))</f>
        <v xml:space="preserve"> </v>
      </c>
      <c r="W85" s="363" t="str">
        <f ca="1">IF(ISBLANK(INDIRECT("C85"))," ",(INDIRECT("C85")))</f>
        <v xml:space="preserve"> </v>
      </c>
      <c r="X85" s="363" t="str">
        <f ca="1">IF(ISBLANK(INDIRECT("I85"))," ",(INDIRECT("I85")))</f>
        <v xml:space="preserve"> </v>
      </c>
      <c r="Y85" s="363" t="str">
        <f ca="1">IF(ISBLANK(INDIRECT("J85"))," ",(INDIRECT("J85")))</f>
        <v xml:space="preserve"> </v>
      </c>
      <c r="Z85" s="363" t="str">
        <f ca="1">IF(ISBLANK(INDIRECT("K85"))," ",(INDIRECT("K85")))</f>
        <v xml:space="preserve"> </v>
      </c>
      <c r="AA85" s="465"/>
      <c r="AB85" s="465"/>
      <c r="AC85" s="465"/>
      <c r="AD85" s="465"/>
      <c r="AE85" s="465"/>
      <c r="AF85" s="363" t="e">
        <f t="shared" ca="1" si="1"/>
        <v>#VALUE!</v>
      </c>
    </row>
    <row r="86" spans="1:32" x14ac:dyDescent="0.35">
      <c r="A86" s="440" t="str">
        <f ca="1">'Для друку'!B195</f>
        <v/>
      </c>
      <c r="B86" s="441" t="str">
        <f ca="1">'Для друку'!F195</f>
        <v xml:space="preserve"> </v>
      </c>
      <c r="C86" s="441" t="str">
        <f ca="1">'Для друку'!H195</f>
        <v xml:space="preserve"> </v>
      </c>
      <c r="D86" s="440" t="str">
        <f ca="1">'Для друку'!J195</f>
        <v xml:space="preserve"> </v>
      </c>
      <c r="E86" s="440" t="str">
        <f ca="1">'Для друку'!N195</f>
        <v xml:space="preserve"> </v>
      </c>
      <c r="F86" s="442"/>
      <c r="G86" s="443" t="str">
        <f ca="1">'Для друку'!S195</f>
        <v/>
      </c>
      <c r="H86" s="307"/>
      <c r="I86" s="444"/>
      <c r="J86" s="444"/>
      <c r="K86" s="444"/>
      <c r="V86" s="363" t="str">
        <f ca="1">IF(ISBLANK(INDIRECT("B86"))," ",(INDIRECT("B86")))</f>
        <v xml:space="preserve"> </v>
      </c>
      <c r="W86" s="363" t="str">
        <f ca="1">IF(ISBLANK(INDIRECT("C86"))," ",(INDIRECT("C86")))</f>
        <v xml:space="preserve"> </v>
      </c>
      <c r="X86" s="363" t="str">
        <f ca="1">IF(ISBLANK(INDIRECT("I86"))," ",(INDIRECT("I86")))</f>
        <v xml:space="preserve"> </v>
      </c>
      <c r="Y86" s="363" t="str">
        <f ca="1">IF(ISBLANK(INDIRECT("J86"))," ",(INDIRECT("J86")))</f>
        <v xml:space="preserve"> </v>
      </c>
      <c r="Z86" s="363" t="str">
        <f ca="1">IF(ISBLANK(INDIRECT("K86"))," ",(INDIRECT("K86")))</f>
        <v xml:space="preserve"> </v>
      </c>
      <c r="AA86" s="465"/>
      <c r="AB86" s="465"/>
      <c r="AC86" s="465"/>
      <c r="AD86" s="465"/>
      <c r="AE86" s="465"/>
      <c r="AF86" s="363" t="e">
        <f t="shared" ca="1" si="1"/>
        <v>#VALUE!</v>
      </c>
    </row>
    <row r="87" spans="1:32" x14ac:dyDescent="0.35">
      <c r="A87" s="440" t="str">
        <f ca="1">'Для друку'!B196</f>
        <v/>
      </c>
      <c r="B87" s="441" t="str">
        <f ca="1">'Для друку'!F196</f>
        <v xml:space="preserve"> </v>
      </c>
      <c r="C87" s="441" t="str">
        <f ca="1">'Для друку'!H196</f>
        <v xml:space="preserve"> </v>
      </c>
      <c r="D87" s="440" t="str">
        <f ca="1">'Для друку'!J196</f>
        <v xml:space="preserve"> </v>
      </c>
      <c r="E87" s="440" t="str">
        <f ca="1">'Для друку'!N196</f>
        <v xml:space="preserve"> </v>
      </c>
      <c r="F87" s="442"/>
      <c r="G87" s="443" t="str">
        <f ca="1">'Для друку'!S196</f>
        <v/>
      </c>
      <c r="H87" s="307"/>
      <c r="I87" s="444"/>
      <c r="J87" s="444"/>
      <c r="K87" s="444"/>
      <c r="V87" s="363" t="str">
        <f ca="1">IF(ISBLANK(INDIRECT("B87"))," ",(INDIRECT("B87")))</f>
        <v xml:space="preserve"> </v>
      </c>
      <c r="W87" s="363" t="str">
        <f ca="1">IF(ISBLANK(INDIRECT("C87"))," ",(INDIRECT("C87")))</f>
        <v xml:space="preserve"> </v>
      </c>
      <c r="X87" s="363" t="str">
        <f ca="1">IF(ISBLANK(INDIRECT("I87"))," ",(INDIRECT("I87")))</f>
        <v xml:space="preserve"> </v>
      </c>
      <c r="Y87" s="363" t="str">
        <f ca="1">IF(ISBLANK(INDIRECT("J87"))," ",(INDIRECT("J87")))</f>
        <v xml:space="preserve"> </v>
      </c>
      <c r="Z87" s="363" t="str">
        <f ca="1">IF(ISBLANK(INDIRECT("K87"))," ",(INDIRECT("K87")))</f>
        <v xml:space="preserve"> </v>
      </c>
      <c r="AA87" s="465"/>
      <c r="AB87" s="465"/>
      <c r="AC87" s="465"/>
      <c r="AD87" s="465"/>
      <c r="AE87" s="465"/>
      <c r="AF87" s="363" t="e">
        <f t="shared" ca="1" si="1"/>
        <v>#VALUE!</v>
      </c>
    </row>
    <row r="88" spans="1:32" x14ac:dyDescent="0.35">
      <c r="A88" s="440" t="str">
        <f ca="1">'Для друку'!B197</f>
        <v/>
      </c>
      <c r="B88" s="441" t="str">
        <f ca="1">'Для друку'!F197</f>
        <v xml:space="preserve"> </v>
      </c>
      <c r="C88" s="441" t="str">
        <f ca="1">'Для друку'!H197</f>
        <v xml:space="preserve"> </v>
      </c>
      <c r="D88" s="440" t="str">
        <f ca="1">'Для друку'!J197</f>
        <v xml:space="preserve"> </v>
      </c>
      <c r="E88" s="440" t="str">
        <f ca="1">'Для друку'!N197</f>
        <v xml:space="preserve"> </v>
      </c>
      <c r="F88" s="442"/>
      <c r="G88" s="443" t="str">
        <f ca="1">'Для друку'!S197</f>
        <v/>
      </c>
      <c r="H88" s="307"/>
      <c r="I88" s="444"/>
      <c r="J88" s="444"/>
      <c r="K88" s="444"/>
      <c r="V88" s="363" t="str">
        <f ca="1">IF(ISBLANK(INDIRECT("B88"))," ",(INDIRECT("B88")))</f>
        <v xml:space="preserve"> </v>
      </c>
      <c r="W88" s="363" t="str">
        <f ca="1">IF(ISBLANK(INDIRECT("C88"))," ",(INDIRECT("C88")))</f>
        <v xml:space="preserve"> </v>
      </c>
      <c r="X88" s="363" t="str">
        <f ca="1">IF(ISBLANK(INDIRECT("I88"))," ",(INDIRECT("I88")))</f>
        <v xml:space="preserve"> </v>
      </c>
      <c r="Y88" s="363" t="str">
        <f ca="1">IF(ISBLANK(INDIRECT("J88"))," ",(INDIRECT("J88")))</f>
        <v xml:space="preserve"> </v>
      </c>
      <c r="Z88" s="363" t="str">
        <f ca="1">IF(ISBLANK(INDIRECT("K88"))," ",(INDIRECT("K88")))</f>
        <v xml:space="preserve"> </v>
      </c>
      <c r="AA88" s="465"/>
      <c r="AB88" s="465"/>
      <c r="AC88" s="465"/>
      <c r="AD88" s="465"/>
      <c r="AE88" s="465"/>
      <c r="AF88" s="363" t="e">
        <f t="shared" ca="1" si="1"/>
        <v>#VALUE!</v>
      </c>
    </row>
    <row r="89" spans="1:32" x14ac:dyDescent="0.35">
      <c r="A89" s="440" t="str">
        <f ca="1">'Для друку'!B198</f>
        <v/>
      </c>
      <c r="B89" s="441" t="str">
        <f ca="1">'Для друку'!F198</f>
        <v xml:space="preserve"> </v>
      </c>
      <c r="C89" s="441" t="str">
        <f ca="1">'Для друку'!H198</f>
        <v xml:space="preserve"> </v>
      </c>
      <c r="D89" s="440" t="str">
        <f ca="1">'Для друку'!J198</f>
        <v xml:space="preserve"> </v>
      </c>
      <c r="E89" s="440" t="str">
        <f ca="1">'Для друку'!N198</f>
        <v xml:space="preserve"> </v>
      </c>
      <c r="F89" s="442"/>
      <c r="G89" s="443" t="str">
        <f ca="1">'Для друку'!S198</f>
        <v/>
      </c>
      <c r="H89" s="307"/>
      <c r="I89" s="444"/>
      <c r="J89" s="444"/>
      <c r="K89" s="444"/>
      <c r="V89" s="363" t="str">
        <f ca="1">IF(ISBLANK(INDIRECT("B89"))," ",(INDIRECT("B89")))</f>
        <v xml:space="preserve"> </v>
      </c>
      <c r="W89" s="363" t="str">
        <f ca="1">IF(ISBLANK(INDIRECT("C89"))," ",(INDIRECT("C89")))</f>
        <v xml:space="preserve"> </v>
      </c>
      <c r="X89" s="363" t="str">
        <f ca="1">IF(ISBLANK(INDIRECT("I89"))," ",(INDIRECT("I89")))</f>
        <v xml:space="preserve"> </v>
      </c>
      <c r="Y89" s="363" t="str">
        <f ca="1">IF(ISBLANK(INDIRECT("J89"))," ",(INDIRECT("J89")))</f>
        <v xml:space="preserve"> </v>
      </c>
      <c r="Z89" s="363" t="str">
        <f ca="1">IF(ISBLANK(INDIRECT("K89"))," ",(INDIRECT("K89")))</f>
        <v xml:space="preserve"> </v>
      </c>
      <c r="AA89" s="465"/>
      <c r="AB89" s="465"/>
      <c r="AC89" s="465"/>
      <c r="AD89" s="465"/>
      <c r="AE89" s="465"/>
      <c r="AF89" s="363" t="e">
        <f t="shared" ca="1" si="1"/>
        <v>#VALUE!</v>
      </c>
    </row>
    <row r="90" spans="1:32" x14ac:dyDescent="0.35">
      <c r="A90" s="440" t="str">
        <f ca="1">'Для друку'!B199</f>
        <v/>
      </c>
      <c r="B90" s="441" t="str">
        <f ca="1">'Для друку'!F199</f>
        <v xml:space="preserve"> </v>
      </c>
      <c r="C90" s="441" t="str">
        <f ca="1">'Для друку'!H199</f>
        <v xml:space="preserve"> </v>
      </c>
      <c r="D90" s="440" t="str">
        <f ca="1">'Для друку'!J199</f>
        <v xml:space="preserve"> </v>
      </c>
      <c r="E90" s="440" t="str">
        <f ca="1">'Для друку'!N199</f>
        <v xml:space="preserve"> </v>
      </c>
      <c r="F90" s="442"/>
      <c r="G90" s="443" t="str">
        <f ca="1">'Для друку'!S199</f>
        <v/>
      </c>
      <c r="H90" s="307"/>
      <c r="I90" s="444"/>
      <c r="J90" s="444"/>
      <c r="K90" s="444"/>
      <c r="V90" s="363" t="str">
        <f ca="1">IF(ISBLANK(INDIRECT("B90"))," ",(INDIRECT("B90")))</f>
        <v xml:space="preserve"> </v>
      </c>
      <c r="W90" s="363" t="str">
        <f ca="1">IF(ISBLANK(INDIRECT("C90"))," ",(INDIRECT("C90")))</f>
        <v xml:space="preserve"> </v>
      </c>
      <c r="X90" s="363" t="str">
        <f ca="1">IF(ISBLANK(INDIRECT("I90"))," ",(INDIRECT("I90")))</f>
        <v xml:space="preserve"> </v>
      </c>
      <c r="Y90" s="363" t="str">
        <f ca="1">IF(ISBLANK(INDIRECT("J90"))," ",(INDIRECT("J90")))</f>
        <v xml:space="preserve"> </v>
      </c>
      <c r="Z90" s="363" t="str">
        <f ca="1">IF(ISBLANK(INDIRECT("K90"))," ",(INDIRECT("K90")))</f>
        <v xml:space="preserve"> </v>
      </c>
      <c r="AA90" s="465"/>
      <c r="AB90" s="465"/>
      <c r="AC90" s="465"/>
      <c r="AD90" s="465"/>
      <c r="AE90" s="465"/>
      <c r="AF90" s="363" t="e">
        <f t="shared" ca="1" si="1"/>
        <v>#VALUE!</v>
      </c>
    </row>
    <row r="91" spans="1:32" x14ac:dyDescent="0.35">
      <c r="A91" s="440" t="str">
        <f ca="1">'Для друку'!B200</f>
        <v/>
      </c>
      <c r="B91" s="441" t="str">
        <f ca="1">'Для друку'!F200</f>
        <v xml:space="preserve"> </v>
      </c>
      <c r="C91" s="441" t="str">
        <f ca="1">'Для друку'!H200</f>
        <v xml:space="preserve"> </v>
      </c>
      <c r="D91" s="440" t="str">
        <f ca="1">'Для друку'!J200</f>
        <v xml:space="preserve"> </v>
      </c>
      <c r="E91" s="440" t="str">
        <f ca="1">'Для друку'!N200</f>
        <v xml:space="preserve"> </v>
      </c>
      <c r="F91" s="442"/>
      <c r="G91" s="443" t="str">
        <f ca="1">'Для друку'!S200</f>
        <v/>
      </c>
      <c r="H91" s="307"/>
      <c r="I91" s="444"/>
      <c r="J91" s="444"/>
      <c r="K91" s="444"/>
      <c r="V91" s="363" t="str">
        <f ca="1">IF(ISBLANK(INDIRECT("B91"))," ",(INDIRECT("B91")))</f>
        <v xml:space="preserve"> </v>
      </c>
      <c r="W91" s="363" t="str">
        <f ca="1">IF(ISBLANK(INDIRECT("C91"))," ",(INDIRECT("C91")))</f>
        <v xml:space="preserve"> </v>
      </c>
      <c r="X91" s="363" t="str">
        <f ca="1">IF(ISBLANK(INDIRECT("I91"))," ",(INDIRECT("I91")))</f>
        <v xml:space="preserve"> </v>
      </c>
      <c r="Y91" s="363" t="str">
        <f ca="1">IF(ISBLANK(INDIRECT("J91"))," ",(INDIRECT("J91")))</f>
        <v xml:space="preserve"> </v>
      </c>
      <c r="Z91" s="363" t="str">
        <f ca="1">IF(ISBLANK(INDIRECT("K91"))," ",(INDIRECT("K91")))</f>
        <v xml:space="preserve"> </v>
      </c>
      <c r="AA91" s="465"/>
      <c r="AB91" s="465"/>
      <c r="AC91" s="465"/>
      <c r="AD91" s="465"/>
      <c r="AE91" s="465"/>
      <c r="AF91" s="363" t="e">
        <f t="shared" ca="1" si="1"/>
        <v>#VALUE!</v>
      </c>
    </row>
    <row r="92" spans="1:32" x14ac:dyDescent="0.35">
      <c r="A92" s="440" t="str">
        <f ca="1">'Для друку'!B201</f>
        <v/>
      </c>
      <c r="B92" s="441" t="str">
        <f ca="1">'Для друку'!F201</f>
        <v xml:space="preserve"> </v>
      </c>
      <c r="C92" s="441" t="str">
        <f ca="1">'Для друку'!H201</f>
        <v xml:space="preserve"> </v>
      </c>
      <c r="D92" s="440" t="str">
        <f ca="1">'Для друку'!J201</f>
        <v xml:space="preserve"> </v>
      </c>
      <c r="E92" s="440" t="str">
        <f ca="1">'Для друку'!N201</f>
        <v xml:space="preserve"> </v>
      </c>
      <c r="F92" s="442"/>
      <c r="G92" s="443" t="str">
        <f ca="1">'Для друку'!S201</f>
        <v/>
      </c>
      <c r="H92" s="307"/>
      <c r="I92" s="444"/>
      <c r="J92" s="444"/>
      <c r="K92" s="444"/>
      <c r="V92" s="363" t="str">
        <f ca="1">IF(ISBLANK(INDIRECT("B92"))," ",(INDIRECT("B92")))</f>
        <v xml:space="preserve"> </v>
      </c>
      <c r="W92" s="363" t="str">
        <f ca="1">IF(ISBLANK(INDIRECT("C92"))," ",(INDIRECT("C92")))</f>
        <v xml:space="preserve"> </v>
      </c>
      <c r="X92" s="363" t="str">
        <f ca="1">IF(ISBLANK(INDIRECT("I92"))," ",(INDIRECT("I92")))</f>
        <v xml:space="preserve"> </v>
      </c>
      <c r="Y92" s="363" t="str">
        <f ca="1">IF(ISBLANK(INDIRECT("J92"))," ",(INDIRECT("J92")))</f>
        <v xml:space="preserve"> </v>
      </c>
      <c r="Z92" s="363" t="str">
        <f ca="1">IF(ISBLANK(INDIRECT("K92"))," ",(INDIRECT("K92")))</f>
        <v xml:space="preserve"> </v>
      </c>
      <c r="AA92" s="465"/>
      <c r="AB92" s="465"/>
      <c r="AC92" s="465"/>
      <c r="AD92" s="465"/>
      <c r="AE92" s="465"/>
      <c r="AF92" s="363" t="e">
        <f t="shared" ca="1" si="1"/>
        <v>#VALUE!</v>
      </c>
    </row>
    <row r="93" spans="1:32" x14ac:dyDescent="0.35">
      <c r="A93" s="440" t="str">
        <f ca="1">'Для друку'!B202</f>
        <v/>
      </c>
      <c r="B93" s="441" t="str">
        <f ca="1">'Для друку'!F202</f>
        <v xml:space="preserve"> </v>
      </c>
      <c r="C93" s="441" t="str">
        <f ca="1">'Для друку'!H202</f>
        <v xml:space="preserve"> </v>
      </c>
      <c r="D93" s="440" t="str">
        <f ca="1">'Для друку'!J202</f>
        <v xml:space="preserve"> </v>
      </c>
      <c r="E93" s="440" t="str">
        <f ca="1">'Для друку'!N202</f>
        <v xml:space="preserve"> </v>
      </c>
      <c r="F93" s="442"/>
      <c r="G93" s="443" t="str">
        <f ca="1">'Для друку'!S202</f>
        <v/>
      </c>
      <c r="H93" s="307"/>
      <c r="I93" s="444"/>
      <c r="J93" s="444"/>
      <c r="K93" s="444"/>
      <c r="V93" s="363" t="str">
        <f ca="1">IF(ISBLANK(INDIRECT("B93"))," ",(INDIRECT("B93")))</f>
        <v xml:space="preserve"> </v>
      </c>
      <c r="W93" s="363" t="str">
        <f ca="1">IF(ISBLANK(INDIRECT("C93"))," ",(INDIRECT("C93")))</f>
        <v xml:space="preserve"> </v>
      </c>
      <c r="X93" s="363" t="str">
        <f ca="1">IF(ISBLANK(INDIRECT("I93"))," ",(INDIRECT("I93")))</f>
        <v xml:space="preserve"> </v>
      </c>
      <c r="Y93" s="363" t="str">
        <f ca="1">IF(ISBLANK(INDIRECT("J93"))," ",(INDIRECT("J93")))</f>
        <v xml:space="preserve"> </v>
      </c>
      <c r="Z93" s="363" t="str">
        <f ca="1">IF(ISBLANK(INDIRECT("K93"))," ",(INDIRECT("K93")))</f>
        <v xml:space="preserve"> </v>
      </c>
      <c r="AA93" s="465"/>
      <c r="AB93" s="465"/>
      <c r="AC93" s="465"/>
      <c r="AD93" s="465"/>
      <c r="AE93" s="465"/>
      <c r="AF93" s="363" t="e">
        <f t="shared" ca="1" si="1"/>
        <v>#VALUE!</v>
      </c>
    </row>
    <row r="94" spans="1:32" x14ac:dyDescent="0.35">
      <c r="A94" s="440" t="str">
        <f ca="1">'Для друку'!B203</f>
        <v/>
      </c>
      <c r="B94" s="441" t="str">
        <f ca="1">'Для друку'!F203</f>
        <v xml:space="preserve"> </v>
      </c>
      <c r="C94" s="441" t="str">
        <f ca="1">'Для друку'!H203</f>
        <v xml:space="preserve"> </v>
      </c>
      <c r="D94" s="440" t="str">
        <f ca="1">'Для друку'!J203</f>
        <v xml:space="preserve"> </v>
      </c>
      <c r="E94" s="440" t="str">
        <f ca="1">'Для друку'!N203</f>
        <v xml:space="preserve"> </v>
      </c>
      <c r="F94" s="442"/>
      <c r="G94" s="443" t="str">
        <f ca="1">'Для друку'!S203</f>
        <v/>
      </c>
      <c r="H94" s="307"/>
      <c r="I94" s="444"/>
      <c r="J94" s="444"/>
      <c r="K94" s="444"/>
      <c r="V94" s="363" t="str">
        <f ca="1">IF(ISBLANK(INDIRECT("B94"))," ",(INDIRECT("B94")))</f>
        <v xml:space="preserve"> </v>
      </c>
      <c r="W94" s="363" t="str">
        <f ca="1">IF(ISBLANK(INDIRECT("C94"))," ",(INDIRECT("C94")))</f>
        <v xml:space="preserve"> </v>
      </c>
      <c r="X94" s="363" t="str">
        <f ca="1">IF(ISBLANK(INDIRECT("I94"))," ",(INDIRECT("I94")))</f>
        <v xml:space="preserve"> </v>
      </c>
      <c r="Y94" s="363" t="str">
        <f ca="1">IF(ISBLANK(INDIRECT("J94"))," ",(INDIRECT("J94")))</f>
        <v xml:space="preserve"> </v>
      </c>
      <c r="Z94" s="363" t="str">
        <f ca="1">IF(ISBLANK(INDIRECT("K94"))," ",(INDIRECT("K94")))</f>
        <v xml:space="preserve"> </v>
      </c>
      <c r="AA94" s="465"/>
      <c r="AB94" s="465"/>
      <c r="AC94" s="465"/>
      <c r="AD94" s="465"/>
      <c r="AE94" s="465"/>
      <c r="AF94" s="363" t="e">
        <f t="shared" ca="1" si="1"/>
        <v>#VALUE!</v>
      </c>
    </row>
    <row r="95" spans="1:32" x14ac:dyDescent="0.35">
      <c r="A95" s="440" t="str">
        <f ca="1">'Для друку'!B204</f>
        <v/>
      </c>
      <c r="B95" s="441" t="str">
        <f ca="1">'Для друку'!F204</f>
        <v xml:space="preserve"> </v>
      </c>
      <c r="C95" s="441" t="str">
        <f ca="1">'Для друку'!H204</f>
        <v xml:space="preserve"> </v>
      </c>
      <c r="D95" s="440" t="str">
        <f ca="1">'Для друку'!J204</f>
        <v xml:space="preserve"> </v>
      </c>
      <c r="E95" s="440" t="str">
        <f ca="1">'Для друку'!N204</f>
        <v xml:space="preserve"> </v>
      </c>
      <c r="F95" s="442"/>
      <c r="G95" s="443" t="str">
        <f ca="1">'Для друку'!S204</f>
        <v/>
      </c>
      <c r="H95" s="307"/>
      <c r="I95" s="444"/>
      <c r="J95" s="444"/>
      <c r="K95" s="444"/>
      <c r="V95" s="363" t="str">
        <f ca="1">IF(ISBLANK(INDIRECT("B95"))," ",(INDIRECT("B95")))</f>
        <v xml:space="preserve"> </v>
      </c>
      <c r="W95" s="363" t="str">
        <f ca="1">IF(ISBLANK(INDIRECT("C95"))," ",(INDIRECT("C95")))</f>
        <v xml:space="preserve"> </v>
      </c>
      <c r="X95" s="363" t="str">
        <f ca="1">IF(ISBLANK(INDIRECT("I95"))," ",(INDIRECT("I95")))</f>
        <v xml:space="preserve"> </v>
      </c>
      <c r="Y95" s="363" t="str">
        <f ca="1">IF(ISBLANK(INDIRECT("J95"))," ",(INDIRECT("J95")))</f>
        <v xml:space="preserve"> </v>
      </c>
      <c r="Z95" s="363" t="str">
        <f ca="1">IF(ISBLANK(INDIRECT("K95"))," ",(INDIRECT("K95")))</f>
        <v xml:space="preserve"> </v>
      </c>
      <c r="AA95" s="465"/>
      <c r="AB95" s="465"/>
      <c r="AC95" s="465"/>
      <c r="AD95" s="465"/>
      <c r="AE95" s="465"/>
      <c r="AF95" s="363" t="e">
        <f t="shared" ca="1" si="1"/>
        <v>#VALUE!</v>
      </c>
    </row>
    <row r="96" spans="1:32" x14ac:dyDescent="0.35">
      <c r="A96" s="440" t="str">
        <f ca="1">'Для друку'!B205</f>
        <v/>
      </c>
      <c r="B96" s="441" t="str">
        <f ca="1">'Для друку'!F205</f>
        <v xml:space="preserve"> </v>
      </c>
      <c r="C96" s="441" t="str">
        <f ca="1">'Для друку'!H205</f>
        <v xml:space="preserve"> </v>
      </c>
      <c r="D96" s="440" t="str">
        <f ca="1">'Для друку'!J205</f>
        <v xml:space="preserve"> </v>
      </c>
      <c r="E96" s="440" t="str">
        <f ca="1">'Для друку'!N205</f>
        <v xml:space="preserve"> </v>
      </c>
      <c r="F96" s="442"/>
      <c r="G96" s="443" t="str">
        <f ca="1">'Для друку'!S205</f>
        <v/>
      </c>
      <c r="H96" s="307"/>
      <c r="I96" s="444"/>
      <c r="J96" s="444"/>
      <c r="K96" s="444"/>
      <c r="V96" s="363" t="str">
        <f ca="1">IF(ISBLANK(INDIRECT("B96"))," ",(INDIRECT("B96")))</f>
        <v xml:space="preserve"> </v>
      </c>
      <c r="W96" s="363" t="str">
        <f ca="1">IF(ISBLANK(INDIRECT("C96"))," ",(INDIRECT("C96")))</f>
        <v xml:space="preserve"> </v>
      </c>
      <c r="X96" s="363" t="str">
        <f ca="1">IF(ISBLANK(INDIRECT("I96"))," ",(INDIRECT("I96")))</f>
        <v xml:space="preserve"> </v>
      </c>
      <c r="Y96" s="363" t="str">
        <f ca="1">IF(ISBLANK(INDIRECT("J96"))," ",(INDIRECT("J96")))</f>
        <v xml:space="preserve"> </v>
      </c>
      <c r="Z96" s="363" t="str">
        <f ca="1">IF(ISBLANK(INDIRECT("K96"))," ",(INDIRECT("K96")))</f>
        <v xml:space="preserve"> </v>
      </c>
      <c r="AA96" s="465"/>
      <c r="AB96" s="465"/>
      <c r="AC96" s="465"/>
      <c r="AD96" s="465"/>
      <c r="AE96" s="465"/>
      <c r="AF96" s="363" t="e">
        <f t="shared" ca="1" si="1"/>
        <v>#VALUE!</v>
      </c>
    </row>
    <row r="97" spans="1:32" x14ac:dyDescent="0.35">
      <c r="A97" s="440" t="str">
        <f ca="1">'Для друку'!B206</f>
        <v/>
      </c>
      <c r="B97" s="441" t="str">
        <f ca="1">'Для друку'!F206</f>
        <v xml:space="preserve"> </v>
      </c>
      <c r="C97" s="441" t="str">
        <f ca="1">'Для друку'!H206</f>
        <v xml:space="preserve"> </v>
      </c>
      <c r="D97" s="440" t="str">
        <f ca="1">'Для друку'!J206</f>
        <v xml:space="preserve"> </v>
      </c>
      <c r="E97" s="440" t="str">
        <f ca="1">'Для друку'!N206</f>
        <v xml:space="preserve"> </v>
      </c>
      <c r="F97" s="442"/>
      <c r="G97" s="443" t="str">
        <f ca="1">'Для друку'!S206</f>
        <v/>
      </c>
      <c r="H97" s="307"/>
      <c r="I97" s="444"/>
      <c r="J97" s="444"/>
      <c r="K97" s="444"/>
      <c r="V97" s="363" t="str">
        <f ca="1">IF(ISBLANK(INDIRECT("B97"))," ",(INDIRECT("B97")))</f>
        <v xml:space="preserve"> </v>
      </c>
      <c r="W97" s="363" t="str">
        <f ca="1">IF(ISBLANK(INDIRECT("C97"))," ",(INDIRECT("C97")))</f>
        <v xml:space="preserve"> </v>
      </c>
      <c r="X97" s="363" t="str">
        <f ca="1">IF(ISBLANK(INDIRECT("I97"))," ",(INDIRECT("I97")))</f>
        <v xml:space="preserve"> </v>
      </c>
      <c r="Y97" s="363" t="str">
        <f ca="1">IF(ISBLANK(INDIRECT("J97"))," ",(INDIRECT("J97")))</f>
        <v xml:space="preserve"> </v>
      </c>
      <c r="Z97" s="363" t="str">
        <f ca="1">IF(ISBLANK(INDIRECT("K97"))," ",(INDIRECT("K97")))</f>
        <v xml:space="preserve"> </v>
      </c>
      <c r="AA97" s="465"/>
      <c r="AB97" s="465"/>
      <c r="AC97" s="465"/>
      <c r="AD97" s="465"/>
      <c r="AE97" s="465"/>
      <c r="AF97" s="363" t="e">
        <f t="shared" ca="1" si="1"/>
        <v>#VALUE!</v>
      </c>
    </row>
    <row r="98" spans="1:32" x14ac:dyDescent="0.35">
      <c r="A98" s="440" t="str">
        <f ca="1">'Для друку'!B207</f>
        <v/>
      </c>
      <c r="B98" s="441" t="str">
        <f ca="1">'Для друку'!F207</f>
        <v xml:space="preserve"> </v>
      </c>
      <c r="C98" s="441" t="str">
        <f ca="1">'Для друку'!H207</f>
        <v xml:space="preserve"> </v>
      </c>
      <c r="D98" s="440" t="str">
        <f ca="1">'Для друку'!J207</f>
        <v xml:space="preserve"> </v>
      </c>
      <c r="E98" s="440" t="str">
        <f ca="1">'Для друку'!N207</f>
        <v xml:space="preserve"> </v>
      </c>
      <c r="F98" s="442"/>
      <c r="G98" s="443" t="str">
        <f ca="1">'Для друку'!S207</f>
        <v/>
      </c>
      <c r="H98" s="307"/>
      <c r="I98" s="444"/>
      <c r="J98" s="444"/>
      <c r="K98" s="444"/>
      <c r="V98" s="363" t="str">
        <f ca="1">IF(ISBLANK(INDIRECT("B98"))," ",(INDIRECT("B98")))</f>
        <v xml:space="preserve"> </v>
      </c>
      <c r="W98" s="363" t="str">
        <f ca="1">IF(ISBLANK(INDIRECT("C98"))," ",(INDIRECT("C98")))</f>
        <v xml:space="preserve"> </v>
      </c>
      <c r="X98" s="363" t="str">
        <f ca="1">IF(ISBLANK(INDIRECT("I98"))," ",(INDIRECT("I98")))</f>
        <v xml:space="preserve"> </v>
      </c>
      <c r="Y98" s="363" t="str">
        <f ca="1">IF(ISBLANK(INDIRECT("J98"))," ",(INDIRECT("J98")))</f>
        <v xml:space="preserve"> </v>
      </c>
      <c r="Z98" s="363" t="str">
        <f ca="1">IF(ISBLANK(INDIRECT("K98"))," ",(INDIRECT("K98")))</f>
        <v xml:space="preserve"> </v>
      </c>
      <c r="AA98" s="465"/>
      <c r="AB98" s="465"/>
      <c r="AC98" s="465"/>
      <c r="AD98" s="465"/>
      <c r="AE98" s="465"/>
      <c r="AF98" s="363" t="e">
        <f t="shared" ca="1" si="1"/>
        <v>#VALUE!</v>
      </c>
    </row>
    <row r="99" spans="1:32" x14ac:dyDescent="0.35">
      <c r="A99" s="440" t="str">
        <f ca="1">'Для друку'!B208</f>
        <v/>
      </c>
      <c r="B99" s="441" t="str">
        <f ca="1">'Для друку'!F208</f>
        <v xml:space="preserve"> </v>
      </c>
      <c r="C99" s="441" t="str">
        <f ca="1">'Для друку'!H208</f>
        <v xml:space="preserve"> </v>
      </c>
      <c r="D99" s="440" t="str">
        <f ca="1">'Для друку'!J208</f>
        <v xml:space="preserve"> </v>
      </c>
      <c r="E99" s="440" t="str">
        <f ca="1">'Для друку'!N208</f>
        <v xml:space="preserve"> </v>
      </c>
      <c r="F99" s="442"/>
      <c r="G99" s="443" t="str">
        <f ca="1">'Для друку'!S208</f>
        <v/>
      </c>
      <c r="H99" s="307"/>
      <c r="I99" s="444"/>
      <c r="J99" s="444"/>
      <c r="K99" s="444"/>
      <c r="V99" s="363" t="str">
        <f ca="1">IF(ISBLANK(INDIRECT("B99"))," ",(INDIRECT("B99")))</f>
        <v xml:space="preserve"> </v>
      </c>
      <c r="W99" s="363" t="str">
        <f ca="1">IF(ISBLANK(INDIRECT("C99"))," ",(INDIRECT("C99")))</f>
        <v xml:space="preserve"> </v>
      </c>
      <c r="X99" s="363" t="str">
        <f ca="1">IF(ISBLANK(INDIRECT("I99"))," ",(INDIRECT("I99")))</f>
        <v xml:space="preserve"> </v>
      </c>
      <c r="Y99" s="363" t="str">
        <f ca="1">IF(ISBLANK(INDIRECT("J99"))," ",(INDIRECT("J99")))</f>
        <v xml:space="preserve"> </v>
      </c>
      <c r="Z99" s="363" t="str">
        <f ca="1">IF(ISBLANK(INDIRECT("K99"))," ",(INDIRECT("K99")))</f>
        <v xml:space="preserve"> </v>
      </c>
      <c r="AA99" s="465"/>
      <c r="AB99" s="465"/>
      <c r="AC99" s="465"/>
      <c r="AD99" s="465"/>
      <c r="AE99" s="465"/>
      <c r="AF99" s="363" t="e">
        <f t="shared" ca="1" si="1"/>
        <v>#VALUE!</v>
      </c>
    </row>
    <row r="100" spans="1:32" x14ac:dyDescent="0.35">
      <c r="A100" s="440" t="str">
        <f ca="1">'Для друку'!B209</f>
        <v/>
      </c>
      <c r="B100" s="441" t="str">
        <f ca="1">'Для друку'!F209</f>
        <v xml:space="preserve"> </v>
      </c>
      <c r="C100" s="441" t="str">
        <f ca="1">'Для друку'!H209</f>
        <v xml:space="preserve"> </v>
      </c>
      <c r="D100" s="440" t="str">
        <f ca="1">'Для друку'!J209</f>
        <v xml:space="preserve"> </v>
      </c>
      <c r="E100" s="440" t="str">
        <f ca="1">'Для друку'!N209</f>
        <v xml:space="preserve"> </v>
      </c>
      <c r="F100" s="442"/>
      <c r="G100" s="443" t="str">
        <f ca="1">'Для друку'!S209</f>
        <v/>
      </c>
      <c r="H100" s="307"/>
      <c r="I100" s="444"/>
      <c r="J100" s="444"/>
      <c r="K100" s="444"/>
      <c r="V100" s="363" t="str">
        <f ca="1">IF(ISBLANK(INDIRECT("B100"))," ",(INDIRECT("B100")))</f>
        <v xml:space="preserve"> </v>
      </c>
      <c r="W100" s="363" t="str">
        <f ca="1">IF(ISBLANK(INDIRECT("C100"))," ",(INDIRECT("C100")))</f>
        <v xml:space="preserve"> </v>
      </c>
      <c r="X100" s="363" t="str">
        <f ca="1">IF(ISBLANK(INDIRECT("I100"))," ",(INDIRECT("I100")))</f>
        <v xml:space="preserve"> </v>
      </c>
      <c r="Y100" s="363" t="str">
        <f ca="1">IF(ISBLANK(INDIRECT("J100"))," ",(INDIRECT("J100")))</f>
        <v xml:space="preserve"> </v>
      </c>
      <c r="Z100" s="363" t="str">
        <f ca="1">IF(ISBLANK(INDIRECT("K100"))," ",(INDIRECT("K100")))</f>
        <v xml:space="preserve"> </v>
      </c>
      <c r="AA100" s="465"/>
      <c r="AB100" s="465"/>
      <c r="AC100" s="465"/>
      <c r="AD100" s="465"/>
      <c r="AE100" s="465"/>
      <c r="AF100" s="363" t="e">
        <f t="shared" ca="1" si="1"/>
        <v>#VALUE!</v>
      </c>
    </row>
    <row r="101" spans="1:32" x14ac:dyDescent="0.35">
      <c r="A101" s="440" t="str">
        <f ca="1">'Для друку'!B210</f>
        <v/>
      </c>
      <c r="B101" s="441" t="str">
        <f ca="1">'Для друку'!F210</f>
        <v xml:space="preserve"> </v>
      </c>
      <c r="C101" s="441" t="str">
        <f ca="1">'Для друку'!H210</f>
        <v xml:space="preserve"> </v>
      </c>
      <c r="D101" s="440" t="str">
        <f ca="1">'Для друку'!J210</f>
        <v xml:space="preserve"> </v>
      </c>
      <c r="E101" s="440" t="str">
        <f ca="1">'Для друку'!N210</f>
        <v xml:space="preserve"> </v>
      </c>
      <c r="F101" s="442"/>
      <c r="G101" s="443" t="str">
        <f ca="1">'Для друку'!S210</f>
        <v/>
      </c>
      <c r="H101" s="307"/>
      <c r="I101" s="444"/>
      <c r="J101" s="444"/>
      <c r="K101" s="444"/>
      <c r="V101" s="363" t="str">
        <f ca="1">IF(ISBLANK(INDIRECT("B101"))," ",(INDIRECT("B101")))</f>
        <v xml:space="preserve"> </v>
      </c>
      <c r="W101" s="363" t="str">
        <f ca="1">IF(ISBLANK(INDIRECT("C101"))," ",(INDIRECT("C101")))</f>
        <v xml:space="preserve"> </v>
      </c>
      <c r="X101" s="363" t="str">
        <f ca="1">IF(ISBLANK(INDIRECT("I101"))," ",(INDIRECT("I101")))</f>
        <v xml:space="preserve"> </v>
      </c>
      <c r="Y101" s="363" t="str">
        <f ca="1">IF(ISBLANK(INDIRECT("J101"))," ",(INDIRECT("J101")))</f>
        <v xml:space="preserve"> </v>
      </c>
      <c r="Z101" s="363" t="str">
        <f ca="1">IF(ISBLANK(INDIRECT("K101"))," ",(INDIRECT("K101")))</f>
        <v xml:space="preserve"> </v>
      </c>
      <c r="AA101" s="465"/>
      <c r="AB101" s="465"/>
      <c r="AC101" s="465"/>
      <c r="AD101" s="465"/>
      <c r="AE101" s="465"/>
      <c r="AF101" s="363" t="e">
        <f t="shared" ca="1" si="1"/>
        <v>#VALUE!</v>
      </c>
    </row>
    <row r="102" spans="1:32" x14ac:dyDescent="0.35">
      <c r="A102" s="440" t="str">
        <f ca="1">'Для друку'!B211</f>
        <v/>
      </c>
      <c r="B102" s="441" t="str">
        <f ca="1">'Для друку'!F211</f>
        <v xml:space="preserve"> </v>
      </c>
      <c r="C102" s="441" t="str">
        <f ca="1">'Для друку'!H211</f>
        <v xml:space="preserve"> </v>
      </c>
      <c r="D102" s="440" t="str">
        <f ca="1">'Для друку'!J211</f>
        <v xml:space="preserve"> </v>
      </c>
      <c r="E102" s="440" t="str">
        <f ca="1">'Для друку'!N211</f>
        <v xml:space="preserve"> </v>
      </c>
      <c r="F102" s="442"/>
      <c r="G102" s="443" t="str">
        <f ca="1">'Для друку'!S211</f>
        <v/>
      </c>
      <c r="H102" s="307"/>
      <c r="I102" s="444"/>
      <c r="J102" s="444"/>
      <c r="K102" s="444"/>
      <c r="V102" s="363" t="str">
        <f ca="1">IF(ISBLANK(INDIRECT("B102"))," ",(INDIRECT("B102")))</f>
        <v xml:space="preserve"> </v>
      </c>
      <c r="W102" s="363" t="str">
        <f ca="1">IF(ISBLANK(INDIRECT("C102"))," ",(INDIRECT("C102")))</f>
        <v xml:space="preserve"> </v>
      </c>
      <c r="X102" s="363" t="str">
        <f ca="1">IF(ISBLANK(INDIRECT("I102"))," ",(INDIRECT("I102")))</f>
        <v xml:space="preserve"> </v>
      </c>
      <c r="Y102" s="363" t="str">
        <f ca="1">IF(ISBLANK(INDIRECT("J102"))," ",(INDIRECT("J102")))</f>
        <v xml:space="preserve"> </v>
      </c>
      <c r="Z102" s="363" t="str">
        <f ca="1">IF(ISBLANK(INDIRECT("K102"))," ",(INDIRECT("K102")))</f>
        <v xml:space="preserve"> </v>
      </c>
      <c r="AA102" s="465"/>
      <c r="AB102" s="465"/>
      <c r="AC102" s="465"/>
      <c r="AD102" s="465"/>
      <c r="AE102" s="465"/>
      <c r="AF102" s="363" t="e">
        <f t="shared" ca="1" si="1"/>
        <v>#VALUE!</v>
      </c>
    </row>
    <row r="103" spans="1:32" x14ac:dyDescent="0.35">
      <c r="A103" s="440" t="str">
        <f ca="1">'Для друку'!B212</f>
        <v/>
      </c>
      <c r="B103" s="441" t="str">
        <f ca="1">'Для друку'!F212</f>
        <v xml:space="preserve"> </v>
      </c>
      <c r="C103" s="441" t="str">
        <f ca="1">'Для друку'!H212</f>
        <v xml:space="preserve"> </v>
      </c>
      <c r="D103" s="440" t="str">
        <f ca="1">'Для друку'!J212</f>
        <v xml:space="preserve"> </v>
      </c>
      <c r="E103" s="440" t="str">
        <f ca="1">'Для друку'!N212</f>
        <v xml:space="preserve"> </v>
      </c>
      <c r="F103" s="442"/>
      <c r="G103" s="443" t="str">
        <f ca="1">'Для друку'!S212</f>
        <v/>
      </c>
      <c r="H103" s="307"/>
      <c r="I103" s="444"/>
      <c r="J103" s="444"/>
      <c r="K103" s="444"/>
      <c r="V103" s="363" t="str">
        <f ca="1">IF(ISBLANK(INDIRECT("B103"))," ",(INDIRECT("B103")))</f>
        <v xml:space="preserve"> </v>
      </c>
      <c r="W103" s="363" t="str">
        <f ca="1">IF(ISBLANK(INDIRECT("C103"))," ",(INDIRECT("C103")))</f>
        <v xml:space="preserve"> </v>
      </c>
      <c r="X103" s="363" t="str">
        <f ca="1">IF(ISBLANK(INDIRECT("I103"))," ",(INDIRECT("I103")))</f>
        <v xml:space="preserve"> </v>
      </c>
      <c r="Y103" s="363" t="str">
        <f ca="1">IF(ISBLANK(INDIRECT("J103"))," ",(INDIRECT("J103")))</f>
        <v xml:space="preserve"> </v>
      </c>
      <c r="Z103" s="363" t="str">
        <f ca="1">IF(ISBLANK(INDIRECT("K103"))," ",(INDIRECT("K103")))</f>
        <v xml:space="preserve"> </v>
      </c>
      <c r="AA103" s="465"/>
      <c r="AB103" s="465"/>
      <c r="AC103" s="465"/>
      <c r="AD103" s="465"/>
      <c r="AE103" s="465"/>
      <c r="AF103" s="363" t="e">
        <f t="shared" ca="1" si="1"/>
        <v>#VALUE!</v>
      </c>
    </row>
    <row r="104" spans="1:32" x14ac:dyDescent="0.35">
      <c r="A104" s="440" t="str">
        <f ca="1">'Для друку'!B213</f>
        <v/>
      </c>
      <c r="B104" s="441" t="str">
        <f ca="1">'Для друку'!F213</f>
        <v xml:space="preserve"> </v>
      </c>
      <c r="C104" s="441" t="str">
        <f ca="1">'Для друку'!H213</f>
        <v xml:space="preserve"> </v>
      </c>
      <c r="D104" s="440" t="str">
        <f ca="1">'Для друку'!J213</f>
        <v xml:space="preserve"> </v>
      </c>
      <c r="E104" s="440" t="str">
        <f ca="1">'Для друку'!N213</f>
        <v xml:space="preserve"> </v>
      </c>
      <c r="F104" s="442"/>
      <c r="G104" s="443" t="str">
        <f ca="1">'Для друку'!S213</f>
        <v/>
      </c>
      <c r="H104" s="307"/>
      <c r="I104" s="444"/>
      <c r="J104" s="444"/>
      <c r="K104" s="444"/>
      <c r="V104" s="363" t="str">
        <f ca="1">IF(ISBLANK(INDIRECT("B104"))," ",(INDIRECT("B104")))</f>
        <v xml:space="preserve"> </v>
      </c>
      <c r="W104" s="363" t="str">
        <f ca="1">IF(ISBLANK(INDIRECT("C104"))," ",(INDIRECT("C104")))</f>
        <v xml:space="preserve"> </v>
      </c>
      <c r="X104" s="363" t="str">
        <f ca="1">IF(ISBLANK(INDIRECT("I104"))," ",(INDIRECT("I104")))</f>
        <v xml:space="preserve"> </v>
      </c>
      <c r="Y104" s="363" t="str">
        <f ca="1">IF(ISBLANK(INDIRECT("J104"))," ",(INDIRECT("J104")))</f>
        <v xml:space="preserve"> </v>
      </c>
      <c r="Z104" s="363" t="str">
        <f ca="1">IF(ISBLANK(INDIRECT("K104"))," ",(INDIRECT("K104")))</f>
        <v xml:space="preserve"> </v>
      </c>
      <c r="AA104" s="465"/>
      <c r="AB104" s="465"/>
      <c r="AC104" s="465"/>
      <c r="AD104" s="465"/>
      <c r="AE104" s="465"/>
      <c r="AF104" s="363" t="e">
        <f t="shared" ca="1" si="1"/>
        <v>#VALUE!</v>
      </c>
    </row>
    <row r="105" spans="1:32" x14ac:dyDescent="0.35">
      <c r="A105" s="440" t="str">
        <f ca="1">'Для друку'!B214</f>
        <v/>
      </c>
      <c r="B105" s="441" t="str">
        <f ca="1">'Для друку'!F214</f>
        <v xml:space="preserve"> </v>
      </c>
      <c r="C105" s="441" t="str">
        <f ca="1">'Для друку'!H214</f>
        <v xml:space="preserve"> </v>
      </c>
      <c r="D105" s="440" t="str">
        <f ca="1">'Для друку'!J214</f>
        <v xml:space="preserve"> </v>
      </c>
      <c r="E105" s="440" t="str">
        <f ca="1">'Для друку'!N214</f>
        <v xml:space="preserve"> </v>
      </c>
      <c r="F105" s="442"/>
      <c r="G105" s="443" t="str">
        <f ca="1">'Для друку'!S214</f>
        <v/>
      </c>
      <c r="H105" s="307"/>
      <c r="I105" s="444"/>
      <c r="J105" s="444"/>
      <c r="K105" s="444"/>
      <c r="V105" s="363" t="str">
        <f ca="1">IF(ISBLANK(INDIRECT("B105"))," ",(INDIRECT("B105")))</f>
        <v xml:space="preserve"> </v>
      </c>
      <c r="W105" s="363" t="str">
        <f ca="1">IF(ISBLANK(INDIRECT("C105"))," ",(INDIRECT("C105")))</f>
        <v xml:space="preserve"> </v>
      </c>
      <c r="X105" s="363" t="str">
        <f ca="1">IF(ISBLANK(INDIRECT("I105"))," ",(INDIRECT("I105")))</f>
        <v xml:space="preserve"> </v>
      </c>
      <c r="Y105" s="363" t="str">
        <f ca="1">IF(ISBLANK(INDIRECT("J105"))," ",(INDIRECT("J105")))</f>
        <v xml:space="preserve"> </v>
      </c>
      <c r="Z105" s="363" t="str">
        <f ca="1">IF(ISBLANK(INDIRECT("K105"))," ",(INDIRECT("K105")))</f>
        <v xml:space="preserve"> </v>
      </c>
      <c r="AA105" s="465"/>
      <c r="AB105" s="465"/>
      <c r="AC105" s="465"/>
      <c r="AD105" s="465"/>
      <c r="AE105" s="465"/>
      <c r="AF105" s="363" t="e">
        <f t="shared" ca="1" si="1"/>
        <v>#VALUE!</v>
      </c>
    </row>
    <row r="106" spans="1:32" x14ac:dyDescent="0.35">
      <c r="A106" s="440" t="str">
        <f ca="1">'Для друку'!B215</f>
        <v/>
      </c>
      <c r="B106" s="441" t="str">
        <f ca="1">'Для друку'!F215</f>
        <v xml:space="preserve"> </v>
      </c>
      <c r="C106" s="441" t="str">
        <f ca="1">'Для друку'!H215</f>
        <v xml:space="preserve"> </v>
      </c>
      <c r="D106" s="440" t="str">
        <f ca="1">'Для друку'!J215</f>
        <v xml:space="preserve"> </v>
      </c>
      <c r="E106" s="440" t="str">
        <f ca="1">'Для друку'!N215</f>
        <v xml:space="preserve"> </v>
      </c>
      <c r="F106" s="442"/>
      <c r="G106" s="443" t="str">
        <f ca="1">'Для друку'!S215</f>
        <v/>
      </c>
      <c r="H106" s="307"/>
      <c r="I106" s="444"/>
      <c r="J106" s="444"/>
      <c r="K106" s="444"/>
      <c r="V106" s="363" t="str">
        <f ca="1">IF(ISBLANK(INDIRECT("B106"))," ",(INDIRECT("B106")))</f>
        <v xml:space="preserve"> </v>
      </c>
      <c r="W106" s="363" t="str">
        <f ca="1">IF(ISBLANK(INDIRECT("C106"))," ",(INDIRECT("C106")))</f>
        <v xml:space="preserve"> </v>
      </c>
      <c r="X106" s="363" t="str">
        <f ca="1">IF(ISBLANK(INDIRECT("I106"))," ",(INDIRECT("I106")))</f>
        <v xml:space="preserve"> </v>
      </c>
      <c r="Y106" s="363" t="str">
        <f ca="1">IF(ISBLANK(INDIRECT("J106"))," ",(INDIRECT("J106")))</f>
        <v xml:space="preserve"> </v>
      </c>
      <c r="Z106" s="363" t="str">
        <f ca="1">IF(ISBLANK(INDIRECT("K106"))," ",(INDIRECT("K106")))</f>
        <v xml:space="preserve"> </v>
      </c>
      <c r="AA106" s="465"/>
      <c r="AB106" s="465"/>
      <c r="AC106" s="465"/>
      <c r="AD106" s="465"/>
      <c r="AE106" s="465"/>
      <c r="AF106" s="363" t="e">
        <f t="shared" ca="1" si="1"/>
        <v>#VALUE!</v>
      </c>
    </row>
    <row r="107" spans="1:32" x14ac:dyDescent="0.35">
      <c r="A107" s="440" t="str">
        <f ca="1">'Для друку'!B216</f>
        <v/>
      </c>
      <c r="B107" s="441" t="str">
        <f ca="1">'Для друку'!F216</f>
        <v xml:space="preserve"> </v>
      </c>
      <c r="C107" s="441" t="str">
        <f ca="1">'Для друку'!H216</f>
        <v xml:space="preserve"> </v>
      </c>
      <c r="D107" s="440" t="str">
        <f ca="1">'Для друку'!J216</f>
        <v xml:space="preserve"> </v>
      </c>
      <c r="E107" s="440" t="str">
        <f ca="1">'Для друку'!N216</f>
        <v xml:space="preserve"> </v>
      </c>
      <c r="F107" s="442"/>
      <c r="G107" s="443" t="str">
        <f ca="1">'Для друку'!S216</f>
        <v/>
      </c>
      <c r="H107" s="307"/>
      <c r="I107" s="444"/>
      <c r="J107" s="444"/>
      <c r="K107" s="444"/>
      <c r="V107" s="363" t="str">
        <f ca="1">IF(ISBLANK(INDIRECT("B107"))," ",(INDIRECT("B107")))</f>
        <v xml:space="preserve"> </v>
      </c>
      <c r="W107" s="363" t="str">
        <f ca="1">IF(ISBLANK(INDIRECT("C107"))," ",(INDIRECT("C107")))</f>
        <v xml:space="preserve"> </v>
      </c>
      <c r="X107" s="363" t="str">
        <f ca="1">IF(ISBLANK(INDIRECT("I107"))," ",(INDIRECT("I107")))</f>
        <v xml:space="preserve"> </v>
      </c>
      <c r="Y107" s="363" t="str">
        <f ca="1">IF(ISBLANK(INDIRECT("J107"))," ",(INDIRECT("J107")))</f>
        <v xml:space="preserve"> </v>
      </c>
      <c r="Z107" s="363" t="str">
        <f ca="1">IF(ISBLANK(INDIRECT("K107"))," ",(INDIRECT("K107")))</f>
        <v xml:space="preserve"> </v>
      </c>
      <c r="AA107" s="465"/>
      <c r="AB107" s="465"/>
      <c r="AC107" s="465"/>
      <c r="AD107" s="465"/>
      <c r="AE107" s="465"/>
      <c r="AF107" s="363" t="e">
        <f t="shared" ca="1" si="1"/>
        <v>#VALUE!</v>
      </c>
    </row>
    <row r="108" spans="1:32" x14ac:dyDescent="0.35">
      <c r="A108" s="440" t="str">
        <f ca="1">'Для друку'!B217</f>
        <v/>
      </c>
      <c r="B108" s="441" t="str">
        <f ca="1">'Для друку'!F217</f>
        <v xml:space="preserve"> </v>
      </c>
      <c r="C108" s="441" t="str">
        <f ca="1">'Для друку'!H217</f>
        <v xml:space="preserve"> </v>
      </c>
      <c r="D108" s="440" t="str">
        <f ca="1">'Для друку'!J217</f>
        <v xml:space="preserve"> </v>
      </c>
      <c r="E108" s="440" t="str">
        <f ca="1">'Для друку'!N217</f>
        <v xml:space="preserve"> </v>
      </c>
      <c r="F108" s="442"/>
      <c r="G108" s="443" t="str">
        <f ca="1">'Для друку'!S217</f>
        <v/>
      </c>
      <c r="H108" s="307"/>
      <c r="I108" s="444"/>
      <c r="J108" s="444"/>
      <c r="K108" s="444"/>
      <c r="V108" s="363" t="str">
        <f ca="1">IF(ISBLANK(INDIRECT("B108"))," ",(INDIRECT("B108")))</f>
        <v xml:space="preserve"> </v>
      </c>
      <c r="W108" s="363" t="str">
        <f ca="1">IF(ISBLANK(INDIRECT("C108"))," ",(INDIRECT("C108")))</f>
        <v xml:space="preserve"> </v>
      </c>
      <c r="X108" s="363" t="str">
        <f ca="1">IF(ISBLANK(INDIRECT("I108"))," ",(INDIRECT("I108")))</f>
        <v xml:space="preserve"> </v>
      </c>
      <c r="Y108" s="363" t="str">
        <f ca="1">IF(ISBLANK(INDIRECT("J108"))," ",(INDIRECT("J108")))</f>
        <v xml:space="preserve"> </v>
      </c>
      <c r="Z108" s="363" t="str">
        <f ca="1">IF(ISBLANK(INDIRECT("K108"))," ",(INDIRECT("K108")))</f>
        <v xml:space="preserve"> </v>
      </c>
      <c r="AA108" s="465"/>
      <c r="AB108" s="465"/>
      <c r="AC108" s="465"/>
      <c r="AD108" s="465"/>
      <c r="AE108" s="465"/>
      <c r="AF108" s="363" t="e">
        <f t="shared" ca="1" si="1"/>
        <v>#VALUE!</v>
      </c>
    </row>
    <row r="109" spans="1:32" x14ac:dyDescent="0.35">
      <c r="A109" s="440">
        <f>'Для друку'!B218</f>
        <v>0</v>
      </c>
      <c r="B109" s="441">
        <f>'Для друку'!F218</f>
        <v>0</v>
      </c>
      <c r="C109" s="441">
        <f>'Для друку'!H218</f>
        <v>0</v>
      </c>
      <c r="D109" s="440">
        <f>'Для друку'!J218</f>
        <v>0</v>
      </c>
      <c r="E109" s="440">
        <f>'Для друку'!N218</f>
        <v>0</v>
      </c>
      <c r="F109" s="442"/>
      <c r="G109" s="443">
        <f>'Для друку'!S218</f>
        <v>0</v>
      </c>
      <c r="H109" s="307"/>
      <c r="I109" s="444"/>
      <c r="J109" s="444"/>
      <c r="K109" s="444"/>
      <c r="V109" s="363">
        <f ca="1">IF(ISBLANK(INDIRECT("B109"))," ",(INDIRECT("B109")))</f>
        <v>0</v>
      </c>
      <c r="W109" s="363">
        <f ca="1">IF(ISBLANK(INDIRECT("C109"))," ",(INDIRECT("C109")))</f>
        <v>0</v>
      </c>
      <c r="X109" s="363" t="str">
        <f ca="1">IF(ISBLANK(INDIRECT("I109"))," ",(INDIRECT("I109")))</f>
        <v xml:space="preserve"> </v>
      </c>
      <c r="Y109" s="363" t="str">
        <f ca="1">IF(ISBLANK(INDIRECT("J109"))," ",(INDIRECT("J109")))</f>
        <v xml:space="preserve"> </v>
      </c>
      <c r="Z109" s="363" t="str">
        <f ca="1">IF(ISBLANK(INDIRECT("K109"))," ",(INDIRECT("K109")))</f>
        <v xml:space="preserve"> </v>
      </c>
      <c r="AA109" s="465"/>
      <c r="AB109" s="465"/>
      <c r="AC109" s="465"/>
      <c r="AD109" s="465"/>
      <c r="AE109" s="465"/>
      <c r="AF109" s="363">
        <f t="shared" ca="1" si="1"/>
        <v>0</v>
      </c>
    </row>
    <row r="110" spans="1:32" x14ac:dyDescent="0.35">
      <c r="G110" s="394"/>
    </row>
    <row r="111" spans="1:32" x14ac:dyDescent="0.35">
      <c r="G111" s="380"/>
    </row>
    <row r="112" spans="1:32" x14ac:dyDescent="0.35">
      <c r="G112" s="380"/>
    </row>
    <row r="113" hidden="1" x14ac:dyDescent="0.35"/>
    <row r="114" hidden="1" x14ac:dyDescent="0.35"/>
    <row r="115" hidden="1" x14ac:dyDescent="0.35"/>
  </sheetData>
  <sheetProtection algorithmName="SHA-512" hashValue="DS5cLib/zBT1r3WcubgCGBYiYeZUMJzchzT6JafPtVF2woijZEXKm1QGeWj2a0pSUn0y4FsNZEOnIc5uDcFP/Q==" saltValue="ii6GG/NORKEvoXOg78sEQw==" spinCount="100000" sheet="1" formatCells="0" formatColumns="0" formatRows="0" insertColumns="0" deleteColumns="0" sort="0" autoFilter="0" pivotTables="0"/>
  <mergeCells count="5">
    <mergeCell ref="A7:A8"/>
    <mergeCell ref="B7:C7"/>
    <mergeCell ref="D7:D8"/>
    <mergeCell ref="E7:E8"/>
    <mergeCell ref="G7:G8"/>
  </mergeCells>
  <dataValidations count="1">
    <dataValidation type="list" allowBlank="1" showInputMessage="1" showErrorMessage="1" sqref="I9:K109">
      <formula1>"ТАК,НІ"</formula1>
    </dataValidation>
  </dataValidations>
  <pageMargins left="0.93" right="0.19685039370078741" top="0.39370078740157483" bottom="0.39370078740157483" header="0.19685039370078741" footer="0.19685039370078741"/>
  <pageSetup paperSize="9" scale="83" fitToHeight="0" orientation="portrait" horizontalDpi="4294967293"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1">
    <outlinePr summaryBelow="0" summaryRight="0"/>
    <pageSetUpPr fitToPage="1"/>
  </sheetPr>
  <dimension ref="A1:XFD47"/>
  <sheetViews>
    <sheetView showGridLines="0" showZeros="0" topLeftCell="A2" zoomScale="85" zoomScaleNormal="85" zoomScaleSheetLayoutView="85" zoomScalePageLayoutView="80" workbookViewId="0">
      <selection activeCell="B9" sqref="B9"/>
    </sheetView>
  </sheetViews>
  <sheetFormatPr defaultColWidth="0" defaultRowHeight="14.5" zeroHeight="1" x14ac:dyDescent="0.35"/>
  <cols>
    <col min="1" max="1" width="72.54296875" customWidth="1"/>
    <col min="2" max="2" width="72.81640625" customWidth="1"/>
    <col min="3" max="3" width="78" customWidth="1"/>
    <col min="4" max="12" width="7.453125" hidden="1" customWidth="1"/>
    <col min="13" max="13" width="6.54296875" hidden="1" customWidth="1"/>
    <col min="14" max="14" width="5.81640625" hidden="1" customWidth="1"/>
    <col min="15" max="15" width="7" hidden="1" customWidth="1"/>
    <col min="16" max="28" width="7.453125" hidden="1" customWidth="1"/>
    <col min="29" max="16384" width="9.1796875" hidden="1"/>
  </cols>
  <sheetData>
    <row r="1" spans="1:15" ht="15" hidden="1" thickBot="1" x14ac:dyDescent="0.4">
      <c r="A1" s="89">
        <v>1</v>
      </c>
      <c r="B1" s="1"/>
    </row>
    <row r="2" spans="1:15" ht="15.5" x14ac:dyDescent="0.35">
      <c r="A2" s="468" t="s">
        <v>421</v>
      </c>
      <c r="B2" s="469"/>
      <c r="C2" s="156"/>
    </row>
    <row r="3" spans="1:15" ht="21" hidden="1" customHeight="1" x14ac:dyDescent="0.35">
      <c r="A3" s="470"/>
      <c r="B3" s="471"/>
      <c r="C3" s="173"/>
      <c r="D3" t="str">
        <f ca="1">IF(ISBLANK(INDIRECT("B10"))," ",(INDIRECT("B10")))</f>
        <v xml:space="preserve"> </v>
      </c>
      <c r="E3" t="str">
        <f ca="1">IF(ISBLANK(INDIRECT("B9"))," ",(INDIRECT("B9")))</f>
        <v xml:space="preserve"> </v>
      </c>
    </row>
    <row r="4" spans="1:15" ht="35.25" hidden="1" customHeight="1" x14ac:dyDescent="0.35">
      <c r="A4" s="62" t="s">
        <v>813</v>
      </c>
      <c r="B4" s="147"/>
      <c r="C4" s="156"/>
    </row>
    <row r="5" spans="1:15" ht="34.5" hidden="1" customHeight="1" x14ac:dyDescent="0.35">
      <c r="A5" s="64" t="s">
        <v>814</v>
      </c>
      <c r="B5" s="148"/>
      <c r="C5" s="156"/>
    </row>
    <row r="6" spans="1:15" ht="18.75" hidden="1" customHeight="1" x14ac:dyDescent="0.35">
      <c r="A6" s="472" t="e">
        <f>INDEX(#REF!,MATCH($B$9,#REF!,))</f>
        <v>#REF!</v>
      </c>
      <c r="B6" s="473"/>
      <c r="C6" s="156"/>
    </row>
    <row r="7" spans="1:15" ht="24" hidden="1" customHeight="1" x14ac:dyDescent="0.35">
      <c r="A7" s="196"/>
      <c r="B7" s="291"/>
      <c r="C7" s="156"/>
    </row>
    <row r="8" spans="1:15" ht="8.25" hidden="1" customHeight="1" x14ac:dyDescent="0.35">
      <c r="A8" s="292" t="b">
        <v>1</v>
      </c>
      <c r="B8" s="293"/>
      <c r="C8" s="156"/>
    </row>
    <row r="9" spans="1:15" ht="39.75" customHeight="1" x14ac:dyDescent="0.35">
      <c r="A9" s="62" t="s">
        <v>924</v>
      </c>
      <c r="B9" s="63"/>
      <c r="C9" s="157"/>
    </row>
    <row r="10" spans="1:15" ht="39.75" customHeight="1" x14ac:dyDescent="0.35">
      <c r="A10" s="254" t="s">
        <v>923</v>
      </c>
      <c r="B10" s="294"/>
      <c r="C10" s="157"/>
    </row>
    <row r="11" spans="1:15" ht="22.5" customHeight="1" x14ac:dyDescent="0.35">
      <c r="A11" s="64" t="s">
        <v>124</v>
      </c>
      <c r="B11" s="86"/>
      <c r="C11" s="158" t="e">
        <v>#N/A</v>
      </c>
    </row>
    <row r="12" spans="1:15" ht="30.75" customHeight="1" x14ac:dyDescent="0.65">
      <c r="A12" s="474" t="s">
        <v>925</v>
      </c>
      <c r="B12" s="475"/>
      <c r="C12" s="195"/>
    </row>
    <row r="13" spans="1:15" x14ac:dyDescent="0.35">
      <c r="A13" s="64" t="s">
        <v>3</v>
      </c>
      <c r="B13" s="63"/>
      <c r="C13" s="159"/>
      <c r="M13" s="466" t="str">
        <f>B13&amp;" "</f>
        <v xml:space="preserve"> </v>
      </c>
      <c r="N13" s="466" t="e">
        <f>IF(M13=#REF!," ",M13)</f>
        <v>#REF!</v>
      </c>
      <c r="O13" s="466">
        <v>0</v>
      </c>
    </row>
    <row r="14" spans="1:15" x14ac:dyDescent="0.35">
      <c r="A14" s="64" t="s">
        <v>301</v>
      </c>
      <c r="B14" s="63"/>
      <c r="C14" s="159"/>
      <c r="M14" s="466" t="str">
        <f>B14&amp;" "</f>
        <v xml:space="preserve"> </v>
      </c>
      <c r="N14" s="466" t="str">
        <f>IF(M14=O14," ",M14)</f>
        <v xml:space="preserve"> </v>
      </c>
      <c r="O14" s="466" t="s">
        <v>321</v>
      </c>
    </row>
    <row r="15" spans="1:15" x14ac:dyDescent="0.35">
      <c r="A15" s="64" t="s">
        <v>186</v>
      </c>
      <c r="B15" s="63"/>
      <c r="C15" s="194"/>
      <c r="M15" s="466" t="str">
        <f>B15&amp;",  "</f>
        <v xml:space="preserve">,  </v>
      </c>
      <c r="N15" s="466" t="str">
        <f>IF(M15=O15," ",M15)</f>
        <v xml:space="preserve">,  </v>
      </c>
      <c r="O15" s="466" t="s">
        <v>322</v>
      </c>
    </row>
    <row r="16" spans="1:15" x14ac:dyDescent="0.35">
      <c r="A16" s="65" t="s">
        <v>302</v>
      </c>
      <c r="B16" s="63"/>
      <c r="C16" s="159"/>
      <c r="M16" s="466" t="str">
        <f>"тел. "&amp;B16&amp;", "</f>
        <v xml:space="preserve">тел. , </v>
      </c>
      <c r="N16" s="466" t="str">
        <f>IF(M16&gt;0,M16," ")</f>
        <v xml:space="preserve">тел. , </v>
      </c>
      <c r="O16" s="466"/>
    </row>
    <row r="17" spans="1:16384" ht="15" thickBot="1" x14ac:dyDescent="0.4">
      <c r="A17" s="66" t="s">
        <v>303</v>
      </c>
      <c r="B17" s="69"/>
      <c r="C17" s="159"/>
      <c r="M17" s="466" t="str">
        <f>"e-mail: "&amp;B17</f>
        <v xml:space="preserve">e-mail: </v>
      </c>
      <c r="N17" s="466" t="str">
        <f>IF(M17=O17," ",M17)</f>
        <v xml:space="preserve">e-mail: </v>
      </c>
      <c r="O17" s="466"/>
    </row>
    <row r="18" spans="1:16384" x14ac:dyDescent="0.35">
      <c r="A18" s="160"/>
      <c r="B18" s="161"/>
      <c r="C18" s="162"/>
      <c r="M18" s="466"/>
      <c r="N18" s="466"/>
      <c r="O18" s="466"/>
    </row>
    <row r="19" spans="1:16384" s="149" customFormat="1" x14ac:dyDescent="0.35">
      <c r="A19" s="163" t="s">
        <v>927</v>
      </c>
      <c r="B19" s="163"/>
      <c r="C19" s="164"/>
      <c r="D19"/>
      <c r="E19"/>
      <c r="F19"/>
      <c r="G19"/>
      <c r="H19"/>
      <c r="I19"/>
      <c r="J19"/>
      <c r="K19"/>
      <c r="L19"/>
      <c r="M19" s="466"/>
      <c r="N19" s="466"/>
      <c r="O19" s="466"/>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c r="AMK19"/>
      <c r="AML19"/>
      <c r="AMM19"/>
      <c r="AMN19"/>
      <c r="AMO19"/>
      <c r="AMP19"/>
      <c r="AMQ19"/>
      <c r="AMR19"/>
      <c r="AMS19"/>
      <c r="AMT19"/>
      <c r="AMU19"/>
      <c r="AMV19"/>
      <c r="AMW19"/>
      <c r="AMX19"/>
      <c r="AMY19"/>
      <c r="AMZ19"/>
      <c r="ANA19"/>
      <c r="ANB19"/>
      <c r="ANC19"/>
      <c r="AND19"/>
      <c r="ANE19"/>
      <c r="ANF19"/>
      <c r="ANG19"/>
      <c r="ANH19"/>
      <c r="ANI19"/>
      <c r="ANJ19"/>
      <c r="ANK19"/>
      <c r="ANL19"/>
      <c r="ANM19"/>
      <c r="ANN19"/>
      <c r="ANO19"/>
      <c r="ANP19"/>
      <c r="ANQ19"/>
      <c r="ANR19"/>
      <c r="ANS19"/>
      <c r="ANT19"/>
      <c r="ANU19"/>
      <c r="ANV19"/>
      <c r="ANW19"/>
      <c r="ANX19"/>
      <c r="ANY19"/>
      <c r="ANZ19"/>
      <c r="AOA19"/>
      <c r="AOB19"/>
      <c r="AOC19"/>
      <c r="AOD19"/>
      <c r="AOE19"/>
      <c r="AOF19"/>
      <c r="AOG19"/>
      <c r="AOH19"/>
      <c r="AOI19"/>
      <c r="AOJ19"/>
      <c r="AOK19"/>
      <c r="AOL19"/>
      <c r="AOM19"/>
      <c r="AON19"/>
      <c r="AOO19"/>
      <c r="AOP19"/>
      <c r="AOQ19"/>
      <c r="AOR19"/>
      <c r="AOS19"/>
      <c r="AOT19"/>
      <c r="AOU19"/>
      <c r="AOV19"/>
      <c r="AOW19"/>
      <c r="AOX19"/>
      <c r="AOY19"/>
      <c r="AOZ19"/>
      <c r="APA19"/>
      <c r="APB19"/>
      <c r="APC19"/>
      <c r="APD19"/>
      <c r="APE19"/>
      <c r="APF19"/>
      <c r="APG19"/>
      <c r="APH19"/>
      <c r="API19"/>
      <c r="APJ19"/>
      <c r="APK19"/>
      <c r="APL19"/>
      <c r="APM19"/>
      <c r="APN19"/>
      <c r="APO19"/>
      <c r="APP19"/>
      <c r="APQ19"/>
      <c r="APR19"/>
      <c r="APS19"/>
      <c r="APT19"/>
      <c r="APU19"/>
      <c r="APV19"/>
      <c r="APW19"/>
      <c r="APX19"/>
      <c r="APY19"/>
      <c r="APZ19"/>
      <c r="AQA19"/>
      <c r="AQB19"/>
      <c r="AQC19"/>
      <c r="AQD19"/>
      <c r="AQE19"/>
      <c r="AQF19"/>
      <c r="AQG19"/>
      <c r="AQH19"/>
      <c r="AQI19"/>
      <c r="AQJ19"/>
      <c r="AQK19"/>
      <c r="AQL19"/>
      <c r="AQM19"/>
      <c r="AQN19"/>
      <c r="AQO19"/>
      <c r="AQP19"/>
      <c r="AQQ19"/>
      <c r="AQR19"/>
      <c r="AQS19"/>
      <c r="AQT19"/>
      <c r="AQU19"/>
      <c r="AQV19"/>
      <c r="AQW19"/>
      <c r="AQX19"/>
      <c r="AQY19"/>
      <c r="AQZ19"/>
      <c r="ARA19"/>
      <c r="ARB19"/>
      <c r="ARC19"/>
      <c r="ARD19"/>
      <c r="ARE19"/>
      <c r="ARF19"/>
      <c r="ARG19"/>
      <c r="ARH19"/>
      <c r="ARI19"/>
      <c r="ARJ19"/>
      <c r="ARK19"/>
      <c r="ARL19"/>
      <c r="ARM19"/>
      <c r="ARN19"/>
      <c r="ARO19"/>
      <c r="ARP19"/>
      <c r="ARQ19"/>
      <c r="ARR19"/>
      <c r="ARS19"/>
      <c r="ART19"/>
      <c r="ARU19"/>
      <c r="ARV19"/>
      <c r="ARW19"/>
      <c r="ARX19"/>
      <c r="ARY19"/>
      <c r="ARZ19"/>
      <c r="ASA19"/>
      <c r="ASB19"/>
      <c r="ASC19"/>
      <c r="ASD19"/>
      <c r="ASE19"/>
      <c r="ASF19"/>
      <c r="ASG19"/>
      <c r="ASH19"/>
      <c r="ASI19"/>
      <c r="ASJ19"/>
      <c r="ASK19"/>
      <c r="ASL19"/>
      <c r="ASM19"/>
      <c r="ASN19"/>
      <c r="ASO19"/>
      <c r="ASP19"/>
      <c r="ASQ19"/>
      <c r="ASR19"/>
      <c r="ASS19"/>
      <c r="AST19"/>
      <c r="ASU19"/>
      <c r="ASV19"/>
      <c r="ASW19"/>
      <c r="ASX19"/>
      <c r="ASY19"/>
      <c r="ASZ19"/>
      <c r="ATA19"/>
      <c r="ATB19"/>
      <c r="ATC19"/>
      <c r="ATD19"/>
      <c r="ATE19"/>
      <c r="ATF19"/>
      <c r="ATG19"/>
      <c r="ATH19"/>
      <c r="ATI19"/>
      <c r="ATJ19"/>
      <c r="ATK19"/>
      <c r="ATL19"/>
      <c r="ATM19"/>
      <c r="ATN19"/>
      <c r="ATO19"/>
      <c r="ATP19"/>
      <c r="ATQ19"/>
      <c r="ATR19"/>
      <c r="ATS19"/>
      <c r="ATT19"/>
      <c r="ATU19"/>
      <c r="ATV19"/>
      <c r="ATW19"/>
      <c r="ATX19"/>
      <c r="ATY19"/>
      <c r="ATZ19"/>
      <c r="AUA19"/>
      <c r="AUB19"/>
      <c r="AUC19"/>
      <c r="AUD19"/>
      <c r="AUE19"/>
      <c r="AUF19"/>
      <c r="AUG19"/>
      <c r="AUH19"/>
      <c r="AUI19"/>
      <c r="AUJ19"/>
      <c r="AUK19"/>
      <c r="AUL19"/>
      <c r="AUM19"/>
      <c r="AUN19"/>
      <c r="AUO19"/>
      <c r="AUP19"/>
      <c r="AUQ19"/>
      <c r="AUR19"/>
      <c r="AUS19"/>
      <c r="AUT19"/>
      <c r="AUU19"/>
      <c r="AUV19"/>
      <c r="AUW19"/>
      <c r="AUX19"/>
      <c r="AUY19"/>
      <c r="AUZ19"/>
      <c r="AVA19"/>
      <c r="AVB19"/>
      <c r="AVC19"/>
      <c r="AVD19"/>
      <c r="AVE19"/>
      <c r="AVF19"/>
      <c r="AVG19"/>
      <c r="AVH19"/>
      <c r="AVI19"/>
      <c r="AVJ19"/>
      <c r="AVK19"/>
      <c r="AVL19"/>
      <c r="AVM19"/>
      <c r="AVN19"/>
      <c r="AVO19"/>
      <c r="AVP19"/>
      <c r="AVQ19"/>
      <c r="AVR19"/>
      <c r="AVS19"/>
      <c r="AVT19"/>
      <c r="AVU19"/>
      <c r="AVV19"/>
      <c r="AVW19"/>
      <c r="AVX19"/>
      <c r="AVY19"/>
      <c r="AVZ19"/>
      <c r="AWA19"/>
      <c r="AWB19"/>
      <c r="AWC19"/>
      <c r="AWD19"/>
      <c r="AWE19"/>
      <c r="AWF19"/>
      <c r="AWG19"/>
      <c r="AWH19"/>
      <c r="AWI19"/>
      <c r="AWJ19"/>
      <c r="AWK19"/>
      <c r="AWL19"/>
      <c r="AWM19"/>
      <c r="AWN19"/>
      <c r="AWO19"/>
      <c r="AWP19"/>
      <c r="AWQ19"/>
      <c r="AWR19"/>
      <c r="AWS19"/>
      <c r="AWT19"/>
      <c r="AWU19"/>
      <c r="AWV19"/>
      <c r="AWW19"/>
      <c r="AWX19"/>
      <c r="AWY19"/>
      <c r="AWZ19"/>
      <c r="AXA19"/>
      <c r="AXB19"/>
      <c r="AXC19"/>
      <c r="AXD19"/>
      <c r="AXE19"/>
      <c r="AXF19"/>
      <c r="AXG19"/>
      <c r="AXH19"/>
      <c r="AXI19"/>
      <c r="AXJ19"/>
      <c r="AXK19"/>
      <c r="AXL19"/>
      <c r="AXM19"/>
      <c r="AXN19"/>
      <c r="AXO19"/>
      <c r="AXP19"/>
      <c r="AXQ19"/>
      <c r="AXR19"/>
      <c r="AXS19"/>
      <c r="AXT19"/>
      <c r="AXU19"/>
      <c r="AXV19"/>
      <c r="AXW19"/>
      <c r="AXX19"/>
      <c r="AXY19"/>
      <c r="AXZ19"/>
      <c r="AYA19"/>
      <c r="AYB19"/>
      <c r="AYC19"/>
      <c r="AYD19"/>
      <c r="AYE19"/>
      <c r="AYF19"/>
      <c r="AYG19"/>
      <c r="AYH19"/>
      <c r="AYI19"/>
      <c r="AYJ19"/>
      <c r="AYK19"/>
      <c r="AYL19"/>
      <c r="AYM19"/>
      <c r="AYN19"/>
      <c r="AYO19"/>
      <c r="AYP19"/>
      <c r="AYQ19"/>
      <c r="AYR19"/>
      <c r="AYS19"/>
      <c r="AYT19"/>
      <c r="AYU19"/>
      <c r="AYV19"/>
      <c r="AYW19"/>
      <c r="AYX19"/>
      <c r="AYY19"/>
      <c r="AYZ19"/>
      <c r="AZA19"/>
      <c r="AZB19"/>
      <c r="AZC19"/>
      <c r="AZD19"/>
      <c r="AZE19"/>
      <c r="AZF19"/>
      <c r="AZG19"/>
      <c r="AZH19"/>
      <c r="AZI19"/>
      <c r="AZJ19"/>
      <c r="AZK19"/>
      <c r="AZL19"/>
      <c r="AZM19"/>
      <c r="AZN19"/>
      <c r="AZO19"/>
      <c r="AZP19"/>
      <c r="AZQ19"/>
      <c r="AZR19"/>
      <c r="AZS19"/>
      <c r="AZT19"/>
      <c r="AZU19"/>
      <c r="AZV19"/>
      <c r="AZW19"/>
      <c r="AZX19"/>
      <c r="AZY19"/>
      <c r="AZZ19"/>
      <c r="BAA19"/>
      <c r="BAB19"/>
      <c r="BAC19"/>
      <c r="BAD19"/>
      <c r="BAE19"/>
      <c r="BAF19"/>
      <c r="BAG19"/>
      <c r="BAH19"/>
      <c r="BAI19"/>
      <c r="BAJ19"/>
      <c r="BAK19"/>
      <c r="BAL19"/>
      <c r="BAM19"/>
      <c r="BAN19"/>
      <c r="BAO19"/>
      <c r="BAP19"/>
      <c r="BAQ19"/>
      <c r="BAR19"/>
      <c r="BAS19"/>
      <c r="BAT19"/>
      <c r="BAU19"/>
      <c r="BAV19"/>
      <c r="BAW19"/>
      <c r="BAX19"/>
      <c r="BAY19"/>
      <c r="BAZ19"/>
      <c r="BBA19"/>
      <c r="BBB19"/>
      <c r="BBC19"/>
      <c r="BBD19"/>
      <c r="BBE19"/>
      <c r="BBF19"/>
      <c r="BBG19"/>
      <c r="BBH19"/>
      <c r="BBI19"/>
      <c r="BBJ19"/>
      <c r="BBK19"/>
      <c r="BBL19"/>
      <c r="BBM19"/>
      <c r="BBN19"/>
      <c r="BBO19"/>
      <c r="BBP19"/>
      <c r="BBQ19"/>
      <c r="BBR19"/>
      <c r="BBS19"/>
      <c r="BBT19"/>
      <c r="BBU19"/>
      <c r="BBV19"/>
      <c r="BBW19"/>
      <c r="BBX19"/>
      <c r="BBY19"/>
      <c r="BBZ19"/>
      <c r="BCA19"/>
      <c r="BCB19"/>
      <c r="BCC19"/>
      <c r="BCD19"/>
      <c r="BCE19"/>
      <c r="BCF19"/>
      <c r="BCG19"/>
      <c r="BCH19"/>
      <c r="BCI19"/>
      <c r="BCJ19"/>
      <c r="BCK19"/>
      <c r="BCL19"/>
      <c r="BCM19"/>
      <c r="BCN19"/>
      <c r="BCO19"/>
      <c r="BCP19"/>
      <c r="BCQ19"/>
      <c r="BCR19"/>
      <c r="BCS19"/>
      <c r="BCT19"/>
      <c r="BCU19"/>
      <c r="BCV19"/>
      <c r="BCW19"/>
      <c r="BCX19"/>
      <c r="BCY19"/>
      <c r="BCZ19"/>
      <c r="BDA19"/>
      <c r="BDB19"/>
      <c r="BDC19"/>
      <c r="BDD19"/>
      <c r="BDE19"/>
      <c r="BDF19"/>
      <c r="BDG19"/>
      <c r="BDH19"/>
      <c r="BDI19"/>
      <c r="BDJ19"/>
      <c r="BDK19"/>
      <c r="BDL19"/>
      <c r="BDM19"/>
      <c r="BDN19"/>
      <c r="BDO19"/>
      <c r="BDP19"/>
      <c r="BDQ19"/>
      <c r="BDR19"/>
      <c r="BDS19"/>
      <c r="BDT19"/>
      <c r="BDU19"/>
      <c r="BDV19"/>
      <c r="BDW19"/>
      <c r="BDX19"/>
      <c r="BDY19"/>
      <c r="BDZ19"/>
      <c r="BEA19"/>
      <c r="BEB19"/>
      <c r="BEC19"/>
      <c r="BED19"/>
      <c r="BEE19"/>
      <c r="BEF19"/>
      <c r="BEG19"/>
      <c r="BEH19"/>
      <c r="BEI19"/>
      <c r="BEJ19"/>
      <c r="BEK19"/>
      <c r="BEL19"/>
      <c r="BEM19"/>
      <c r="BEN19"/>
      <c r="BEO19"/>
      <c r="BEP19"/>
      <c r="BEQ19"/>
      <c r="BER19"/>
      <c r="BES19"/>
      <c r="BET19"/>
      <c r="BEU19"/>
      <c r="BEV19"/>
      <c r="BEW19"/>
      <c r="BEX19"/>
      <c r="BEY19"/>
      <c r="BEZ19"/>
      <c r="BFA19"/>
      <c r="BFB19"/>
      <c r="BFC19"/>
      <c r="BFD19"/>
      <c r="BFE19"/>
      <c r="BFF19"/>
      <c r="BFG19"/>
      <c r="BFH19"/>
      <c r="BFI19"/>
      <c r="BFJ19"/>
      <c r="BFK19"/>
      <c r="BFL19"/>
      <c r="BFM19"/>
      <c r="BFN19"/>
      <c r="BFO19"/>
      <c r="BFP19"/>
      <c r="BFQ19"/>
      <c r="BFR19"/>
      <c r="BFS19"/>
      <c r="BFT19"/>
      <c r="BFU19"/>
      <c r="BFV19"/>
      <c r="BFW19"/>
      <c r="BFX19"/>
      <c r="BFY19"/>
      <c r="BFZ19"/>
      <c r="BGA19"/>
      <c r="BGB19"/>
      <c r="BGC19"/>
      <c r="BGD19"/>
      <c r="BGE19"/>
      <c r="BGF19"/>
      <c r="BGG19"/>
      <c r="BGH19"/>
      <c r="BGI19"/>
      <c r="BGJ19"/>
      <c r="BGK19"/>
      <c r="BGL19"/>
      <c r="BGM19"/>
      <c r="BGN19"/>
      <c r="BGO19"/>
      <c r="BGP19"/>
      <c r="BGQ19"/>
      <c r="BGR19"/>
      <c r="BGS19"/>
      <c r="BGT19"/>
      <c r="BGU19"/>
      <c r="BGV19"/>
      <c r="BGW19"/>
      <c r="BGX19"/>
      <c r="BGY19"/>
      <c r="BGZ19"/>
      <c r="BHA19"/>
      <c r="BHB19"/>
      <c r="BHC19"/>
      <c r="BHD19"/>
      <c r="BHE19"/>
      <c r="BHF19"/>
      <c r="BHG19"/>
      <c r="BHH19"/>
      <c r="BHI19"/>
      <c r="BHJ19"/>
      <c r="BHK19"/>
      <c r="BHL19"/>
      <c r="BHM19"/>
      <c r="BHN19"/>
      <c r="BHO19"/>
      <c r="BHP19"/>
      <c r="BHQ19"/>
      <c r="BHR19"/>
      <c r="BHS19"/>
      <c r="BHT19"/>
      <c r="BHU19"/>
      <c r="BHV19"/>
      <c r="BHW19"/>
      <c r="BHX19"/>
      <c r="BHY19"/>
      <c r="BHZ19"/>
      <c r="BIA19"/>
      <c r="BIB19"/>
      <c r="BIC19"/>
      <c r="BID19"/>
      <c r="BIE19"/>
      <c r="BIF19"/>
      <c r="BIG19"/>
      <c r="BIH19"/>
      <c r="BII19"/>
      <c r="BIJ19"/>
      <c r="BIK19"/>
      <c r="BIL19"/>
      <c r="BIM19"/>
      <c r="BIN19"/>
      <c r="BIO19"/>
      <c r="BIP19"/>
      <c r="BIQ19"/>
      <c r="BIR19"/>
      <c r="BIS19"/>
      <c r="BIT19"/>
      <c r="BIU19"/>
      <c r="BIV19"/>
      <c r="BIW19"/>
      <c r="BIX19"/>
      <c r="BIY19"/>
      <c r="BIZ19"/>
      <c r="BJA19"/>
      <c r="BJB19"/>
      <c r="BJC19"/>
      <c r="BJD19"/>
      <c r="BJE19"/>
      <c r="BJF19"/>
      <c r="BJG19"/>
      <c r="BJH19"/>
      <c r="BJI19"/>
      <c r="BJJ19"/>
      <c r="BJK19"/>
      <c r="BJL19"/>
      <c r="BJM19"/>
      <c r="BJN19"/>
      <c r="BJO19"/>
      <c r="BJP19"/>
      <c r="BJQ19"/>
      <c r="BJR19"/>
      <c r="BJS19"/>
      <c r="BJT19"/>
      <c r="BJU19"/>
      <c r="BJV19"/>
      <c r="BJW19"/>
      <c r="BJX19"/>
      <c r="BJY19"/>
      <c r="BJZ19"/>
      <c r="BKA19"/>
      <c r="BKB19"/>
      <c r="BKC19"/>
      <c r="BKD19"/>
      <c r="BKE19"/>
      <c r="BKF19"/>
      <c r="BKG19"/>
      <c r="BKH19"/>
      <c r="BKI19"/>
      <c r="BKJ19"/>
      <c r="BKK19"/>
      <c r="BKL19"/>
      <c r="BKM19"/>
      <c r="BKN19"/>
      <c r="BKO19"/>
      <c r="BKP19"/>
      <c r="BKQ19"/>
      <c r="BKR19"/>
      <c r="BKS19"/>
      <c r="BKT19"/>
      <c r="BKU19"/>
      <c r="BKV19"/>
      <c r="BKW19"/>
      <c r="BKX19"/>
      <c r="BKY19"/>
      <c r="BKZ19"/>
      <c r="BLA19"/>
      <c r="BLB19"/>
      <c r="BLC19"/>
      <c r="BLD19"/>
      <c r="BLE19"/>
      <c r="BLF19"/>
      <c r="BLG19"/>
      <c r="BLH19"/>
      <c r="BLI19"/>
      <c r="BLJ19"/>
      <c r="BLK19"/>
      <c r="BLL19"/>
      <c r="BLM19"/>
      <c r="BLN19"/>
      <c r="BLO19"/>
      <c r="BLP19"/>
      <c r="BLQ19"/>
      <c r="BLR19"/>
      <c r="BLS19"/>
      <c r="BLT19"/>
      <c r="BLU19"/>
      <c r="BLV19"/>
      <c r="BLW19"/>
      <c r="BLX19"/>
      <c r="BLY19"/>
      <c r="BLZ19"/>
      <c r="BMA19"/>
      <c r="BMB19"/>
      <c r="BMC19"/>
      <c r="BMD19"/>
      <c r="BME19"/>
      <c r="BMF19"/>
      <c r="BMG19"/>
      <c r="BMH19"/>
      <c r="BMI19"/>
      <c r="BMJ19"/>
      <c r="BMK19"/>
      <c r="BML19"/>
      <c r="BMM19"/>
      <c r="BMN19"/>
      <c r="BMO19"/>
      <c r="BMP19"/>
      <c r="BMQ19"/>
      <c r="BMR19"/>
      <c r="BMS19"/>
      <c r="BMT19"/>
      <c r="BMU19"/>
      <c r="BMV19"/>
      <c r="BMW19"/>
      <c r="BMX19"/>
      <c r="BMY19"/>
      <c r="BMZ19"/>
      <c r="BNA19"/>
      <c r="BNB19"/>
      <c r="BNC19"/>
      <c r="BND19"/>
      <c r="BNE19"/>
      <c r="BNF19"/>
      <c r="BNG19"/>
      <c r="BNH19"/>
      <c r="BNI19"/>
      <c r="BNJ19"/>
      <c r="BNK19"/>
      <c r="BNL19"/>
      <c r="BNM19"/>
      <c r="BNN19"/>
      <c r="BNO19"/>
      <c r="BNP19"/>
      <c r="BNQ19"/>
      <c r="BNR19"/>
      <c r="BNS19"/>
      <c r="BNT19"/>
      <c r="BNU19"/>
      <c r="BNV19"/>
      <c r="BNW19"/>
      <c r="BNX19"/>
      <c r="BNY19"/>
      <c r="BNZ19"/>
      <c r="BOA19"/>
      <c r="BOB19"/>
      <c r="BOC19"/>
      <c r="BOD19"/>
      <c r="BOE19"/>
      <c r="BOF19"/>
      <c r="BOG19"/>
      <c r="BOH19"/>
      <c r="BOI19"/>
      <c r="BOJ19"/>
      <c r="BOK19"/>
      <c r="BOL19"/>
      <c r="BOM19"/>
      <c r="BON19"/>
      <c r="BOO19"/>
      <c r="BOP19"/>
      <c r="BOQ19"/>
      <c r="BOR19"/>
      <c r="BOS19"/>
      <c r="BOT19"/>
      <c r="BOU19"/>
      <c r="BOV19"/>
      <c r="BOW19"/>
      <c r="BOX19"/>
      <c r="BOY19"/>
      <c r="BOZ19"/>
      <c r="BPA19"/>
      <c r="BPB19"/>
      <c r="BPC19"/>
      <c r="BPD19"/>
      <c r="BPE19"/>
      <c r="BPF19"/>
      <c r="BPG19"/>
      <c r="BPH19"/>
      <c r="BPI19"/>
      <c r="BPJ19"/>
      <c r="BPK19"/>
      <c r="BPL19"/>
      <c r="BPM19"/>
      <c r="BPN19"/>
      <c r="BPO19"/>
      <c r="BPP19"/>
      <c r="BPQ19"/>
      <c r="BPR19"/>
      <c r="BPS19"/>
      <c r="BPT19"/>
      <c r="BPU19"/>
      <c r="BPV19"/>
      <c r="BPW19"/>
      <c r="BPX19"/>
      <c r="BPY19"/>
      <c r="BPZ19"/>
      <c r="BQA19"/>
      <c r="BQB19"/>
      <c r="BQC19"/>
      <c r="BQD19"/>
      <c r="BQE19"/>
      <c r="BQF19"/>
      <c r="BQG19"/>
      <c r="BQH19"/>
      <c r="BQI19"/>
      <c r="BQJ19"/>
      <c r="BQK19"/>
      <c r="BQL19"/>
      <c r="BQM19"/>
      <c r="BQN19"/>
      <c r="BQO19"/>
      <c r="BQP19"/>
      <c r="BQQ19"/>
      <c r="BQR19"/>
      <c r="BQS19"/>
      <c r="BQT19"/>
      <c r="BQU19"/>
      <c r="BQV19"/>
      <c r="BQW19"/>
      <c r="BQX19"/>
      <c r="BQY19"/>
      <c r="BQZ19"/>
      <c r="BRA19"/>
      <c r="BRB19"/>
      <c r="BRC19"/>
      <c r="BRD19"/>
      <c r="BRE19"/>
      <c r="BRF19"/>
      <c r="BRG19"/>
      <c r="BRH19"/>
      <c r="BRI19"/>
      <c r="BRJ19"/>
      <c r="BRK19"/>
      <c r="BRL19"/>
      <c r="BRM19"/>
      <c r="BRN19"/>
      <c r="BRO19"/>
      <c r="BRP19"/>
      <c r="BRQ19"/>
      <c r="BRR19"/>
      <c r="BRS19"/>
      <c r="BRT19"/>
      <c r="BRU19"/>
      <c r="BRV19"/>
      <c r="BRW19"/>
      <c r="BRX19"/>
      <c r="BRY19"/>
      <c r="BRZ19"/>
      <c r="BSA19"/>
      <c r="BSB19"/>
      <c r="BSC19"/>
      <c r="BSD19"/>
      <c r="BSE19"/>
      <c r="BSF19"/>
      <c r="BSG19"/>
      <c r="BSH19"/>
      <c r="BSI19"/>
      <c r="BSJ19"/>
      <c r="BSK19"/>
      <c r="BSL19"/>
      <c r="BSM19"/>
      <c r="BSN19"/>
      <c r="BSO19"/>
      <c r="BSP19"/>
      <c r="BSQ19"/>
      <c r="BSR19"/>
      <c r="BSS19"/>
      <c r="BST19"/>
      <c r="BSU19"/>
      <c r="BSV19"/>
      <c r="BSW19"/>
      <c r="BSX19"/>
      <c r="BSY19"/>
      <c r="BSZ19"/>
      <c r="BTA19"/>
      <c r="BTB19"/>
      <c r="BTC19"/>
      <c r="BTD19"/>
      <c r="BTE19"/>
      <c r="BTF19"/>
      <c r="BTG19"/>
      <c r="BTH19"/>
      <c r="BTI19"/>
      <c r="BTJ19"/>
      <c r="BTK19"/>
      <c r="BTL19"/>
      <c r="BTM19"/>
      <c r="BTN19"/>
      <c r="BTO19"/>
      <c r="BTP19"/>
      <c r="BTQ19"/>
      <c r="BTR19"/>
      <c r="BTS19"/>
      <c r="BTT19"/>
      <c r="BTU19"/>
      <c r="BTV19"/>
      <c r="BTW19"/>
      <c r="BTX19"/>
      <c r="BTY19"/>
      <c r="BTZ19"/>
      <c r="BUA19"/>
      <c r="BUB19"/>
      <c r="BUC19"/>
      <c r="BUD19"/>
      <c r="BUE19"/>
      <c r="BUF19"/>
      <c r="BUG19"/>
      <c r="BUH19"/>
      <c r="BUI19"/>
      <c r="BUJ19"/>
      <c r="BUK19"/>
      <c r="BUL19"/>
      <c r="BUM19"/>
      <c r="BUN19"/>
      <c r="BUO19"/>
      <c r="BUP19"/>
      <c r="BUQ19"/>
      <c r="BUR19"/>
      <c r="BUS19"/>
      <c r="BUT19"/>
      <c r="BUU19"/>
      <c r="BUV19"/>
      <c r="BUW19"/>
      <c r="BUX19"/>
      <c r="BUY19"/>
      <c r="BUZ19"/>
      <c r="BVA19"/>
      <c r="BVB19"/>
      <c r="BVC19"/>
      <c r="BVD19"/>
      <c r="BVE19"/>
      <c r="BVF19"/>
      <c r="BVG19"/>
      <c r="BVH19"/>
      <c r="BVI19"/>
      <c r="BVJ19"/>
      <c r="BVK19"/>
      <c r="BVL19"/>
      <c r="BVM19"/>
      <c r="BVN19"/>
      <c r="BVO19"/>
      <c r="BVP19"/>
      <c r="BVQ19"/>
      <c r="BVR19"/>
      <c r="BVS19"/>
      <c r="BVT19"/>
      <c r="BVU19"/>
      <c r="BVV19"/>
      <c r="BVW19"/>
      <c r="BVX19"/>
      <c r="BVY19"/>
      <c r="BVZ19"/>
      <c r="BWA19"/>
      <c r="BWB19"/>
      <c r="BWC19"/>
      <c r="BWD19"/>
      <c r="BWE19"/>
      <c r="BWF19"/>
      <c r="BWG19"/>
      <c r="BWH19"/>
      <c r="BWI19"/>
      <c r="BWJ19"/>
      <c r="BWK19"/>
      <c r="BWL19"/>
      <c r="BWM19"/>
      <c r="BWN19"/>
      <c r="BWO19"/>
      <c r="BWP19"/>
      <c r="BWQ19"/>
      <c r="BWR19"/>
      <c r="BWS19"/>
      <c r="BWT19"/>
      <c r="BWU19"/>
      <c r="BWV19"/>
      <c r="BWW19"/>
      <c r="BWX19"/>
      <c r="BWY19"/>
      <c r="BWZ19"/>
      <c r="BXA19"/>
      <c r="BXB19"/>
      <c r="BXC19"/>
      <c r="BXD19"/>
      <c r="BXE19"/>
      <c r="BXF19"/>
      <c r="BXG19"/>
      <c r="BXH19"/>
      <c r="BXI19"/>
      <c r="BXJ19"/>
      <c r="BXK19"/>
      <c r="BXL19"/>
      <c r="BXM19"/>
      <c r="BXN19"/>
      <c r="BXO19"/>
      <c r="BXP19"/>
      <c r="BXQ19"/>
      <c r="BXR19"/>
      <c r="BXS19"/>
      <c r="BXT19"/>
      <c r="BXU19"/>
      <c r="BXV19"/>
      <c r="BXW19"/>
      <c r="BXX19"/>
      <c r="BXY19"/>
      <c r="BXZ19"/>
      <c r="BYA19"/>
      <c r="BYB19"/>
      <c r="BYC19"/>
      <c r="BYD19"/>
      <c r="BYE19"/>
      <c r="BYF19"/>
      <c r="BYG19"/>
      <c r="BYH19"/>
      <c r="BYI19"/>
      <c r="BYJ19"/>
      <c r="BYK19"/>
      <c r="BYL19"/>
      <c r="BYM19"/>
      <c r="BYN19"/>
      <c r="BYO19"/>
      <c r="BYP19"/>
      <c r="BYQ19"/>
      <c r="BYR19"/>
      <c r="BYS19"/>
      <c r="BYT19"/>
      <c r="BYU19"/>
      <c r="BYV19"/>
      <c r="BYW19"/>
      <c r="BYX19"/>
      <c r="BYY19"/>
      <c r="BYZ19"/>
      <c r="BZA19"/>
      <c r="BZB19"/>
      <c r="BZC19"/>
      <c r="BZD19"/>
      <c r="BZE19"/>
      <c r="BZF19"/>
      <c r="BZG19"/>
      <c r="BZH19"/>
      <c r="BZI19"/>
      <c r="BZJ19"/>
      <c r="BZK19"/>
      <c r="BZL19"/>
      <c r="BZM19"/>
      <c r="BZN19"/>
      <c r="BZO19"/>
      <c r="BZP19"/>
      <c r="BZQ19"/>
      <c r="BZR19"/>
      <c r="BZS19"/>
      <c r="BZT19"/>
      <c r="BZU19"/>
      <c r="BZV19"/>
      <c r="BZW19"/>
      <c r="BZX19"/>
      <c r="BZY19"/>
      <c r="BZZ19"/>
      <c r="CAA19"/>
      <c r="CAB19"/>
      <c r="CAC19"/>
      <c r="CAD19"/>
      <c r="CAE19"/>
      <c r="CAF19"/>
      <c r="CAG19"/>
      <c r="CAH19"/>
      <c r="CAI19"/>
      <c r="CAJ19"/>
      <c r="CAK19"/>
      <c r="CAL19"/>
      <c r="CAM19"/>
      <c r="CAN19"/>
      <c r="CAO19"/>
      <c r="CAP19"/>
      <c r="CAQ19"/>
      <c r="CAR19"/>
      <c r="CAS19"/>
      <c r="CAT19"/>
      <c r="CAU19"/>
      <c r="CAV19"/>
      <c r="CAW19"/>
      <c r="CAX19"/>
      <c r="CAY19"/>
      <c r="CAZ19"/>
      <c r="CBA19"/>
      <c r="CBB19"/>
      <c r="CBC19"/>
      <c r="CBD19"/>
      <c r="CBE19"/>
      <c r="CBF19"/>
      <c r="CBG19"/>
      <c r="CBH19"/>
      <c r="CBI19"/>
      <c r="CBJ19"/>
      <c r="CBK19"/>
      <c r="CBL19"/>
      <c r="CBM19"/>
      <c r="CBN19"/>
      <c r="CBO19"/>
      <c r="CBP19"/>
      <c r="CBQ19"/>
      <c r="CBR19"/>
      <c r="CBS19"/>
      <c r="CBT19"/>
      <c r="CBU19"/>
      <c r="CBV19"/>
      <c r="CBW19"/>
      <c r="CBX19"/>
      <c r="CBY19"/>
      <c r="CBZ19"/>
      <c r="CCA19"/>
      <c r="CCB19"/>
      <c r="CCC19"/>
      <c r="CCD19"/>
      <c r="CCE19"/>
      <c r="CCF19"/>
      <c r="CCG19"/>
      <c r="CCH19"/>
      <c r="CCI19"/>
      <c r="CCJ19"/>
      <c r="CCK19"/>
      <c r="CCL19"/>
      <c r="CCM19"/>
      <c r="CCN19"/>
      <c r="CCO19"/>
      <c r="CCP19"/>
      <c r="CCQ19"/>
      <c r="CCR19"/>
      <c r="CCS19"/>
      <c r="CCT19"/>
      <c r="CCU19"/>
      <c r="CCV19"/>
      <c r="CCW19"/>
      <c r="CCX19"/>
      <c r="CCY19"/>
      <c r="CCZ19"/>
      <c r="CDA19"/>
      <c r="CDB19"/>
      <c r="CDC19"/>
      <c r="CDD19"/>
      <c r="CDE19"/>
      <c r="CDF19"/>
      <c r="CDG19"/>
      <c r="CDH19"/>
      <c r="CDI19"/>
      <c r="CDJ19"/>
      <c r="CDK19"/>
      <c r="CDL19"/>
      <c r="CDM19"/>
      <c r="CDN19"/>
      <c r="CDO19"/>
      <c r="CDP19"/>
      <c r="CDQ19"/>
      <c r="CDR19"/>
      <c r="CDS19"/>
      <c r="CDT19"/>
      <c r="CDU19"/>
      <c r="CDV19"/>
      <c r="CDW19"/>
      <c r="CDX19"/>
      <c r="CDY19"/>
      <c r="CDZ19"/>
      <c r="CEA19"/>
      <c r="CEB19"/>
      <c r="CEC19"/>
      <c r="CED19"/>
      <c r="CEE19"/>
      <c r="CEF19"/>
      <c r="CEG19"/>
      <c r="CEH19"/>
      <c r="CEI19"/>
      <c r="CEJ19"/>
      <c r="CEK19"/>
      <c r="CEL19"/>
      <c r="CEM19"/>
      <c r="CEN19"/>
      <c r="CEO19"/>
      <c r="CEP19"/>
      <c r="CEQ19"/>
      <c r="CER19"/>
      <c r="CES19"/>
      <c r="CET19"/>
      <c r="CEU19"/>
      <c r="CEV19"/>
      <c r="CEW19"/>
      <c r="CEX19"/>
      <c r="CEY19"/>
      <c r="CEZ19"/>
      <c r="CFA19"/>
      <c r="CFB19"/>
      <c r="CFC19"/>
      <c r="CFD19"/>
      <c r="CFE19"/>
      <c r="CFF19"/>
      <c r="CFG19"/>
      <c r="CFH19"/>
      <c r="CFI19"/>
      <c r="CFJ19"/>
      <c r="CFK19"/>
      <c r="CFL19"/>
      <c r="CFM19"/>
      <c r="CFN19"/>
      <c r="CFO19"/>
      <c r="CFP19"/>
      <c r="CFQ19"/>
      <c r="CFR19"/>
      <c r="CFS19"/>
      <c r="CFT19"/>
      <c r="CFU19"/>
      <c r="CFV19"/>
      <c r="CFW19"/>
      <c r="CFX19"/>
      <c r="CFY19"/>
      <c r="CFZ19"/>
      <c r="CGA19"/>
      <c r="CGB19"/>
      <c r="CGC19"/>
      <c r="CGD19"/>
      <c r="CGE19"/>
      <c r="CGF19"/>
      <c r="CGG19"/>
      <c r="CGH19"/>
      <c r="CGI19"/>
      <c r="CGJ19"/>
      <c r="CGK19"/>
      <c r="CGL19"/>
      <c r="CGM19"/>
      <c r="CGN19"/>
      <c r="CGO19"/>
      <c r="CGP19"/>
      <c r="CGQ19"/>
      <c r="CGR19"/>
      <c r="CGS19"/>
      <c r="CGT19"/>
      <c r="CGU19"/>
      <c r="CGV19"/>
      <c r="CGW19"/>
      <c r="CGX19"/>
      <c r="CGY19"/>
      <c r="CGZ19"/>
      <c r="CHA19"/>
      <c r="CHB19"/>
      <c r="CHC19"/>
      <c r="CHD19"/>
      <c r="CHE19"/>
      <c r="CHF19"/>
      <c r="CHG19"/>
      <c r="CHH19"/>
      <c r="CHI19"/>
      <c r="CHJ19"/>
      <c r="CHK19"/>
      <c r="CHL19"/>
      <c r="CHM19"/>
      <c r="CHN19"/>
      <c r="CHO19"/>
      <c r="CHP19"/>
      <c r="CHQ19"/>
      <c r="CHR19"/>
      <c r="CHS19"/>
      <c r="CHT19"/>
      <c r="CHU19"/>
      <c r="CHV19"/>
      <c r="CHW19"/>
      <c r="CHX19"/>
      <c r="CHY19"/>
      <c r="CHZ19"/>
      <c r="CIA19"/>
      <c r="CIB19"/>
      <c r="CIC19"/>
      <c r="CID19"/>
      <c r="CIE19"/>
      <c r="CIF19"/>
      <c r="CIG19"/>
      <c r="CIH19"/>
      <c r="CII19"/>
      <c r="CIJ19"/>
      <c r="CIK19"/>
      <c r="CIL19"/>
      <c r="CIM19"/>
      <c r="CIN19"/>
      <c r="CIO19"/>
      <c r="CIP19"/>
      <c r="CIQ19"/>
      <c r="CIR19"/>
      <c r="CIS19"/>
      <c r="CIT19"/>
      <c r="CIU19"/>
      <c r="CIV19"/>
      <c r="CIW19"/>
      <c r="CIX19"/>
      <c r="CIY19"/>
      <c r="CIZ19"/>
      <c r="CJA19"/>
      <c r="CJB19"/>
      <c r="CJC19"/>
      <c r="CJD19"/>
      <c r="CJE19"/>
      <c r="CJF19"/>
      <c r="CJG19"/>
      <c r="CJH19"/>
      <c r="CJI19"/>
      <c r="CJJ19"/>
      <c r="CJK19"/>
      <c r="CJL19"/>
      <c r="CJM19"/>
      <c r="CJN19"/>
      <c r="CJO19"/>
      <c r="CJP19"/>
      <c r="CJQ19"/>
      <c r="CJR19"/>
      <c r="CJS19"/>
      <c r="CJT19"/>
      <c r="CJU19"/>
      <c r="CJV19"/>
      <c r="CJW19"/>
      <c r="CJX19"/>
      <c r="CJY19"/>
      <c r="CJZ19"/>
      <c r="CKA19"/>
      <c r="CKB19"/>
      <c r="CKC19"/>
      <c r="CKD19"/>
      <c r="CKE19"/>
      <c r="CKF19"/>
      <c r="CKG19"/>
      <c r="CKH19"/>
      <c r="CKI19"/>
      <c r="CKJ19"/>
      <c r="CKK19"/>
      <c r="CKL19"/>
      <c r="CKM19"/>
      <c r="CKN19"/>
      <c r="CKO19"/>
      <c r="CKP19"/>
      <c r="CKQ19"/>
      <c r="CKR19"/>
      <c r="CKS19"/>
      <c r="CKT19"/>
      <c r="CKU19"/>
      <c r="CKV19"/>
      <c r="CKW19"/>
      <c r="CKX19"/>
      <c r="CKY19"/>
      <c r="CKZ19"/>
      <c r="CLA19"/>
      <c r="CLB19"/>
      <c r="CLC19"/>
      <c r="CLD19"/>
      <c r="CLE19"/>
      <c r="CLF19"/>
      <c r="CLG19"/>
      <c r="CLH19"/>
      <c r="CLI19"/>
      <c r="CLJ19"/>
      <c r="CLK19"/>
      <c r="CLL19"/>
      <c r="CLM19"/>
      <c r="CLN19"/>
      <c r="CLO19"/>
      <c r="CLP19"/>
      <c r="CLQ19"/>
      <c r="CLR19"/>
      <c r="CLS19"/>
      <c r="CLT19"/>
      <c r="CLU19"/>
      <c r="CLV19"/>
      <c r="CLW19"/>
      <c r="CLX19"/>
      <c r="CLY19"/>
      <c r="CLZ19"/>
      <c r="CMA19"/>
      <c r="CMB19"/>
      <c r="CMC19"/>
      <c r="CMD19"/>
      <c r="CME19"/>
      <c r="CMF19"/>
      <c r="CMG19"/>
      <c r="CMH19"/>
      <c r="CMI19"/>
      <c r="CMJ19"/>
      <c r="CMK19"/>
      <c r="CML19"/>
      <c r="CMM19"/>
      <c r="CMN19"/>
      <c r="CMO19"/>
      <c r="CMP19"/>
      <c r="CMQ19"/>
      <c r="CMR19"/>
      <c r="CMS19"/>
      <c r="CMT19"/>
      <c r="CMU19"/>
      <c r="CMV19"/>
      <c r="CMW19"/>
      <c r="CMX19"/>
      <c r="CMY19"/>
      <c r="CMZ19"/>
      <c r="CNA19"/>
      <c r="CNB19"/>
      <c r="CNC19"/>
      <c r="CND19"/>
      <c r="CNE19"/>
      <c r="CNF19"/>
      <c r="CNG19"/>
      <c r="CNH19"/>
      <c r="CNI19"/>
      <c r="CNJ19"/>
      <c r="CNK19"/>
      <c r="CNL19"/>
      <c r="CNM19"/>
      <c r="CNN19"/>
      <c r="CNO19"/>
      <c r="CNP19"/>
      <c r="CNQ19"/>
      <c r="CNR19"/>
      <c r="CNS19"/>
      <c r="CNT19"/>
      <c r="CNU19"/>
      <c r="CNV19"/>
      <c r="CNW19"/>
      <c r="CNX19"/>
      <c r="CNY19"/>
      <c r="CNZ19"/>
      <c r="COA19"/>
      <c r="COB19"/>
      <c r="COC19"/>
      <c r="COD19"/>
      <c r="COE19"/>
      <c r="COF19"/>
      <c r="COG19"/>
      <c r="COH19"/>
      <c r="COI19"/>
      <c r="COJ19"/>
      <c r="COK19"/>
      <c r="COL19"/>
      <c r="COM19"/>
      <c r="CON19"/>
      <c r="COO19"/>
      <c r="COP19"/>
      <c r="COQ19"/>
      <c r="COR19"/>
      <c r="COS19"/>
      <c r="COT19"/>
      <c r="COU19"/>
      <c r="COV19"/>
      <c r="COW19"/>
      <c r="COX19"/>
      <c r="COY19"/>
      <c r="COZ19"/>
      <c r="CPA19"/>
      <c r="CPB19"/>
      <c r="CPC19"/>
      <c r="CPD19"/>
      <c r="CPE19"/>
      <c r="CPF19"/>
      <c r="CPG19"/>
      <c r="CPH19"/>
      <c r="CPI19"/>
      <c r="CPJ19"/>
      <c r="CPK19"/>
      <c r="CPL19"/>
      <c r="CPM19"/>
      <c r="CPN19"/>
      <c r="CPO19"/>
      <c r="CPP19"/>
      <c r="CPQ19"/>
      <c r="CPR19"/>
      <c r="CPS19"/>
      <c r="CPT19"/>
      <c r="CPU19"/>
      <c r="CPV19"/>
      <c r="CPW19"/>
      <c r="CPX19"/>
      <c r="CPY19"/>
      <c r="CPZ19"/>
      <c r="CQA19"/>
      <c r="CQB19"/>
      <c r="CQC19"/>
      <c r="CQD19"/>
      <c r="CQE19"/>
      <c r="CQF19"/>
      <c r="CQG19"/>
      <c r="CQH19"/>
      <c r="CQI19"/>
      <c r="CQJ19"/>
      <c r="CQK19"/>
      <c r="CQL19"/>
      <c r="CQM19"/>
      <c r="CQN19"/>
      <c r="CQO19"/>
      <c r="CQP19"/>
      <c r="CQQ19"/>
      <c r="CQR19"/>
      <c r="CQS19"/>
      <c r="CQT19"/>
      <c r="CQU19"/>
      <c r="CQV19"/>
      <c r="CQW19"/>
      <c r="CQX19"/>
      <c r="CQY19"/>
      <c r="CQZ19"/>
      <c r="CRA19"/>
      <c r="CRB19"/>
      <c r="CRC19"/>
      <c r="CRD19"/>
      <c r="CRE19"/>
      <c r="CRF19"/>
      <c r="CRG19"/>
      <c r="CRH19"/>
      <c r="CRI19"/>
      <c r="CRJ19"/>
      <c r="CRK19"/>
      <c r="CRL19"/>
      <c r="CRM19"/>
      <c r="CRN19"/>
      <c r="CRO19"/>
      <c r="CRP19"/>
      <c r="CRQ19"/>
      <c r="CRR19"/>
      <c r="CRS19"/>
      <c r="CRT19"/>
      <c r="CRU19"/>
      <c r="CRV19"/>
      <c r="CRW19"/>
      <c r="CRX19"/>
      <c r="CRY19"/>
      <c r="CRZ19"/>
      <c r="CSA19"/>
      <c r="CSB19"/>
      <c r="CSC19"/>
      <c r="CSD19"/>
      <c r="CSE19"/>
      <c r="CSF19"/>
      <c r="CSG19"/>
      <c r="CSH19"/>
      <c r="CSI19"/>
      <c r="CSJ19"/>
      <c r="CSK19"/>
      <c r="CSL19"/>
      <c r="CSM19"/>
      <c r="CSN19"/>
      <c r="CSO19"/>
      <c r="CSP19"/>
      <c r="CSQ19"/>
      <c r="CSR19"/>
      <c r="CSS19"/>
      <c r="CST19"/>
      <c r="CSU19"/>
      <c r="CSV19"/>
      <c r="CSW19"/>
      <c r="CSX19"/>
      <c r="CSY19"/>
      <c r="CSZ19"/>
      <c r="CTA19"/>
      <c r="CTB19"/>
      <c r="CTC19"/>
      <c r="CTD19"/>
      <c r="CTE19"/>
      <c r="CTF19"/>
      <c r="CTG19"/>
      <c r="CTH19"/>
      <c r="CTI19"/>
      <c r="CTJ19"/>
      <c r="CTK19"/>
      <c r="CTL19"/>
      <c r="CTM19"/>
      <c r="CTN19"/>
      <c r="CTO19"/>
      <c r="CTP19"/>
      <c r="CTQ19"/>
      <c r="CTR19"/>
      <c r="CTS19"/>
      <c r="CTT19"/>
      <c r="CTU19"/>
      <c r="CTV19"/>
      <c r="CTW19"/>
      <c r="CTX19"/>
      <c r="CTY19"/>
      <c r="CTZ19"/>
      <c r="CUA19"/>
      <c r="CUB19"/>
      <c r="CUC19"/>
      <c r="CUD19"/>
      <c r="CUE19"/>
      <c r="CUF19"/>
      <c r="CUG19"/>
      <c r="CUH19"/>
      <c r="CUI19"/>
      <c r="CUJ19"/>
      <c r="CUK19"/>
      <c r="CUL19"/>
      <c r="CUM19"/>
      <c r="CUN19"/>
      <c r="CUO19"/>
      <c r="CUP19"/>
      <c r="CUQ19"/>
      <c r="CUR19"/>
      <c r="CUS19"/>
      <c r="CUT19"/>
      <c r="CUU19"/>
      <c r="CUV19"/>
      <c r="CUW19"/>
      <c r="CUX19"/>
      <c r="CUY19"/>
      <c r="CUZ19"/>
      <c r="CVA19"/>
      <c r="CVB19"/>
      <c r="CVC19"/>
      <c r="CVD19"/>
      <c r="CVE19"/>
      <c r="CVF19"/>
      <c r="CVG19"/>
      <c r="CVH19"/>
      <c r="CVI19"/>
      <c r="CVJ19"/>
      <c r="CVK19"/>
      <c r="CVL19"/>
      <c r="CVM19"/>
      <c r="CVN19"/>
      <c r="CVO19"/>
      <c r="CVP19"/>
      <c r="CVQ19"/>
      <c r="CVR19"/>
      <c r="CVS19"/>
      <c r="CVT19"/>
      <c r="CVU19"/>
      <c r="CVV19"/>
      <c r="CVW19"/>
      <c r="CVX19"/>
      <c r="CVY19"/>
      <c r="CVZ19"/>
      <c r="CWA19"/>
      <c r="CWB19"/>
      <c r="CWC19"/>
      <c r="CWD19"/>
      <c r="CWE19"/>
      <c r="CWF19"/>
      <c r="CWG19"/>
      <c r="CWH19"/>
      <c r="CWI19"/>
      <c r="CWJ19"/>
      <c r="CWK19"/>
      <c r="CWL19"/>
      <c r="CWM19"/>
      <c r="CWN19"/>
      <c r="CWO19"/>
      <c r="CWP19"/>
      <c r="CWQ19"/>
      <c r="CWR19"/>
      <c r="CWS19"/>
      <c r="CWT19"/>
      <c r="CWU19"/>
      <c r="CWV19"/>
      <c r="CWW19"/>
      <c r="CWX19"/>
      <c r="CWY19"/>
      <c r="CWZ19"/>
      <c r="CXA19"/>
      <c r="CXB19"/>
      <c r="CXC19"/>
      <c r="CXD19"/>
      <c r="CXE19"/>
      <c r="CXF19"/>
      <c r="CXG19"/>
      <c r="CXH19"/>
      <c r="CXI19"/>
      <c r="CXJ19"/>
      <c r="CXK19"/>
      <c r="CXL19"/>
      <c r="CXM19"/>
      <c r="CXN19"/>
      <c r="CXO19"/>
      <c r="CXP19"/>
      <c r="CXQ19"/>
      <c r="CXR19"/>
      <c r="CXS19"/>
      <c r="CXT19"/>
      <c r="CXU19"/>
      <c r="CXV19"/>
      <c r="CXW19"/>
      <c r="CXX19"/>
      <c r="CXY19"/>
      <c r="CXZ19"/>
      <c r="CYA19"/>
      <c r="CYB19"/>
      <c r="CYC19"/>
      <c r="CYD19"/>
      <c r="CYE19"/>
      <c r="CYF19"/>
      <c r="CYG19"/>
      <c r="CYH19"/>
      <c r="CYI19"/>
      <c r="CYJ19"/>
      <c r="CYK19"/>
      <c r="CYL19"/>
      <c r="CYM19"/>
      <c r="CYN19"/>
      <c r="CYO19"/>
      <c r="CYP19"/>
      <c r="CYQ19"/>
      <c r="CYR19"/>
      <c r="CYS19"/>
      <c r="CYT19"/>
      <c r="CYU19"/>
      <c r="CYV19"/>
      <c r="CYW19"/>
      <c r="CYX19"/>
      <c r="CYY19"/>
      <c r="CYZ19"/>
      <c r="CZA19"/>
      <c r="CZB19"/>
      <c r="CZC19"/>
      <c r="CZD19"/>
      <c r="CZE19"/>
      <c r="CZF19"/>
      <c r="CZG19"/>
      <c r="CZH19"/>
      <c r="CZI19"/>
      <c r="CZJ19"/>
      <c r="CZK19"/>
      <c r="CZL19"/>
      <c r="CZM19"/>
      <c r="CZN19"/>
      <c r="CZO19"/>
      <c r="CZP19"/>
      <c r="CZQ19"/>
      <c r="CZR19"/>
      <c r="CZS19"/>
      <c r="CZT19"/>
      <c r="CZU19"/>
      <c r="CZV19"/>
      <c r="CZW19"/>
      <c r="CZX19"/>
      <c r="CZY19"/>
      <c r="CZZ19"/>
      <c r="DAA19"/>
      <c r="DAB19"/>
      <c r="DAC19"/>
      <c r="DAD19"/>
      <c r="DAE19"/>
      <c r="DAF19"/>
      <c r="DAG19"/>
      <c r="DAH19"/>
      <c r="DAI19"/>
      <c r="DAJ19"/>
      <c r="DAK19"/>
      <c r="DAL19"/>
      <c r="DAM19"/>
      <c r="DAN19"/>
      <c r="DAO19"/>
      <c r="DAP19"/>
      <c r="DAQ19"/>
      <c r="DAR19"/>
      <c r="DAS19"/>
      <c r="DAT19"/>
      <c r="DAU19"/>
      <c r="DAV19"/>
      <c r="DAW19"/>
      <c r="DAX19"/>
      <c r="DAY19"/>
      <c r="DAZ19"/>
      <c r="DBA19"/>
      <c r="DBB19"/>
      <c r="DBC19"/>
      <c r="DBD19"/>
      <c r="DBE19"/>
      <c r="DBF19"/>
      <c r="DBG19"/>
      <c r="DBH19"/>
      <c r="DBI19"/>
      <c r="DBJ19"/>
      <c r="DBK19"/>
      <c r="DBL19"/>
      <c r="DBM19"/>
      <c r="DBN19"/>
      <c r="DBO19"/>
      <c r="DBP19"/>
      <c r="DBQ19"/>
      <c r="DBR19"/>
      <c r="DBS19"/>
      <c r="DBT19"/>
      <c r="DBU19"/>
      <c r="DBV19"/>
      <c r="DBW19"/>
      <c r="DBX19"/>
      <c r="DBY19"/>
      <c r="DBZ19"/>
      <c r="DCA19"/>
      <c r="DCB19"/>
      <c r="DCC19"/>
      <c r="DCD19"/>
      <c r="DCE19"/>
      <c r="DCF19"/>
      <c r="DCG19"/>
      <c r="DCH19"/>
      <c r="DCI19"/>
      <c r="DCJ19"/>
      <c r="DCK19"/>
      <c r="DCL19"/>
      <c r="DCM19"/>
      <c r="DCN19"/>
      <c r="DCO19"/>
      <c r="DCP19"/>
      <c r="DCQ19"/>
      <c r="DCR19"/>
      <c r="DCS19"/>
      <c r="DCT19"/>
      <c r="DCU19"/>
      <c r="DCV19"/>
      <c r="DCW19"/>
      <c r="DCX19"/>
      <c r="DCY19"/>
      <c r="DCZ19"/>
      <c r="DDA19"/>
      <c r="DDB19"/>
      <c r="DDC19"/>
      <c r="DDD19"/>
      <c r="DDE19"/>
      <c r="DDF19"/>
      <c r="DDG19"/>
      <c r="DDH19"/>
      <c r="DDI19"/>
      <c r="DDJ19"/>
      <c r="DDK19"/>
      <c r="DDL19"/>
      <c r="DDM19"/>
      <c r="DDN19"/>
      <c r="DDO19"/>
      <c r="DDP19"/>
      <c r="DDQ19"/>
      <c r="DDR19"/>
      <c r="DDS19"/>
      <c r="DDT19"/>
      <c r="DDU19"/>
      <c r="DDV19"/>
      <c r="DDW19"/>
      <c r="DDX19"/>
      <c r="DDY19"/>
      <c r="DDZ19"/>
      <c r="DEA19"/>
      <c r="DEB19"/>
      <c r="DEC19"/>
      <c r="DED19"/>
      <c r="DEE19"/>
      <c r="DEF19"/>
      <c r="DEG19"/>
      <c r="DEH19"/>
      <c r="DEI19"/>
      <c r="DEJ19"/>
      <c r="DEK19"/>
      <c r="DEL19"/>
      <c r="DEM19"/>
      <c r="DEN19"/>
      <c r="DEO19"/>
      <c r="DEP19"/>
      <c r="DEQ19"/>
      <c r="DER19"/>
      <c r="DES19"/>
      <c r="DET19"/>
      <c r="DEU19"/>
      <c r="DEV19"/>
      <c r="DEW19"/>
      <c r="DEX19"/>
      <c r="DEY19"/>
      <c r="DEZ19"/>
      <c r="DFA19"/>
      <c r="DFB19"/>
      <c r="DFC19"/>
      <c r="DFD19"/>
      <c r="DFE19"/>
      <c r="DFF19"/>
      <c r="DFG19"/>
      <c r="DFH19"/>
      <c r="DFI19"/>
      <c r="DFJ19"/>
      <c r="DFK19"/>
      <c r="DFL19"/>
      <c r="DFM19"/>
      <c r="DFN19"/>
      <c r="DFO19"/>
      <c r="DFP19"/>
      <c r="DFQ19"/>
      <c r="DFR19"/>
      <c r="DFS19"/>
      <c r="DFT19"/>
      <c r="DFU19"/>
      <c r="DFV19"/>
      <c r="DFW19"/>
      <c r="DFX19"/>
      <c r="DFY19"/>
      <c r="DFZ19"/>
      <c r="DGA19"/>
      <c r="DGB19"/>
      <c r="DGC19"/>
      <c r="DGD19"/>
      <c r="DGE19"/>
      <c r="DGF19"/>
      <c r="DGG19"/>
      <c r="DGH19"/>
      <c r="DGI19"/>
      <c r="DGJ19"/>
      <c r="DGK19"/>
      <c r="DGL19"/>
      <c r="DGM19"/>
      <c r="DGN19"/>
      <c r="DGO19"/>
      <c r="DGP19"/>
      <c r="DGQ19"/>
      <c r="DGR19"/>
      <c r="DGS19"/>
      <c r="DGT19"/>
      <c r="DGU19"/>
      <c r="DGV19"/>
      <c r="DGW19"/>
      <c r="DGX19"/>
      <c r="DGY19"/>
      <c r="DGZ19"/>
      <c r="DHA19"/>
      <c r="DHB19"/>
      <c r="DHC19"/>
      <c r="DHD19"/>
      <c r="DHE19"/>
      <c r="DHF19"/>
      <c r="DHG19"/>
      <c r="DHH19"/>
      <c r="DHI19"/>
      <c r="DHJ19"/>
      <c r="DHK19"/>
      <c r="DHL19"/>
      <c r="DHM19"/>
      <c r="DHN19"/>
      <c r="DHO19"/>
      <c r="DHP19"/>
      <c r="DHQ19"/>
      <c r="DHR19"/>
      <c r="DHS19"/>
      <c r="DHT19"/>
      <c r="DHU19"/>
      <c r="DHV19"/>
      <c r="DHW19"/>
      <c r="DHX19"/>
      <c r="DHY19"/>
      <c r="DHZ19"/>
      <c r="DIA19"/>
      <c r="DIB19"/>
      <c r="DIC19"/>
      <c r="DID19"/>
      <c r="DIE19"/>
      <c r="DIF19"/>
      <c r="DIG19"/>
      <c r="DIH19"/>
      <c r="DII19"/>
      <c r="DIJ19"/>
      <c r="DIK19"/>
      <c r="DIL19"/>
      <c r="DIM19"/>
      <c r="DIN19"/>
      <c r="DIO19"/>
      <c r="DIP19"/>
      <c r="DIQ19"/>
      <c r="DIR19"/>
      <c r="DIS19"/>
      <c r="DIT19"/>
      <c r="DIU19"/>
      <c r="DIV19"/>
      <c r="DIW19"/>
      <c r="DIX19"/>
      <c r="DIY19"/>
      <c r="DIZ19"/>
      <c r="DJA19"/>
      <c r="DJB19"/>
      <c r="DJC19"/>
      <c r="DJD19"/>
      <c r="DJE19"/>
      <c r="DJF19"/>
      <c r="DJG19"/>
      <c r="DJH19"/>
      <c r="DJI19"/>
      <c r="DJJ19"/>
      <c r="DJK19"/>
      <c r="DJL19"/>
      <c r="DJM19"/>
      <c r="DJN19"/>
      <c r="DJO19"/>
      <c r="DJP19"/>
      <c r="DJQ19"/>
      <c r="DJR19"/>
      <c r="DJS19"/>
      <c r="DJT19"/>
      <c r="DJU19"/>
      <c r="DJV19"/>
      <c r="DJW19"/>
      <c r="DJX19"/>
      <c r="DJY19"/>
      <c r="DJZ19"/>
      <c r="DKA19"/>
      <c r="DKB19"/>
      <c r="DKC19"/>
      <c r="DKD19"/>
      <c r="DKE19"/>
      <c r="DKF19"/>
      <c r="DKG19"/>
      <c r="DKH19"/>
      <c r="DKI19"/>
      <c r="DKJ19"/>
      <c r="DKK19"/>
      <c r="DKL19"/>
      <c r="DKM19"/>
      <c r="DKN19"/>
      <c r="DKO19"/>
      <c r="DKP19"/>
      <c r="DKQ19"/>
      <c r="DKR19"/>
      <c r="DKS19"/>
      <c r="DKT19"/>
      <c r="DKU19"/>
      <c r="DKV19"/>
      <c r="DKW19"/>
      <c r="DKX19"/>
      <c r="DKY19"/>
      <c r="DKZ19"/>
      <c r="DLA19"/>
      <c r="DLB19"/>
      <c r="DLC19"/>
      <c r="DLD19"/>
      <c r="DLE19"/>
      <c r="DLF19"/>
      <c r="DLG19"/>
      <c r="DLH19"/>
      <c r="DLI19"/>
      <c r="DLJ19"/>
      <c r="DLK19"/>
      <c r="DLL19"/>
      <c r="DLM19"/>
      <c r="DLN19"/>
      <c r="DLO19"/>
      <c r="DLP19"/>
      <c r="DLQ19"/>
      <c r="DLR19"/>
      <c r="DLS19"/>
      <c r="DLT19"/>
      <c r="DLU19"/>
      <c r="DLV19"/>
      <c r="DLW19"/>
      <c r="DLX19"/>
      <c r="DLY19"/>
      <c r="DLZ19"/>
      <c r="DMA19"/>
      <c r="DMB19"/>
      <c r="DMC19"/>
      <c r="DMD19"/>
      <c r="DME19"/>
      <c r="DMF19"/>
      <c r="DMG19"/>
      <c r="DMH19"/>
      <c r="DMI19"/>
      <c r="DMJ19"/>
      <c r="DMK19"/>
      <c r="DML19"/>
      <c r="DMM19"/>
      <c r="DMN19"/>
      <c r="DMO19"/>
      <c r="DMP19"/>
      <c r="DMQ19"/>
      <c r="DMR19"/>
      <c r="DMS19"/>
      <c r="DMT19"/>
      <c r="DMU19"/>
      <c r="DMV19"/>
      <c r="DMW19"/>
      <c r="DMX19"/>
      <c r="DMY19"/>
      <c r="DMZ19"/>
      <c r="DNA19"/>
      <c r="DNB19"/>
      <c r="DNC19"/>
      <c r="DND19"/>
      <c r="DNE19"/>
      <c r="DNF19"/>
      <c r="DNG19"/>
      <c r="DNH19"/>
      <c r="DNI19"/>
      <c r="DNJ19"/>
      <c r="DNK19"/>
      <c r="DNL19"/>
      <c r="DNM19"/>
      <c r="DNN19"/>
      <c r="DNO19"/>
      <c r="DNP19"/>
      <c r="DNQ19"/>
      <c r="DNR19"/>
      <c r="DNS19"/>
      <c r="DNT19"/>
      <c r="DNU19"/>
      <c r="DNV19"/>
      <c r="DNW19"/>
      <c r="DNX19"/>
      <c r="DNY19"/>
      <c r="DNZ19"/>
      <c r="DOA19"/>
      <c r="DOB19"/>
      <c r="DOC19"/>
      <c r="DOD19"/>
      <c r="DOE19"/>
      <c r="DOF19"/>
      <c r="DOG19"/>
      <c r="DOH19"/>
      <c r="DOI19"/>
      <c r="DOJ19"/>
      <c r="DOK19"/>
      <c r="DOL19"/>
      <c r="DOM19"/>
      <c r="DON19"/>
      <c r="DOO19"/>
      <c r="DOP19"/>
      <c r="DOQ19"/>
      <c r="DOR19"/>
      <c r="DOS19"/>
      <c r="DOT19"/>
      <c r="DOU19"/>
      <c r="DOV19"/>
      <c r="DOW19"/>
      <c r="DOX19"/>
      <c r="DOY19"/>
      <c r="DOZ19"/>
      <c r="DPA19"/>
      <c r="DPB19"/>
      <c r="DPC19"/>
      <c r="DPD19"/>
      <c r="DPE19"/>
      <c r="DPF19"/>
      <c r="DPG19"/>
      <c r="DPH19"/>
      <c r="DPI19"/>
      <c r="DPJ19"/>
      <c r="DPK19"/>
      <c r="DPL19"/>
      <c r="DPM19"/>
      <c r="DPN19"/>
      <c r="DPO19"/>
      <c r="DPP19"/>
      <c r="DPQ19"/>
      <c r="DPR19"/>
      <c r="DPS19"/>
      <c r="DPT19"/>
      <c r="DPU19"/>
      <c r="DPV19"/>
      <c r="DPW19"/>
      <c r="DPX19"/>
      <c r="DPY19"/>
      <c r="DPZ19"/>
      <c r="DQA19"/>
      <c r="DQB19"/>
      <c r="DQC19"/>
      <c r="DQD19"/>
      <c r="DQE19"/>
      <c r="DQF19"/>
      <c r="DQG19"/>
      <c r="DQH19"/>
      <c r="DQI19"/>
      <c r="DQJ19"/>
      <c r="DQK19"/>
      <c r="DQL19"/>
      <c r="DQM19"/>
      <c r="DQN19"/>
      <c r="DQO19"/>
      <c r="DQP19"/>
      <c r="DQQ19"/>
      <c r="DQR19"/>
      <c r="DQS19"/>
      <c r="DQT19"/>
      <c r="DQU19"/>
      <c r="DQV19"/>
      <c r="DQW19"/>
      <c r="DQX19"/>
      <c r="DQY19"/>
      <c r="DQZ19"/>
      <c r="DRA19"/>
      <c r="DRB19"/>
      <c r="DRC19"/>
      <c r="DRD19"/>
      <c r="DRE19"/>
      <c r="DRF19"/>
      <c r="DRG19"/>
      <c r="DRH19"/>
      <c r="DRI19"/>
      <c r="DRJ19"/>
      <c r="DRK19"/>
      <c r="DRL19"/>
      <c r="DRM19"/>
      <c r="DRN19"/>
      <c r="DRO19"/>
      <c r="DRP19"/>
      <c r="DRQ19"/>
      <c r="DRR19"/>
      <c r="DRS19"/>
      <c r="DRT19"/>
      <c r="DRU19"/>
      <c r="DRV19"/>
      <c r="DRW19"/>
      <c r="DRX19"/>
      <c r="DRY19"/>
      <c r="DRZ19"/>
      <c r="DSA19"/>
      <c r="DSB19"/>
      <c r="DSC19"/>
      <c r="DSD19"/>
      <c r="DSE19"/>
      <c r="DSF19"/>
      <c r="DSG19"/>
      <c r="DSH19"/>
      <c r="DSI19"/>
      <c r="DSJ19"/>
      <c r="DSK19"/>
      <c r="DSL19"/>
      <c r="DSM19"/>
      <c r="DSN19"/>
      <c r="DSO19"/>
      <c r="DSP19"/>
      <c r="DSQ19"/>
      <c r="DSR19"/>
      <c r="DSS19"/>
      <c r="DST19"/>
      <c r="DSU19"/>
      <c r="DSV19"/>
      <c r="DSW19"/>
      <c r="DSX19"/>
      <c r="DSY19"/>
      <c r="DSZ19"/>
      <c r="DTA19"/>
      <c r="DTB19"/>
      <c r="DTC19"/>
      <c r="DTD19"/>
      <c r="DTE19"/>
      <c r="DTF19"/>
      <c r="DTG19"/>
      <c r="DTH19"/>
      <c r="DTI19"/>
      <c r="DTJ19"/>
      <c r="DTK19"/>
      <c r="DTL19"/>
      <c r="DTM19"/>
      <c r="DTN19"/>
      <c r="DTO19"/>
      <c r="DTP19"/>
      <c r="DTQ19"/>
      <c r="DTR19"/>
      <c r="DTS19"/>
      <c r="DTT19"/>
      <c r="DTU19"/>
      <c r="DTV19"/>
      <c r="DTW19"/>
      <c r="DTX19"/>
      <c r="DTY19"/>
      <c r="DTZ19"/>
      <c r="DUA19"/>
      <c r="DUB19"/>
      <c r="DUC19"/>
      <c r="DUD19"/>
      <c r="DUE19"/>
      <c r="DUF19"/>
      <c r="DUG19"/>
      <c r="DUH19"/>
      <c r="DUI19"/>
      <c r="DUJ19"/>
      <c r="DUK19"/>
      <c r="DUL19"/>
      <c r="DUM19"/>
      <c r="DUN19"/>
      <c r="DUO19"/>
      <c r="DUP19"/>
      <c r="DUQ19"/>
      <c r="DUR19"/>
      <c r="DUS19"/>
      <c r="DUT19"/>
      <c r="DUU19"/>
      <c r="DUV19"/>
      <c r="DUW19"/>
      <c r="DUX19"/>
      <c r="DUY19"/>
      <c r="DUZ19"/>
      <c r="DVA19"/>
      <c r="DVB19"/>
      <c r="DVC19"/>
      <c r="DVD19"/>
      <c r="DVE19"/>
      <c r="DVF19"/>
      <c r="DVG19"/>
      <c r="DVH19"/>
      <c r="DVI19"/>
      <c r="DVJ19"/>
      <c r="DVK19"/>
      <c r="DVL19"/>
      <c r="DVM19"/>
      <c r="DVN19"/>
      <c r="DVO19"/>
      <c r="DVP19"/>
      <c r="DVQ19"/>
      <c r="DVR19"/>
      <c r="DVS19"/>
      <c r="DVT19"/>
      <c r="DVU19"/>
      <c r="DVV19"/>
      <c r="DVW19"/>
      <c r="DVX19"/>
      <c r="DVY19"/>
      <c r="DVZ19"/>
      <c r="DWA19"/>
      <c r="DWB19"/>
      <c r="DWC19"/>
      <c r="DWD19"/>
      <c r="DWE19"/>
      <c r="DWF19"/>
      <c r="DWG19"/>
      <c r="DWH19"/>
      <c r="DWI19"/>
      <c r="DWJ19"/>
      <c r="DWK19"/>
      <c r="DWL19"/>
      <c r="DWM19"/>
      <c r="DWN19"/>
      <c r="DWO19"/>
      <c r="DWP19"/>
      <c r="DWQ19"/>
      <c r="DWR19"/>
      <c r="DWS19"/>
      <c r="DWT19"/>
      <c r="DWU19"/>
      <c r="DWV19"/>
      <c r="DWW19"/>
      <c r="DWX19"/>
      <c r="DWY19"/>
      <c r="DWZ19"/>
      <c r="DXA19"/>
      <c r="DXB19"/>
      <c r="DXC19"/>
      <c r="DXD19"/>
      <c r="DXE19"/>
      <c r="DXF19"/>
      <c r="DXG19"/>
      <c r="DXH19"/>
      <c r="DXI19"/>
      <c r="DXJ19"/>
      <c r="DXK19"/>
      <c r="DXL19"/>
      <c r="DXM19"/>
      <c r="DXN19"/>
      <c r="DXO19"/>
      <c r="DXP19"/>
      <c r="DXQ19"/>
      <c r="DXR19"/>
      <c r="DXS19"/>
      <c r="DXT19"/>
      <c r="DXU19"/>
      <c r="DXV19"/>
      <c r="DXW19"/>
      <c r="DXX19"/>
      <c r="DXY19"/>
      <c r="DXZ19"/>
      <c r="DYA19"/>
      <c r="DYB19"/>
      <c r="DYC19"/>
      <c r="DYD19"/>
      <c r="DYE19"/>
      <c r="DYF19"/>
      <c r="DYG19"/>
      <c r="DYH19"/>
      <c r="DYI19"/>
      <c r="DYJ19"/>
      <c r="DYK19"/>
      <c r="DYL19"/>
      <c r="DYM19"/>
      <c r="DYN19"/>
      <c r="DYO19"/>
      <c r="DYP19"/>
      <c r="DYQ19"/>
      <c r="DYR19"/>
      <c r="DYS19"/>
      <c r="DYT19"/>
      <c r="DYU19"/>
      <c r="DYV19"/>
      <c r="DYW19"/>
      <c r="DYX19"/>
      <c r="DYY19"/>
      <c r="DYZ19"/>
      <c r="DZA19"/>
      <c r="DZB19"/>
      <c r="DZC19"/>
      <c r="DZD19"/>
      <c r="DZE19"/>
      <c r="DZF19"/>
      <c r="DZG19"/>
      <c r="DZH19"/>
      <c r="DZI19"/>
      <c r="DZJ19"/>
      <c r="DZK19"/>
      <c r="DZL19"/>
      <c r="DZM19"/>
      <c r="DZN19"/>
      <c r="DZO19"/>
      <c r="DZP19"/>
      <c r="DZQ19"/>
      <c r="DZR19"/>
      <c r="DZS19"/>
      <c r="DZT19"/>
      <c r="DZU19"/>
      <c r="DZV19"/>
      <c r="DZW19"/>
      <c r="DZX19"/>
      <c r="DZY19"/>
      <c r="DZZ19"/>
      <c r="EAA19"/>
      <c r="EAB19"/>
      <c r="EAC19"/>
      <c r="EAD19"/>
      <c r="EAE19"/>
      <c r="EAF19"/>
      <c r="EAG19"/>
      <c r="EAH19"/>
      <c r="EAI19"/>
      <c r="EAJ19"/>
      <c r="EAK19"/>
      <c r="EAL19"/>
      <c r="EAM19"/>
      <c r="EAN19"/>
      <c r="EAO19"/>
      <c r="EAP19"/>
      <c r="EAQ19"/>
      <c r="EAR19"/>
      <c r="EAS19"/>
      <c r="EAT19"/>
      <c r="EAU19"/>
      <c r="EAV19"/>
      <c r="EAW19"/>
      <c r="EAX19"/>
      <c r="EAY19"/>
      <c r="EAZ19"/>
      <c r="EBA19"/>
      <c r="EBB19"/>
      <c r="EBC19"/>
      <c r="EBD19"/>
      <c r="EBE19"/>
      <c r="EBF19"/>
      <c r="EBG19"/>
      <c r="EBH19"/>
      <c r="EBI19"/>
      <c r="EBJ19"/>
      <c r="EBK19"/>
      <c r="EBL19"/>
      <c r="EBM19"/>
      <c r="EBN19"/>
      <c r="EBO19"/>
      <c r="EBP19"/>
      <c r="EBQ19"/>
      <c r="EBR19"/>
      <c r="EBS19"/>
      <c r="EBT19"/>
      <c r="EBU19"/>
      <c r="EBV19"/>
      <c r="EBW19"/>
      <c r="EBX19"/>
      <c r="EBY19"/>
      <c r="EBZ19"/>
      <c r="ECA19"/>
      <c r="ECB19"/>
      <c r="ECC19"/>
      <c r="ECD19"/>
      <c r="ECE19"/>
      <c r="ECF19"/>
      <c r="ECG19"/>
      <c r="ECH19"/>
      <c r="ECI19"/>
      <c r="ECJ19"/>
      <c r="ECK19"/>
      <c r="ECL19"/>
      <c r="ECM19"/>
      <c r="ECN19"/>
      <c r="ECO19"/>
      <c r="ECP19"/>
      <c r="ECQ19"/>
      <c r="ECR19"/>
      <c r="ECS19"/>
      <c r="ECT19"/>
      <c r="ECU19"/>
      <c r="ECV19"/>
      <c r="ECW19"/>
      <c r="ECX19"/>
      <c r="ECY19"/>
      <c r="ECZ19"/>
      <c r="EDA19"/>
      <c r="EDB19"/>
      <c r="EDC19"/>
      <c r="EDD19"/>
      <c r="EDE19"/>
      <c r="EDF19"/>
      <c r="EDG19"/>
      <c r="EDH19"/>
      <c r="EDI19"/>
      <c r="EDJ19"/>
      <c r="EDK19"/>
      <c r="EDL19"/>
      <c r="EDM19"/>
      <c r="EDN19"/>
      <c r="EDO19"/>
      <c r="EDP19"/>
      <c r="EDQ19"/>
      <c r="EDR19"/>
      <c r="EDS19"/>
      <c r="EDT19"/>
      <c r="EDU19"/>
      <c r="EDV19"/>
      <c r="EDW19"/>
      <c r="EDX19"/>
      <c r="EDY19"/>
      <c r="EDZ19"/>
      <c r="EEA19"/>
      <c r="EEB19"/>
      <c r="EEC19"/>
      <c r="EED19"/>
      <c r="EEE19"/>
      <c r="EEF19"/>
      <c r="EEG19"/>
      <c r="EEH19"/>
      <c r="EEI19"/>
      <c r="EEJ19"/>
      <c r="EEK19"/>
      <c r="EEL19"/>
      <c r="EEM19"/>
      <c r="EEN19"/>
      <c r="EEO19"/>
      <c r="EEP19"/>
      <c r="EEQ19"/>
      <c r="EER19"/>
      <c r="EES19"/>
      <c r="EET19"/>
      <c r="EEU19"/>
      <c r="EEV19"/>
      <c r="EEW19"/>
      <c r="EEX19"/>
      <c r="EEY19"/>
      <c r="EEZ19"/>
      <c r="EFA19"/>
      <c r="EFB19"/>
      <c r="EFC19"/>
      <c r="EFD19"/>
      <c r="EFE19"/>
      <c r="EFF19"/>
      <c r="EFG19"/>
      <c r="EFH19"/>
      <c r="EFI19"/>
      <c r="EFJ19"/>
      <c r="EFK19"/>
      <c r="EFL19"/>
      <c r="EFM19"/>
      <c r="EFN19"/>
      <c r="EFO19"/>
      <c r="EFP19"/>
      <c r="EFQ19"/>
      <c r="EFR19"/>
      <c r="EFS19"/>
      <c r="EFT19"/>
      <c r="EFU19"/>
      <c r="EFV19"/>
      <c r="EFW19"/>
      <c r="EFX19"/>
      <c r="EFY19"/>
      <c r="EFZ19"/>
      <c r="EGA19"/>
      <c r="EGB19"/>
      <c r="EGC19"/>
      <c r="EGD19"/>
      <c r="EGE19"/>
      <c r="EGF19"/>
      <c r="EGG19"/>
      <c r="EGH19"/>
      <c r="EGI19"/>
      <c r="EGJ19"/>
      <c r="EGK19"/>
      <c r="EGL19"/>
      <c r="EGM19"/>
      <c r="EGN19"/>
      <c r="EGO19"/>
      <c r="EGP19"/>
      <c r="EGQ19"/>
      <c r="EGR19"/>
      <c r="EGS19"/>
      <c r="EGT19"/>
      <c r="EGU19"/>
      <c r="EGV19"/>
      <c r="EGW19"/>
      <c r="EGX19"/>
      <c r="EGY19"/>
      <c r="EGZ19"/>
      <c r="EHA19"/>
      <c r="EHB19"/>
      <c r="EHC19"/>
      <c r="EHD19"/>
      <c r="EHE19"/>
      <c r="EHF19"/>
      <c r="EHG19"/>
      <c r="EHH19"/>
      <c r="EHI19"/>
      <c r="EHJ19"/>
      <c r="EHK19"/>
      <c r="EHL19"/>
      <c r="EHM19"/>
      <c r="EHN19"/>
      <c r="EHO19"/>
      <c r="EHP19"/>
      <c r="EHQ19"/>
      <c r="EHR19"/>
      <c r="EHS19"/>
      <c r="EHT19"/>
      <c r="EHU19"/>
      <c r="EHV19"/>
      <c r="EHW19"/>
      <c r="EHX19"/>
      <c r="EHY19"/>
      <c r="EHZ19"/>
      <c r="EIA19"/>
      <c r="EIB19"/>
      <c r="EIC19"/>
      <c r="EID19"/>
      <c r="EIE19"/>
      <c r="EIF19"/>
      <c r="EIG19"/>
      <c r="EIH19"/>
      <c r="EII19"/>
      <c r="EIJ19"/>
      <c r="EIK19"/>
      <c r="EIL19"/>
      <c r="EIM19"/>
      <c r="EIN19"/>
      <c r="EIO19"/>
      <c r="EIP19"/>
      <c r="EIQ19"/>
      <c r="EIR19"/>
      <c r="EIS19"/>
      <c r="EIT19"/>
      <c r="EIU19"/>
      <c r="EIV19"/>
      <c r="EIW19"/>
      <c r="EIX19"/>
      <c r="EIY19"/>
      <c r="EIZ19"/>
      <c r="EJA19"/>
      <c r="EJB19"/>
      <c r="EJC19"/>
      <c r="EJD19"/>
      <c r="EJE19"/>
      <c r="EJF19"/>
      <c r="EJG19"/>
      <c r="EJH19"/>
      <c r="EJI19"/>
      <c r="EJJ19"/>
      <c r="EJK19"/>
      <c r="EJL19"/>
      <c r="EJM19"/>
      <c r="EJN19"/>
      <c r="EJO19"/>
      <c r="EJP19"/>
      <c r="EJQ19"/>
      <c r="EJR19"/>
      <c r="EJS19"/>
      <c r="EJT19"/>
      <c r="EJU19"/>
      <c r="EJV19"/>
      <c r="EJW19"/>
      <c r="EJX19"/>
      <c r="EJY19"/>
      <c r="EJZ19"/>
      <c r="EKA19"/>
      <c r="EKB19"/>
      <c r="EKC19"/>
      <c r="EKD19"/>
      <c r="EKE19"/>
      <c r="EKF19"/>
      <c r="EKG19"/>
      <c r="EKH19"/>
      <c r="EKI19"/>
      <c r="EKJ19"/>
      <c r="EKK19"/>
      <c r="EKL19"/>
      <c r="EKM19"/>
      <c r="EKN19"/>
      <c r="EKO19"/>
      <c r="EKP19"/>
      <c r="EKQ19"/>
      <c r="EKR19"/>
      <c r="EKS19"/>
      <c r="EKT19"/>
      <c r="EKU19"/>
      <c r="EKV19"/>
      <c r="EKW19"/>
      <c r="EKX19"/>
      <c r="EKY19"/>
      <c r="EKZ19"/>
      <c r="ELA19"/>
      <c r="ELB19"/>
      <c r="ELC19"/>
      <c r="ELD19"/>
      <c r="ELE19"/>
      <c r="ELF19"/>
      <c r="ELG19"/>
      <c r="ELH19"/>
      <c r="ELI19"/>
      <c r="ELJ19"/>
      <c r="ELK19"/>
      <c r="ELL19"/>
      <c r="ELM19"/>
      <c r="ELN19"/>
      <c r="ELO19"/>
      <c r="ELP19"/>
      <c r="ELQ19"/>
      <c r="ELR19"/>
      <c r="ELS19"/>
      <c r="ELT19"/>
      <c r="ELU19"/>
      <c r="ELV19"/>
      <c r="ELW19"/>
      <c r="ELX19"/>
      <c r="ELY19"/>
      <c r="ELZ19"/>
      <c r="EMA19"/>
      <c r="EMB19"/>
      <c r="EMC19"/>
      <c r="EMD19"/>
      <c r="EME19"/>
      <c r="EMF19"/>
      <c r="EMG19"/>
      <c r="EMH19"/>
      <c r="EMI19"/>
      <c r="EMJ19"/>
      <c r="EMK19"/>
      <c r="EML19"/>
      <c r="EMM19"/>
      <c r="EMN19"/>
      <c r="EMO19"/>
      <c r="EMP19"/>
      <c r="EMQ19"/>
      <c r="EMR19"/>
      <c r="EMS19"/>
      <c r="EMT19"/>
      <c r="EMU19"/>
      <c r="EMV19"/>
      <c r="EMW19"/>
      <c r="EMX19"/>
      <c r="EMY19"/>
      <c r="EMZ19"/>
      <c r="ENA19"/>
      <c r="ENB19"/>
      <c r="ENC19"/>
      <c r="END19"/>
      <c r="ENE19"/>
      <c r="ENF19"/>
      <c r="ENG19"/>
      <c r="ENH19"/>
      <c r="ENI19"/>
      <c r="ENJ19"/>
      <c r="ENK19"/>
      <c r="ENL19"/>
      <c r="ENM19"/>
      <c r="ENN19"/>
      <c r="ENO19"/>
      <c r="ENP19"/>
      <c r="ENQ19"/>
      <c r="ENR19"/>
      <c r="ENS19"/>
      <c r="ENT19"/>
      <c r="ENU19"/>
      <c r="ENV19"/>
      <c r="ENW19"/>
      <c r="ENX19"/>
      <c r="ENY19"/>
      <c r="ENZ19"/>
      <c r="EOA19"/>
      <c r="EOB19"/>
      <c r="EOC19"/>
      <c r="EOD19"/>
      <c r="EOE19"/>
      <c r="EOF19"/>
      <c r="EOG19"/>
      <c r="EOH19"/>
      <c r="EOI19"/>
      <c r="EOJ19"/>
      <c r="EOK19"/>
      <c r="EOL19"/>
      <c r="EOM19"/>
      <c r="EON19"/>
      <c r="EOO19"/>
      <c r="EOP19"/>
      <c r="EOQ19"/>
      <c r="EOR19"/>
      <c r="EOS19"/>
      <c r="EOT19"/>
      <c r="EOU19"/>
      <c r="EOV19"/>
      <c r="EOW19"/>
      <c r="EOX19"/>
      <c r="EOY19"/>
      <c r="EOZ19"/>
      <c r="EPA19"/>
      <c r="EPB19"/>
      <c r="EPC19"/>
      <c r="EPD19"/>
      <c r="EPE19"/>
      <c r="EPF19"/>
      <c r="EPG19"/>
      <c r="EPH19"/>
      <c r="EPI19"/>
      <c r="EPJ19"/>
      <c r="EPK19"/>
      <c r="EPL19"/>
      <c r="EPM19"/>
      <c r="EPN19"/>
      <c r="EPO19"/>
      <c r="EPP19"/>
      <c r="EPQ19"/>
      <c r="EPR19"/>
      <c r="EPS19"/>
      <c r="EPT19"/>
      <c r="EPU19"/>
      <c r="EPV19"/>
      <c r="EPW19"/>
      <c r="EPX19"/>
      <c r="EPY19"/>
      <c r="EPZ19"/>
      <c r="EQA19"/>
      <c r="EQB19"/>
      <c r="EQC19"/>
      <c r="EQD19"/>
      <c r="EQE19"/>
      <c r="EQF19"/>
      <c r="EQG19"/>
      <c r="EQH19"/>
      <c r="EQI19"/>
      <c r="EQJ19"/>
      <c r="EQK19"/>
      <c r="EQL19"/>
      <c r="EQM19"/>
      <c r="EQN19"/>
      <c r="EQO19"/>
      <c r="EQP19"/>
      <c r="EQQ19"/>
      <c r="EQR19"/>
      <c r="EQS19"/>
      <c r="EQT19"/>
      <c r="EQU19"/>
      <c r="EQV19"/>
      <c r="EQW19"/>
      <c r="EQX19"/>
      <c r="EQY19"/>
      <c r="EQZ19"/>
      <c r="ERA19"/>
      <c r="ERB19"/>
      <c r="ERC19"/>
      <c r="ERD19"/>
      <c r="ERE19"/>
      <c r="ERF19"/>
      <c r="ERG19"/>
      <c r="ERH19"/>
      <c r="ERI19"/>
      <c r="ERJ19"/>
      <c r="ERK19"/>
      <c r="ERL19"/>
      <c r="ERM19"/>
      <c r="ERN19"/>
      <c r="ERO19"/>
      <c r="ERP19"/>
      <c r="ERQ19"/>
      <c r="ERR19"/>
      <c r="ERS19"/>
      <c r="ERT19"/>
      <c r="ERU19"/>
      <c r="ERV19"/>
      <c r="ERW19"/>
      <c r="ERX19"/>
      <c r="ERY19"/>
      <c r="ERZ19"/>
      <c r="ESA19"/>
      <c r="ESB19"/>
      <c r="ESC19"/>
      <c r="ESD19"/>
      <c r="ESE19"/>
      <c r="ESF19"/>
      <c r="ESG19"/>
      <c r="ESH19"/>
      <c r="ESI19"/>
      <c r="ESJ19"/>
      <c r="ESK19"/>
      <c r="ESL19"/>
      <c r="ESM19"/>
      <c r="ESN19"/>
      <c r="ESO19"/>
      <c r="ESP19"/>
      <c r="ESQ19"/>
      <c r="ESR19"/>
      <c r="ESS19"/>
      <c r="EST19"/>
      <c r="ESU19"/>
      <c r="ESV19"/>
      <c r="ESW19"/>
      <c r="ESX19"/>
      <c r="ESY19"/>
      <c r="ESZ19"/>
      <c r="ETA19"/>
      <c r="ETB19"/>
      <c r="ETC19"/>
      <c r="ETD19"/>
      <c r="ETE19"/>
      <c r="ETF19"/>
      <c r="ETG19"/>
      <c r="ETH19"/>
      <c r="ETI19"/>
      <c r="ETJ19"/>
      <c r="ETK19"/>
      <c r="ETL19"/>
      <c r="ETM19"/>
      <c r="ETN19"/>
      <c r="ETO19"/>
      <c r="ETP19"/>
      <c r="ETQ19"/>
      <c r="ETR19"/>
      <c r="ETS19"/>
      <c r="ETT19"/>
      <c r="ETU19"/>
      <c r="ETV19"/>
      <c r="ETW19"/>
      <c r="ETX19"/>
      <c r="ETY19"/>
      <c r="ETZ19"/>
      <c r="EUA19"/>
      <c r="EUB19"/>
      <c r="EUC19"/>
      <c r="EUD19"/>
      <c r="EUE19"/>
      <c r="EUF19"/>
      <c r="EUG19"/>
      <c r="EUH19"/>
      <c r="EUI19"/>
      <c r="EUJ19"/>
      <c r="EUK19"/>
      <c r="EUL19"/>
      <c r="EUM19"/>
      <c r="EUN19"/>
      <c r="EUO19"/>
      <c r="EUP19"/>
      <c r="EUQ19"/>
      <c r="EUR19"/>
      <c r="EUS19"/>
      <c r="EUT19"/>
      <c r="EUU19"/>
      <c r="EUV19"/>
      <c r="EUW19"/>
      <c r="EUX19"/>
      <c r="EUY19"/>
      <c r="EUZ19"/>
      <c r="EVA19"/>
      <c r="EVB19"/>
      <c r="EVC19"/>
      <c r="EVD19"/>
      <c r="EVE19"/>
      <c r="EVF19"/>
      <c r="EVG19"/>
      <c r="EVH19"/>
      <c r="EVI19"/>
      <c r="EVJ19"/>
      <c r="EVK19"/>
      <c r="EVL19"/>
      <c r="EVM19"/>
      <c r="EVN19"/>
      <c r="EVO19"/>
      <c r="EVP19"/>
      <c r="EVQ19"/>
      <c r="EVR19"/>
      <c r="EVS19"/>
      <c r="EVT19"/>
      <c r="EVU19"/>
      <c r="EVV19"/>
      <c r="EVW19"/>
      <c r="EVX19"/>
      <c r="EVY19"/>
      <c r="EVZ19"/>
      <c r="EWA19"/>
      <c r="EWB19"/>
      <c r="EWC19"/>
      <c r="EWD19"/>
      <c r="EWE19"/>
      <c r="EWF19"/>
      <c r="EWG19"/>
      <c r="EWH19"/>
      <c r="EWI19"/>
      <c r="EWJ19"/>
      <c r="EWK19"/>
      <c r="EWL19"/>
      <c r="EWM19"/>
      <c r="EWN19"/>
      <c r="EWO19"/>
      <c r="EWP19"/>
      <c r="EWQ19"/>
      <c r="EWR19"/>
      <c r="EWS19"/>
      <c r="EWT19"/>
      <c r="EWU19"/>
      <c r="EWV19"/>
      <c r="EWW19"/>
      <c r="EWX19"/>
      <c r="EWY19"/>
      <c r="EWZ19"/>
      <c r="EXA19"/>
      <c r="EXB19"/>
      <c r="EXC19"/>
      <c r="EXD19"/>
      <c r="EXE19"/>
      <c r="EXF19"/>
      <c r="EXG19"/>
      <c r="EXH19"/>
      <c r="EXI19"/>
      <c r="EXJ19"/>
      <c r="EXK19"/>
      <c r="EXL19"/>
      <c r="EXM19"/>
      <c r="EXN19"/>
      <c r="EXO19"/>
      <c r="EXP19"/>
      <c r="EXQ19"/>
      <c r="EXR19"/>
      <c r="EXS19"/>
      <c r="EXT19"/>
      <c r="EXU19"/>
      <c r="EXV19"/>
      <c r="EXW19"/>
      <c r="EXX19"/>
      <c r="EXY19"/>
      <c r="EXZ19"/>
      <c r="EYA19"/>
      <c r="EYB19"/>
      <c r="EYC19"/>
      <c r="EYD19"/>
      <c r="EYE19"/>
      <c r="EYF19"/>
      <c r="EYG19"/>
      <c r="EYH19"/>
      <c r="EYI19"/>
      <c r="EYJ19"/>
      <c r="EYK19"/>
      <c r="EYL19"/>
      <c r="EYM19"/>
      <c r="EYN19"/>
      <c r="EYO19"/>
      <c r="EYP19"/>
      <c r="EYQ19"/>
      <c r="EYR19"/>
      <c r="EYS19"/>
      <c r="EYT19"/>
      <c r="EYU19"/>
      <c r="EYV19"/>
      <c r="EYW19"/>
      <c r="EYX19"/>
      <c r="EYY19"/>
      <c r="EYZ19"/>
      <c r="EZA19"/>
      <c r="EZB19"/>
      <c r="EZC19"/>
      <c r="EZD19"/>
      <c r="EZE19"/>
      <c r="EZF19"/>
      <c r="EZG19"/>
      <c r="EZH19"/>
      <c r="EZI19"/>
      <c r="EZJ19"/>
      <c r="EZK19"/>
      <c r="EZL19"/>
      <c r="EZM19"/>
      <c r="EZN19"/>
      <c r="EZO19"/>
      <c r="EZP19"/>
      <c r="EZQ19"/>
      <c r="EZR19"/>
      <c r="EZS19"/>
      <c r="EZT19"/>
      <c r="EZU19"/>
      <c r="EZV19"/>
      <c r="EZW19"/>
      <c r="EZX19"/>
      <c r="EZY19"/>
      <c r="EZZ19"/>
      <c r="FAA19"/>
      <c r="FAB19"/>
      <c r="FAC19"/>
      <c r="FAD19"/>
      <c r="FAE19"/>
      <c r="FAF19"/>
      <c r="FAG19"/>
      <c r="FAH19"/>
      <c r="FAI19"/>
      <c r="FAJ19"/>
      <c r="FAK19"/>
      <c r="FAL19"/>
      <c r="FAM19"/>
      <c r="FAN19"/>
      <c r="FAO19"/>
      <c r="FAP19"/>
      <c r="FAQ19"/>
      <c r="FAR19"/>
      <c r="FAS19"/>
      <c r="FAT19"/>
      <c r="FAU19"/>
      <c r="FAV19"/>
      <c r="FAW19"/>
      <c r="FAX19"/>
      <c r="FAY19"/>
      <c r="FAZ19"/>
      <c r="FBA19"/>
      <c r="FBB19"/>
      <c r="FBC19"/>
      <c r="FBD19"/>
      <c r="FBE19"/>
      <c r="FBF19"/>
      <c r="FBG19"/>
      <c r="FBH19"/>
      <c r="FBI19"/>
      <c r="FBJ19"/>
      <c r="FBK19"/>
      <c r="FBL19"/>
      <c r="FBM19"/>
      <c r="FBN19"/>
      <c r="FBO19"/>
      <c r="FBP19"/>
      <c r="FBQ19"/>
      <c r="FBR19"/>
      <c r="FBS19"/>
      <c r="FBT19"/>
      <c r="FBU19"/>
      <c r="FBV19"/>
      <c r="FBW19"/>
      <c r="FBX19"/>
      <c r="FBY19"/>
      <c r="FBZ19"/>
      <c r="FCA19"/>
      <c r="FCB19"/>
      <c r="FCC19"/>
      <c r="FCD19"/>
      <c r="FCE19"/>
      <c r="FCF19"/>
      <c r="FCG19"/>
      <c r="FCH19"/>
      <c r="FCI19"/>
      <c r="FCJ19"/>
      <c r="FCK19"/>
      <c r="FCL19"/>
      <c r="FCM19"/>
      <c r="FCN19"/>
      <c r="FCO19"/>
      <c r="FCP19"/>
      <c r="FCQ19"/>
      <c r="FCR19"/>
      <c r="FCS19"/>
      <c r="FCT19"/>
      <c r="FCU19"/>
      <c r="FCV19"/>
      <c r="FCW19"/>
      <c r="FCX19"/>
      <c r="FCY19"/>
      <c r="FCZ19"/>
      <c r="FDA19"/>
      <c r="FDB19"/>
      <c r="FDC19"/>
      <c r="FDD19"/>
      <c r="FDE19"/>
      <c r="FDF19"/>
      <c r="FDG19"/>
      <c r="FDH19"/>
      <c r="FDI19"/>
      <c r="FDJ19"/>
      <c r="FDK19"/>
      <c r="FDL19"/>
      <c r="FDM19"/>
      <c r="FDN19"/>
      <c r="FDO19"/>
      <c r="FDP19"/>
      <c r="FDQ19"/>
      <c r="FDR19"/>
      <c r="FDS19"/>
      <c r="FDT19"/>
      <c r="FDU19"/>
      <c r="FDV19"/>
      <c r="FDW19"/>
      <c r="FDX19"/>
      <c r="FDY19"/>
      <c r="FDZ19"/>
      <c r="FEA19"/>
      <c r="FEB19"/>
      <c r="FEC19"/>
      <c r="FED19"/>
      <c r="FEE19"/>
      <c r="FEF19"/>
      <c r="FEG19"/>
      <c r="FEH19"/>
      <c r="FEI19"/>
      <c r="FEJ19"/>
      <c r="FEK19"/>
      <c r="FEL19"/>
      <c r="FEM19"/>
      <c r="FEN19"/>
      <c r="FEO19"/>
      <c r="FEP19"/>
      <c r="FEQ19"/>
      <c r="FER19"/>
      <c r="FES19"/>
      <c r="FET19"/>
      <c r="FEU19"/>
      <c r="FEV19"/>
      <c r="FEW19"/>
      <c r="FEX19"/>
      <c r="FEY19"/>
      <c r="FEZ19"/>
      <c r="FFA19"/>
      <c r="FFB19"/>
      <c r="FFC19"/>
      <c r="FFD19"/>
      <c r="FFE19"/>
      <c r="FFF19"/>
      <c r="FFG19"/>
      <c r="FFH19"/>
      <c r="FFI19"/>
      <c r="FFJ19"/>
      <c r="FFK19"/>
      <c r="FFL19"/>
      <c r="FFM19"/>
      <c r="FFN19"/>
      <c r="FFO19"/>
      <c r="FFP19"/>
      <c r="FFQ19"/>
      <c r="FFR19"/>
      <c r="FFS19"/>
      <c r="FFT19"/>
      <c r="FFU19"/>
      <c r="FFV19"/>
      <c r="FFW19"/>
      <c r="FFX19"/>
      <c r="FFY19"/>
      <c r="FFZ19"/>
      <c r="FGA19"/>
      <c r="FGB19"/>
      <c r="FGC19"/>
      <c r="FGD19"/>
      <c r="FGE19"/>
      <c r="FGF19"/>
      <c r="FGG19"/>
      <c r="FGH19"/>
      <c r="FGI19"/>
      <c r="FGJ19"/>
      <c r="FGK19"/>
      <c r="FGL19"/>
      <c r="FGM19"/>
      <c r="FGN19"/>
      <c r="FGO19"/>
      <c r="FGP19"/>
      <c r="FGQ19"/>
      <c r="FGR19"/>
      <c r="FGS19"/>
      <c r="FGT19"/>
      <c r="FGU19"/>
      <c r="FGV19"/>
      <c r="FGW19"/>
      <c r="FGX19"/>
      <c r="FGY19"/>
      <c r="FGZ19"/>
      <c r="FHA19"/>
      <c r="FHB19"/>
      <c r="FHC19"/>
      <c r="FHD19"/>
      <c r="FHE19"/>
      <c r="FHF19"/>
      <c r="FHG19"/>
      <c r="FHH19"/>
      <c r="FHI19"/>
      <c r="FHJ19"/>
      <c r="FHK19"/>
      <c r="FHL19"/>
      <c r="FHM19"/>
      <c r="FHN19"/>
      <c r="FHO19"/>
      <c r="FHP19"/>
      <c r="FHQ19"/>
      <c r="FHR19"/>
      <c r="FHS19"/>
      <c r="FHT19"/>
      <c r="FHU19"/>
      <c r="FHV19"/>
      <c r="FHW19"/>
      <c r="FHX19"/>
      <c r="FHY19"/>
      <c r="FHZ19"/>
      <c r="FIA19"/>
      <c r="FIB19"/>
      <c r="FIC19"/>
      <c r="FID19"/>
      <c r="FIE19"/>
      <c r="FIF19"/>
      <c r="FIG19"/>
      <c r="FIH19"/>
      <c r="FII19"/>
      <c r="FIJ19"/>
      <c r="FIK19"/>
      <c r="FIL19"/>
      <c r="FIM19"/>
      <c r="FIN19"/>
      <c r="FIO19"/>
      <c r="FIP19"/>
      <c r="FIQ19"/>
      <c r="FIR19"/>
      <c r="FIS19"/>
      <c r="FIT19"/>
      <c r="FIU19"/>
      <c r="FIV19"/>
      <c r="FIW19"/>
      <c r="FIX19"/>
      <c r="FIY19"/>
      <c r="FIZ19"/>
      <c r="FJA19"/>
      <c r="FJB19"/>
      <c r="FJC19"/>
      <c r="FJD19"/>
      <c r="FJE19"/>
      <c r="FJF19"/>
      <c r="FJG19"/>
      <c r="FJH19"/>
      <c r="FJI19"/>
      <c r="FJJ19"/>
      <c r="FJK19"/>
      <c r="FJL19"/>
      <c r="FJM19"/>
      <c r="FJN19"/>
      <c r="FJO19"/>
      <c r="FJP19"/>
      <c r="FJQ19"/>
      <c r="FJR19"/>
      <c r="FJS19"/>
      <c r="FJT19"/>
      <c r="FJU19"/>
      <c r="FJV19"/>
      <c r="FJW19"/>
      <c r="FJX19"/>
      <c r="FJY19"/>
      <c r="FJZ19"/>
      <c r="FKA19"/>
      <c r="FKB19"/>
      <c r="FKC19"/>
      <c r="FKD19"/>
      <c r="FKE19"/>
      <c r="FKF19"/>
      <c r="FKG19"/>
      <c r="FKH19"/>
      <c r="FKI19"/>
      <c r="FKJ19"/>
      <c r="FKK19"/>
      <c r="FKL19"/>
      <c r="FKM19"/>
      <c r="FKN19"/>
      <c r="FKO19"/>
      <c r="FKP19"/>
      <c r="FKQ19"/>
      <c r="FKR19"/>
      <c r="FKS19"/>
      <c r="FKT19"/>
      <c r="FKU19"/>
      <c r="FKV19"/>
      <c r="FKW19"/>
      <c r="FKX19"/>
      <c r="FKY19"/>
      <c r="FKZ19"/>
      <c r="FLA19"/>
      <c r="FLB19"/>
      <c r="FLC19"/>
      <c r="FLD19"/>
      <c r="FLE19"/>
      <c r="FLF19"/>
      <c r="FLG19"/>
      <c r="FLH19"/>
      <c r="FLI19"/>
      <c r="FLJ19"/>
      <c r="FLK19"/>
      <c r="FLL19"/>
      <c r="FLM19"/>
      <c r="FLN19"/>
      <c r="FLO19"/>
      <c r="FLP19"/>
      <c r="FLQ19"/>
      <c r="FLR19"/>
      <c r="FLS19"/>
      <c r="FLT19"/>
      <c r="FLU19"/>
      <c r="FLV19"/>
      <c r="FLW19"/>
      <c r="FLX19"/>
      <c r="FLY19"/>
      <c r="FLZ19"/>
      <c r="FMA19"/>
      <c r="FMB19"/>
      <c r="FMC19"/>
      <c r="FMD19"/>
      <c r="FME19"/>
      <c r="FMF19"/>
      <c r="FMG19"/>
      <c r="FMH19"/>
      <c r="FMI19"/>
      <c r="FMJ19"/>
      <c r="FMK19"/>
      <c r="FML19"/>
      <c r="FMM19"/>
      <c r="FMN19"/>
      <c r="FMO19"/>
      <c r="FMP19"/>
      <c r="FMQ19"/>
      <c r="FMR19"/>
      <c r="FMS19"/>
      <c r="FMT19"/>
      <c r="FMU19"/>
      <c r="FMV19"/>
      <c r="FMW19"/>
      <c r="FMX19"/>
      <c r="FMY19"/>
      <c r="FMZ19"/>
      <c r="FNA19"/>
      <c r="FNB19"/>
      <c r="FNC19"/>
      <c r="FND19"/>
      <c r="FNE19"/>
      <c r="FNF19"/>
      <c r="FNG19"/>
      <c r="FNH19"/>
      <c r="FNI19"/>
      <c r="FNJ19"/>
      <c r="FNK19"/>
      <c r="FNL19"/>
      <c r="FNM19"/>
      <c r="FNN19"/>
      <c r="FNO19"/>
      <c r="FNP19"/>
      <c r="FNQ19"/>
      <c r="FNR19"/>
      <c r="FNS19"/>
      <c r="FNT19"/>
      <c r="FNU19"/>
      <c r="FNV19"/>
      <c r="FNW19"/>
      <c r="FNX19"/>
      <c r="FNY19"/>
      <c r="FNZ19"/>
      <c r="FOA19"/>
      <c r="FOB19"/>
      <c r="FOC19"/>
      <c r="FOD19"/>
      <c r="FOE19"/>
      <c r="FOF19"/>
      <c r="FOG19"/>
      <c r="FOH19"/>
      <c r="FOI19"/>
      <c r="FOJ19"/>
      <c r="FOK19"/>
      <c r="FOL19"/>
      <c r="FOM19"/>
      <c r="FON19"/>
      <c r="FOO19"/>
      <c r="FOP19"/>
      <c r="FOQ19"/>
      <c r="FOR19"/>
      <c r="FOS19"/>
      <c r="FOT19"/>
      <c r="FOU19"/>
      <c r="FOV19"/>
      <c r="FOW19"/>
      <c r="FOX19"/>
      <c r="FOY19"/>
      <c r="FOZ19"/>
      <c r="FPA19"/>
      <c r="FPB19"/>
      <c r="FPC19"/>
      <c r="FPD19"/>
      <c r="FPE19"/>
      <c r="FPF19"/>
      <c r="FPG19"/>
      <c r="FPH19"/>
      <c r="FPI19"/>
      <c r="FPJ19"/>
      <c r="FPK19"/>
      <c r="FPL19"/>
      <c r="FPM19"/>
      <c r="FPN19"/>
      <c r="FPO19"/>
      <c r="FPP19"/>
      <c r="FPQ19"/>
      <c r="FPR19"/>
      <c r="FPS19"/>
      <c r="FPT19"/>
      <c r="FPU19"/>
      <c r="FPV19"/>
      <c r="FPW19"/>
      <c r="FPX19"/>
      <c r="FPY19"/>
      <c r="FPZ19"/>
      <c r="FQA19"/>
      <c r="FQB19"/>
      <c r="FQC19"/>
      <c r="FQD19"/>
      <c r="FQE19"/>
      <c r="FQF19"/>
      <c r="FQG19"/>
      <c r="FQH19"/>
      <c r="FQI19"/>
      <c r="FQJ19"/>
      <c r="FQK19"/>
      <c r="FQL19"/>
      <c r="FQM19"/>
      <c r="FQN19"/>
      <c r="FQO19"/>
      <c r="FQP19"/>
      <c r="FQQ19"/>
      <c r="FQR19"/>
      <c r="FQS19"/>
      <c r="FQT19"/>
      <c r="FQU19"/>
      <c r="FQV19"/>
      <c r="FQW19"/>
      <c r="FQX19"/>
      <c r="FQY19"/>
      <c r="FQZ19"/>
      <c r="FRA19"/>
      <c r="FRB19"/>
      <c r="FRC19"/>
      <c r="FRD19"/>
      <c r="FRE19"/>
      <c r="FRF19"/>
      <c r="FRG19"/>
      <c r="FRH19"/>
      <c r="FRI19"/>
      <c r="FRJ19"/>
      <c r="FRK19"/>
      <c r="FRL19"/>
      <c r="FRM19"/>
      <c r="FRN19"/>
      <c r="FRO19"/>
      <c r="FRP19"/>
      <c r="FRQ19"/>
      <c r="FRR19"/>
      <c r="FRS19"/>
      <c r="FRT19"/>
      <c r="FRU19"/>
      <c r="FRV19"/>
      <c r="FRW19"/>
      <c r="FRX19"/>
      <c r="FRY19"/>
      <c r="FRZ19"/>
      <c r="FSA19"/>
      <c r="FSB19"/>
      <c r="FSC19"/>
      <c r="FSD19"/>
      <c r="FSE19"/>
      <c r="FSF19"/>
      <c r="FSG19"/>
      <c r="FSH19"/>
      <c r="FSI19"/>
      <c r="FSJ19"/>
      <c r="FSK19"/>
      <c r="FSL19"/>
      <c r="FSM19"/>
      <c r="FSN19"/>
      <c r="FSO19"/>
      <c r="FSP19"/>
      <c r="FSQ19"/>
      <c r="FSR19"/>
      <c r="FSS19"/>
      <c r="FST19"/>
      <c r="FSU19"/>
      <c r="FSV19"/>
      <c r="FSW19"/>
      <c r="FSX19"/>
      <c r="FSY19"/>
      <c r="FSZ19"/>
      <c r="FTA19"/>
      <c r="FTB19"/>
      <c r="FTC19"/>
      <c r="FTD19"/>
      <c r="FTE19"/>
      <c r="FTF19"/>
      <c r="FTG19"/>
      <c r="FTH19"/>
      <c r="FTI19"/>
      <c r="FTJ19"/>
      <c r="FTK19"/>
      <c r="FTL19"/>
      <c r="FTM19"/>
      <c r="FTN19"/>
      <c r="FTO19"/>
      <c r="FTP19"/>
      <c r="FTQ19"/>
      <c r="FTR19"/>
      <c r="FTS19"/>
      <c r="FTT19"/>
      <c r="FTU19"/>
      <c r="FTV19"/>
      <c r="FTW19"/>
      <c r="FTX19"/>
      <c r="FTY19"/>
      <c r="FTZ19"/>
      <c r="FUA19"/>
      <c r="FUB19"/>
      <c r="FUC19"/>
      <c r="FUD19"/>
      <c r="FUE19"/>
      <c r="FUF19"/>
      <c r="FUG19"/>
      <c r="FUH19"/>
      <c r="FUI19"/>
      <c r="FUJ19"/>
      <c r="FUK19"/>
      <c r="FUL19"/>
      <c r="FUM19"/>
      <c r="FUN19"/>
      <c r="FUO19"/>
      <c r="FUP19"/>
      <c r="FUQ19"/>
      <c r="FUR19"/>
      <c r="FUS19"/>
      <c r="FUT19"/>
      <c r="FUU19"/>
      <c r="FUV19"/>
      <c r="FUW19"/>
      <c r="FUX19"/>
      <c r="FUY19"/>
      <c r="FUZ19"/>
      <c r="FVA19"/>
      <c r="FVB19"/>
      <c r="FVC19"/>
      <c r="FVD19"/>
      <c r="FVE19"/>
      <c r="FVF19"/>
      <c r="FVG19"/>
      <c r="FVH19"/>
      <c r="FVI19"/>
      <c r="FVJ19"/>
      <c r="FVK19"/>
      <c r="FVL19"/>
      <c r="FVM19"/>
      <c r="FVN19"/>
      <c r="FVO19"/>
      <c r="FVP19"/>
      <c r="FVQ19"/>
      <c r="FVR19"/>
      <c r="FVS19"/>
      <c r="FVT19"/>
      <c r="FVU19"/>
      <c r="FVV19"/>
      <c r="FVW19"/>
      <c r="FVX19"/>
      <c r="FVY19"/>
      <c r="FVZ19"/>
      <c r="FWA19"/>
      <c r="FWB19"/>
      <c r="FWC19"/>
      <c r="FWD19"/>
      <c r="FWE19"/>
      <c r="FWF19"/>
      <c r="FWG19"/>
      <c r="FWH19"/>
      <c r="FWI19"/>
      <c r="FWJ19"/>
      <c r="FWK19"/>
      <c r="FWL19"/>
      <c r="FWM19"/>
      <c r="FWN19"/>
      <c r="FWO19"/>
      <c r="FWP19"/>
      <c r="FWQ19"/>
      <c r="FWR19"/>
      <c r="FWS19"/>
      <c r="FWT19"/>
      <c r="FWU19"/>
      <c r="FWV19"/>
      <c r="FWW19"/>
      <c r="FWX19"/>
      <c r="FWY19"/>
      <c r="FWZ19"/>
      <c r="FXA19"/>
      <c r="FXB19"/>
      <c r="FXC19"/>
      <c r="FXD19"/>
      <c r="FXE19"/>
      <c r="FXF19"/>
      <c r="FXG19"/>
      <c r="FXH19"/>
      <c r="FXI19"/>
      <c r="FXJ19"/>
      <c r="FXK19"/>
      <c r="FXL19"/>
      <c r="FXM19"/>
      <c r="FXN19"/>
      <c r="FXO19"/>
      <c r="FXP19"/>
      <c r="FXQ19"/>
      <c r="FXR19"/>
      <c r="FXS19"/>
      <c r="FXT19"/>
      <c r="FXU19"/>
      <c r="FXV19"/>
      <c r="FXW19"/>
      <c r="FXX19"/>
      <c r="FXY19"/>
      <c r="FXZ19"/>
      <c r="FYA19"/>
      <c r="FYB19"/>
      <c r="FYC19"/>
      <c r="FYD19"/>
      <c r="FYE19"/>
      <c r="FYF19"/>
      <c r="FYG19"/>
      <c r="FYH19"/>
      <c r="FYI19"/>
      <c r="FYJ19"/>
      <c r="FYK19"/>
      <c r="FYL19"/>
      <c r="FYM19"/>
      <c r="FYN19"/>
      <c r="FYO19"/>
      <c r="FYP19"/>
      <c r="FYQ19"/>
      <c r="FYR19"/>
      <c r="FYS19"/>
      <c r="FYT19"/>
      <c r="FYU19"/>
      <c r="FYV19"/>
      <c r="FYW19"/>
      <c r="FYX19"/>
      <c r="FYY19"/>
      <c r="FYZ19"/>
      <c r="FZA19"/>
      <c r="FZB19"/>
      <c r="FZC19"/>
      <c r="FZD19"/>
      <c r="FZE19"/>
      <c r="FZF19"/>
      <c r="FZG19"/>
      <c r="FZH19"/>
      <c r="FZI19"/>
      <c r="FZJ19"/>
      <c r="FZK19"/>
      <c r="FZL19"/>
      <c r="FZM19"/>
      <c r="FZN19"/>
      <c r="FZO19"/>
      <c r="FZP19"/>
      <c r="FZQ19"/>
      <c r="FZR19"/>
      <c r="FZS19"/>
      <c r="FZT19"/>
      <c r="FZU19"/>
      <c r="FZV19"/>
      <c r="FZW19"/>
      <c r="FZX19"/>
      <c r="FZY19"/>
      <c r="FZZ19"/>
      <c r="GAA19"/>
      <c r="GAB19"/>
      <c r="GAC19"/>
      <c r="GAD19"/>
      <c r="GAE19"/>
      <c r="GAF19"/>
      <c r="GAG19"/>
      <c r="GAH19"/>
      <c r="GAI19"/>
      <c r="GAJ19"/>
      <c r="GAK19"/>
      <c r="GAL19"/>
      <c r="GAM19"/>
      <c r="GAN19"/>
      <c r="GAO19"/>
      <c r="GAP19"/>
      <c r="GAQ19"/>
      <c r="GAR19"/>
      <c r="GAS19"/>
      <c r="GAT19"/>
      <c r="GAU19"/>
      <c r="GAV19"/>
      <c r="GAW19"/>
      <c r="GAX19"/>
      <c r="GAY19"/>
      <c r="GAZ19"/>
      <c r="GBA19"/>
      <c r="GBB19"/>
      <c r="GBC19"/>
      <c r="GBD19"/>
      <c r="GBE19"/>
      <c r="GBF19"/>
      <c r="GBG19"/>
      <c r="GBH19"/>
      <c r="GBI19"/>
      <c r="GBJ19"/>
      <c r="GBK19"/>
      <c r="GBL19"/>
      <c r="GBM19"/>
      <c r="GBN19"/>
      <c r="GBO19"/>
      <c r="GBP19"/>
      <c r="GBQ19"/>
      <c r="GBR19"/>
      <c r="GBS19"/>
      <c r="GBT19"/>
      <c r="GBU19"/>
      <c r="GBV19"/>
      <c r="GBW19"/>
      <c r="GBX19"/>
      <c r="GBY19"/>
      <c r="GBZ19"/>
      <c r="GCA19"/>
      <c r="GCB19"/>
      <c r="GCC19"/>
      <c r="GCD19"/>
      <c r="GCE19"/>
      <c r="GCF19"/>
      <c r="GCG19"/>
      <c r="GCH19"/>
      <c r="GCI19"/>
      <c r="GCJ19"/>
      <c r="GCK19"/>
      <c r="GCL19"/>
      <c r="GCM19"/>
      <c r="GCN19"/>
      <c r="GCO19"/>
      <c r="GCP19"/>
      <c r="GCQ19"/>
      <c r="GCR19"/>
      <c r="GCS19"/>
      <c r="GCT19"/>
      <c r="GCU19"/>
      <c r="GCV19"/>
      <c r="GCW19"/>
      <c r="GCX19"/>
      <c r="GCY19"/>
      <c r="GCZ19"/>
      <c r="GDA19"/>
      <c r="GDB19"/>
      <c r="GDC19"/>
      <c r="GDD19"/>
      <c r="GDE19"/>
      <c r="GDF19"/>
      <c r="GDG19"/>
      <c r="GDH19"/>
      <c r="GDI19"/>
      <c r="GDJ19"/>
      <c r="GDK19"/>
      <c r="GDL19"/>
      <c r="GDM19"/>
      <c r="GDN19"/>
      <c r="GDO19"/>
      <c r="GDP19"/>
      <c r="GDQ19"/>
      <c r="GDR19"/>
      <c r="GDS19"/>
      <c r="GDT19"/>
      <c r="GDU19"/>
      <c r="GDV19"/>
      <c r="GDW19"/>
      <c r="GDX19"/>
      <c r="GDY19"/>
      <c r="GDZ19"/>
      <c r="GEA19"/>
      <c r="GEB19"/>
      <c r="GEC19"/>
      <c r="GED19"/>
      <c r="GEE19"/>
      <c r="GEF19"/>
      <c r="GEG19"/>
      <c r="GEH19"/>
      <c r="GEI19"/>
      <c r="GEJ19"/>
      <c r="GEK19"/>
      <c r="GEL19"/>
      <c r="GEM19"/>
      <c r="GEN19"/>
      <c r="GEO19"/>
      <c r="GEP19"/>
      <c r="GEQ19"/>
      <c r="GER19"/>
      <c r="GES19"/>
      <c r="GET19"/>
      <c r="GEU19"/>
      <c r="GEV19"/>
      <c r="GEW19"/>
      <c r="GEX19"/>
      <c r="GEY19"/>
      <c r="GEZ19"/>
      <c r="GFA19"/>
      <c r="GFB19"/>
      <c r="GFC19"/>
      <c r="GFD19"/>
      <c r="GFE19"/>
      <c r="GFF19"/>
      <c r="GFG19"/>
      <c r="GFH19"/>
      <c r="GFI19"/>
      <c r="GFJ19"/>
      <c r="GFK19"/>
      <c r="GFL19"/>
      <c r="GFM19"/>
      <c r="GFN19"/>
      <c r="GFO19"/>
      <c r="GFP19"/>
      <c r="GFQ19"/>
      <c r="GFR19"/>
      <c r="GFS19"/>
      <c r="GFT19"/>
      <c r="GFU19"/>
      <c r="GFV19"/>
      <c r="GFW19"/>
      <c r="GFX19"/>
      <c r="GFY19"/>
      <c r="GFZ19"/>
      <c r="GGA19"/>
      <c r="GGB19"/>
      <c r="GGC19"/>
      <c r="GGD19"/>
      <c r="GGE19"/>
      <c r="GGF19"/>
      <c r="GGG19"/>
      <c r="GGH19"/>
      <c r="GGI19"/>
      <c r="GGJ19"/>
      <c r="GGK19"/>
      <c r="GGL19"/>
      <c r="GGM19"/>
      <c r="GGN19"/>
      <c r="GGO19"/>
      <c r="GGP19"/>
      <c r="GGQ19"/>
      <c r="GGR19"/>
      <c r="GGS19"/>
      <c r="GGT19"/>
      <c r="GGU19"/>
      <c r="GGV19"/>
      <c r="GGW19"/>
      <c r="GGX19"/>
      <c r="GGY19"/>
      <c r="GGZ19"/>
      <c r="GHA19"/>
      <c r="GHB19"/>
      <c r="GHC19"/>
      <c r="GHD19"/>
      <c r="GHE19"/>
      <c r="GHF19"/>
      <c r="GHG19"/>
      <c r="GHH19"/>
      <c r="GHI19"/>
      <c r="GHJ19"/>
      <c r="GHK19"/>
      <c r="GHL19"/>
      <c r="GHM19"/>
      <c r="GHN19"/>
      <c r="GHO19"/>
      <c r="GHP19"/>
      <c r="GHQ19"/>
      <c r="GHR19"/>
      <c r="GHS19"/>
      <c r="GHT19"/>
      <c r="GHU19"/>
      <c r="GHV19"/>
      <c r="GHW19"/>
      <c r="GHX19"/>
      <c r="GHY19"/>
      <c r="GHZ19"/>
      <c r="GIA19"/>
      <c r="GIB19"/>
      <c r="GIC19"/>
      <c r="GID19"/>
      <c r="GIE19"/>
      <c r="GIF19"/>
      <c r="GIG19"/>
      <c r="GIH19"/>
      <c r="GII19"/>
      <c r="GIJ19"/>
      <c r="GIK19"/>
      <c r="GIL19"/>
      <c r="GIM19"/>
      <c r="GIN19"/>
      <c r="GIO19"/>
      <c r="GIP19"/>
      <c r="GIQ19"/>
      <c r="GIR19"/>
      <c r="GIS19"/>
      <c r="GIT19"/>
      <c r="GIU19"/>
      <c r="GIV19"/>
      <c r="GIW19"/>
      <c r="GIX19"/>
      <c r="GIY19"/>
      <c r="GIZ19"/>
      <c r="GJA19"/>
      <c r="GJB19"/>
      <c r="GJC19"/>
      <c r="GJD19"/>
      <c r="GJE19"/>
      <c r="GJF19"/>
      <c r="GJG19"/>
      <c r="GJH19"/>
      <c r="GJI19"/>
      <c r="GJJ19"/>
      <c r="GJK19"/>
      <c r="GJL19"/>
      <c r="GJM19"/>
      <c r="GJN19"/>
      <c r="GJO19"/>
      <c r="GJP19"/>
      <c r="GJQ19"/>
      <c r="GJR19"/>
      <c r="GJS19"/>
      <c r="GJT19"/>
      <c r="GJU19"/>
      <c r="GJV19"/>
      <c r="GJW19"/>
      <c r="GJX19"/>
      <c r="GJY19"/>
      <c r="GJZ19"/>
      <c r="GKA19"/>
      <c r="GKB19"/>
      <c r="GKC19"/>
      <c r="GKD19"/>
      <c r="GKE19"/>
      <c r="GKF19"/>
      <c r="GKG19"/>
      <c r="GKH19"/>
      <c r="GKI19"/>
      <c r="GKJ19"/>
      <c r="GKK19"/>
      <c r="GKL19"/>
      <c r="GKM19"/>
      <c r="GKN19"/>
      <c r="GKO19"/>
      <c r="GKP19"/>
      <c r="GKQ19"/>
      <c r="GKR19"/>
      <c r="GKS19"/>
      <c r="GKT19"/>
      <c r="GKU19"/>
      <c r="GKV19"/>
      <c r="GKW19"/>
      <c r="GKX19"/>
      <c r="GKY19"/>
      <c r="GKZ19"/>
      <c r="GLA19"/>
      <c r="GLB19"/>
      <c r="GLC19"/>
      <c r="GLD19"/>
      <c r="GLE19"/>
      <c r="GLF19"/>
      <c r="GLG19"/>
      <c r="GLH19"/>
      <c r="GLI19"/>
      <c r="GLJ19"/>
      <c r="GLK19"/>
      <c r="GLL19"/>
      <c r="GLM19"/>
      <c r="GLN19"/>
      <c r="GLO19"/>
      <c r="GLP19"/>
      <c r="GLQ19"/>
      <c r="GLR19"/>
      <c r="GLS19"/>
      <c r="GLT19"/>
      <c r="GLU19"/>
      <c r="GLV19"/>
      <c r="GLW19"/>
      <c r="GLX19"/>
      <c r="GLY19"/>
      <c r="GLZ19"/>
      <c r="GMA19"/>
      <c r="GMB19"/>
      <c r="GMC19"/>
      <c r="GMD19"/>
      <c r="GME19"/>
      <c r="GMF19"/>
      <c r="GMG19"/>
      <c r="GMH19"/>
      <c r="GMI19"/>
      <c r="GMJ19"/>
      <c r="GMK19"/>
      <c r="GML19"/>
      <c r="GMM19"/>
      <c r="GMN19"/>
      <c r="GMO19"/>
      <c r="GMP19"/>
      <c r="GMQ19"/>
      <c r="GMR19"/>
      <c r="GMS19"/>
      <c r="GMT19"/>
      <c r="GMU19"/>
      <c r="GMV19"/>
      <c r="GMW19"/>
      <c r="GMX19"/>
      <c r="GMY19"/>
      <c r="GMZ19"/>
      <c r="GNA19"/>
      <c r="GNB19"/>
      <c r="GNC19"/>
      <c r="GND19"/>
      <c r="GNE19"/>
      <c r="GNF19"/>
      <c r="GNG19"/>
      <c r="GNH19"/>
      <c r="GNI19"/>
      <c r="GNJ19"/>
      <c r="GNK19"/>
      <c r="GNL19"/>
      <c r="GNM19"/>
      <c r="GNN19"/>
      <c r="GNO19"/>
      <c r="GNP19"/>
      <c r="GNQ19"/>
      <c r="GNR19"/>
      <c r="GNS19"/>
      <c r="GNT19"/>
      <c r="GNU19"/>
      <c r="GNV19"/>
      <c r="GNW19"/>
      <c r="GNX19"/>
      <c r="GNY19"/>
      <c r="GNZ19"/>
      <c r="GOA19"/>
      <c r="GOB19"/>
      <c r="GOC19"/>
      <c r="GOD19"/>
      <c r="GOE19"/>
      <c r="GOF19"/>
      <c r="GOG19"/>
      <c r="GOH19"/>
      <c r="GOI19"/>
      <c r="GOJ19"/>
      <c r="GOK19"/>
      <c r="GOL19"/>
      <c r="GOM19"/>
      <c r="GON19"/>
      <c r="GOO19"/>
      <c r="GOP19"/>
      <c r="GOQ19"/>
      <c r="GOR19"/>
      <c r="GOS19"/>
      <c r="GOT19"/>
      <c r="GOU19"/>
      <c r="GOV19"/>
      <c r="GOW19"/>
      <c r="GOX19"/>
      <c r="GOY19"/>
      <c r="GOZ19"/>
      <c r="GPA19"/>
      <c r="GPB19"/>
      <c r="GPC19"/>
      <c r="GPD19"/>
      <c r="GPE19"/>
      <c r="GPF19"/>
      <c r="GPG19"/>
      <c r="GPH19"/>
      <c r="GPI19"/>
      <c r="GPJ19"/>
      <c r="GPK19"/>
      <c r="GPL19"/>
      <c r="GPM19"/>
      <c r="GPN19"/>
      <c r="GPO19"/>
      <c r="GPP19"/>
      <c r="GPQ19"/>
      <c r="GPR19"/>
      <c r="GPS19"/>
      <c r="GPT19"/>
      <c r="GPU19"/>
      <c r="GPV19"/>
      <c r="GPW19"/>
      <c r="GPX19"/>
      <c r="GPY19"/>
      <c r="GPZ19"/>
      <c r="GQA19"/>
      <c r="GQB19"/>
      <c r="GQC19"/>
      <c r="GQD19"/>
      <c r="GQE19"/>
      <c r="GQF19"/>
      <c r="GQG19"/>
      <c r="GQH19"/>
      <c r="GQI19"/>
      <c r="GQJ19"/>
      <c r="GQK19"/>
      <c r="GQL19"/>
      <c r="GQM19"/>
      <c r="GQN19"/>
      <c r="GQO19"/>
      <c r="GQP19"/>
      <c r="GQQ19"/>
      <c r="GQR19"/>
      <c r="GQS19"/>
      <c r="GQT19"/>
      <c r="GQU19"/>
      <c r="GQV19"/>
      <c r="GQW19"/>
      <c r="GQX19"/>
      <c r="GQY19"/>
      <c r="GQZ19"/>
      <c r="GRA19"/>
      <c r="GRB19"/>
      <c r="GRC19"/>
      <c r="GRD19"/>
      <c r="GRE19"/>
      <c r="GRF19"/>
      <c r="GRG19"/>
      <c r="GRH19"/>
      <c r="GRI19"/>
      <c r="GRJ19"/>
      <c r="GRK19"/>
      <c r="GRL19"/>
      <c r="GRM19"/>
      <c r="GRN19"/>
      <c r="GRO19"/>
      <c r="GRP19"/>
      <c r="GRQ19"/>
      <c r="GRR19"/>
      <c r="GRS19"/>
      <c r="GRT19"/>
      <c r="GRU19"/>
      <c r="GRV19"/>
      <c r="GRW19"/>
      <c r="GRX19"/>
      <c r="GRY19"/>
      <c r="GRZ19"/>
      <c r="GSA19"/>
      <c r="GSB19"/>
      <c r="GSC19"/>
      <c r="GSD19"/>
      <c r="GSE19"/>
      <c r="GSF19"/>
      <c r="GSG19"/>
      <c r="GSH19"/>
      <c r="GSI19"/>
      <c r="GSJ19"/>
      <c r="GSK19"/>
      <c r="GSL19"/>
      <c r="GSM19"/>
      <c r="GSN19"/>
      <c r="GSO19"/>
      <c r="GSP19"/>
      <c r="GSQ19"/>
      <c r="GSR19"/>
      <c r="GSS19"/>
      <c r="GST19"/>
      <c r="GSU19"/>
      <c r="GSV19"/>
      <c r="GSW19"/>
      <c r="GSX19"/>
      <c r="GSY19"/>
      <c r="GSZ19"/>
      <c r="GTA19"/>
      <c r="GTB19"/>
      <c r="GTC19"/>
      <c r="GTD19"/>
      <c r="GTE19"/>
      <c r="GTF19"/>
      <c r="GTG19"/>
      <c r="GTH19"/>
      <c r="GTI19"/>
      <c r="GTJ19"/>
      <c r="GTK19"/>
      <c r="GTL19"/>
      <c r="GTM19"/>
      <c r="GTN19"/>
      <c r="GTO19"/>
      <c r="GTP19"/>
      <c r="GTQ19"/>
      <c r="GTR19"/>
      <c r="GTS19"/>
      <c r="GTT19"/>
      <c r="GTU19"/>
      <c r="GTV19"/>
      <c r="GTW19"/>
      <c r="GTX19"/>
      <c r="GTY19"/>
      <c r="GTZ19"/>
      <c r="GUA19"/>
      <c r="GUB19"/>
      <c r="GUC19"/>
      <c r="GUD19"/>
      <c r="GUE19"/>
      <c r="GUF19"/>
      <c r="GUG19"/>
      <c r="GUH19"/>
      <c r="GUI19"/>
      <c r="GUJ19"/>
      <c r="GUK19"/>
      <c r="GUL19"/>
      <c r="GUM19"/>
      <c r="GUN19"/>
      <c r="GUO19"/>
      <c r="GUP19"/>
      <c r="GUQ19"/>
      <c r="GUR19"/>
      <c r="GUS19"/>
      <c r="GUT19"/>
      <c r="GUU19"/>
      <c r="GUV19"/>
      <c r="GUW19"/>
      <c r="GUX19"/>
      <c r="GUY19"/>
      <c r="GUZ19"/>
      <c r="GVA19"/>
      <c r="GVB19"/>
      <c r="GVC19"/>
      <c r="GVD19"/>
      <c r="GVE19"/>
      <c r="GVF19"/>
      <c r="GVG19"/>
      <c r="GVH19"/>
      <c r="GVI19"/>
      <c r="GVJ19"/>
      <c r="GVK19"/>
      <c r="GVL19"/>
      <c r="GVM19"/>
      <c r="GVN19"/>
      <c r="GVO19"/>
      <c r="GVP19"/>
      <c r="GVQ19"/>
      <c r="GVR19"/>
      <c r="GVS19"/>
      <c r="GVT19"/>
      <c r="GVU19"/>
      <c r="GVV19"/>
      <c r="GVW19"/>
      <c r="GVX19"/>
      <c r="GVY19"/>
      <c r="GVZ19"/>
      <c r="GWA19"/>
      <c r="GWB19"/>
      <c r="GWC19"/>
      <c r="GWD19"/>
      <c r="GWE19"/>
      <c r="GWF19"/>
      <c r="GWG19"/>
      <c r="GWH19"/>
      <c r="GWI19"/>
      <c r="GWJ19"/>
      <c r="GWK19"/>
      <c r="GWL19"/>
      <c r="GWM19"/>
      <c r="GWN19"/>
      <c r="GWO19"/>
      <c r="GWP19"/>
      <c r="GWQ19"/>
      <c r="GWR19"/>
      <c r="GWS19"/>
      <c r="GWT19"/>
      <c r="GWU19"/>
      <c r="GWV19"/>
      <c r="GWW19"/>
      <c r="GWX19"/>
      <c r="GWY19"/>
      <c r="GWZ19"/>
      <c r="GXA19"/>
      <c r="GXB19"/>
      <c r="GXC19"/>
      <c r="GXD19"/>
      <c r="GXE19"/>
      <c r="GXF19"/>
      <c r="GXG19"/>
      <c r="GXH19"/>
      <c r="GXI19"/>
      <c r="GXJ19"/>
      <c r="GXK19"/>
      <c r="GXL19"/>
      <c r="GXM19"/>
      <c r="GXN19"/>
      <c r="GXO19"/>
      <c r="GXP19"/>
      <c r="GXQ19"/>
      <c r="GXR19"/>
      <c r="GXS19"/>
      <c r="GXT19"/>
      <c r="GXU19"/>
      <c r="GXV19"/>
      <c r="GXW19"/>
      <c r="GXX19"/>
      <c r="GXY19"/>
      <c r="GXZ19"/>
      <c r="GYA19"/>
      <c r="GYB19"/>
      <c r="GYC19"/>
      <c r="GYD19"/>
      <c r="GYE19"/>
      <c r="GYF19"/>
      <c r="GYG19"/>
      <c r="GYH19"/>
      <c r="GYI19"/>
      <c r="GYJ19"/>
      <c r="GYK19"/>
      <c r="GYL19"/>
      <c r="GYM19"/>
      <c r="GYN19"/>
      <c r="GYO19"/>
      <c r="GYP19"/>
      <c r="GYQ19"/>
      <c r="GYR19"/>
      <c r="GYS19"/>
      <c r="GYT19"/>
      <c r="GYU19"/>
      <c r="GYV19"/>
      <c r="GYW19"/>
      <c r="GYX19"/>
      <c r="GYY19"/>
      <c r="GYZ19"/>
      <c r="GZA19"/>
      <c r="GZB19"/>
      <c r="GZC19"/>
      <c r="GZD19"/>
      <c r="GZE19"/>
      <c r="GZF19"/>
      <c r="GZG19"/>
      <c r="GZH19"/>
      <c r="GZI19"/>
      <c r="GZJ19"/>
      <c r="GZK19"/>
      <c r="GZL19"/>
      <c r="GZM19"/>
      <c r="GZN19"/>
      <c r="GZO19"/>
      <c r="GZP19"/>
      <c r="GZQ19"/>
      <c r="GZR19"/>
      <c r="GZS19"/>
      <c r="GZT19"/>
      <c r="GZU19"/>
      <c r="GZV19"/>
      <c r="GZW19"/>
      <c r="GZX19"/>
      <c r="GZY19"/>
      <c r="GZZ19"/>
      <c r="HAA19"/>
      <c r="HAB19"/>
      <c r="HAC19"/>
      <c r="HAD19"/>
      <c r="HAE19"/>
      <c r="HAF19"/>
      <c r="HAG19"/>
      <c r="HAH19"/>
      <c r="HAI19"/>
      <c r="HAJ19"/>
      <c r="HAK19"/>
      <c r="HAL19"/>
      <c r="HAM19"/>
      <c r="HAN19"/>
      <c r="HAO19"/>
      <c r="HAP19"/>
      <c r="HAQ19"/>
      <c r="HAR19"/>
      <c r="HAS19"/>
      <c r="HAT19"/>
      <c r="HAU19"/>
      <c r="HAV19"/>
      <c r="HAW19"/>
      <c r="HAX19"/>
      <c r="HAY19"/>
      <c r="HAZ19"/>
      <c r="HBA19"/>
      <c r="HBB19"/>
      <c r="HBC19"/>
      <c r="HBD19"/>
      <c r="HBE19"/>
      <c r="HBF19"/>
      <c r="HBG19"/>
      <c r="HBH19"/>
      <c r="HBI19"/>
      <c r="HBJ19"/>
      <c r="HBK19"/>
      <c r="HBL19"/>
      <c r="HBM19"/>
      <c r="HBN19"/>
      <c r="HBO19"/>
      <c r="HBP19"/>
      <c r="HBQ19"/>
      <c r="HBR19"/>
      <c r="HBS19"/>
      <c r="HBT19"/>
      <c r="HBU19"/>
      <c r="HBV19"/>
      <c r="HBW19"/>
      <c r="HBX19"/>
      <c r="HBY19"/>
      <c r="HBZ19"/>
      <c r="HCA19"/>
      <c r="HCB19"/>
      <c r="HCC19"/>
      <c r="HCD19"/>
      <c r="HCE19"/>
      <c r="HCF19"/>
      <c r="HCG19"/>
      <c r="HCH19"/>
      <c r="HCI19"/>
      <c r="HCJ19"/>
      <c r="HCK19"/>
      <c r="HCL19"/>
      <c r="HCM19"/>
      <c r="HCN19"/>
      <c r="HCO19"/>
      <c r="HCP19"/>
      <c r="HCQ19"/>
      <c r="HCR19"/>
      <c r="HCS19"/>
      <c r="HCT19"/>
      <c r="HCU19"/>
      <c r="HCV19"/>
      <c r="HCW19"/>
      <c r="HCX19"/>
      <c r="HCY19"/>
      <c r="HCZ19"/>
      <c r="HDA19"/>
      <c r="HDB19"/>
      <c r="HDC19"/>
      <c r="HDD19"/>
      <c r="HDE19"/>
      <c r="HDF19"/>
      <c r="HDG19"/>
      <c r="HDH19"/>
      <c r="HDI19"/>
      <c r="HDJ19"/>
      <c r="HDK19"/>
      <c r="HDL19"/>
      <c r="HDM19"/>
      <c r="HDN19"/>
      <c r="HDO19"/>
      <c r="HDP19"/>
      <c r="HDQ19"/>
      <c r="HDR19"/>
      <c r="HDS19"/>
      <c r="HDT19"/>
      <c r="HDU19"/>
      <c r="HDV19"/>
      <c r="HDW19"/>
      <c r="HDX19"/>
      <c r="HDY19"/>
      <c r="HDZ19"/>
      <c r="HEA19"/>
      <c r="HEB19"/>
      <c r="HEC19"/>
      <c r="HED19"/>
      <c r="HEE19"/>
      <c r="HEF19"/>
      <c r="HEG19"/>
      <c r="HEH19"/>
      <c r="HEI19"/>
      <c r="HEJ19"/>
      <c r="HEK19"/>
      <c r="HEL19"/>
      <c r="HEM19"/>
      <c r="HEN19"/>
      <c r="HEO19"/>
      <c r="HEP19"/>
      <c r="HEQ19"/>
      <c r="HER19"/>
      <c r="HES19"/>
      <c r="HET19"/>
      <c r="HEU19"/>
      <c r="HEV19"/>
      <c r="HEW19"/>
      <c r="HEX19"/>
      <c r="HEY19"/>
      <c r="HEZ19"/>
      <c r="HFA19"/>
      <c r="HFB19"/>
      <c r="HFC19"/>
      <c r="HFD19"/>
      <c r="HFE19"/>
      <c r="HFF19"/>
      <c r="HFG19"/>
      <c r="HFH19"/>
      <c r="HFI19"/>
      <c r="HFJ19"/>
      <c r="HFK19"/>
      <c r="HFL19"/>
      <c r="HFM19"/>
      <c r="HFN19"/>
      <c r="HFO19"/>
      <c r="HFP19"/>
      <c r="HFQ19"/>
      <c r="HFR19"/>
      <c r="HFS19"/>
      <c r="HFT19"/>
      <c r="HFU19"/>
      <c r="HFV19"/>
      <c r="HFW19"/>
      <c r="HFX19"/>
      <c r="HFY19"/>
      <c r="HFZ19"/>
      <c r="HGA19"/>
      <c r="HGB19"/>
      <c r="HGC19"/>
      <c r="HGD19"/>
      <c r="HGE19"/>
      <c r="HGF19"/>
      <c r="HGG19"/>
      <c r="HGH19"/>
      <c r="HGI19"/>
      <c r="HGJ19"/>
      <c r="HGK19"/>
      <c r="HGL19"/>
      <c r="HGM19"/>
      <c r="HGN19"/>
      <c r="HGO19"/>
      <c r="HGP19"/>
      <c r="HGQ19"/>
      <c r="HGR19"/>
      <c r="HGS19"/>
      <c r="HGT19"/>
      <c r="HGU19"/>
      <c r="HGV19"/>
      <c r="HGW19"/>
      <c r="HGX19"/>
      <c r="HGY19"/>
      <c r="HGZ19"/>
      <c r="HHA19"/>
      <c r="HHB19"/>
      <c r="HHC19"/>
      <c r="HHD19"/>
      <c r="HHE19"/>
      <c r="HHF19"/>
      <c r="HHG19"/>
      <c r="HHH19"/>
      <c r="HHI19"/>
      <c r="HHJ19"/>
      <c r="HHK19"/>
      <c r="HHL19"/>
      <c r="HHM19"/>
      <c r="HHN19"/>
      <c r="HHO19"/>
      <c r="HHP19"/>
      <c r="HHQ19"/>
      <c r="HHR19"/>
      <c r="HHS19"/>
      <c r="HHT19"/>
      <c r="HHU19"/>
      <c r="HHV19"/>
      <c r="HHW19"/>
      <c r="HHX19"/>
      <c r="HHY19"/>
      <c r="HHZ19"/>
      <c r="HIA19"/>
      <c r="HIB19"/>
      <c r="HIC19"/>
      <c r="HID19"/>
      <c r="HIE19"/>
      <c r="HIF19"/>
      <c r="HIG19"/>
      <c r="HIH19"/>
      <c r="HII19"/>
      <c r="HIJ19"/>
      <c r="HIK19"/>
      <c r="HIL19"/>
      <c r="HIM19"/>
      <c r="HIN19"/>
      <c r="HIO19"/>
      <c r="HIP19"/>
      <c r="HIQ19"/>
      <c r="HIR19"/>
      <c r="HIS19"/>
      <c r="HIT19"/>
      <c r="HIU19"/>
      <c r="HIV19"/>
      <c r="HIW19"/>
      <c r="HIX19"/>
      <c r="HIY19"/>
      <c r="HIZ19"/>
      <c r="HJA19"/>
      <c r="HJB19"/>
      <c r="HJC19"/>
      <c r="HJD19"/>
      <c r="HJE19"/>
      <c r="HJF19"/>
      <c r="HJG19"/>
      <c r="HJH19"/>
      <c r="HJI19"/>
      <c r="HJJ19"/>
      <c r="HJK19"/>
      <c r="HJL19"/>
      <c r="HJM19"/>
      <c r="HJN19"/>
      <c r="HJO19"/>
      <c r="HJP19"/>
      <c r="HJQ19"/>
      <c r="HJR19"/>
      <c r="HJS19"/>
      <c r="HJT19"/>
      <c r="HJU19"/>
      <c r="HJV19"/>
      <c r="HJW19"/>
      <c r="HJX19"/>
      <c r="HJY19"/>
      <c r="HJZ19"/>
      <c r="HKA19"/>
      <c r="HKB19"/>
      <c r="HKC19"/>
      <c r="HKD19"/>
      <c r="HKE19"/>
      <c r="HKF19"/>
      <c r="HKG19"/>
      <c r="HKH19"/>
      <c r="HKI19"/>
      <c r="HKJ19"/>
      <c r="HKK19"/>
      <c r="HKL19"/>
      <c r="HKM19"/>
      <c r="HKN19"/>
      <c r="HKO19"/>
      <c r="HKP19"/>
      <c r="HKQ19"/>
      <c r="HKR19"/>
      <c r="HKS19"/>
      <c r="HKT19"/>
      <c r="HKU19"/>
      <c r="HKV19"/>
      <c r="HKW19"/>
      <c r="HKX19"/>
      <c r="HKY19"/>
      <c r="HKZ19"/>
      <c r="HLA19"/>
      <c r="HLB19"/>
      <c r="HLC19"/>
      <c r="HLD19"/>
      <c r="HLE19"/>
      <c r="HLF19"/>
      <c r="HLG19"/>
      <c r="HLH19"/>
      <c r="HLI19"/>
      <c r="HLJ19"/>
      <c r="HLK19"/>
      <c r="HLL19"/>
      <c r="HLM19"/>
      <c r="HLN19"/>
      <c r="HLO19"/>
      <c r="HLP19"/>
      <c r="HLQ19"/>
      <c r="HLR19"/>
      <c r="HLS19"/>
      <c r="HLT19"/>
      <c r="HLU19"/>
      <c r="HLV19"/>
      <c r="HLW19"/>
      <c r="HLX19"/>
      <c r="HLY19"/>
      <c r="HLZ19"/>
      <c r="HMA19"/>
      <c r="HMB19"/>
      <c r="HMC19"/>
      <c r="HMD19"/>
      <c r="HME19"/>
      <c r="HMF19"/>
      <c r="HMG19"/>
      <c r="HMH19"/>
      <c r="HMI19"/>
      <c r="HMJ19"/>
      <c r="HMK19"/>
      <c r="HML19"/>
      <c r="HMM19"/>
      <c r="HMN19"/>
      <c r="HMO19"/>
      <c r="HMP19"/>
      <c r="HMQ19"/>
      <c r="HMR19"/>
      <c r="HMS19"/>
      <c r="HMT19"/>
      <c r="HMU19"/>
      <c r="HMV19"/>
      <c r="HMW19"/>
      <c r="HMX19"/>
      <c r="HMY19"/>
      <c r="HMZ19"/>
      <c r="HNA19"/>
      <c r="HNB19"/>
      <c r="HNC19"/>
      <c r="HND19"/>
      <c r="HNE19"/>
      <c r="HNF19"/>
      <c r="HNG19"/>
      <c r="HNH19"/>
      <c r="HNI19"/>
      <c r="HNJ19"/>
      <c r="HNK19"/>
      <c r="HNL19"/>
      <c r="HNM19"/>
      <c r="HNN19"/>
      <c r="HNO19"/>
      <c r="HNP19"/>
      <c r="HNQ19"/>
      <c r="HNR19"/>
      <c r="HNS19"/>
      <c r="HNT19"/>
      <c r="HNU19"/>
      <c r="HNV19"/>
      <c r="HNW19"/>
      <c r="HNX19"/>
      <c r="HNY19"/>
      <c r="HNZ19"/>
      <c r="HOA19"/>
      <c r="HOB19"/>
      <c r="HOC19"/>
      <c r="HOD19"/>
      <c r="HOE19"/>
      <c r="HOF19"/>
      <c r="HOG19"/>
      <c r="HOH19"/>
      <c r="HOI19"/>
      <c r="HOJ19"/>
      <c r="HOK19"/>
      <c r="HOL19"/>
      <c r="HOM19"/>
      <c r="HON19"/>
      <c r="HOO19"/>
      <c r="HOP19"/>
      <c r="HOQ19"/>
      <c r="HOR19"/>
      <c r="HOS19"/>
      <c r="HOT19"/>
      <c r="HOU19"/>
      <c r="HOV19"/>
      <c r="HOW19"/>
      <c r="HOX19"/>
      <c r="HOY19"/>
      <c r="HOZ19"/>
      <c r="HPA19"/>
      <c r="HPB19"/>
      <c r="HPC19"/>
      <c r="HPD19"/>
      <c r="HPE19"/>
      <c r="HPF19"/>
      <c r="HPG19"/>
      <c r="HPH19"/>
      <c r="HPI19"/>
      <c r="HPJ19"/>
      <c r="HPK19"/>
      <c r="HPL19"/>
      <c r="HPM19"/>
      <c r="HPN19"/>
      <c r="HPO19"/>
      <c r="HPP19"/>
      <c r="HPQ19"/>
      <c r="HPR19"/>
      <c r="HPS19"/>
      <c r="HPT19"/>
      <c r="HPU19"/>
      <c r="HPV19"/>
      <c r="HPW19"/>
      <c r="HPX19"/>
      <c r="HPY19"/>
      <c r="HPZ19"/>
      <c r="HQA19"/>
      <c r="HQB19"/>
      <c r="HQC19"/>
      <c r="HQD19"/>
      <c r="HQE19"/>
      <c r="HQF19"/>
      <c r="HQG19"/>
      <c r="HQH19"/>
      <c r="HQI19"/>
      <c r="HQJ19"/>
      <c r="HQK19"/>
      <c r="HQL19"/>
      <c r="HQM19"/>
      <c r="HQN19"/>
      <c r="HQO19"/>
      <c r="HQP19"/>
      <c r="HQQ19"/>
      <c r="HQR19"/>
      <c r="HQS19"/>
      <c r="HQT19"/>
      <c r="HQU19"/>
      <c r="HQV19"/>
      <c r="HQW19"/>
      <c r="HQX19"/>
      <c r="HQY19"/>
      <c r="HQZ19"/>
      <c r="HRA19"/>
      <c r="HRB19"/>
      <c r="HRC19"/>
      <c r="HRD19"/>
      <c r="HRE19"/>
      <c r="HRF19"/>
      <c r="HRG19"/>
      <c r="HRH19"/>
      <c r="HRI19"/>
      <c r="HRJ19"/>
      <c r="HRK19"/>
      <c r="HRL19"/>
      <c r="HRM19"/>
      <c r="HRN19"/>
      <c r="HRO19"/>
      <c r="HRP19"/>
      <c r="HRQ19"/>
      <c r="HRR19"/>
      <c r="HRS19"/>
      <c r="HRT19"/>
      <c r="HRU19"/>
      <c r="HRV19"/>
      <c r="HRW19"/>
      <c r="HRX19"/>
      <c r="HRY19"/>
      <c r="HRZ19"/>
      <c r="HSA19"/>
      <c r="HSB19"/>
      <c r="HSC19"/>
      <c r="HSD19"/>
      <c r="HSE19"/>
      <c r="HSF19"/>
      <c r="HSG19"/>
      <c r="HSH19"/>
      <c r="HSI19"/>
      <c r="HSJ19"/>
      <c r="HSK19"/>
      <c r="HSL19"/>
      <c r="HSM19"/>
      <c r="HSN19"/>
      <c r="HSO19"/>
      <c r="HSP19"/>
      <c r="HSQ19"/>
      <c r="HSR19"/>
      <c r="HSS19"/>
      <c r="HST19"/>
      <c r="HSU19"/>
      <c r="HSV19"/>
      <c r="HSW19"/>
      <c r="HSX19"/>
      <c r="HSY19"/>
      <c r="HSZ19"/>
      <c r="HTA19"/>
      <c r="HTB19"/>
      <c r="HTC19"/>
      <c r="HTD19"/>
      <c r="HTE19"/>
      <c r="HTF19"/>
      <c r="HTG19"/>
      <c r="HTH19"/>
      <c r="HTI19"/>
      <c r="HTJ19"/>
      <c r="HTK19"/>
      <c r="HTL19"/>
      <c r="HTM19"/>
      <c r="HTN19"/>
      <c r="HTO19"/>
      <c r="HTP19"/>
      <c r="HTQ19"/>
      <c r="HTR19"/>
      <c r="HTS19"/>
      <c r="HTT19"/>
      <c r="HTU19"/>
      <c r="HTV19"/>
      <c r="HTW19"/>
      <c r="HTX19"/>
      <c r="HTY19"/>
      <c r="HTZ19"/>
      <c r="HUA19"/>
      <c r="HUB19"/>
      <c r="HUC19"/>
      <c r="HUD19"/>
      <c r="HUE19"/>
      <c r="HUF19"/>
      <c r="HUG19"/>
      <c r="HUH19"/>
      <c r="HUI19"/>
      <c r="HUJ19"/>
      <c r="HUK19"/>
      <c r="HUL19"/>
      <c r="HUM19"/>
      <c r="HUN19"/>
      <c r="HUO19"/>
      <c r="HUP19"/>
      <c r="HUQ19"/>
      <c r="HUR19"/>
      <c r="HUS19"/>
      <c r="HUT19"/>
      <c r="HUU19"/>
      <c r="HUV19"/>
      <c r="HUW19"/>
      <c r="HUX19"/>
      <c r="HUY19"/>
      <c r="HUZ19"/>
      <c r="HVA19"/>
      <c r="HVB19"/>
      <c r="HVC19"/>
      <c r="HVD19"/>
      <c r="HVE19"/>
      <c r="HVF19"/>
      <c r="HVG19"/>
      <c r="HVH19"/>
      <c r="HVI19"/>
      <c r="HVJ19"/>
      <c r="HVK19"/>
      <c r="HVL19"/>
      <c r="HVM19"/>
      <c r="HVN19"/>
      <c r="HVO19"/>
      <c r="HVP19"/>
      <c r="HVQ19"/>
      <c r="HVR19"/>
      <c r="HVS19"/>
      <c r="HVT19"/>
      <c r="HVU19"/>
      <c r="HVV19"/>
      <c r="HVW19"/>
      <c r="HVX19"/>
      <c r="HVY19"/>
      <c r="HVZ19"/>
      <c r="HWA19"/>
      <c r="HWB19"/>
      <c r="HWC19"/>
      <c r="HWD19"/>
      <c r="HWE19"/>
      <c r="HWF19"/>
      <c r="HWG19"/>
      <c r="HWH19"/>
      <c r="HWI19"/>
      <c r="HWJ19"/>
      <c r="HWK19"/>
      <c r="HWL19"/>
      <c r="HWM19"/>
      <c r="HWN19"/>
      <c r="HWO19"/>
      <c r="HWP19"/>
      <c r="HWQ19"/>
      <c r="HWR19"/>
      <c r="HWS19"/>
      <c r="HWT19"/>
      <c r="HWU19"/>
      <c r="HWV19"/>
      <c r="HWW19"/>
      <c r="HWX19"/>
      <c r="HWY19"/>
      <c r="HWZ19"/>
      <c r="HXA19"/>
      <c r="HXB19"/>
      <c r="HXC19"/>
      <c r="HXD19"/>
      <c r="HXE19"/>
      <c r="HXF19"/>
      <c r="HXG19"/>
      <c r="HXH19"/>
      <c r="HXI19"/>
      <c r="HXJ19"/>
      <c r="HXK19"/>
      <c r="HXL19"/>
      <c r="HXM19"/>
      <c r="HXN19"/>
      <c r="HXO19"/>
      <c r="HXP19"/>
      <c r="HXQ19"/>
      <c r="HXR19"/>
      <c r="HXS19"/>
      <c r="HXT19"/>
      <c r="HXU19"/>
      <c r="HXV19"/>
      <c r="HXW19"/>
      <c r="HXX19"/>
      <c r="HXY19"/>
      <c r="HXZ19"/>
      <c r="HYA19"/>
      <c r="HYB19"/>
      <c r="HYC19"/>
      <c r="HYD19"/>
      <c r="HYE19"/>
      <c r="HYF19"/>
      <c r="HYG19"/>
      <c r="HYH19"/>
      <c r="HYI19"/>
      <c r="HYJ19"/>
      <c r="HYK19"/>
      <c r="HYL19"/>
      <c r="HYM19"/>
      <c r="HYN19"/>
      <c r="HYO19"/>
      <c r="HYP19"/>
      <c r="HYQ19"/>
      <c r="HYR19"/>
      <c r="HYS19"/>
      <c r="HYT19"/>
      <c r="HYU19"/>
      <c r="HYV19"/>
      <c r="HYW19"/>
      <c r="HYX19"/>
      <c r="HYY19"/>
      <c r="HYZ19"/>
      <c r="HZA19"/>
      <c r="HZB19"/>
      <c r="HZC19"/>
      <c r="HZD19"/>
      <c r="HZE19"/>
      <c r="HZF19"/>
      <c r="HZG19"/>
      <c r="HZH19"/>
      <c r="HZI19"/>
      <c r="HZJ19"/>
      <c r="HZK19"/>
      <c r="HZL19"/>
      <c r="HZM19"/>
      <c r="HZN19"/>
      <c r="HZO19"/>
      <c r="HZP19"/>
      <c r="HZQ19"/>
      <c r="HZR19"/>
      <c r="HZS19"/>
      <c r="HZT19"/>
      <c r="HZU19"/>
      <c r="HZV19"/>
      <c r="HZW19"/>
      <c r="HZX19"/>
      <c r="HZY19"/>
      <c r="HZZ19"/>
      <c r="IAA19"/>
      <c r="IAB19"/>
      <c r="IAC19"/>
      <c r="IAD19"/>
      <c r="IAE19"/>
      <c r="IAF19"/>
      <c r="IAG19"/>
      <c r="IAH19"/>
      <c r="IAI19"/>
      <c r="IAJ19"/>
      <c r="IAK19"/>
      <c r="IAL19"/>
      <c r="IAM19"/>
      <c r="IAN19"/>
      <c r="IAO19"/>
      <c r="IAP19"/>
      <c r="IAQ19"/>
      <c r="IAR19"/>
      <c r="IAS19"/>
      <c r="IAT19"/>
      <c r="IAU19"/>
      <c r="IAV19"/>
      <c r="IAW19"/>
      <c r="IAX19"/>
      <c r="IAY19"/>
      <c r="IAZ19"/>
      <c r="IBA19"/>
      <c r="IBB19"/>
      <c r="IBC19"/>
      <c r="IBD19"/>
      <c r="IBE19"/>
      <c r="IBF19"/>
      <c r="IBG19"/>
      <c r="IBH19"/>
      <c r="IBI19"/>
      <c r="IBJ19"/>
      <c r="IBK19"/>
      <c r="IBL19"/>
      <c r="IBM19"/>
      <c r="IBN19"/>
      <c r="IBO19"/>
      <c r="IBP19"/>
      <c r="IBQ19"/>
      <c r="IBR19"/>
      <c r="IBS19"/>
      <c r="IBT19"/>
      <c r="IBU19"/>
      <c r="IBV19"/>
      <c r="IBW19"/>
      <c r="IBX19"/>
      <c r="IBY19"/>
      <c r="IBZ19"/>
      <c r="ICA19"/>
      <c r="ICB19"/>
      <c r="ICC19"/>
      <c r="ICD19"/>
      <c r="ICE19"/>
      <c r="ICF19"/>
      <c r="ICG19"/>
      <c r="ICH19"/>
      <c r="ICI19"/>
      <c r="ICJ19"/>
      <c r="ICK19"/>
      <c r="ICL19"/>
      <c r="ICM19"/>
      <c r="ICN19"/>
      <c r="ICO19"/>
      <c r="ICP19"/>
      <c r="ICQ19"/>
      <c r="ICR19"/>
      <c r="ICS19"/>
      <c r="ICT19"/>
      <c r="ICU19"/>
      <c r="ICV19"/>
      <c r="ICW19"/>
      <c r="ICX19"/>
      <c r="ICY19"/>
      <c r="ICZ19"/>
      <c r="IDA19"/>
      <c r="IDB19"/>
      <c r="IDC19"/>
      <c r="IDD19"/>
      <c r="IDE19"/>
      <c r="IDF19"/>
      <c r="IDG19"/>
      <c r="IDH19"/>
      <c r="IDI19"/>
      <c r="IDJ19"/>
      <c r="IDK19"/>
      <c r="IDL19"/>
      <c r="IDM19"/>
      <c r="IDN19"/>
      <c r="IDO19"/>
      <c r="IDP19"/>
      <c r="IDQ19"/>
      <c r="IDR19"/>
      <c r="IDS19"/>
      <c r="IDT19"/>
      <c r="IDU19"/>
      <c r="IDV19"/>
      <c r="IDW19"/>
      <c r="IDX19"/>
      <c r="IDY19"/>
      <c r="IDZ19"/>
      <c r="IEA19"/>
      <c r="IEB19"/>
      <c r="IEC19"/>
      <c r="IED19"/>
      <c r="IEE19"/>
      <c r="IEF19"/>
      <c r="IEG19"/>
      <c r="IEH19"/>
      <c r="IEI19"/>
      <c r="IEJ19"/>
      <c r="IEK19"/>
      <c r="IEL19"/>
      <c r="IEM19"/>
      <c r="IEN19"/>
      <c r="IEO19"/>
      <c r="IEP19"/>
      <c r="IEQ19"/>
      <c r="IER19"/>
      <c r="IES19"/>
      <c r="IET19"/>
      <c r="IEU19"/>
      <c r="IEV19"/>
      <c r="IEW19"/>
      <c r="IEX19"/>
      <c r="IEY19"/>
      <c r="IEZ19"/>
      <c r="IFA19"/>
      <c r="IFB19"/>
      <c r="IFC19"/>
      <c r="IFD19"/>
      <c r="IFE19"/>
      <c r="IFF19"/>
      <c r="IFG19"/>
      <c r="IFH19"/>
      <c r="IFI19"/>
      <c r="IFJ19"/>
      <c r="IFK19"/>
      <c r="IFL19"/>
      <c r="IFM19"/>
      <c r="IFN19"/>
      <c r="IFO19"/>
      <c r="IFP19"/>
      <c r="IFQ19"/>
      <c r="IFR19"/>
      <c r="IFS19"/>
      <c r="IFT19"/>
      <c r="IFU19"/>
      <c r="IFV19"/>
      <c r="IFW19"/>
      <c r="IFX19"/>
      <c r="IFY19"/>
      <c r="IFZ19"/>
      <c r="IGA19"/>
      <c r="IGB19"/>
      <c r="IGC19"/>
      <c r="IGD19"/>
      <c r="IGE19"/>
      <c r="IGF19"/>
      <c r="IGG19"/>
      <c r="IGH19"/>
      <c r="IGI19"/>
      <c r="IGJ19"/>
      <c r="IGK19"/>
      <c r="IGL19"/>
      <c r="IGM19"/>
      <c r="IGN19"/>
      <c r="IGO19"/>
      <c r="IGP19"/>
      <c r="IGQ19"/>
      <c r="IGR19"/>
      <c r="IGS19"/>
      <c r="IGT19"/>
      <c r="IGU19"/>
      <c r="IGV19"/>
      <c r="IGW19"/>
      <c r="IGX19"/>
      <c r="IGY19"/>
      <c r="IGZ19"/>
      <c r="IHA19"/>
      <c r="IHB19"/>
      <c r="IHC19"/>
      <c r="IHD19"/>
      <c r="IHE19"/>
      <c r="IHF19"/>
      <c r="IHG19"/>
      <c r="IHH19"/>
      <c r="IHI19"/>
      <c r="IHJ19"/>
      <c r="IHK19"/>
      <c r="IHL19"/>
      <c r="IHM19"/>
      <c r="IHN19"/>
      <c r="IHO19"/>
      <c r="IHP19"/>
      <c r="IHQ19"/>
      <c r="IHR19"/>
      <c r="IHS19"/>
      <c r="IHT19"/>
      <c r="IHU19"/>
      <c r="IHV19"/>
      <c r="IHW19"/>
      <c r="IHX19"/>
      <c r="IHY19"/>
      <c r="IHZ19"/>
      <c r="IIA19"/>
      <c r="IIB19"/>
      <c r="IIC19"/>
      <c r="IID19"/>
      <c r="IIE19"/>
      <c r="IIF19"/>
      <c r="IIG19"/>
      <c r="IIH19"/>
      <c r="III19"/>
      <c r="IIJ19"/>
      <c r="IIK19"/>
      <c r="IIL19"/>
      <c r="IIM19"/>
      <c r="IIN19"/>
      <c r="IIO19"/>
      <c r="IIP19"/>
      <c r="IIQ19"/>
      <c r="IIR19"/>
      <c r="IIS19"/>
      <c r="IIT19"/>
      <c r="IIU19"/>
      <c r="IIV19"/>
      <c r="IIW19"/>
      <c r="IIX19"/>
      <c r="IIY19"/>
      <c r="IIZ19"/>
      <c r="IJA19"/>
      <c r="IJB19"/>
      <c r="IJC19"/>
      <c r="IJD19"/>
      <c r="IJE19"/>
      <c r="IJF19"/>
      <c r="IJG19"/>
      <c r="IJH19"/>
      <c r="IJI19"/>
      <c r="IJJ19"/>
      <c r="IJK19"/>
      <c r="IJL19"/>
      <c r="IJM19"/>
      <c r="IJN19"/>
      <c r="IJO19"/>
      <c r="IJP19"/>
      <c r="IJQ19"/>
      <c r="IJR19"/>
      <c r="IJS19"/>
      <c r="IJT19"/>
      <c r="IJU19"/>
      <c r="IJV19"/>
      <c r="IJW19"/>
      <c r="IJX19"/>
      <c r="IJY19"/>
      <c r="IJZ19"/>
      <c r="IKA19"/>
      <c r="IKB19"/>
      <c r="IKC19"/>
      <c r="IKD19"/>
      <c r="IKE19"/>
      <c r="IKF19"/>
      <c r="IKG19"/>
      <c r="IKH19"/>
      <c r="IKI19"/>
      <c r="IKJ19"/>
      <c r="IKK19"/>
      <c r="IKL19"/>
      <c r="IKM19"/>
      <c r="IKN19"/>
      <c r="IKO19"/>
      <c r="IKP19"/>
      <c r="IKQ19"/>
      <c r="IKR19"/>
      <c r="IKS19"/>
      <c r="IKT19"/>
      <c r="IKU19"/>
      <c r="IKV19"/>
      <c r="IKW19"/>
      <c r="IKX19"/>
      <c r="IKY19"/>
      <c r="IKZ19"/>
      <c r="ILA19"/>
      <c r="ILB19"/>
      <c r="ILC19"/>
      <c r="ILD19"/>
      <c r="ILE19"/>
      <c r="ILF19"/>
      <c r="ILG19"/>
      <c r="ILH19"/>
      <c r="ILI19"/>
      <c r="ILJ19"/>
      <c r="ILK19"/>
      <c r="ILL19"/>
      <c r="ILM19"/>
      <c r="ILN19"/>
      <c r="ILO19"/>
      <c r="ILP19"/>
      <c r="ILQ19"/>
      <c r="ILR19"/>
      <c r="ILS19"/>
      <c r="ILT19"/>
      <c r="ILU19"/>
      <c r="ILV19"/>
      <c r="ILW19"/>
      <c r="ILX19"/>
      <c r="ILY19"/>
      <c r="ILZ19"/>
      <c r="IMA19"/>
      <c r="IMB19"/>
      <c r="IMC19"/>
      <c r="IMD19"/>
      <c r="IME19"/>
      <c r="IMF19"/>
      <c r="IMG19"/>
      <c r="IMH19"/>
      <c r="IMI19"/>
      <c r="IMJ19"/>
      <c r="IMK19"/>
      <c r="IML19"/>
      <c r="IMM19"/>
      <c r="IMN19"/>
      <c r="IMO19"/>
      <c r="IMP19"/>
      <c r="IMQ19"/>
      <c r="IMR19"/>
      <c r="IMS19"/>
      <c r="IMT19"/>
      <c r="IMU19"/>
      <c r="IMV19"/>
      <c r="IMW19"/>
      <c r="IMX19"/>
      <c r="IMY19"/>
      <c r="IMZ19"/>
      <c r="INA19"/>
      <c r="INB19"/>
      <c r="INC19"/>
      <c r="IND19"/>
      <c r="INE19"/>
      <c r="INF19"/>
      <c r="ING19"/>
      <c r="INH19"/>
      <c r="INI19"/>
      <c r="INJ19"/>
      <c r="INK19"/>
      <c r="INL19"/>
      <c r="INM19"/>
      <c r="INN19"/>
      <c r="INO19"/>
      <c r="INP19"/>
      <c r="INQ19"/>
      <c r="INR19"/>
      <c r="INS19"/>
      <c r="INT19"/>
      <c r="INU19"/>
      <c r="INV19"/>
      <c r="INW19"/>
      <c r="INX19"/>
      <c r="INY19"/>
      <c r="INZ19"/>
      <c r="IOA19"/>
      <c r="IOB19"/>
      <c r="IOC19"/>
      <c r="IOD19"/>
      <c r="IOE19"/>
      <c r="IOF19"/>
      <c r="IOG19"/>
      <c r="IOH19"/>
      <c r="IOI19"/>
      <c r="IOJ19"/>
      <c r="IOK19"/>
      <c r="IOL19"/>
      <c r="IOM19"/>
      <c r="ION19"/>
      <c r="IOO19"/>
      <c r="IOP19"/>
      <c r="IOQ19"/>
      <c r="IOR19"/>
      <c r="IOS19"/>
      <c r="IOT19"/>
      <c r="IOU19"/>
      <c r="IOV19"/>
      <c r="IOW19"/>
      <c r="IOX19"/>
      <c r="IOY19"/>
      <c r="IOZ19"/>
      <c r="IPA19"/>
      <c r="IPB19"/>
      <c r="IPC19"/>
      <c r="IPD19"/>
      <c r="IPE19"/>
      <c r="IPF19"/>
      <c r="IPG19"/>
      <c r="IPH19"/>
      <c r="IPI19"/>
      <c r="IPJ19"/>
      <c r="IPK19"/>
      <c r="IPL19"/>
      <c r="IPM19"/>
      <c r="IPN19"/>
      <c r="IPO19"/>
      <c r="IPP19"/>
      <c r="IPQ19"/>
      <c r="IPR19"/>
      <c r="IPS19"/>
      <c r="IPT19"/>
      <c r="IPU19"/>
      <c r="IPV19"/>
      <c r="IPW19"/>
      <c r="IPX19"/>
      <c r="IPY19"/>
      <c r="IPZ19"/>
      <c r="IQA19"/>
      <c r="IQB19"/>
      <c r="IQC19"/>
      <c r="IQD19"/>
      <c r="IQE19"/>
      <c r="IQF19"/>
      <c r="IQG19"/>
      <c r="IQH19"/>
      <c r="IQI19"/>
      <c r="IQJ19"/>
      <c r="IQK19"/>
      <c r="IQL19"/>
      <c r="IQM19"/>
      <c r="IQN19"/>
      <c r="IQO19"/>
      <c r="IQP19"/>
      <c r="IQQ19"/>
      <c r="IQR19"/>
      <c r="IQS19"/>
      <c r="IQT19"/>
      <c r="IQU19"/>
      <c r="IQV19"/>
      <c r="IQW19"/>
      <c r="IQX19"/>
      <c r="IQY19"/>
      <c r="IQZ19"/>
      <c r="IRA19"/>
      <c r="IRB19"/>
      <c r="IRC19"/>
      <c r="IRD19"/>
      <c r="IRE19"/>
      <c r="IRF19"/>
      <c r="IRG19"/>
      <c r="IRH19"/>
      <c r="IRI19"/>
      <c r="IRJ19"/>
      <c r="IRK19"/>
      <c r="IRL19"/>
      <c r="IRM19"/>
      <c r="IRN19"/>
      <c r="IRO19"/>
      <c r="IRP19"/>
      <c r="IRQ19"/>
      <c r="IRR19"/>
      <c r="IRS19"/>
      <c r="IRT19"/>
      <c r="IRU19"/>
      <c r="IRV19"/>
      <c r="IRW19"/>
      <c r="IRX19"/>
      <c r="IRY19"/>
      <c r="IRZ19"/>
      <c r="ISA19"/>
      <c r="ISB19"/>
      <c r="ISC19"/>
      <c r="ISD19"/>
      <c r="ISE19"/>
      <c r="ISF19"/>
      <c r="ISG19"/>
      <c r="ISH19"/>
      <c r="ISI19"/>
      <c r="ISJ19"/>
      <c r="ISK19"/>
      <c r="ISL19"/>
      <c r="ISM19"/>
      <c r="ISN19"/>
      <c r="ISO19"/>
      <c r="ISP19"/>
      <c r="ISQ19"/>
      <c r="ISR19"/>
      <c r="ISS19"/>
      <c r="IST19"/>
      <c r="ISU19"/>
      <c r="ISV19"/>
      <c r="ISW19"/>
      <c r="ISX19"/>
      <c r="ISY19"/>
      <c r="ISZ19"/>
      <c r="ITA19"/>
      <c r="ITB19"/>
      <c r="ITC19"/>
      <c r="ITD19"/>
      <c r="ITE19"/>
      <c r="ITF19"/>
      <c r="ITG19"/>
      <c r="ITH19"/>
      <c r="ITI19"/>
      <c r="ITJ19"/>
      <c r="ITK19"/>
      <c r="ITL19"/>
      <c r="ITM19"/>
      <c r="ITN19"/>
      <c r="ITO19"/>
      <c r="ITP19"/>
      <c r="ITQ19"/>
      <c r="ITR19"/>
      <c r="ITS19"/>
      <c r="ITT19"/>
      <c r="ITU19"/>
      <c r="ITV19"/>
      <c r="ITW19"/>
      <c r="ITX19"/>
      <c r="ITY19"/>
      <c r="ITZ19"/>
      <c r="IUA19"/>
      <c r="IUB19"/>
      <c r="IUC19"/>
      <c r="IUD19"/>
      <c r="IUE19"/>
      <c r="IUF19"/>
      <c r="IUG19"/>
      <c r="IUH19"/>
      <c r="IUI19"/>
      <c r="IUJ19"/>
      <c r="IUK19"/>
      <c r="IUL19"/>
      <c r="IUM19"/>
      <c r="IUN19"/>
      <c r="IUO19"/>
      <c r="IUP19"/>
      <c r="IUQ19"/>
      <c r="IUR19"/>
      <c r="IUS19"/>
      <c r="IUT19"/>
      <c r="IUU19"/>
      <c r="IUV19"/>
      <c r="IUW19"/>
      <c r="IUX19"/>
      <c r="IUY19"/>
      <c r="IUZ19"/>
      <c r="IVA19"/>
      <c r="IVB19"/>
      <c r="IVC19"/>
      <c r="IVD19"/>
      <c r="IVE19"/>
      <c r="IVF19"/>
      <c r="IVG19"/>
      <c r="IVH19"/>
      <c r="IVI19"/>
      <c r="IVJ19"/>
      <c r="IVK19"/>
      <c r="IVL19"/>
      <c r="IVM19"/>
      <c r="IVN19"/>
      <c r="IVO19"/>
      <c r="IVP19"/>
      <c r="IVQ19"/>
      <c r="IVR19"/>
      <c r="IVS19"/>
      <c r="IVT19"/>
      <c r="IVU19"/>
      <c r="IVV19"/>
      <c r="IVW19"/>
      <c r="IVX19"/>
      <c r="IVY19"/>
      <c r="IVZ19"/>
      <c r="IWA19"/>
      <c r="IWB19"/>
      <c r="IWC19"/>
      <c r="IWD19"/>
      <c r="IWE19"/>
      <c r="IWF19"/>
      <c r="IWG19"/>
      <c r="IWH19"/>
      <c r="IWI19"/>
      <c r="IWJ19"/>
      <c r="IWK19"/>
      <c r="IWL19"/>
      <c r="IWM19"/>
      <c r="IWN19"/>
      <c r="IWO19"/>
      <c r="IWP19"/>
      <c r="IWQ19"/>
      <c r="IWR19"/>
      <c r="IWS19"/>
      <c r="IWT19"/>
      <c r="IWU19"/>
      <c r="IWV19"/>
      <c r="IWW19"/>
      <c r="IWX19"/>
      <c r="IWY19"/>
      <c r="IWZ19"/>
      <c r="IXA19"/>
      <c r="IXB19"/>
      <c r="IXC19"/>
      <c r="IXD19"/>
      <c r="IXE19"/>
      <c r="IXF19"/>
      <c r="IXG19"/>
      <c r="IXH19"/>
      <c r="IXI19"/>
      <c r="IXJ19"/>
      <c r="IXK19"/>
      <c r="IXL19"/>
      <c r="IXM19"/>
      <c r="IXN19"/>
      <c r="IXO19"/>
      <c r="IXP19"/>
      <c r="IXQ19"/>
      <c r="IXR19"/>
      <c r="IXS19"/>
      <c r="IXT19"/>
      <c r="IXU19"/>
      <c r="IXV19"/>
      <c r="IXW19"/>
      <c r="IXX19"/>
      <c r="IXY19"/>
      <c r="IXZ19"/>
      <c r="IYA19"/>
      <c r="IYB19"/>
      <c r="IYC19"/>
      <c r="IYD19"/>
      <c r="IYE19"/>
      <c r="IYF19"/>
      <c r="IYG19"/>
      <c r="IYH19"/>
      <c r="IYI19"/>
      <c r="IYJ19"/>
      <c r="IYK19"/>
      <c r="IYL19"/>
      <c r="IYM19"/>
      <c r="IYN19"/>
      <c r="IYO19"/>
      <c r="IYP19"/>
      <c r="IYQ19"/>
      <c r="IYR19"/>
      <c r="IYS19"/>
      <c r="IYT19"/>
      <c r="IYU19"/>
      <c r="IYV19"/>
      <c r="IYW19"/>
      <c r="IYX19"/>
      <c r="IYY19"/>
      <c r="IYZ19"/>
      <c r="IZA19"/>
      <c r="IZB19"/>
      <c r="IZC19"/>
      <c r="IZD19"/>
      <c r="IZE19"/>
      <c r="IZF19"/>
      <c r="IZG19"/>
      <c r="IZH19"/>
      <c r="IZI19"/>
      <c r="IZJ19"/>
      <c r="IZK19"/>
      <c r="IZL19"/>
      <c r="IZM19"/>
      <c r="IZN19"/>
      <c r="IZO19"/>
      <c r="IZP19"/>
      <c r="IZQ19"/>
      <c r="IZR19"/>
      <c r="IZS19"/>
      <c r="IZT19"/>
      <c r="IZU19"/>
      <c r="IZV19"/>
      <c r="IZW19"/>
      <c r="IZX19"/>
      <c r="IZY19"/>
      <c r="IZZ19"/>
      <c r="JAA19"/>
      <c r="JAB19"/>
      <c r="JAC19"/>
      <c r="JAD19"/>
      <c r="JAE19"/>
      <c r="JAF19"/>
      <c r="JAG19"/>
      <c r="JAH19"/>
      <c r="JAI19"/>
      <c r="JAJ19"/>
      <c r="JAK19"/>
      <c r="JAL19"/>
      <c r="JAM19"/>
      <c r="JAN19"/>
      <c r="JAO19"/>
      <c r="JAP19"/>
      <c r="JAQ19"/>
      <c r="JAR19"/>
      <c r="JAS19"/>
      <c r="JAT19"/>
      <c r="JAU19"/>
      <c r="JAV19"/>
      <c r="JAW19"/>
      <c r="JAX19"/>
      <c r="JAY19"/>
      <c r="JAZ19"/>
      <c r="JBA19"/>
      <c r="JBB19"/>
      <c r="JBC19"/>
      <c r="JBD19"/>
      <c r="JBE19"/>
      <c r="JBF19"/>
      <c r="JBG19"/>
      <c r="JBH19"/>
      <c r="JBI19"/>
      <c r="JBJ19"/>
      <c r="JBK19"/>
      <c r="JBL19"/>
      <c r="JBM19"/>
      <c r="JBN19"/>
      <c r="JBO19"/>
      <c r="JBP19"/>
      <c r="JBQ19"/>
      <c r="JBR19"/>
      <c r="JBS19"/>
      <c r="JBT19"/>
      <c r="JBU19"/>
      <c r="JBV19"/>
      <c r="JBW19"/>
      <c r="JBX19"/>
      <c r="JBY19"/>
      <c r="JBZ19"/>
      <c r="JCA19"/>
      <c r="JCB19"/>
      <c r="JCC19"/>
      <c r="JCD19"/>
      <c r="JCE19"/>
      <c r="JCF19"/>
      <c r="JCG19"/>
      <c r="JCH19"/>
      <c r="JCI19"/>
      <c r="JCJ19"/>
      <c r="JCK19"/>
      <c r="JCL19"/>
      <c r="JCM19"/>
      <c r="JCN19"/>
      <c r="JCO19"/>
      <c r="JCP19"/>
      <c r="JCQ19"/>
      <c r="JCR19"/>
      <c r="JCS19"/>
      <c r="JCT19"/>
      <c r="JCU19"/>
      <c r="JCV19"/>
      <c r="JCW19"/>
      <c r="JCX19"/>
      <c r="JCY19"/>
      <c r="JCZ19"/>
      <c r="JDA19"/>
      <c r="JDB19"/>
      <c r="JDC19"/>
      <c r="JDD19"/>
      <c r="JDE19"/>
      <c r="JDF19"/>
      <c r="JDG19"/>
      <c r="JDH19"/>
      <c r="JDI19"/>
      <c r="JDJ19"/>
      <c r="JDK19"/>
      <c r="JDL19"/>
      <c r="JDM19"/>
      <c r="JDN19"/>
      <c r="JDO19"/>
      <c r="JDP19"/>
      <c r="JDQ19"/>
      <c r="JDR19"/>
      <c r="JDS19"/>
      <c r="JDT19"/>
      <c r="JDU19"/>
      <c r="JDV19"/>
      <c r="JDW19"/>
      <c r="JDX19"/>
      <c r="JDY19"/>
      <c r="JDZ19"/>
      <c r="JEA19"/>
      <c r="JEB19"/>
      <c r="JEC19"/>
      <c r="JED19"/>
      <c r="JEE19"/>
      <c r="JEF19"/>
      <c r="JEG19"/>
      <c r="JEH19"/>
      <c r="JEI19"/>
      <c r="JEJ19"/>
      <c r="JEK19"/>
      <c r="JEL19"/>
      <c r="JEM19"/>
      <c r="JEN19"/>
      <c r="JEO19"/>
      <c r="JEP19"/>
      <c r="JEQ19"/>
      <c r="JER19"/>
      <c r="JES19"/>
      <c r="JET19"/>
      <c r="JEU19"/>
      <c r="JEV19"/>
      <c r="JEW19"/>
      <c r="JEX19"/>
      <c r="JEY19"/>
      <c r="JEZ19"/>
      <c r="JFA19"/>
      <c r="JFB19"/>
      <c r="JFC19"/>
      <c r="JFD19"/>
      <c r="JFE19"/>
      <c r="JFF19"/>
      <c r="JFG19"/>
      <c r="JFH19"/>
      <c r="JFI19"/>
      <c r="JFJ19"/>
      <c r="JFK19"/>
      <c r="JFL19"/>
      <c r="JFM19"/>
      <c r="JFN19"/>
      <c r="JFO19"/>
      <c r="JFP19"/>
      <c r="JFQ19"/>
      <c r="JFR19"/>
      <c r="JFS19"/>
      <c r="JFT19"/>
      <c r="JFU19"/>
      <c r="JFV19"/>
      <c r="JFW19"/>
      <c r="JFX19"/>
      <c r="JFY19"/>
      <c r="JFZ19"/>
      <c r="JGA19"/>
      <c r="JGB19"/>
      <c r="JGC19"/>
      <c r="JGD19"/>
      <c r="JGE19"/>
      <c r="JGF19"/>
      <c r="JGG19"/>
      <c r="JGH19"/>
      <c r="JGI19"/>
      <c r="JGJ19"/>
      <c r="JGK19"/>
      <c r="JGL19"/>
      <c r="JGM19"/>
      <c r="JGN19"/>
      <c r="JGO19"/>
      <c r="JGP19"/>
      <c r="JGQ19"/>
      <c r="JGR19"/>
      <c r="JGS19"/>
      <c r="JGT19"/>
      <c r="JGU19"/>
      <c r="JGV19"/>
      <c r="JGW19"/>
      <c r="JGX19"/>
      <c r="JGY19"/>
      <c r="JGZ19"/>
      <c r="JHA19"/>
      <c r="JHB19"/>
      <c r="JHC19"/>
      <c r="JHD19"/>
      <c r="JHE19"/>
      <c r="JHF19"/>
      <c r="JHG19"/>
      <c r="JHH19"/>
      <c r="JHI19"/>
      <c r="JHJ19"/>
      <c r="JHK19"/>
      <c r="JHL19"/>
      <c r="JHM19"/>
      <c r="JHN19"/>
      <c r="JHO19"/>
      <c r="JHP19"/>
      <c r="JHQ19"/>
      <c r="JHR19"/>
      <c r="JHS19"/>
      <c r="JHT19"/>
      <c r="JHU19"/>
      <c r="JHV19"/>
      <c r="JHW19"/>
      <c r="JHX19"/>
      <c r="JHY19"/>
      <c r="JHZ19"/>
      <c r="JIA19"/>
      <c r="JIB19"/>
      <c r="JIC19"/>
      <c r="JID19"/>
      <c r="JIE19"/>
      <c r="JIF19"/>
      <c r="JIG19"/>
      <c r="JIH19"/>
      <c r="JII19"/>
      <c r="JIJ19"/>
      <c r="JIK19"/>
      <c r="JIL19"/>
      <c r="JIM19"/>
      <c r="JIN19"/>
      <c r="JIO19"/>
      <c r="JIP19"/>
      <c r="JIQ19"/>
      <c r="JIR19"/>
      <c r="JIS19"/>
      <c r="JIT19"/>
      <c r="JIU19"/>
      <c r="JIV19"/>
      <c r="JIW19"/>
      <c r="JIX19"/>
      <c r="JIY19"/>
      <c r="JIZ19"/>
      <c r="JJA19"/>
      <c r="JJB19"/>
      <c r="JJC19"/>
      <c r="JJD19"/>
      <c r="JJE19"/>
      <c r="JJF19"/>
      <c r="JJG19"/>
      <c r="JJH19"/>
      <c r="JJI19"/>
      <c r="JJJ19"/>
      <c r="JJK19"/>
      <c r="JJL19"/>
      <c r="JJM19"/>
      <c r="JJN19"/>
      <c r="JJO19"/>
      <c r="JJP19"/>
      <c r="JJQ19"/>
      <c r="JJR19"/>
      <c r="JJS19"/>
      <c r="JJT19"/>
      <c r="JJU19"/>
      <c r="JJV19"/>
      <c r="JJW19"/>
      <c r="JJX19"/>
      <c r="JJY19"/>
      <c r="JJZ19"/>
      <c r="JKA19"/>
      <c r="JKB19"/>
      <c r="JKC19"/>
      <c r="JKD19"/>
      <c r="JKE19"/>
      <c r="JKF19"/>
      <c r="JKG19"/>
      <c r="JKH19"/>
      <c r="JKI19"/>
      <c r="JKJ19"/>
      <c r="JKK19"/>
      <c r="JKL19"/>
      <c r="JKM19"/>
      <c r="JKN19"/>
      <c r="JKO19"/>
      <c r="JKP19"/>
      <c r="JKQ19"/>
      <c r="JKR19"/>
      <c r="JKS19"/>
      <c r="JKT19"/>
      <c r="JKU19"/>
      <c r="JKV19"/>
      <c r="JKW19"/>
      <c r="JKX19"/>
      <c r="JKY19"/>
      <c r="JKZ19"/>
      <c r="JLA19"/>
      <c r="JLB19"/>
      <c r="JLC19"/>
      <c r="JLD19"/>
      <c r="JLE19"/>
      <c r="JLF19"/>
      <c r="JLG19"/>
      <c r="JLH19"/>
      <c r="JLI19"/>
      <c r="JLJ19"/>
      <c r="JLK19"/>
      <c r="JLL19"/>
      <c r="JLM19"/>
      <c r="JLN19"/>
      <c r="JLO19"/>
      <c r="JLP19"/>
      <c r="JLQ19"/>
      <c r="JLR19"/>
      <c r="JLS19"/>
      <c r="JLT19"/>
      <c r="JLU19"/>
      <c r="JLV19"/>
      <c r="JLW19"/>
      <c r="JLX19"/>
      <c r="JLY19"/>
      <c r="JLZ19"/>
      <c r="JMA19"/>
      <c r="JMB19"/>
      <c r="JMC19"/>
      <c r="JMD19"/>
      <c r="JME19"/>
      <c r="JMF19"/>
      <c r="JMG19"/>
      <c r="JMH19"/>
      <c r="JMI19"/>
      <c r="JMJ19"/>
      <c r="JMK19"/>
      <c r="JML19"/>
      <c r="JMM19"/>
      <c r="JMN19"/>
      <c r="JMO19"/>
      <c r="JMP19"/>
      <c r="JMQ19"/>
      <c r="JMR19"/>
      <c r="JMS19"/>
      <c r="JMT19"/>
      <c r="JMU19"/>
      <c r="JMV19"/>
      <c r="JMW19"/>
      <c r="JMX19"/>
      <c r="JMY19"/>
      <c r="JMZ19"/>
      <c r="JNA19"/>
      <c r="JNB19"/>
      <c r="JNC19"/>
      <c r="JND19"/>
      <c r="JNE19"/>
      <c r="JNF19"/>
      <c r="JNG19"/>
      <c r="JNH19"/>
      <c r="JNI19"/>
      <c r="JNJ19"/>
      <c r="JNK19"/>
      <c r="JNL19"/>
      <c r="JNM19"/>
      <c r="JNN19"/>
      <c r="JNO19"/>
      <c r="JNP19"/>
      <c r="JNQ19"/>
      <c r="JNR19"/>
      <c r="JNS19"/>
      <c r="JNT19"/>
      <c r="JNU19"/>
      <c r="JNV19"/>
      <c r="JNW19"/>
      <c r="JNX19"/>
      <c r="JNY19"/>
      <c r="JNZ19"/>
      <c r="JOA19"/>
      <c r="JOB19"/>
      <c r="JOC19"/>
      <c r="JOD19"/>
      <c r="JOE19"/>
      <c r="JOF19"/>
      <c r="JOG19"/>
      <c r="JOH19"/>
      <c r="JOI19"/>
      <c r="JOJ19"/>
      <c r="JOK19"/>
      <c r="JOL19"/>
      <c r="JOM19"/>
      <c r="JON19"/>
      <c r="JOO19"/>
      <c r="JOP19"/>
      <c r="JOQ19"/>
      <c r="JOR19"/>
      <c r="JOS19"/>
      <c r="JOT19"/>
      <c r="JOU19"/>
      <c r="JOV19"/>
      <c r="JOW19"/>
      <c r="JOX19"/>
      <c r="JOY19"/>
      <c r="JOZ19"/>
      <c r="JPA19"/>
      <c r="JPB19"/>
      <c r="JPC19"/>
      <c r="JPD19"/>
      <c r="JPE19"/>
      <c r="JPF19"/>
      <c r="JPG19"/>
      <c r="JPH19"/>
      <c r="JPI19"/>
      <c r="JPJ19"/>
      <c r="JPK19"/>
      <c r="JPL19"/>
      <c r="JPM19"/>
      <c r="JPN19"/>
      <c r="JPO19"/>
      <c r="JPP19"/>
      <c r="JPQ19"/>
      <c r="JPR19"/>
      <c r="JPS19"/>
      <c r="JPT19"/>
      <c r="JPU19"/>
      <c r="JPV19"/>
      <c r="JPW19"/>
      <c r="JPX19"/>
      <c r="JPY19"/>
      <c r="JPZ19"/>
      <c r="JQA19"/>
      <c r="JQB19"/>
      <c r="JQC19"/>
      <c r="JQD19"/>
      <c r="JQE19"/>
      <c r="JQF19"/>
      <c r="JQG19"/>
      <c r="JQH19"/>
      <c r="JQI19"/>
      <c r="JQJ19"/>
      <c r="JQK19"/>
      <c r="JQL19"/>
      <c r="JQM19"/>
      <c r="JQN19"/>
      <c r="JQO19"/>
      <c r="JQP19"/>
      <c r="JQQ19"/>
      <c r="JQR19"/>
      <c r="JQS19"/>
      <c r="JQT19"/>
      <c r="JQU19"/>
      <c r="JQV19"/>
      <c r="JQW19"/>
      <c r="JQX19"/>
      <c r="JQY19"/>
      <c r="JQZ19"/>
      <c r="JRA19"/>
      <c r="JRB19"/>
      <c r="JRC19"/>
      <c r="JRD19"/>
      <c r="JRE19"/>
      <c r="JRF19"/>
      <c r="JRG19"/>
      <c r="JRH19"/>
      <c r="JRI19"/>
      <c r="JRJ19"/>
      <c r="JRK19"/>
      <c r="JRL19"/>
      <c r="JRM19"/>
      <c r="JRN19"/>
      <c r="JRO19"/>
      <c r="JRP19"/>
      <c r="JRQ19"/>
      <c r="JRR19"/>
      <c r="JRS19"/>
      <c r="JRT19"/>
      <c r="JRU19"/>
      <c r="JRV19"/>
      <c r="JRW19"/>
      <c r="JRX19"/>
      <c r="JRY19"/>
      <c r="JRZ19"/>
      <c r="JSA19"/>
      <c r="JSB19"/>
      <c r="JSC19"/>
      <c r="JSD19"/>
      <c r="JSE19"/>
      <c r="JSF19"/>
      <c r="JSG19"/>
      <c r="JSH19"/>
      <c r="JSI19"/>
      <c r="JSJ19"/>
      <c r="JSK19"/>
      <c r="JSL19"/>
      <c r="JSM19"/>
      <c r="JSN19"/>
      <c r="JSO19"/>
      <c r="JSP19"/>
      <c r="JSQ19"/>
      <c r="JSR19"/>
      <c r="JSS19"/>
      <c r="JST19"/>
      <c r="JSU19"/>
      <c r="JSV19"/>
      <c r="JSW19"/>
      <c r="JSX19"/>
      <c r="JSY19"/>
      <c r="JSZ19"/>
      <c r="JTA19"/>
      <c r="JTB19"/>
      <c r="JTC19"/>
      <c r="JTD19"/>
      <c r="JTE19"/>
      <c r="JTF19"/>
      <c r="JTG19"/>
      <c r="JTH19"/>
      <c r="JTI19"/>
      <c r="JTJ19"/>
      <c r="JTK19"/>
      <c r="JTL19"/>
      <c r="JTM19"/>
      <c r="JTN19"/>
      <c r="JTO19"/>
      <c r="JTP19"/>
      <c r="JTQ19"/>
      <c r="JTR19"/>
      <c r="JTS19"/>
      <c r="JTT19"/>
      <c r="JTU19"/>
      <c r="JTV19"/>
      <c r="JTW19"/>
      <c r="JTX19"/>
      <c r="JTY19"/>
      <c r="JTZ19"/>
      <c r="JUA19"/>
      <c r="JUB19"/>
      <c r="JUC19"/>
      <c r="JUD19"/>
      <c r="JUE19"/>
      <c r="JUF19"/>
      <c r="JUG19"/>
      <c r="JUH19"/>
      <c r="JUI19"/>
      <c r="JUJ19"/>
      <c r="JUK19"/>
      <c r="JUL19"/>
      <c r="JUM19"/>
      <c r="JUN19"/>
      <c r="JUO19"/>
      <c r="JUP19"/>
      <c r="JUQ19"/>
      <c r="JUR19"/>
      <c r="JUS19"/>
      <c r="JUT19"/>
      <c r="JUU19"/>
      <c r="JUV19"/>
      <c r="JUW19"/>
      <c r="JUX19"/>
      <c r="JUY19"/>
      <c r="JUZ19"/>
      <c r="JVA19"/>
      <c r="JVB19"/>
      <c r="JVC19"/>
      <c r="JVD19"/>
      <c r="JVE19"/>
      <c r="JVF19"/>
      <c r="JVG19"/>
      <c r="JVH19"/>
      <c r="JVI19"/>
      <c r="JVJ19"/>
      <c r="JVK19"/>
      <c r="JVL19"/>
      <c r="JVM19"/>
      <c r="JVN19"/>
      <c r="JVO19"/>
      <c r="JVP19"/>
      <c r="JVQ19"/>
      <c r="JVR19"/>
      <c r="JVS19"/>
      <c r="JVT19"/>
      <c r="JVU19"/>
      <c r="JVV19"/>
      <c r="JVW19"/>
      <c r="JVX19"/>
      <c r="JVY19"/>
      <c r="JVZ19"/>
      <c r="JWA19"/>
      <c r="JWB19"/>
      <c r="JWC19"/>
      <c r="JWD19"/>
      <c r="JWE19"/>
      <c r="JWF19"/>
      <c r="JWG19"/>
      <c r="JWH19"/>
      <c r="JWI19"/>
      <c r="JWJ19"/>
      <c r="JWK19"/>
      <c r="JWL19"/>
      <c r="JWM19"/>
      <c r="JWN19"/>
      <c r="JWO19"/>
      <c r="JWP19"/>
      <c r="JWQ19"/>
      <c r="JWR19"/>
      <c r="JWS19"/>
      <c r="JWT19"/>
      <c r="JWU19"/>
      <c r="JWV19"/>
      <c r="JWW19"/>
      <c r="JWX19"/>
      <c r="JWY19"/>
      <c r="JWZ19"/>
      <c r="JXA19"/>
      <c r="JXB19"/>
      <c r="JXC19"/>
      <c r="JXD19"/>
      <c r="JXE19"/>
      <c r="JXF19"/>
      <c r="JXG19"/>
      <c r="JXH19"/>
      <c r="JXI19"/>
      <c r="JXJ19"/>
      <c r="JXK19"/>
      <c r="JXL19"/>
      <c r="JXM19"/>
      <c r="JXN19"/>
      <c r="JXO19"/>
      <c r="JXP19"/>
      <c r="JXQ19"/>
      <c r="JXR19"/>
      <c r="JXS19"/>
      <c r="JXT19"/>
      <c r="JXU19"/>
      <c r="JXV19"/>
      <c r="JXW19"/>
      <c r="JXX19"/>
      <c r="JXY19"/>
      <c r="JXZ19"/>
      <c r="JYA19"/>
      <c r="JYB19"/>
      <c r="JYC19"/>
      <c r="JYD19"/>
      <c r="JYE19"/>
      <c r="JYF19"/>
      <c r="JYG19"/>
      <c r="JYH19"/>
      <c r="JYI19"/>
      <c r="JYJ19"/>
      <c r="JYK19"/>
      <c r="JYL19"/>
      <c r="JYM19"/>
      <c r="JYN19"/>
      <c r="JYO19"/>
      <c r="JYP19"/>
      <c r="JYQ19"/>
      <c r="JYR19"/>
      <c r="JYS19"/>
      <c r="JYT19"/>
      <c r="JYU19"/>
      <c r="JYV19"/>
      <c r="JYW19"/>
      <c r="JYX19"/>
      <c r="JYY19"/>
      <c r="JYZ19"/>
      <c r="JZA19"/>
      <c r="JZB19"/>
      <c r="JZC19"/>
      <c r="JZD19"/>
      <c r="JZE19"/>
      <c r="JZF19"/>
      <c r="JZG19"/>
      <c r="JZH19"/>
      <c r="JZI19"/>
      <c r="JZJ19"/>
      <c r="JZK19"/>
      <c r="JZL19"/>
      <c r="JZM19"/>
      <c r="JZN19"/>
      <c r="JZO19"/>
      <c r="JZP19"/>
      <c r="JZQ19"/>
      <c r="JZR19"/>
      <c r="JZS19"/>
      <c r="JZT19"/>
      <c r="JZU19"/>
      <c r="JZV19"/>
      <c r="JZW19"/>
      <c r="JZX19"/>
      <c r="JZY19"/>
      <c r="JZZ19"/>
      <c r="KAA19"/>
      <c r="KAB19"/>
      <c r="KAC19"/>
      <c r="KAD19"/>
      <c r="KAE19"/>
      <c r="KAF19"/>
      <c r="KAG19"/>
      <c r="KAH19"/>
      <c r="KAI19"/>
      <c r="KAJ19"/>
      <c r="KAK19"/>
      <c r="KAL19"/>
      <c r="KAM19"/>
      <c r="KAN19"/>
      <c r="KAO19"/>
      <c r="KAP19"/>
      <c r="KAQ19"/>
      <c r="KAR19"/>
      <c r="KAS19"/>
      <c r="KAT19"/>
      <c r="KAU19"/>
      <c r="KAV19"/>
      <c r="KAW19"/>
      <c r="KAX19"/>
      <c r="KAY19"/>
      <c r="KAZ19"/>
      <c r="KBA19"/>
      <c r="KBB19"/>
      <c r="KBC19"/>
      <c r="KBD19"/>
      <c r="KBE19"/>
      <c r="KBF19"/>
      <c r="KBG19"/>
      <c r="KBH19"/>
      <c r="KBI19"/>
      <c r="KBJ19"/>
      <c r="KBK19"/>
      <c r="KBL19"/>
      <c r="KBM19"/>
      <c r="KBN19"/>
      <c r="KBO19"/>
      <c r="KBP19"/>
      <c r="KBQ19"/>
      <c r="KBR19"/>
      <c r="KBS19"/>
      <c r="KBT19"/>
      <c r="KBU19"/>
      <c r="KBV19"/>
      <c r="KBW19"/>
      <c r="KBX19"/>
      <c r="KBY19"/>
      <c r="KBZ19"/>
      <c r="KCA19"/>
      <c r="KCB19"/>
      <c r="KCC19"/>
      <c r="KCD19"/>
      <c r="KCE19"/>
      <c r="KCF19"/>
      <c r="KCG19"/>
      <c r="KCH19"/>
      <c r="KCI19"/>
      <c r="KCJ19"/>
      <c r="KCK19"/>
      <c r="KCL19"/>
      <c r="KCM19"/>
      <c r="KCN19"/>
      <c r="KCO19"/>
      <c r="KCP19"/>
      <c r="KCQ19"/>
      <c r="KCR19"/>
      <c r="KCS19"/>
      <c r="KCT19"/>
      <c r="KCU19"/>
      <c r="KCV19"/>
      <c r="KCW19"/>
      <c r="KCX19"/>
      <c r="KCY19"/>
      <c r="KCZ19"/>
      <c r="KDA19"/>
      <c r="KDB19"/>
      <c r="KDC19"/>
      <c r="KDD19"/>
      <c r="KDE19"/>
      <c r="KDF19"/>
      <c r="KDG19"/>
      <c r="KDH19"/>
      <c r="KDI19"/>
      <c r="KDJ19"/>
      <c r="KDK19"/>
      <c r="KDL19"/>
      <c r="KDM19"/>
      <c r="KDN19"/>
      <c r="KDO19"/>
      <c r="KDP19"/>
      <c r="KDQ19"/>
      <c r="KDR19"/>
      <c r="KDS19"/>
      <c r="KDT19"/>
      <c r="KDU19"/>
      <c r="KDV19"/>
      <c r="KDW19"/>
      <c r="KDX19"/>
      <c r="KDY19"/>
      <c r="KDZ19"/>
      <c r="KEA19"/>
      <c r="KEB19"/>
      <c r="KEC19"/>
      <c r="KED19"/>
      <c r="KEE19"/>
      <c r="KEF19"/>
      <c r="KEG19"/>
      <c r="KEH19"/>
      <c r="KEI19"/>
      <c r="KEJ19"/>
      <c r="KEK19"/>
      <c r="KEL19"/>
      <c r="KEM19"/>
      <c r="KEN19"/>
      <c r="KEO19"/>
      <c r="KEP19"/>
      <c r="KEQ19"/>
      <c r="KER19"/>
      <c r="KES19"/>
      <c r="KET19"/>
      <c r="KEU19"/>
      <c r="KEV19"/>
      <c r="KEW19"/>
      <c r="KEX19"/>
      <c r="KEY19"/>
      <c r="KEZ19"/>
      <c r="KFA19"/>
      <c r="KFB19"/>
      <c r="KFC19"/>
      <c r="KFD19"/>
      <c r="KFE19"/>
      <c r="KFF19"/>
      <c r="KFG19"/>
      <c r="KFH19"/>
      <c r="KFI19"/>
      <c r="KFJ19"/>
      <c r="KFK19"/>
      <c r="KFL19"/>
      <c r="KFM19"/>
      <c r="KFN19"/>
      <c r="KFO19"/>
      <c r="KFP19"/>
      <c r="KFQ19"/>
      <c r="KFR19"/>
      <c r="KFS19"/>
      <c r="KFT19"/>
      <c r="KFU19"/>
      <c r="KFV19"/>
      <c r="KFW19"/>
      <c r="KFX19"/>
      <c r="KFY19"/>
      <c r="KFZ19"/>
      <c r="KGA19"/>
      <c r="KGB19"/>
      <c r="KGC19"/>
      <c r="KGD19"/>
      <c r="KGE19"/>
      <c r="KGF19"/>
      <c r="KGG19"/>
      <c r="KGH19"/>
      <c r="KGI19"/>
      <c r="KGJ19"/>
      <c r="KGK19"/>
      <c r="KGL19"/>
      <c r="KGM19"/>
      <c r="KGN19"/>
      <c r="KGO19"/>
      <c r="KGP19"/>
      <c r="KGQ19"/>
      <c r="KGR19"/>
      <c r="KGS19"/>
      <c r="KGT19"/>
      <c r="KGU19"/>
      <c r="KGV19"/>
      <c r="KGW19"/>
      <c r="KGX19"/>
      <c r="KGY19"/>
      <c r="KGZ19"/>
      <c r="KHA19"/>
      <c r="KHB19"/>
      <c r="KHC19"/>
      <c r="KHD19"/>
      <c r="KHE19"/>
      <c r="KHF19"/>
      <c r="KHG19"/>
      <c r="KHH19"/>
      <c r="KHI19"/>
      <c r="KHJ19"/>
      <c r="KHK19"/>
      <c r="KHL19"/>
      <c r="KHM19"/>
      <c r="KHN19"/>
      <c r="KHO19"/>
      <c r="KHP19"/>
      <c r="KHQ19"/>
      <c r="KHR19"/>
      <c r="KHS19"/>
      <c r="KHT19"/>
      <c r="KHU19"/>
      <c r="KHV19"/>
      <c r="KHW19"/>
      <c r="KHX19"/>
      <c r="KHY19"/>
      <c r="KHZ19"/>
      <c r="KIA19"/>
      <c r="KIB19"/>
      <c r="KIC19"/>
      <c r="KID19"/>
      <c r="KIE19"/>
      <c r="KIF19"/>
      <c r="KIG19"/>
      <c r="KIH19"/>
      <c r="KII19"/>
      <c r="KIJ19"/>
      <c r="KIK19"/>
      <c r="KIL19"/>
      <c r="KIM19"/>
      <c r="KIN19"/>
      <c r="KIO19"/>
      <c r="KIP19"/>
      <c r="KIQ19"/>
      <c r="KIR19"/>
      <c r="KIS19"/>
      <c r="KIT19"/>
      <c r="KIU19"/>
      <c r="KIV19"/>
      <c r="KIW19"/>
      <c r="KIX19"/>
      <c r="KIY19"/>
      <c r="KIZ19"/>
      <c r="KJA19"/>
      <c r="KJB19"/>
      <c r="KJC19"/>
      <c r="KJD19"/>
      <c r="KJE19"/>
      <c r="KJF19"/>
      <c r="KJG19"/>
      <c r="KJH19"/>
      <c r="KJI19"/>
      <c r="KJJ19"/>
      <c r="KJK19"/>
      <c r="KJL19"/>
      <c r="KJM19"/>
      <c r="KJN19"/>
      <c r="KJO19"/>
      <c r="KJP19"/>
      <c r="KJQ19"/>
      <c r="KJR19"/>
      <c r="KJS19"/>
      <c r="KJT19"/>
      <c r="KJU19"/>
      <c r="KJV19"/>
      <c r="KJW19"/>
      <c r="KJX19"/>
      <c r="KJY19"/>
      <c r="KJZ19"/>
      <c r="KKA19"/>
      <c r="KKB19"/>
      <c r="KKC19"/>
      <c r="KKD19"/>
      <c r="KKE19"/>
      <c r="KKF19"/>
      <c r="KKG19"/>
      <c r="KKH19"/>
      <c r="KKI19"/>
      <c r="KKJ19"/>
      <c r="KKK19"/>
      <c r="KKL19"/>
      <c r="KKM19"/>
      <c r="KKN19"/>
      <c r="KKO19"/>
      <c r="KKP19"/>
      <c r="KKQ19"/>
      <c r="KKR19"/>
      <c r="KKS19"/>
      <c r="KKT19"/>
      <c r="KKU19"/>
      <c r="KKV19"/>
      <c r="KKW19"/>
      <c r="KKX19"/>
      <c r="KKY19"/>
      <c r="KKZ19"/>
      <c r="KLA19"/>
      <c r="KLB19"/>
      <c r="KLC19"/>
      <c r="KLD19"/>
      <c r="KLE19"/>
      <c r="KLF19"/>
      <c r="KLG19"/>
      <c r="KLH19"/>
      <c r="KLI19"/>
      <c r="KLJ19"/>
      <c r="KLK19"/>
      <c r="KLL19"/>
      <c r="KLM19"/>
      <c r="KLN19"/>
      <c r="KLO19"/>
      <c r="KLP19"/>
      <c r="KLQ19"/>
      <c r="KLR19"/>
      <c r="KLS19"/>
      <c r="KLT19"/>
      <c r="KLU19"/>
      <c r="KLV19"/>
      <c r="KLW19"/>
      <c r="KLX19"/>
      <c r="KLY19"/>
      <c r="KLZ19"/>
      <c r="KMA19"/>
      <c r="KMB19"/>
      <c r="KMC19"/>
      <c r="KMD19"/>
      <c r="KME19"/>
      <c r="KMF19"/>
      <c r="KMG19"/>
      <c r="KMH19"/>
      <c r="KMI19"/>
      <c r="KMJ19"/>
      <c r="KMK19"/>
      <c r="KML19"/>
      <c r="KMM19"/>
      <c r="KMN19"/>
      <c r="KMO19"/>
      <c r="KMP19"/>
      <c r="KMQ19"/>
      <c r="KMR19"/>
      <c r="KMS19"/>
      <c r="KMT19"/>
      <c r="KMU19"/>
      <c r="KMV19"/>
      <c r="KMW19"/>
      <c r="KMX19"/>
      <c r="KMY19"/>
      <c r="KMZ19"/>
      <c r="KNA19"/>
      <c r="KNB19"/>
      <c r="KNC19"/>
      <c r="KND19"/>
      <c r="KNE19"/>
      <c r="KNF19"/>
      <c r="KNG19"/>
      <c r="KNH19"/>
      <c r="KNI19"/>
      <c r="KNJ19"/>
      <c r="KNK19"/>
      <c r="KNL19"/>
      <c r="KNM19"/>
      <c r="KNN19"/>
      <c r="KNO19"/>
      <c r="KNP19"/>
      <c r="KNQ19"/>
      <c r="KNR19"/>
      <c r="KNS19"/>
      <c r="KNT19"/>
      <c r="KNU19"/>
      <c r="KNV19"/>
      <c r="KNW19"/>
      <c r="KNX19"/>
      <c r="KNY19"/>
      <c r="KNZ19"/>
      <c r="KOA19"/>
      <c r="KOB19"/>
      <c r="KOC19"/>
      <c r="KOD19"/>
      <c r="KOE19"/>
      <c r="KOF19"/>
      <c r="KOG19"/>
      <c r="KOH19"/>
      <c r="KOI19"/>
      <c r="KOJ19"/>
      <c r="KOK19"/>
      <c r="KOL19"/>
      <c r="KOM19"/>
      <c r="KON19"/>
      <c r="KOO19"/>
      <c r="KOP19"/>
      <c r="KOQ19"/>
      <c r="KOR19"/>
      <c r="KOS19"/>
      <c r="KOT19"/>
      <c r="KOU19"/>
      <c r="KOV19"/>
      <c r="KOW19"/>
      <c r="KOX19"/>
      <c r="KOY19"/>
      <c r="KOZ19"/>
      <c r="KPA19"/>
      <c r="KPB19"/>
      <c r="KPC19"/>
      <c r="KPD19"/>
      <c r="KPE19"/>
      <c r="KPF19"/>
      <c r="KPG19"/>
      <c r="KPH19"/>
      <c r="KPI19"/>
      <c r="KPJ19"/>
      <c r="KPK19"/>
      <c r="KPL19"/>
      <c r="KPM19"/>
      <c r="KPN19"/>
      <c r="KPO19"/>
      <c r="KPP19"/>
      <c r="KPQ19"/>
      <c r="KPR19"/>
      <c r="KPS19"/>
      <c r="KPT19"/>
      <c r="KPU19"/>
      <c r="KPV19"/>
      <c r="KPW19"/>
      <c r="KPX19"/>
      <c r="KPY19"/>
      <c r="KPZ19"/>
      <c r="KQA19"/>
      <c r="KQB19"/>
      <c r="KQC19"/>
      <c r="KQD19"/>
      <c r="KQE19"/>
      <c r="KQF19"/>
      <c r="KQG19"/>
      <c r="KQH19"/>
      <c r="KQI19"/>
      <c r="KQJ19"/>
      <c r="KQK19"/>
      <c r="KQL19"/>
      <c r="KQM19"/>
      <c r="KQN19"/>
      <c r="KQO19"/>
      <c r="KQP19"/>
      <c r="KQQ19"/>
      <c r="KQR19"/>
      <c r="KQS19"/>
      <c r="KQT19"/>
      <c r="KQU19"/>
      <c r="KQV19"/>
      <c r="KQW19"/>
      <c r="KQX19"/>
      <c r="KQY19"/>
      <c r="KQZ19"/>
      <c r="KRA19"/>
      <c r="KRB19"/>
      <c r="KRC19"/>
      <c r="KRD19"/>
      <c r="KRE19"/>
      <c r="KRF19"/>
      <c r="KRG19"/>
      <c r="KRH19"/>
      <c r="KRI19"/>
      <c r="KRJ19"/>
      <c r="KRK19"/>
      <c r="KRL19"/>
      <c r="KRM19"/>
      <c r="KRN19"/>
      <c r="KRO19"/>
      <c r="KRP19"/>
      <c r="KRQ19"/>
      <c r="KRR19"/>
      <c r="KRS19"/>
      <c r="KRT19"/>
      <c r="KRU19"/>
      <c r="KRV19"/>
      <c r="KRW19"/>
      <c r="KRX19"/>
      <c r="KRY19"/>
      <c r="KRZ19"/>
      <c r="KSA19"/>
      <c r="KSB19"/>
      <c r="KSC19"/>
      <c r="KSD19"/>
      <c r="KSE19"/>
      <c r="KSF19"/>
      <c r="KSG19"/>
      <c r="KSH19"/>
      <c r="KSI19"/>
      <c r="KSJ19"/>
      <c r="KSK19"/>
      <c r="KSL19"/>
      <c r="KSM19"/>
      <c r="KSN19"/>
      <c r="KSO19"/>
      <c r="KSP19"/>
      <c r="KSQ19"/>
      <c r="KSR19"/>
      <c r="KSS19"/>
      <c r="KST19"/>
      <c r="KSU19"/>
      <c r="KSV19"/>
      <c r="KSW19"/>
      <c r="KSX19"/>
      <c r="KSY19"/>
      <c r="KSZ19"/>
      <c r="KTA19"/>
      <c r="KTB19"/>
      <c r="KTC19"/>
      <c r="KTD19"/>
      <c r="KTE19"/>
      <c r="KTF19"/>
      <c r="KTG19"/>
      <c r="KTH19"/>
      <c r="KTI19"/>
      <c r="KTJ19"/>
      <c r="KTK19"/>
      <c r="KTL19"/>
      <c r="KTM19"/>
      <c r="KTN19"/>
      <c r="KTO19"/>
      <c r="KTP19"/>
      <c r="KTQ19"/>
      <c r="KTR19"/>
      <c r="KTS19"/>
      <c r="KTT19"/>
      <c r="KTU19"/>
      <c r="KTV19"/>
      <c r="KTW19"/>
      <c r="KTX19"/>
      <c r="KTY19"/>
      <c r="KTZ19"/>
      <c r="KUA19"/>
      <c r="KUB19"/>
      <c r="KUC19"/>
      <c r="KUD19"/>
      <c r="KUE19"/>
      <c r="KUF19"/>
      <c r="KUG19"/>
      <c r="KUH19"/>
      <c r="KUI19"/>
      <c r="KUJ19"/>
      <c r="KUK19"/>
      <c r="KUL19"/>
      <c r="KUM19"/>
      <c r="KUN19"/>
      <c r="KUO19"/>
      <c r="KUP19"/>
      <c r="KUQ19"/>
      <c r="KUR19"/>
      <c r="KUS19"/>
      <c r="KUT19"/>
      <c r="KUU19"/>
      <c r="KUV19"/>
      <c r="KUW19"/>
      <c r="KUX19"/>
      <c r="KUY19"/>
      <c r="KUZ19"/>
      <c r="KVA19"/>
      <c r="KVB19"/>
      <c r="KVC19"/>
      <c r="KVD19"/>
      <c r="KVE19"/>
      <c r="KVF19"/>
      <c r="KVG19"/>
      <c r="KVH19"/>
      <c r="KVI19"/>
      <c r="KVJ19"/>
      <c r="KVK19"/>
      <c r="KVL19"/>
      <c r="KVM19"/>
      <c r="KVN19"/>
      <c r="KVO19"/>
      <c r="KVP19"/>
      <c r="KVQ19"/>
      <c r="KVR19"/>
      <c r="KVS19"/>
      <c r="KVT19"/>
      <c r="KVU19"/>
      <c r="KVV19"/>
      <c r="KVW19"/>
      <c r="KVX19"/>
      <c r="KVY19"/>
      <c r="KVZ19"/>
      <c r="KWA19"/>
      <c r="KWB19"/>
      <c r="KWC19"/>
      <c r="KWD19"/>
      <c r="KWE19"/>
      <c r="KWF19"/>
      <c r="KWG19"/>
      <c r="KWH19"/>
      <c r="KWI19"/>
      <c r="KWJ19"/>
      <c r="KWK19"/>
      <c r="KWL19"/>
      <c r="KWM19"/>
      <c r="KWN19"/>
      <c r="KWO19"/>
      <c r="KWP19"/>
      <c r="KWQ19"/>
      <c r="KWR19"/>
      <c r="KWS19"/>
      <c r="KWT19"/>
      <c r="KWU19"/>
      <c r="KWV19"/>
      <c r="KWW19"/>
      <c r="KWX19"/>
      <c r="KWY19"/>
      <c r="KWZ19"/>
      <c r="KXA19"/>
      <c r="KXB19"/>
      <c r="KXC19"/>
      <c r="KXD19"/>
      <c r="KXE19"/>
      <c r="KXF19"/>
      <c r="KXG19"/>
      <c r="KXH19"/>
      <c r="KXI19"/>
      <c r="KXJ19"/>
      <c r="KXK19"/>
      <c r="KXL19"/>
      <c r="KXM19"/>
      <c r="KXN19"/>
      <c r="KXO19"/>
      <c r="KXP19"/>
      <c r="KXQ19"/>
      <c r="KXR19"/>
      <c r="KXS19"/>
      <c r="KXT19"/>
      <c r="KXU19"/>
      <c r="KXV19"/>
      <c r="KXW19"/>
      <c r="KXX19"/>
      <c r="KXY19"/>
      <c r="KXZ19"/>
      <c r="KYA19"/>
      <c r="KYB19"/>
      <c r="KYC19"/>
      <c r="KYD19"/>
      <c r="KYE19"/>
      <c r="KYF19"/>
      <c r="KYG19"/>
      <c r="KYH19"/>
      <c r="KYI19"/>
      <c r="KYJ19"/>
      <c r="KYK19"/>
      <c r="KYL19"/>
      <c r="KYM19"/>
      <c r="KYN19"/>
      <c r="KYO19"/>
      <c r="KYP19"/>
      <c r="KYQ19"/>
      <c r="KYR19"/>
      <c r="KYS19"/>
      <c r="KYT19"/>
      <c r="KYU19"/>
      <c r="KYV19"/>
      <c r="KYW19"/>
      <c r="KYX19"/>
      <c r="KYY19"/>
      <c r="KYZ19"/>
      <c r="KZA19"/>
      <c r="KZB19"/>
      <c r="KZC19"/>
      <c r="KZD19"/>
      <c r="KZE19"/>
      <c r="KZF19"/>
      <c r="KZG19"/>
      <c r="KZH19"/>
      <c r="KZI19"/>
      <c r="KZJ19"/>
      <c r="KZK19"/>
      <c r="KZL19"/>
      <c r="KZM19"/>
      <c r="KZN19"/>
      <c r="KZO19"/>
      <c r="KZP19"/>
      <c r="KZQ19"/>
      <c r="KZR19"/>
      <c r="KZS19"/>
      <c r="KZT19"/>
      <c r="KZU19"/>
      <c r="KZV19"/>
      <c r="KZW19"/>
      <c r="KZX19"/>
      <c r="KZY19"/>
      <c r="KZZ19"/>
      <c r="LAA19"/>
      <c r="LAB19"/>
      <c r="LAC19"/>
      <c r="LAD19"/>
      <c r="LAE19"/>
      <c r="LAF19"/>
      <c r="LAG19"/>
      <c r="LAH19"/>
      <c r="LAI19"/>
      <c r="LAJ19"/>
      <c r="LAK19"/>
      <c r="LAL19"/>
      <c r="LAM19"/>
      <c r="LAN19"/>
      <c r="LAO19"/>
      <c r="LAP19"/>
      <c r="LAQ19"/>
      <c r="LAR19"/>
      <c r="LAS19"/>
      <c r="LAT19"/>
      <c r="LAU19"/>
      <c r="LAV19"/>
      <c r="LAW19"/>
      <c r="LAX19"/>
      <c r="LAY19"/>
      <c r="LAZ19"/>
      <c r="LBA19"/>
      <c r="LBB19"/>
      <c r="LBC19"/>
      <c r="LBD19"/>
      <c r="LBE19"/>
      <c r="LBF19"/>
      <c r="LBG19"/>
      <c r="LBH19"/>
      <c r="LBI19"/>
      <c r="LBJ19"/>
      <c r="LBK19"/>
      <c r="LBL19"/>
      <c r="LBM19"/>
      <c r="LBN19"/>
      <c r="LBO19"/>
      <c r="LBP19"/>
      <c r="LBQ19"/>
      <c r="LBR19"/>
      <c r="LBS19"/>
      <c r="LBT19"/>
      <c r="LBU19"/>
      <c r="LBV19"/>
      <c r="LBW19"/>
      <c r="LBX19"/>
      <c r="LBY19"/>
      <c r="LBZ19"/>
      <c r="LCA19"/>
      <c r="LCB19"/>
      <c r="LCC19"/>
      <c r="LCD19"/>
      <c r="LCE19"/>
      <c r="LCF19"/>
      <c r="LCG19"/>
      <c r="LCH19"/>
      <c r="LCI19"/>
      <c r="LCJ19"/>
      <c r="LCK19"/>
      <c r="LCL19"/>
      <c r="LCM19"/>
      <c r="LCN19"/>
      <c r="LCO19"/>
      <c r="LCP19"/>
      <c r="LCQ19"/>
      <c r="LCR19"/>
      <c r="LCS19"/>
      <c r="LCT19"/>
      <c r="LCU19"/>
      <c r="LCV19"/>
      <c r="LCW19"/>
      <c r="LCX19"/>
      <c r="LCY19"/>
      <c r="LCZ19"/>
      <c r="LDA19"/>
      <c r="LDB19"/>
      <c r="LDC19"/>
      <c r="LDD19"/>
      <c r="LDE19"/>
      <c r="LDF19"/>
      <c r="LDG19"/>
      <c r="LDH19"/>
      <c r="LDI19"/>
      <c r="LDJ19"/>
      <c r="LDK19"/>
      <c r="LDL19"/>
      <c r="LDM19"/>
      <c r="LDN19"/>
      <c r="LDO19"/>
      <c r="LDP19"/>
      <c r="LDQ19"/>
      <c r="LDR19"/>
      <c r="LDS19"/>
      <c r="LDT19"/>
      <c r="LDU19"/>
      <c r="LDV19"/>
      <c r="LDW19"/>
      <c r="LDX19"/>
      <c r="LDY19"/>
      <c r="LDZ19"/>
      <c r="LEA19"/>
      <c r="LEB19"/>
      <c r="LEC19"/>
      <c r="LED19"/>
      <c r="LEE19"/>
      <c r="LEF19"/>
      <c r="LEG19"/>
      <c r="LEH19"/>
      <c r="LEI19"/>
      <c r="LEJ19"/>
      <c r="LEK19"/>
      <c r="LEL19"/>
      <c r="LEM19"/>
      <c r="LEN19"/>
      <c r="LEO19"/>
      <c r="LEP19"/>
      <c r="LEQ19"/>
      <c r="LER19"/>
      <c r="LES19"/>
      <c r="LET19"/>
      <c r="LEU19"/>
      <c r="LEV19"/>
      <c r="LEW19"/>
      <c r="LEX19"/>
      <c r="LEY19"/>
      <c r="LEZ19"/>
      <c r="LFA19"/>
      <c r="LFB19"/>
      <c r="LFC19"/>
      <c r="LFD19"/>
      <c r="LFE19"/>
      <c r="LFF19"/>
      <c r="LFG19"/>
      <c r="LFH19"/>
      <c r="LFI19"/>
      <c r="LFJ19"/>
      <c r="LFK19"/>
      <c r="LFL19"/>
      <c r="LFM19"/>
      <c r="LFN19"/>
      <c r="LFO19"/>
      <c r="LFP19"/>
      <c r="LFQ19"/>
      <c r="LFR19"/>
      <c r="LFS19"/>
      <c r="LFT19"/>
      <c r="LFU19"/>
      <c r="LFV19"/>
      <c r="LFW19"/>
      <c r="LFX19"/>
      <c r="LFY19"/>
      <c r="LFZ19"/>
      <c r="LGA19"/>
      <c r="LGB19"/>
      <c r="LGC19"/>
      <c r="LGD19"/>
      <c r="LGE19"/>
      <c r="LGF19"/>
      <c r="LGG19"/>
      <c r="LGH19"/>
      <c r="LGI19"/>
      <c r="LGJ19"/>
      <c r="LGK19"/>
      <c r="LGL19"/>
      <c r="LGM19"/>
      <c r="LGN19"/>
      <c r="LGO19"/>
      <c r="LGP19"/>
      <c r="LGQ19"/>
      <c r="LGR19"/>
      <c r="LGS19"/>
      <c r="LGT19"/>
      <c r="LGU19"/>
      <c r="LGV19"/>
      <c r="LGW19"/>
      <c r="LGX19"/>
      <c r="LGY19"/>
      <c r="LGZ19"/>
      <c r="LHA19"/>
      <c r="LHB19"/>
      <c r="LHC19"/>
      <c r="LHD19"/>
      <c r="LHE19"/>
      <c r="LHF19"/>
      <c r="LHG19"/>
      <c r="LHH19"/>
      <c r="LHI19"/>
      <c r="LHJ19"/>
      <c r="LHK19"/>
      <c r="LHL19"/>
      <c r="LHM19"/>
      <c r="LHN19"/>
      <c r="LHO19"/>
      <c r="LHP19"/>
      <c r="LHQ19"/>
      <c r="LHR19"/>
      <c r="LHS19"/>
      <c r="LHT19"/>
      <c r="LHU19"/>
      <c r="LHV19"/>
      <c r="LHW19"/>
      <c r="LHX19"/>
      <c r="LHY19"/>
      <c r="LHZ19"/>
      <c r="LIA19"/>
      <c r="LIB19"/>
      <c r="LIC19"/>
      <c r="LID19"/>
      <c r="LIE19"/>
      <c r="LIF19"/>
      <c r="LIG19"/>
      <c r="LIH19"/>
      <c r="LII19"/>
      <c r="LIJ19"/>
      <c r="LIK19"/>
      <c r="LIL19"/>
      <c r="LIM19"/>
      <c r="LIN19"/>
      <c r="LIO19"/>
      <c r="LIP19"/>
      <c r="LIQ19"/>
      <c r="LIR19"/>
      <c r="LIS19"/>
      <c r="LIT19"/>
      <c r="LIU19"/>
      <c r="LIV19"/>
      <c r="LIW19"/>
      <c r="LIX19"/>
      <c r="LIY19"/>
      <c r="LIZ19"/>
      <c r="LJA19"/>
      <c r="LJB19"/>
      <c r="LJC19"/>
      <c r="LJD19"/>
      <c r="LJE19"/>
      <c r="LJF19"/>
      <c r="LJG19"/>
      <c r="LJH19"/>
      <c r="LJI19"/>
      <c r="LJJ19"/>
      <c r="LJK19"/>
      <c r="LJL19"/>
      <c r="LJM19"/>
      <c r="LJN19"/>
      <c r="LJO19"/>
      <c r="LJP19"/>
      <c r="LJQ19"/>
      <c r="LJR19"/>
      <c r="LJS19"/>
      <c r="LJT19"/>
      <c r="LJU19"/>
      <c r="LJV19"/>
      <c r="LJW19"/>
      <c r="LJX19"/>
      <c r="LJY19"/>
      <c r="LJZ19"/>
      <c r="LKA19"/>
      <c r="LKB19"/>
      <c r="LKC19"/>
      <c r="LKD19"/>
      <c r="LKE19"/>
      <c r="LKF19"/>
      <c r="LKG19"/>
      <c r="LKH19"/>
      <c r="LKI19"/>
      <c r="LKJ19"/>
      <c r="LKK19"/>
      <c r="LKL19"/>
      <c r="LKM19"/>
      <c r="LKN19"/>
      <c r="LKO19"/>
      <c r="LKP19"/>
      <c r="LKQ19"/>
      <c r="LKR19"/>
      <c r="LKS19"/>
      <c r="LKT19"/>
      <c r="LKU19"/>
      <c r="LKV19"/>
      <c r="LKW19"/>
      <c r="LKX19"/>
      <c r="LKY19"/>
      <c r="LKZ19"/>
      <c r="LLA19"/>
      <c r="LLB19"/>
      <c r="LLC19"/>
      <c r="LLD19"/>
      <c r="LLE19"/>
      <c r="LLF19"/>
      <c r="LLG19"/>
      <c r="LLH19"/>
      <c r="LLI19"/>
      <c r="LLJ19"/>
      <c r="LLK19"/>
      <c r="LLL19"/>
      <c r="LLM19"/>
      <c r="LLN19"/>
      <c r="LLO19"/>
      <c r="LLP19"/>
      <c r="LLQ19"/>
      <c r="LLR19"/>
      <c r="LLS19"/>
      <c r="LLT19"/>
      <c r="LLU19"/>
      <c r="LLV19"/>
      <c r="LLW19"/>
      <c r="LLX19"/>
      <c r="LLY19"/>
      <c r="LLZ19"/>
      <c r="LMA19"/>
      <c r="LMB19"/>
      <c r="LMC19"/>
      <c r="LMD19"/>
      <c r="LME19"/>
      <c r="LMF19"/>
      <c r="LMG19"/>
      <c r="LMH19"/>
      <c r="LMI19"/>
      <c r="LMJ19"/>
      <c r="LMK19"/>
      <c r="LML19"/>
      <c r="LMM19"/>
      <c r="LMN19"/>
      <c r="LMO19"/>
      <c r="LMP19"/>
      <c r="LMQ19"/>
      <c r="LMR19"/>
      <c r="LMS19"/>
      <c r="LMT19"/>
      <c r="LMU19"/>
      <c r="LMV19"/>
      <c r="LMW19"/>
      <c r="LMX19"/>
      <c r="LMY19"/>
      <c r="LMZ19"/>
      <c r="LNA19"/>
      <c r="LNB19"/>
      <c r="LNC19"/>
      <c r="LND19"/>
      <c r="LNE19"/>
      <c r="LNF19"/>
      <c r="LNG19"/>
      <c r="LNH19"/>
      <c r="LNI19"/>
      <c r="LNJ19"/>
      <c r="LNK19"/>
      <c r="LNL19"/>
      <c r="LNM19"/>
      <c r="LNN19"/>
      <c r="LNO19"/>
      <c r="LNP19"/>
      <c r="LNQ19"/>
      <c r="LNR19"/>
      <c r="LNS19"/>
      <c r="LNT19"/>
      <c r="LNU19"/>
      <c r="LNV19"/>
      <c r="LNW19"/>
      <c r="LNX19"/>
      <c r="LNY19"/>
      <c r="LNZ19"/>
      <c r="LOA19"/>
      <c r="LOB19"/>
      <c r="LOC19"/>
      <c r="LOD19"/>
      <c r="LOE19"/>
      <c r="LOF19"/>
      <c r="LOG19"/>
      <c r="LOH19"/>
      <c r="LOI19"/>
      <c r="LOJ19"/>
      <c r="LOK19"/>
      <c r="LOL19"/>
      <c r="LOM19"/>
      <c r="LON19"/>
      <c r="LOO19"/>
      <c r="LOP19"/>
      <c r="LOQ19"/>
      <c r="LOR19"/>
      <c r="LOS19"/>
      <c r="LOT19"/>
      <c r="LOU19"/>
      <c r="LOV19"/>
      <c r="LOW19"/>
      <c r="LOX19"/>
      <c r="LOY19"/>
      <c r="LOZ19"/>
      <c r="LPA19"/>
      <c r="LPB19"/>
      <c r="LPC19"/>
      <c r="LPD19"/>
      <c r="LPE19"/>
      <c r="LPF19"/>
      <c r="LPG19"/>
      <c r="LPH19"/>
      <c r="LPI19"/>
      <c r="LPJ19"/>
      <c r="LPK19"/>
      <c r="LPL19"/>
      <c r="LPM19"/>
      <c r="LPN19"/>
      <c r="LPO19"/>
      <c r="LPP19"/>
      <c r="LPQ19"/>
      <c r="LPR19"/>
      <c r="LPS19"/>
      <c r="LPT19"/>
      <c r="LPU19"/>
      <c r="LPV19"/>
      <c r="LPW19"/>
      <c r="LPX19"/>
      <c r="LPY19"/>
      <c r="LPZ19"/>
      <c r="LQA19"/>
      <c r="LQB19"/>
      <c r="LQC19"/>
      <c r="LQD19"/>
      <c r="LQE19"/>
      <c r="LQF19"/>
      <c r="LQG19"/>
      <c r="LQH19"/>
      <c r="LQI19"/>
      <c r="LQJ19"/>
      <c r="LQK19"/>
      <c r="LQL19"/>
      <c r="LQM19"/>
      <c r="LQN19"/>
      <c r="LQO19"/>
      <c r="LQP19"/>
      <c r="LQQ19"/>
      <c r="LQR19"/>
      <c r="LQS19"/>
      <c r="LQT19"/>
      <c r="LQU19"/>
      <c r="LQV19"/>
      <c r="LQW19"/>
      <c r="LQX19"/>
      <c r="LQY19"/>
      <c r="LQZ19"/>
      <c r="LRA19"/>
      <c r="LRB19"/>
      <c r="LRC19"/>
      <c r="LRD19"/>
      <c r="LRE19"/>
      <c r="LRF19"/>
      <c r="LRG19"/>
      <c r="LRH19"/>
      <c r="LRI19"/>
      <c r="LRJ19"/>
      <c r="LRK19"/>
      <c r="LRL19"/>
      <c r="LRM19"/>
      <c r="LRN19"/>
      <c r="LRO19"/>
      <c r="LRP19"/>
      <c r="LRQ19"/>
      <c r="LRR19"/>
      <c r="LRS19"/>
      <c r="LRT19"/>
      <c r="LRU19"/>
      <c r="LRV19"/>
      <c r="LRW19"/>
      <c r="LRX19"/>
      <c r="LRY19"/>
      <c r="LRZ19"/>
      <c r="LSA19"/>
      <c r="LSB19"/>
      <c r="LSC19"/>
      <c r="LSD19"/>
      <c r="LSE19"/>
      <c r="LSF19"/>
      <c r="LSG19"/>
      <c r="LSH19"/>
      <c r="LSI19"/>
      <c r="LSJ19"/>
      <c r="LSK19"/>
      <c r="LSL19"/>
      <c r="LSM19"/>
      <c r="LSN19"/>
      <c r="LSO19"/>
      <c r="LSP19"/>
      <c r="LSQ19"/>
      <c r="LSR19"/>
      <c r="LSS19"/>
      <c r="LST19"/>
      <c r="LSU19"/>
      <c r="LSV19"/>
      <c r="LSW19"/>
      <c r="LSX19"/>
      <c r="LSY19"/>
      <c r="LSZ19"/>
      <c r="LTA19"/>
      <c r="LTB19"/>
      <c r="LTC19"/>
      <c r="LTD19"/>
      <c r="LTE19"/>
      <c r="LTF19"/>
      <c r="LTG19"/>
      <c r="LTH19"/>
      <c r="LTI19"/>
      <c r="LTJ19"/>
      <c r="LTK19"/>
      <c r="LTL19"/>
      <c r="LTM19"/>
      <c r="LTN19"/>
      <c r="LTO19"/>
      <c r="LTP19"/>
      <c r="LTQ19"/>
      <c r="LTR19"/>
      <c r="LTS19"/>
      <c r="LTT19"/>
      <c r="LTU19"/>
      <c r="LTV19"/>
      <c r="LTW19"/>
      <c r="LTX19"/>
      <c r="LTY19"/>
      <c r="LTZ19"/>
      <c r="LUA19"/>
      <c r="LUB19"/>
      <c r="LUC19"/>
      <c r="LUD19"/>
      <c r="LUE19"/>
      <c r="LUF19"/>
      <c r="LUG19"/>
      <c r="LUH19"/>
      <c r="LUI19"/>
      <c r="LUJ19"/>
      <c r="LUK19"/>
      <c r="LUL19"/>
      <c r="LUM19"/>
      <c r="LUN19"/>
      <c r="LUO19"/>
      <c r="LUP19"/>
      <c r="LUQ19"/>
      <c r="LUR19"/>
      <c r="LUS19"/>
      <c r="LUT19"/>
      <c r="LUU19"/>
      <c r="LUV19"/>
      <c r="LUW19"/>
      <c r="LUX19"/>
      <c r="LUY19"/>
      <c r="LUZ19"/>
      <c r="LVA19"/>
      <c r="LVB19"/>
      <c r="LVC19"/>
      <c r="LVD19"/>
      <c r="LVE19"/>
      <c r="LVF19"/>
      <c r="LVG19"/>
      <c r="LVH19"/>
      <c r="LVI19"/>
      <c r="LVJ19"/>
      <c r="LVK19"/>
      <c r="LVL19"/>
      <c r="LVM19"/>
      <c r="LVN19"/>
      <c r="LVO19"/>
      <c r="LVP19"/>
      <c r="LVQ19"/>
      <c r="LVR19"/>
      <c r="LVS19"/>
      <c r="LVT19"/>
      <c r="LVU19"/>
      <c r="LVV19"/>
      <c r="LVW19"/>
      <c r="LVX19"/>
      <c r="LVY19"/>
      <c r="LVZ19"/>
      <c r="LWA19"/>
      <c r="LWB19"/>
      <c r="LWC19"/>
      <c r="LWD19"/>
      <c r="LWE19"/>
      <c r="LWF19"/>
      <c r="LWG19"/>
      <c r="LWH19"/>
      <c r="LWI19"/>
      <c r="LWJ19"/>
      <c r="LWK19"/>
      <c r="LWL19"/>
      <c r="LWM19"/>
      <c r="LWN19"/>
      <c r="LWO19"/>
      <c r="LWP19"/>
      <c r="LWQ19"/>
      <c r="LWR19"/>
      <c r="LWS19"/>
      <c r="LWT19"/>
      <c r="LWU19"/>
      <c r="LWV19"/>
      <c r="LWW19"/>
      <c r="LWX19"/>
      <c r="LWY19"/>
      <c r="LWZ19"/>
      <c r="LXA19"/>
      <c r="LXB19"/>
      <c r="LXC19"/>
      <c r="LXD19"/>
      <c r="LXE19"/>
      <c r="LXF19"/>
      <c r="LXG19"/>
      <c r="LXH19"/>
      <c r="LXI19"/>
      <c r="LXJ19"/>
      <c r="LXK19"/>
      <c r="LXL19"/>
      <c r="LXM19"/>
      <c r="LXN19"/>
      <c r="LXO19"/>
      <c r="LXP19"/>
      <c r="LXQ19"/>
      <c r="LXR19"/>
      <c r="LXS19"/>
      <c r="LXT19"/>
      <c r="LXU19"/>
      <c r="LXV19"/>
      <c r="LXW19"/>
      <c r="LXX19"/>
      <c r="LXY19"/>
      <c r="LXZ19"/>
      <c r="LYA19"/>
      <c r="LYB19"/>
      <c r="LYC19"/>
      <c r="LYD19"/>
      <c r="LYE19"/>
      <c r="LYF19"/>
      <c r="LYG19"/>
      <c r="LYH19"/>
      <c r="LYI19"/>
      <c r="LYJ19"/>
      <c r="LYK19"/>
      <c r="LYL19"/>
      <c r="LYM19"/>
      <c r="LYN19"/>
      <c r="LYO19"/>
      <c r="LYP19"/>
      <c r="LYQ19"/>
      <c r="LYR19"/>
      <c r="LYS19"/>
      <c r="LYT19"/>
      <c r="LYU19"/>
      <c r="LYV19"/>
      <c r="LYW19"/>
      <c r="LYX19"/>
      <c r="LYY19"/>
      <c r="LYZ19"/>
      <c r="LZA19"/>
      <c r="LZB19"/>
      <c r="LZC19"/>
      <c r="LZD19"/>
      <c r="LZE19"/>
      <c r="LZF19"/>
      <c r="LZG19"/>
      <c r="LZH19"/>
      <c r="LZI19"/>
      <c r="LZJ19"/>
      <c r="LZK19"/>
      <c r="LZL19"/>
      <c r="LZM19"/>
      <c r="LZN19"/>
      <c r="LZO19"/>
      <c r="LZP19"/>
      <c r="LZQ19"/>
      <c r="LZR19"/>
      <c r="LZS19"/>
      <c r="LZT19"/>
      <c r="LZU19"/>
      <c r="LZV19"/>
      <c r="LZW19"/>
      <c r="LZX19"/>
      <c r="LZY19"/>
      <c r="LZZ19"/>
      <c r="MAA19"/>
      <c r="MAB19"/>
      <c r="MAC19"/>
      <c r="MAD19"/>
      <c r="MAE19"/>
      <c r="MAF19"/>
      <c r="MAG19"/>
      <c r="MAH19"/>
      <c r="MAI19"/>
      <c r="MAJ19"/>
      <c r="MAK19"/>
      <c r="MAL19"/>
      <c r="MAM19"/>
      <c r="MAN19"/>
      <c r="MAO19"/>
      <c r="MAP19"/>
      <c r="MAQ19"/>
      <c r="MAR19"/>
      <c r="MAS19"/>
      <c r="MAT19"/>
      <c r="MAU19"/>
      <c r="MAV19"/>
      <c r="MAW19"/>
      <c r="MAX19"/>
      <c r="MAY19"/>
      <c r="MAZ19"/>
      <c r="MBA19"/>
      <c r="MBB19"/>
      <c r="MBC19"/>
      <c r="MBD19"/>
      <c r="MBE19"/>
      <c r="MBF19"/>
      <c r="MBG19"/>
      <c r="MBH19"/>
      <c r="MBI19"/>
      <c r="MBJ19"/>
      <c r="MBK19"/>
      <c r="MBL19"/>
      <c r="MBM19"/>
      <c r="MBN19"/>
      <c r="MBO19"/>
      <c r="MBP19"/>
      <c r="MBQ19"/>
      <c r="MBR19"/>
      <c r="MBS19"/>
      <c r="MBT19"/>
      <c r="MBU19"/>
      <c r="MBV19"/>
      <c r="MBW19"/>
      <c r="MBX19"/>
      <c r="MBY19"/>
      <c r="MBZ19"/>
      <c r="MCA19"/>
      <c r="MCB19"/>
      <c r="MCC19"/>
      <c r="MCD19"/>
      <c r="MCE19"/>
      <c r="MCF19"/>
      <c r="MCG19"/>
      <c r="MCH19"/>
      <c r="MCI19"/>
      <c r="MCJ19"/>
      <c r="MCK19"/>
      <c r="MCL19"/>
      <c r="MCM19"/>
      <c r="MCN19"/>
      <c r="MCO19"/>
      <c r="MCP19"/>
      <c r="MCQ19"/>
      <c r="MCR19"/>
      <c r="MCS19"/>
      <c r="MCT19"/>
      <c r="MCU19"/>
      <c r="MCV19"/>
      <c r="MCW19"/>
      <c r="MCX19"/>
      <c r="MCY19"/>
      <c r="MCZ19"/>
      <c r="MDA19"/>
      <c r="MDB19"/>
      <c r="MDC19"/>
      <c r="MDD19"/>
      <c r="MDE19"/>
      <c r="MDF19"/>
      <c r="MDG19"/>
      <c r="MDH19"/>
      <c r="MDI19"/>
      <c r="MDJ19"/>
      <c r="MDK19"/>
      <c r="MDL19"/>
      <c r="MDM19"/>
      <c r="MDN19"/>
      <c r="MDO19"/>
      <c r="MDP19"/>
      <c r="MDQ19"/>
      <c r="MDR19"/>
      <c r="MDS19"/>
      <c r="MDT19"/>
      <c r="MDU19"/>
      <c r="MDV19"/>
      <c r="MDW19"/>
      <c r="MDX19"/>
      <c r="MDY19"/>
      <c r="MDZ19"/>
      <c r="MEA19"/>
      <c r="MEB19"/>
      <c r="MEC19"/>
      <c r="MED19"/>
      <c r="MEE19"/>
      <c r="MEF19"/>
      <c r="MEG19"/>
      <c r="MEH19"/>
      <c r="MEI19"/>
      <c r="MEJ19"/>
      <c r="MEK19"/>
      <c r="MEL19"/>
      <c r="MEM19"/>
      <c r="MEN19"/>
      <c r="MEO19"/>
      <c r="MEP19"/>
      <c r="MEQ19"/>
      <c r="MER19"/>
      <c r="MES19"/>
      <c r="MET19"/>
      <c r="MEU19"/>
      <c r="MEV19"/>
      <c r="MEW19"/>
      <c r="MEX19"/>
      <c r="MEY19"/>
      <c r="MEZ19"/>
      <c r="MFA19"/>
      <c r="MFB19"/>
      <c r="MFC19"/>
      <c r="MFD19"/>
      <c r="MFE19"/>
      <c r="MFF19"/>
      <c r="MFG19"/>
      <c r="MFH19"/>
      <c r="MFI19"/>
      <c r="MFJ19"/>
      <c r="MFK19"/>
      <c r="MFL19"/>
      <c r="MFM19"/>
      <c r="MFN19"/>
      <c r="MFO19"/>
      <c r="MFP19"/>
      <c r="MFQ19"/>
      <c r="MFR19"/>
      <c r="MFS19"/>
      <c r="MFT19"/>
      <c r="MFU19"/>
      <c r="MFV19"/>
      <c r="MFW19"/>
      <c r="MFX19"/>
      <c r="MFY19"/>
      <c r="MFZ19"/>
      <c r="MGA19"/>
      <c r="MGB19"/>
      <c r="MGC19"/>
      <c r="MGD19"/>
      <c r="MGE19"/>
      <c r="MGF19"/>
      <c r="MGG19"/>
      <c r="MGH19"/>
      <c r="MGI19"/>
      <c r="MGJ19"/>
      <c r="MGK19"/>
      <c r="MGL19"/>
      <c r="MGM19"/>
      <c r="MGN19"/>
      <c r="MGO19"/>
      <c r="MGP19"/>
      <c r="MGQ19"/>
      <c r="MGR19"/>
      <c r="MGS19"/>
      <c r="MGT19"/>
      <c r="MGU19"/>
      <c r="MGV19"/>
      <c r="MGW19"/>
      <c r="MGX19"/>
      <c r="MGY19"/>
      <c r="MGZ19"/>
      <c r="MHA19"/>
      <c r="MHB19"/>
      <c r="MHC19"/>
      <c r="MHD19"/>
      <c r="MHE19"/>
      <c r="MHF19"/>
      <c r="MHG19"/>
      <c r="MHH19"/>
      <c r="MHI19"/>
      <c r="MHJ19"/>
      <c r="MHK19"/>
      <c r="MHL19"/>
      <c r="MHM19"/>
      <c r="MHN19"/>
      <c r="MHO19"/>
      <c r="MHP19"/>
      <c r="MHQ19"/>
      <c r="MHR19"/>
      <c r="MHS19"/>
      <c r="MHT19"/>
      <c r="MHU19"/>
      <c r="MHV19"/>
      <c r="MHW19"/>
      <c r="MHX19"/>
      <c r="MHY19"/>
      <c r="MHZ19"/>
      <c r="MIA19"/>
      <c r="MIB19"/>
      <c r="MIC19"/>
      <c r="MID19"/>
      <c r="MIE19"/>
      <c r="MIF19"/>
      <c r="MIG19"/>
      <c r="MIH19"/>
      <c r="MII19"/>
      <c r="MIJ19"/>
      <c r="MIK19"/>
      <c r="MIL19"/>
      <c r="MIM19"/>
      <c r="MIN19"/>
      <c r="MIO19"/>
      <c r="MIP19"/>
      <c r="MIQ19"/>
      <c r="MIR19"/>
      <c r="MIS19"/>
      <c r="MIT19"/>
      <c r="MIU19"/>
      <c r="MIV19"/>
      <c r="MIW19"/>
      <c r="MIX19"/>
      <c r="MIY19"/>
      <c r="MIZ19"/>
      <c r="MJA19"/>
      <c r="MJB19"/>
      <c r="MJC19"/>
      <c r="MJD19"/>
      <c r="MJE19"/>
      <c r="MJF19"/>
      <c r="MJG19"/>
      <c r="MJH19"/>
      <c r="MJI19"/>
      <c r="MJJ19"/>
      <c r="MJK19"/>
      <c r="MJL19"/>
      <c r="MJM19"/>
      <c r="MJN19"/>
      <c r="MJO19"/>
      <c r="MJP19"/>
      <c r="MJQ19"/>
      <c r="MJR19"/>
      <c r="MJS19"/>
      <c r="MJT19"/>
      <c r="MJU19"/>
      <c r="MJV19"/>
      <c r="MJW19"/>
      <c r="MJX19"/>
      <c r="MJY19"/>
      <c r="MJZ19"/>
      <c r="MKA19"/>
      <c r="MKB19"/>
      <c r="MKC19"/>
      <c r="MKD19"/>
      <c r="MKE19"/>
      <c r="MKF19"/>
      <c r="MKG19"/>
      <c r="MKH19"/>
      <c r="MKI19"/>
      <c r="MKJ19"/>
      <c r="MKK19"/>
      <c r="MKL19"/>
      <c r="MKM19"/>
      <c r="MKN19"/>
      <c r="MKO19"/>
      <c r="MKP19"/>
      <c r="MKQ19"/>
      <c r="MKR19"/>
      <c r="MKS19"/>
      <c r="MKT19"/>
      <c r="MKU19"/>
      <c r="MKV19"/>
      <c r="MKW19"/>
      <c r="MKX19"/>
      <c r="MKY19"/>
      <c r="MKZ19"/>
      <c r="MLA19"/>
      <c r="MLB19"/>
      <c r="MLC19"/>
      <c r="MLD19"/>
      <c r="MLE19"/>
      <c r="MLF19"/>
      <c r="MLG19"/>
      <c r="MLH19"/>
      <c r="MLI19"/>
      <c r="MLJ19"/>
      <c r="MLK19"/>
      <c r="MLL19"/>
      <c r="MLM19"/>
      <c r="MLN19"/>
      <c r="MLO19"/>
      <c r="MLP19"/>
      <c r="MLQ19"/>
      <c r="MLR19"/>
      <c r="MLS19"/>
      <c r="MLT19"/>
      <c r="MLU19"/>
      <c r="MLV19"/>
      <c r="MLW19"/>
      <c r="MLX19"/>
      <c r="MLY19"/>
      <c r="MLZ19"/>
      <c r="MMA19"/>
      <c r="MMB19"/>
      <c r="MMC19"/>
      <c r="MMD19"/>
      <c r="MME19"/>
      <c r="MMF19"/>
      <c r="MMG19"/>
      <c r="MMH19"/>
      <c r="MMI19"/>
      <c r="MMJ19"/>
      <c r="MMK19"/>
      <c r="MML19"/>
      <c r="MMM19"/>
      <c r="MMN19"/>
      <c r="MMO19"/>
      <c r="MMP19"/>
      <c r="MMQ19"/>
      <c r="MMR19"/>
      <c r="MMS19"/>
      <c r="MMT19"/>
      <c r="MMU19"/>
      <c r="MMV19"/>
      <c r="MMW19"/>
      <c r="MMX19"/>
      <c r="MMY19"/>
      <c r="MMZ19"/>
      <c r="MNA19"/>
      <c r="MNB19"/>
      <c r="MNC19"/>
      <c r="MND19"/>
      <c r="MNE19"/>
      <c r="MNF19"/>
      <c r="MNG19"/>
      <c r="MNH19"/>
      <c r="MNI19"/>
      <c r="MNJ19"/>
      <c r="MNK19"/>
      <c r="MNL19"/>
      <c r="MNM19"/>
      <c r="MNN19"/>
      <c r="MNO19"/>
      <c r="MNP19"/>
      <c r="MNQ19"/>
      <c r="MNR19"/>
      <c r="MNS19"/>
      <c r="MNT19"/>
      <c r="MNU19"/>
      <c r="MNV19"/>
      <c r="MNW19"/>
      <c r="MNX19"/>
      <c r="MNY19"/>
      <c r="MNZ19"/>
      <c r="MOA19"/>
      <c r="MOB19"/>
      <c r="MOC19"/>
      <c r="MOD19"/>
      <c r="MOE19"/>
      <c r="MOF19"/>
      <c r="MOG19"/>
      <c r="MOH19"/>
      <c r="MOI19"/>
      <c r="MOJ19"/>
      <c r="MOK19"/>
      <c r="MOL19"/>
      <c r="MOM19"/>
      <c r="MON19"/>
      <c r="MOO19"/>
      <c r="MOP19"/>
      <c r="MOQ19"/>
      <c r="MOR19"/>
      <c r="MOS19"/>
      <c r="MOT19"/>
      <c r="MOU19"/>
      <c r="MOV19"/>
      <c r="MOW19"/>
      <c r="MOX19"/>
      <c r="MOY19"/>
      <c r="MOZ19"/>
      <c r="MPA19"/>
      <c r="MPB19"/>
      <c r="MPC19"/>
      <c r="MPD19"/>
      <c r="MPE19"/>
      <c r="MPF19"/>
      <c r="MPG19"/>
      <c r="MPH19"/>
      <c r="MPI19"/>
      <c r="MPJ19"/>
      <c r="MPK19"/>
      <c r="MPL19"/>
      <c r="MPM19"/>
      <c r="MPN19"/>
      <c r="MPO19"/>
      <c r="MPP19"/>
      <c r="MPQ19"/>
      <c r="MPR19"/>
      <c r="MPS19"/>
      <c r="MPT19"/>
      <c r="MPU19"/>
      <c r="MPV19"/>
      <c r="MPW19"/>
      <c r="MPX19"/>
      <c r="MPY19"/>
      <c r="MPZ19"/>
      <c r="MQA19"/>
      <c r="MQB19"/>
      <c r="MQC19"/>
      <c r="MQD19"/>
      <c r="MQE19"/>
      <c r="MQF19"/>
      <c r="MQG19"/>
      <c r="MQH19"/>
      <c r="MQI19"/>
      <c r="MQJ19"/>
      <c r="MQK19"/>
      <c r="MQL19"/>
      <c r="MQM19"/>
      <c r="MQN19"/>
      <c r="MQO19"/>
      <c r="MQP19"/>
      <c r="MQQ19"/>
      <c r="MQR19"/>
      <c r="MQS19"/>
      <c r="MQT19"/>
      <c r="MQU19"/>
      <c r="MQV19"/>
      <c r="MQW19"/>
      <c r="MQX19"/>
      <c r="MQY19"/>
      <c r="MQZ19"/>
      <c r="MRA19"/>
      <c r="MRB19"/>
      <c r="MRC19"/>
      <c r="MRD19"/>
      <c r="MRE19"/>
      <c r="MRF19"/>
      <c r="MRG19"/>
      <c r="MRH19"/>
      <c r="MRI19"/>
      <c r="MRJ19"/>
      <c r="MRK19"/>
      <c r="MRL19"/>
      <c r="MRM19"/>
      <c r="MRN19"/>
      <c r="MRO19"/>
      <c r="MRP19"/>
      <c r="MRQ19"/>
      <c r="MRR19"/>
      <c r="MRS19"/>
      <c r="MRT19"/>
      <c r="MRU19"/>
      <c r="MRV19"/>
      <c r="MRW19"/>
      <c r="MRX19"/>
      <c r="MRY19"/>
      <c r="MRZ19"/>
      <c r="MSA19"/>
      <c r="MSB19"/>
      <c r="MSC19"/>
      <c r="MSD19"/>
      <c r="MSE19"/>
      <c r="MSF19"/>
      <c r="MSG19"/>
      <c r="MSH19"/>
      <c r="MSI19"/>
      <c r="MSJ19"/>
      <c r="MSK19"/>
      <c r="MSL19"/>
      <c r="MSM19"/>
      <c r="MSN19"/>
      <c r="MSO19"/>
      <c r="MSP19"/>
      <c r="MSQ19"/>
      <c r="MSR19"/>
      <c r="MSS19"/>
      <c r="MST19"/>
      <c r="MSU19"/>
      <c r="MSV19"/>
      <c r="MSW19"/>
      <c r="MSX19"/>
      <c r="MSY19"/>
      <c r="MSZ19"/>
      <c r="MTA19"/>
      <c r="MTB19"/>
      <c r="MTC19"/>
      <c r="MTD19"/>
      <c r="MTE19"/>
      <c r="MTF19"/>
      <c r="MTG19"/>
      <c r="MTH19"/>
      <c r="MTI19"/>
      <c r="MTJ19"/>
      <c r="MTK19"/>
      <c r="MTL19"/>
      <c r="MTM19"/>
      <c r="MTN19"/>
      <c r="MTO19"/>
      <c r="MTP19"/>
      <c r="MTQ19"/>
      <c r="MTR19"/>
      <c r="MTS19"/>
      <c r="MTT19"/>
      <c r="MTU19"/>
      <c r="MTV19"/>
      <c r="MTW19"/>
      <c r="MTX19"/>
      <c r="MTY19"/>
      <c r="MTZ19"/>
      <c r="MUA19"/>
      <c r="MUB19"/>
      <c r="MUC19"/>
      <c r="MUD19"/>
      <c r="MUE19"/>
      <c r="MUF19"/>
      <c r="MUG19"/>
      <c r="MUH19"/>
      <c r="MUI19"/>
      <c r="MUJ19"/>
      <c r="MUK19"/>
      <c r="MUL19"/>
      <c r="MUM19"/>
      <c r="MUN19"/>
      <c r="MUO19"/>
      <c r="MUP19"/>
      <c r="MUQ19"/>
      <c r="MUR19"/>
      <c r="MUS19"/>
      <c r="MUT19"/>
      <c r="MUU19"/>
      <c r="MUV19"/>
      <c r="MUW19"/>
      <c r="MUX19"/>
      <c r="MUY19"/>
      <c r="MUZ19"/>
      <c r="MVA19"/>
      <c r="MVB19"/>
      <c r="MVC19"/>
      <c r="MVD19"/>
      <c r="MVE19"/>
      <c r="MVF19"/>
      <c r="MVG19"/>
      <c r="MVH19"/>
      <c r="MVI19"/>
      <c r="MVJ19"/>
      <c r="MVK19"/>
      <c r="MVL19"/>
      <c r="MVM19"/>
      <c r="MVN19"/>
      <c r="MVO19"/>
      <c r="MVP19"/>
      <c r="MVQ19"/>
      <c r="MVR19"/>
      <c r="MVS19"/>
      <c r="MVT19"/>
      <c r="MVU19"/>
      <c r="MVV19"/>
      <c r="MVW19"/>
      <c r="MVX19"/>
      <c r="MVY19"/>
      <c r="MVZ19"/>
      <c r="MWA19"/>
      <c r="MWB19"/>
      <c r="MWC19"/>
      <c r="MWD19"/>
      <c r="MWE19"/>
      <c r="MWF19"/>
      <c r="MWG19"/>
      <c r="MWH19"/>
      <c r="MWI19"/>
      <c r="MWJ19"/>
      <c r="MWK19"/>
      <c r="MWL19"/>
      <c r="MWM19"/>
      <c r="MWN19"/>
      <c r="MWO19"/>
      <c r="MWP19"/>
      <c r="MWQ19"/>
      <c r="MWR19"/>
      <c r="MWS19"/>
      <c r="MWT19"/>
      <c r="MWU19"/>
      <c r="MWV19"/>
      <c r="MWW19"/>
      <c r="MWX19"/>
      <c r="MWY19"/>
      <c r="MWZ19"/>
      <c r="MXA19"/>
      <c r="MXB19"/>
      <c r="MXC19"/>
      <c r="MXD19"/>
      <c r="MXE19"/>
      <c r="MXF19"/>
      <c r="MXG19"/>
      <c r="MXH19"/>
      <c r="MXI19"/>
      <c r="MXJ19"/>
      <c r="MXK19"/>
      <c r="MXL19"/>
      <c r="MXM19"/>
      <c r="MXN19"/>
      <c r="MXO19"/>
      <c r="MXP19"/>
      <c r="MXQ19"/>
      <c r="MXR19"/>
      <c r="MXS19"/>
      <c r="MXT19"/>
      <c r="MXU19"/>
      <c r="MXV19"/>
      <c r="MXW19"/>
      <c r="MXX19"/>
      <c r="MXY19"/>
      <c r="MXZ19"/>
      <c r="MYA19"/>
      <c r="MYB19"/>
      <c r="MYC19"/>
      <c r="MYD19"/>
      <c r="MYE19"/>
      <c r="MYF19"/>
      <c r="MYG19"/>
      <c r="MYH19"/>
      <c r="MYI19"/>
      <c r="MYJ19"/>
      <c r="MYK19"/>
      <c r="MYL19"/>
      <c r="MYM19"/>
      <c r="MYN19"/>
      <c r="MYO19"/>
      <c r="MYP19"/>
      <c r="MYQ19"/>
      <c r="MYR19"/>
      <c r="MYS19"/>
      <c r="MYT19"/>
      <c r="MYU19"/>
      <c r="MYV19"/>
      <c r="MYW19"/>
      <c r="MYX19"/>
      <c r="MYY19"/>
      <c r="MYZ19"/>
      <c r="MZA19"/>
      <c r="MZB19"/>
      <c r="MZC19"/>
      <c r="MZD19"/>
      <c r="MZE19"/>
      <c r="MZF19"/>
      <c r="MZG19"/>
      <c r="MZH19"/>
      <c r="MZI19"/>
      <c r="MZJ19"/>
      <c r="MZK19"/>
      <c r="MZL19"/>
      <c r="MZM19"/>
      <c r="MZN19"/>
      <c r="MZO19"/>
      <c r="MZP19"/>
      <c r="MZQ19"/>
      <c r="MZR19"/>
      <c r="MZS19"/>
      <c r="MZT19"/>
      <c r="MZU19"/>
      <c r="MZV19"/>
      <c r="MZW19"/>
      <c r="MZX19"/>
      <c r="MZY19"/>
      <c r="MZZ19"/>
      <c r="NAA19"/>
      <c r="NAB19"/>
      <c r="NAC19"/>
      <c r="NAD19"/>
      <c r="NAE19"/>
      <c r="NAF19"/>
      <c r="NAG19"/>
      <c r="NAH19"/>
      <c r="NAI19"/>
      <c r="NAJ19"/>
      <c r="NAK19"/>
      <c r="NAL19"/>
      <c r="NAM19"/>
      <c r="NAN19"/>
      <c r="NAO19"/>
      <c r="NAP19"/>
      <c r="NAQ19"/>
      <c r="NAR19"/>
      <c r="NAS19"/>
      <c r="NAT19"/>
      <c r="NAU19"/>
      <c r="NAV19"/>
      <c r="NAW19"/>
      <c r="NAX19"/>
      <c r="NAY19"/>
      <c r="NAZ19"/>
      <c r="NBA19"/>
      <c r="NBB19"/>
      <c r="NBC19"/>
      <c r="NBD19"/>
      <c r="NBE19"/>
      <c r="NBF19"/>
      <c r="NBG19"/>
      <c r="NBH19"/>
      <c r="NBI19"/>
      <c r="NBJ19"/>
      <c r="NBK19"/>
      <c r="NBL19"/>
      <c r="NBM19"/>
      <c r="NBN19"/>
      <c r="NBO19"/>
      <c r="NBP19"/>
      <c r="NBQ19"/>
      <c r="NBR19"/>
      <c r="NBS19"/>
      <c r="NBT19"/>
      <c r="NBU19"/>
      <c r="NBV19"/>
      <c r="NBW19"/>
      <c r="NBX19"/>
      <c r="NBY19"/>
      <c r="NBZ19"/>
      <c r="NCA19"/>
      <c r="NCB19"/>
      <c r="NCC19"/>
      <c r="NCD19"/>
      <c r="NCE19"/>
      <c r="NCF19"/>
      <c r="NCG19"/>
      <c r="NCH19"/>
      <c r="NCI19"/>
      <c r="NCJ19"/>
      <c r="NCK19"/>
      <c r="NCL19"/>
      <c r="NCM19"/>
      <c r="NCN19"/>
      <c r="NCO19"/>
      <c r="NCP19"/>
      <c r="NCQ19"/>
      <c r="NCR19"/>
      <c r="NCS19"/>
      <c r="NCT19"/>
      <c r="NCU19"/>
      <c r="NCV19"/>
      <c r="NCW19"/>
      <c r="NCX19"/>
      <c r="NCY19"/>
      <c r="NCZ19"/>
      <c r="NDA19"/>
      <c r="NDB19"/>
      <c r="NDC19"/>
      <c r="NDD19"/>
      <c r="NDE19"/>
      <c r="NDF19"/>
      <c r="NDG19"/>
      <c r="NDH19"/>
      <c r="NDI19"/>
      <c r="NDJ19"/>
      <c r="NDK19"/>
      <c r="NDL19"/>
      <c r="NDM19"/>
      <c r="NDN19"/>
      <c r="NDO19"/>
      <c r="NDP19"/>
      <c r="NDQ19"/>
      <c r="NDR19"/>
      <c r="NDS19"/>
      <c r="NDT19"/>
      <c r="NDU19"/>
      <c r="NDV19"/>
      <c r="NDW19"/>
      <c r="NDX19"/>
      <c r="NDY19"/>
      <c r="NDZ19"/>
      <c r="NEA19"/>
      <c r="NEB19"/>
      <c r="NEC19"/>
      <c r="NED19"/>
      <c r="NEE19"/>
      <c r="NEF19"/>
      <c r="NEG19"/>
      <c r="NEH19"/>
      <c r="NEI19"/>
      <c r="NEJ19"/>
      <c r="NEK19"/>
      <c r="NEL19"/>
      <c r="NEM19"/>
      <c r="NEN19"/>
      <c r="NEO19"/>
      <c r="NEP19"/>
      <c r="NEQ19"/>
      <c r="NER19"/>
      <c r="NES19"/>
      <c r="NET19"/>
      <c r="NEU19"/>
      <c r="NEV19"/>
      <c r="NEW19"/>
      <c r="NEX19"/>
      <c r="NEY19"/>
      <c r="NEZ19"/>
      <c r="NFA19"/>
      <c r="NFB19"/>
      <c r="NFC19"/>
      <c r="NFD19"/>
      <c r="NFE19"/>
      <c r="NFF19"/>
      <c r="NFG19"/>
      <c r="NFH19"/>
      <c r="NFI19"/>
      <c r="NFJ19"/>
      <c r="NFK19"/>
      <c r="NFL19"/>
      <c r="NFM19"/>
      <c r="NFN19"/>
      <c r="NFO19"/>
      <c r="NFP19"/>
      <c r="NFQ19"/>
      <c r="NFR19"/>
      <c r="NFS19"/>
      <c r="NFT19"/>
      <c r="NFU19"/>
      <c r="NFV19"/>
      <c r="NFW19"/>
      <c r="NFX19"/>
      <c r="NFY19"/>
      <c r="NFZ19"/>
      <c r="NGA19"/>
      <c r="NGB19"/>
      <c r="NGC19"/>
      <c r="NGD19"/>
      <c r="NGE19"/>
      <c r="NGF19"/>
      <c r="NGG19"/>
      <c r="NGH19"/>
      <c r="NGI19"/>
      <c r="NGJ19"/>
      <c r="NGK19"/>
      <c r="NGL19"/>
      <c r="NGM19"/>
      <c r="NGN19"/>
      <c r="NGO19"/>
      <c r="NGP19"/>
      <c r="NGQ19"/>
      <c r="NGR19"/>
      <c r="NGS19"/>
      <c r="NGT19"/>
      <c r="NGU19"/>
      <c r="NGV19"/>
      <c r="NGW19"/>
      <c r="NGX19"/>
      <c r="NGY19"/>
      <c r="NGZ19"/>
      <c r="NHA19"/>
      <c r="NHB19"/>
      <c r="NHC19"/>
      <c r="NHD19"/>
      <c r="NHE19"/>
      <c r="NHF19"/>
      <c r="NHG19"/>
      <c r="NHH19"/>
      <c r="NHI19"/>
      <c r="NHJ19"/>
      <c r="NHK19"/>
      <c r="NHL19"/>
      <c r="NHM19"/>
      <c r="NHN19"/>
      <c r="NHO19"/>
      <c r="NHP19"/>
      <c r="NHQ19"/>
      <c r="NHR19"/>
      <c r="NHS19"/>
      <c r="NHT19"/>
      <c r="NHU19"/>
      <c r="NHV19"/>
      <c r="NHW19"/>
      <c r="NHX19"/>
      <c r="NHY19"/>
      <c r="NHZ19"/>
      <c r="NIA19"/>
      <c r="NIB19"/>
      <c r="NIC19"/>
      <c r="NID19"/>
      <c r="NIE19"/>
      <c r="NIF19"/>
      <c r="NIG19"/>
      <c r="NIH19"/>
      <c r="NII19"/>
      <c r="NIJ19"/>
      <c r="NIK19"/>
      <c r="NIL19"/>
      <c r="NIM19"/>
      <c r="NIN19"/>
      <c r="NIO19"/>
      <c r="NIP19"/>
      <c r="NIQ19"/>
      <c r="NIR19"/>
      <c r="NIS19"/>
      <c r="NIT19"/>
      <c r="NIU19"/>
      <c r="NIV19"/>
      <c r="NIW19"/>
      <c r="NIX19"/>
      <c r="NIY19"/>
      <c r="NIZ19"/>
      <c r="NJA19"/>
      <c r="NJB19"/>
      <c r="NJC19"/>
      <c r="NJD19"/>
      <c r="NJE19"/>
      <c r="NJF19"/>
      <c r="NJG19"/>
      <c r="NJH19"/>
      <c r="NJI19"/>
      <c r="NJJ19"/>
      <c r="NJK19"/>
      <c r="NJL19"/>
      <c r="NJM19"/>
      <c r="NJN19"/>
      <c r="NJO19"/>
      <c r="NJP19"/>
      <c r="NJQ19"/>
      <c r="NJR19"/>
      <c r="NJS19"/>
      <c r="NJT19"/>
      <c r="NJU19"/>
      <c r="NJV19"/>
      <c r="NJW19"/>
      <c r="NJX19"/>
      <c r="NJY19"/>
      <c r="NJZ19"/>
      <c r="NKA19"/>
      <c r="NKB19"/>
      <c r="NKC19"/>
      <c r="NKD19"/>
      <c r="NKE19"/>
      <c r="NKF19"/>
      <c r="NKG19"/>
      <c r="NKH19"/>
      <c r="NKI19"/>
      <c r="NKJ19"/>
      <c r="NKK19"/>
      <c r="NKL19"/>
      <c r="NKM19"/>
      <c r="NKN19"/>
      <c r="NKO19"/>
      <c r="NKP19"/>
      <c r="NKQ19"/>
      <c r="NKR19"/>
      <c r="NKS19"/>
      <c r="NKT19"/>
      <c r="NKU19"/>
      <c r="NKV19"/>
      <c r="NKW19"/>
      <c r="NKX19"/>
      <c r="NKY19"/>
      <c r="NKZ19"/>
      <c r="NLA19"/>
      <c r="NLB19"/>
      <c r="NLC19"/>
      <c r="NLD19"/>
      <c r="NLE19"/>
      <c r="NLF19"/>
      <c r="NLG19"/>
      <c r="NLH19"/>
      <c r="NLI19"/>
      <c r="NLJ19"/>
      <c r="NLK19"/>
      <c r="NLL19"/>
      <c r="NLM19"/>
      <c r="NLN19"/>
      <c r="NLO19"/>
      <c r="NLP19"/>
      <c r="NLQ19"/>
      <c r="NLR19"/>
      <c r="NLS19"/>
      <c r="NLT19"/>
      <c r="NLU19"/>
      <c r="NLV19"/>
      <c r="NLW19"/>
      <c r="NLX19"/>
      <c r="NLY19"/>
      <c r="NLZ19"/>
      <c r="NMA19"/>
      <c r="NMB19"/>
      <c r="NMC19"/>
      <c r="NMD19"/>
      <c r="NME19"/>
      <c r="NMF19"/>
      <c r="NMG19"/>
      <c r="NMH19"/>
      <c r="NMI19"/>
      <c r="NMJ19"/>
      <c r="NMK19"/>
      <c r="NML19"/>
      <c r="NMM19"/>
      <c r="NMN19"/>
      <c r="NMO19"/>
      <c r="NMP19"/>
      <c r="NMQ19"/>
      <c r="NMR19"/>
      <c r="NMS19"/>
      <c r="NMT19"/>
      <c r="NMU19"/>
      <c r="NMV19"/>
      <c r="NMW19"/>
      <c r="NMX19"/>
      <c r="NMY19"/>
      <c r="NMZ19"/>
      <c r="NNA19"/>
      <c r="NNB19"/>
      <c r="NNC19"/>
      <c r="NND19"/>
      <c r="NNE19"/>
      <c r="NNF19"/>
      <c r="NNG19"/>
      <c r="NNH19"/>
      <c r="NNI19"/>
      <c r="NNJ19"/>
      <c r="NNK19"/>
      <c r="NNL19"/>
      <c r="NNM19"/>
      <c r="NNN19"/>
      <c r="NNO19"/>
      <c r="NNP19"/>
      <c r="NNQ19"/>
      <c r="NNR19"/>
      <c r="NNS19"/>
      <c r="NNT19"/>
      <c r="NNU19"/>
      <c r="NNV19"/>
      <c r="NNW19"/>
      <c r="NNX19"/>
      <c r="NNY19"/>
      <c r="NNZ19"/>
      <c r="NOA19"/>
      <c r="NOB19"/>
      <c r="NOC19"/>
      <c r="NOD19"/>
      <c r="NOE19"/>
      <c r="NOF19"/>
      <c r="NOG19"/>
      <c r="NOH19"/>
      <c r="NOI19"/>
      <c r="NOJ19"/>
      <c r="NOK19"/>
      <c r="NOL19"/>
      <c r="NOM19"/>
      <c r="NON19"/>
      <c r="NOO19"/>
      <c r="NOP19"/>
      <c r="NOQ19"/>
      <c r="NOR19"/>
      <c r="NOS19"/>
      <c r="NOT19"/>
      <c r="NOU19"/>
      <c r="NOV19"/>
      <c r="NOW19"/>
      <c r="NOX19"/>
      <c r="NOY19"/>
      <c r="NOZ19"/>
      <c r="NPA19"/>
      <c r="NPB19"/>
      <c r="NPC19"/>
      <c r="NPD19"/>
      <c r="NPE19"/>
      <c r="NPF19"/>
      <c r="NPG19"/>
      <c r="NPH19"/>
      <c r="NPI19"/>
      <c r="NPJ19"/>
      <c r="NPK19"/>
      <c r="NPL19"/>
      <c r="NPM19"/>
      <c r="NPN19"/>
      <c r="NPO19"/>
      <c r="NPP19"/>
      <c r="NPQ19"/>
      <c r="NPR19"/>
      <c r="NPS19"/>
      <c r="NPT19"/>
      <c r="NPU19"/>
      <c r="NPV19"/>
      <c r="NPW19"/>
      <c r="NPX19"/>
      <c r="NPY19"/>
      <c r="NPZ19"/>
      <c r="NQA19"/>
      <c r="NQB19"/>
      <c r="NQC19"/>
      <c r="NQD19"/>
      <c r="NQE19"/>
      <c r="NQF19"/>
      <c r="NQG19"/>
      <c r="NQH19"/>
      <c r="NQI19"/>
      <c r="NQJ19"/>
      <c r="NQK19"/>
      <c r="NQL19"/>
      <c r="NQM19"/>
      <c r="NQN19"/>
      <c r="NQO19"/>
      <c r="NQP19"/>
      <c r="NQQ19"/>
      <c r="NQR19"/>
      <c r="NQS19"/>
      <c r="NQT19"/>
      <c r="NQU19"/>
      <c r="NQV19"/>
      <c r="NQW19"/>
      <c r="NQX19"/>
      <c r="NQY19"/>
      <c r="NQZ19"/>
      <c r="NRA19"/>
      <c r="NRB19"/>
      <c r="NRC19"/>
      <c r="NRD19"/>
      <c r="NRE19"/>
      <c r="NRF19"/>
      <c r="NRG19"/>
      <c r="NRH19"/>
      <c r="NRI19"/>
      <c r="NRJ19"/>
      <c r="NRK19"/>
      <c r="NRL19"/>
      <c r="NRM19"/>
      <c r="NRN19"/>
      <c r="NRO19"/>
      <c r="NRP19"/>
      <c r="NRQ19"/>
      <c r="NRR19"/>
      <c r="NRS19"/>
      <c r="NRT19"/>
      <c r="NRU19"/>
      <c r="NRV19"/>
      <c r="NRW19"/>
      <c r="NRX19"/>
      <c r="NRY19"/>
      <c r="NRZ19"/>
      <c r="NSA19"/>
      <c r="NSB19"/>
      <c r="NSC19"/>
      <c r="NSD19"/>
      <c r="NSE19"/>
      <c r="NSF19"/>
      <c r="NSG19"/>
      <c r="NSH19"/>
      <c r="NSI19"/>
      <c r="NSJ19"/>
      <c r="NSK19"/>
      <c r="NSL19"/>
      <c r="NSM19"/>
      <c r="NSN19"/>
      <c r="NSO19"/>
      <c r="NSP19"/>
      <c r="NSQ19"/>
      <c r="NSR19"/>
      <c r="NSS19"/>
      <c r="NST19"/>
      <c r="NSU19"/>
      <c r="NSV19"/>
      <c r="NSW19"/>
      <c r="NSX19"/>
      <c r="NSY19"/>
      <c r="NSZ19"/>
      <c r="NTA19"/>
      <c r="NTB19"/>
      <c r="NTC19"/>
      <c r="NTD19"/>
      <c r="NTE19"/>
      <c r="NTF19"/>
      <c r="NTG19"/>
      <c r="NTH19"/>
      <c r="NTI19"/>
      <c r="NTJ19"/>
      <c r="NTK19"/>
      <c r="NTL19"/>
      <c r="NTM19"/>
      <c r="NTN19"/>
      <c r="NTO19"/>
      <c r="NTP19"/>
      <c r="NTQ19"/>
      <c r="NTR19"/>
      <c r="NTS19"/>
      <c r="NTT19"/>
      <c r="NTU19"/>
      <c r="NTV19"/>
      <c r="NTW19"/>
      <c r="NTX19"/>
      <c r="NTY19"/>
      <c r="NTZ19"/>
      <c r="NUA19"/>
      <c r="NUB19"/>
      <c r="NUC19"/>
      <c r="NUD19"/>
      <c r="NUE19"/>
      <c r="NUF19"/>
      <c r="NUG19"/>
      <c r="NUH19"/>
      <c r="NUI19"/>
      <c r="NUJ19"/>
      <c r="NUK19"/>
      <c r="NUL19"/>
      <c r="NUM19"/>
      <c r="NUN19"/>
      <c r="NUO19"/>
      <c r="NUP19"/>
      <c r="NUQ19"/>
      <c r="NUR19"/>
      <c r="NUS19"/>
      <c r="NUT19"/>
      <c r="NUU19"/>
      <c r="NUV19"/>
      <c r="NUW19"/>
      <c r="NUX19"/>
      <c r="NUY19"/>
      <c r="NUZ19"/>
      <c r="NVA19"/>
      <c r="NVB19"/>
      <c r="NVC19"/>
      <c r="NVD19"/>
      <c r="NVE19"/>
      <c r="NVF19"/>
      <c r="NVG19"/>
      <c r="NVH19"/>
      <c r="NVI19"/>
      <c r="NVJ19"/>
      <c r="NVK19"/>
      <c r="NVL19"/>
      <c r="NVM19"/>
      <c r="NVN19"/>
      <c r="NVO19"/>
      <c r="NVP19"/>
      <c r="NVQ19"/>
      <c r="NVR19"/>
      <c r="NVS19"/>
      <c r="NVT19"/>
      <c r="NVU19"/>
      <c r="NVV19"/>
      <c r="NVW19"/>
      <c r="NVX19"/>
      <c r="NVY19"/>
      <c r="NVZ19"/>
      <c r="NWA19"/>
      <c r="NWB19"/>
      <c r="NWC19"/>
      <c r="NWD19"/>
      <c r="NWE19"/>
      <c r="NWF19"/>
      <c r="NWG19"/>
      <c r="NWH19"/>
      <c r="NWI19"/>
      <c r="NWJ19"/>
      <c r="NWK19"/>
      <c r="NWL19"/>
      <c r="NWM19"/>
      <c r="NWN19"/>
      <c r="NWO19"/>
      <c r="NWP19"/>
      <c r="NWQ19"/>
      <c r="NWR19"/>
      <c r="NWS19"/>
      <c r="NWT19"/>
      <c r="NWU19"/>
      <c r="NWV19"/>
      <c r="NWW19"/>
      <c r="NWX19"/>
      <c r="NWY19"/>
      <c r="NWZ19"/>
      <c r="NXA19"/>
      <c r="NXB19"/>
      <c r="NXC19"/>
      <c r="NXD19"/>
      <c r="NXE19"/>
      <c r="NXF19"/>
      <c r="NXG19"/>
      <c r="NXH19"/>
      <c r="NXI19"/>
      <c r="NXJ19"/>
      <c r="NXK19"/>
      <c r="NXL19"/>
      <c r="NXM19"/>
      <c r="NXN19"/>
      <c r="NXO19"/>
      <c r="NXP19"/>
      <c r="NXQ19"/>
      <c r="NXR19"/>
      <c r="NXS19"/>
      <c r="NXT19"/>
      <c r="NXU19"/>
      <c r="NXV19"/>
      <c r="NXW19"/>
      <c r="NXX19"/>
      <c r="NXY19"/>
      <c r="NXZ19"/>
      <c r="NYA19"/>
      <c r="NYB19"/>
      <c r="NYC19"/>
      <c r="NYD19"/>
      <c r="NYE19"/>
      <c r="NYF19"/>
      <c r="NYG19"/>
      <c r="NYH19"/>
      <c r="NYI19"/>
      <c r="NYJ19"/>
      <c r="NYK19"/>
      <c r="NYL19"/>
      <c r="NYM19"/>
      <c r="NYN19"/>
      <c r="NYO19"/>
      <c r="NYP19"/>
      <c r="NYQ19"/>
      <c r="NYR19"/>
      <c r="NYS19"/>
      <c r="NYT19"/>
      <c r="NYU19"/>
      <c r="NYV19"/>
      <c r="NYW19"/>
      <c r="NYX19"/>
      <c r="NYY19"/>
      <c r="NYZ19"/>
      <c r="NZA19"/>
      <c r="NZB19"/>
      <c r="NZC19"/>
      <c r="NZD19"/>
      <c r="NZE19"/>
      <c r="NZF19"/>
      <c r="NZG19"/>
      <c r="NZH19"/>
      <c r="NZI19"/>
      <c r="NZJ19"/>
      <c r="NZK19"/>
      <c r="NZL19"/>
      <c r="NZM19"/>
      <c r="NZN19"/>
      <c r="NZO19"/>
      <c r="NZP19"/>
      <c r="NZQ19"/>
      <c r="NZR19"/>
      <c r="NZS19"/>
      <c r="NZT19"/>
      <c r="NZU19"/>
      <c r="NZV19"/>
      <c r="NZW19"/>
      <c r="NZX19"/>
      <c r="NZY19"/>
      <c r="NZZ19"/>
      <c r="OAA19"/>
      <c r="OAB19"/>
      <c r="OAC19"/>
      <c r="OAD19"/>
      <c r="OAE19"/>
      <c r="OAF19"/>
      <c r="OAG19"/>
      <c r="OAH19"/>
      <c r="OAI19"/>
      <c r="OAJ19"/>
      <c r="OAK19"/>
      <c r="OAL19"/>
      <c r="OAM19"/>
      <c r="OAN19"/>
      <c r="OAO19"/>
      <c r="OAP19"/>
      <c r="OAQ19"/>
      <c r="OAR19"/>
      <c r="OAS19"/>
      <c r="OAT19"/>
      <c r="OAU19"/>
      <c r="OAV19"/>
      <c r="OAW19"/>
      <c r="OAX19"/>
      <c r="OAY19"/>
      <c r="OAZ19"/>
      <c r="OBA19"/>
      <c r="OBB19"/>
      <c r="OBC19"/>
      <c r="OBD19"/>
      <c r="OBE19"/>
      <c r="OBF19"/>
      <c r="OBG19"/>
      <c r="OBH19"/>
      <c r="OBI19"/>
      <c r="OBJ19"/>
      <c r="OBK19"/>
      <c r="OBL19"/>
      <c r="OBM19"/>
      <c r="OBN19"/>
      <c r="OBO19"/>
      <c r="OBP19"/>
      <c r="OBQ19"/>
      <c r="OBR19"/>
      <c r="OBS19"/>
      <c r="OBT19"/>
      <c r="OBU19"/>
      <c r="OBV19"/>
      <c r="OBW19"/>
      <c r="OBX19"/>
      <c r="OBY19"/>
      <c r="OBZ19"/>
      <c r="OCA19"/>
      <c r="OCB19"/>
      <c r="OCC19"/>
      <c r="OCD19"/>
      <c r="OCE19"/>
      <c r="OCF19"/>
      <c r="OCG19"/>
      <c r="OCH19"/>
      <c r="OCI19"/>
      <c r="OCJ19"/>
      <c r="OCK19"/>
      <c r="OCL19"/>
      <c r="OCM19"/>
      <c r="OCN19"/>
      <c r="OCO19"/>
      <c r="OCP19"/>
      <c r="OCQ19"/>
      <c r="OCR19"/>
      <c r="OCS19"/>
      <c r="OCT19"/>
      <c r="OCU19"/>
      <c r="OCV19"/>
      <c r="OCW19"/>
      <c r="OCX19"/>
      <c r="OCY19"/>
      <c r="OCZ19"/>
      <c r="ODA19"/>
      <c r="ODB19"/>
      <c r="ODC19"/>
      <c r="ODD19"/>
      <c r="ODE19"/>
      <c r="ODF19"/>
      <c r="ODG19"/>
      <c r="ODH19"/>
      <c r="ODI19"/>
      <c r="ODJ19"/>
      <c r="ODK19"/>
      <c r="ODL19"/>
      <c r="ODM19"/>
      <c r="ODN19"/>
      <c r="ODO19"/>
      <c r="ODP19"/>
      <c r="ODQ19"/>
      <c r="ODR19"/>
      <c r="ODS19"/>
      <c r="ODT19"/>
      <c r="ODU19"/>
      <c r="ODV19"/>
      <c r="ODW19"/>
      <c r="ODX19"/>
      <c r="ODY19"/>
      <c r="ODZ19"/>
      <c r="OEA19"/>
      <c r="OEB19"/>
      <c r="OEC19"/>
      <c r="OED19"/>
      <c r="OEE19"/>
      <c r="OEF19"/>
      <c r="OEG19"/>
      <c r="OEH19"/>
      <c r="OEI19"/>
      <c r="OEJ19"/>
      <c r="OEK19"/>
      <c r="OEL19"/>
      <c r="OEM19"/>
      <c r="OEN19"/>
      <c r="OEO19"/>
      <c r="OEP19"/>
      <c r="OEQ19"/>
      <c r="OER19"/>
      <c r="OES19"/>
      <c r="OET19"/>
      <c r="OEU19"/>
      <c r="OEV19"/>
      <c r="OEW19"/>
      <c r="OEX19"/>
      <c r="OEY19"/>
      <c r="OEZ19"/>
      <c r="OFA19"/>
      <c r="OFB19"/>
      <c r="OFC19"/>
      <c r="OFD19"/>
      <c r="OFE19"/>
      <c r="OFF19"/>
      <c r="OFG19"/>
      <c r="OFH19"/>
      <c r="OFI19"/>
      <c r="OFJ19"/>
      <c r="OFK19"/>
      <c r="OFL19"/>
      <c r="OFM19"/>
      <c r="OFN19"/>
      <c r="OFO19"/>
      <c r="OFP19"/>
      <c r="OFQ19"/>
      <c r="OFR19"/>
      <c r="OFS19"/>
      <c r="OFT19"/>
      <c r="OFU19"/>
      <c r="OFV19"/>
      <c r="OFW19"/>
      <c r="OFX19"/>
      <c r="OFY19"/>
      <c r="OFZ19"/>
      <c r="OGA19"/>
      <c r="OGB19"/>
      <c r="OGC19"/>
      <c r="OGD19"/>
      <c r="OGE19"/>
      <c r="OGF19"/>
      <c r="OGG19"/>
      <c r="OGH19"/>
      <c r="OGI19"/>
      <c r="OGJ19"/>
      <c r="OGK19"/>
      <c r="OGL19"/>
      <c r="OGM19"/>
      <c r="OGN19"/>
      <c r="OGO19"/>
      <c r="OGP19"/>
      <c r="OGQ19"/>
      <c r="OGR19"/>
      <c r="OGS19"/>
      <c r="OGT19"/>
      <c r="OGU19"/>
      <c r="OGV19"/>
      <c r="OGW19"/>
      <c r="OGX19"/>
      <c r="OGY19"/>
      <c r="OGZ19"/>
      <c r="OHA19"/>
      <c r="OHB19"/>
      <c r="OHC19"/>
      <c r="OHD19"/>
      <c r="OHE19"/>
      <c r="OHF19"/>
      <c r="OHG19"/>
      <c r="OHH19"/>
      <c r="OHI19"/>
      <c r="OHJ19"/>
      <c r="OHK19"/>
      <c r="OHL19"/>
      <c r="OHM19"/>
      <c r="OHN19"/>
      <c r="OHO19"/>
      <c r="OHP19"/>
      <c r="OHQ19"/>
      <c r="OHR19"/>
      <c r="OHS19"/>
      <c r="OHT19"/>
      <c r="OHU19"/>
      <c r="OHV19"/>
      <c r="OHW19"/>
      <c r="OHX19"/>
      <c r="OHY19"/>
      <c r="OHZ19"/>
      <c r="OIA19"/>
      <c r="OIB19"/>
      <c r="OIC19"/>
      <c r="OID19"/>
      <c r="OIE19"/>
      <c r="OIF19"/>
      <c r="OIG19"/>
      <c r="OIH19"/>
      <c r="OII19"/>
      <c r="OIJ19"/>
      <c r="OIK19"/>
      <c r="OIL19"/>
      <c r="OIM19"/>
      <c r="OIN19"/>
      <c r="OIO19"/>
      <c r="OIP19"/>
      <c r="OIQ19"/>
      <c r="OIR19"/>
      <c r="OIS19"/>
      <c r="OIT19"/>
      <c r="OIU19"/>
      <c r="OIV19"/>
      <c r="OIW19"/>
      <c r="OIX19"/>
      <c r="OIY19"/>
      <c r="OIZ19"/>
      <c r="OJA19"/>
      <c r="OJB19"/>
      <c r="OJC19"/>
      <c r="OJD19"/>
      <c r="OJE19"/>
      <c r="OJF19"/>
      <c r="OJG19"/>
      <c r="OJH19"/>
      <c r="OJI19"/>
      <c r="OJJ19"/>
      <c r="OJK19"/>
      <c r="OJL19"/>
      <c r="OJM19"/>
      <c r="OJN19"/>
      <c r="OJO19"/>
      <c r="OJP19"/>
      <c r="OJQ19"/>
      <c r="OJR19"/>
      <c r="OJS19"/>
      <c r="OJT19"/>
      <c r="OJU19"/>
      <c r="OJV19"/>
      <c r="OJW19"/>
      <c r="OJX19"/>
      <c r="OJY19"/>
      <c r="OJZ19"/>
      <c r="OKA19"/>
      <c r="OKB19"/>
      <c r="OKC19"/>
      <c r="OKD19"/>
      <c r="OKE19"/>
      <c r="OKF19"/>
      <c r="OKG19"/>
      <c r="OKH19"/>
      <c r="OKI19"/>
      <c r="OKJ19"/>
      <c r="OKK19"/>
      <c r="OKL19"/>
      <c r="OKM19"/>
      <c r="OKN19"/>
      <c r="OKO19"/>
      <c r="OKP19"/>
      <c r="OKQ19"/>
      <c r="OKR19"/>
      <c r="OKS19"/>
      <c r="OKT19"/>
      <c r="OKU19"/>
      <c r="OKV19"/>
      <c r="OKW19"/>
      <c r="OKX19"/>
      <c r="OKY19"/>
      <c r="OKZ19"/>
      <c r="OLA19"/>
      <c r="OLB19"/>
      <c r="OLC19"/>
      <c r="OLD19"/>
      <c r="OLE19"/>
      <c r="OLF19"/>
      <c r="OLG19"/>
      <c r="OLH19"/>
      <c r="OLI19"/>
      <c r="OLJ19"/>
      <c r="OLK19"/>
      <c r="OLL19"/>
      <c r="OLM19"/>
      <c r="OLN19"/>
      <c r="OLO19"/>
      <c r="OLP19"/>
      <c r="OLQ19"/>
      <c r="OLR19"/>
      <c r="OLS19"/>
      <c r="OLT19"/>
      <c r="OLU19"/>
      <c r="OLV19"/>
      <c r="OLW19"/>
      <c r="OLX19"/>
      <c r="OLY19"/>
      <c r="OLZ19"/>
      <c r="OMA19"/>
      <c r="OMB19"/>
      <c r="OMC19"/>
      <c r="OMD19"/>
      <c r="OME19"/>
      <c r="OMF19"/>
      <c r="OMG19"/>
      <c r="OMH19"/>
      <c r="OMI19"/>
      <c r="OMJ19"/>
      <c r="OMK19"/>
      <c r="OML19"/>
      <c r="OMM19"/>
      <c r="OMN19"/>
      <c r="OMO19"/>
      <c r="OMP19"/>
      <c r="OMQ19"/>
      <c r="OMR19"/>
      <c r="OMS19"/>
      <c r="OMT19"/>
      <c r="OMU19"/>
      <c r="OMV19"/>
      <c r="OMW19"/>
      <c r="OMX19"/>
      <c r="OMY19"/>
      <c r="OMZ19"/>
      <c r="ONA19"/>
      <c r="ONB19"/>
      <c r="ONC19"/>
      <c r="OND19"/>
      <c r="ONE19"/>
      <c r="ONF19"/>
      <c r="ONG19"/>
      <c r="ONH19"/>
      <c r="ONI19"/>
      <c r="ONJ19"/>
      <c r="ONK19"/>
      <c r="ONL19"/>
      <c r="ONM19"/>
      <c r="ONN19"/>
      <c r="ONO19"/>
      <c r="ONP19"/>
      <c r="ONQ19"/>
      <c r="ONR19"/>
      <c r="ONS19"/>
      <c r="ONT19"/>
      <c r="ONU19"/>
      <c r="ONV19"/>
      <c r="ONW19"/>
      <c r="ONX19"/>
      <c r="ONY19"/>
      <c r="ONZ19"/>
      <c r="OOA19"/>
      <c r="OOB19"/>
      <c r="OOC19"/>
      <c r="OOD19"/>
      <c r="OOE19"/>
      <c r="OOF19"/>
      <c r="OOG19"/>
      <c r="OOH19"/>
      <c r="OOI19"/>
      <c r="OOJ19"/>
      <c r="OOK19"/>
      <c r="OOL19"/>
      <c r="OOM19"/>
      <c r="OON19"/>
      <c r="OOO19"/>
      <c r="OOP19"/>
      <c r="OOQ19"/>
      <c r="OOR19"/>
      <c r="OOS19"/>
      <c r="OOT19"/>
      <c r="OOU19"/>
      <c r="OOV19"/>
      <c r="OOW19"/>
      <c r="OOX19"/>
      <c r="OOY19"/>
      <c r="OOZ19"/>
      <c r="OPA19"/>
      <c r="OPB19"/>
      <c r="OPC19"/>
      <c r="OPD19"/>
      <c r="OPE19"/>
      <c r="OPF19"/>
      <c r="OPG19"/>
      <c r="OPH19"/>
      <c r="OPI19"/>
      <c r="OPJ19"/>
      <c r="OPK19"/>
      <c r="OPL19"/>
      <c r="OPM19"/>
      <c r="OPN19"/>
      <c r="OPO19"/>
      <c r="OPP19"/>
      <c r="OPQ19"/>
      <c r="OPR19"/>
      <c r="OPS19"/>
      <c r="OPT19"/>
      <c r="OPU19"/>
      <c r="OPV19"/>
      <c r="OPW19"/>
      <c r="OPX19"/>
      <c r="OPY19"/>
      <c r="OPZ19"/>
      <c r="OQA19"/>
      <c r="OQB19"/>
      <c r="OQC19"/>
      <c r="OQD19"/>
      <c r="OQE19"/>
      <c r="OQF19"/>
      <c r="OQG19"/>
      <c r="OQH19"/>
      <c r="OQI19"/>
      <c r="OQJ19"/>
      <c r="OQK19"/>
      <c r="OQL19"/>
      <c r="OQM19"/>
      <c r="OQN19"/>
      <c r="OQO19"/>
      <c r="OQP19"/>
      <c r="OQQ19"/>
      <c r="OQR19"/>
      <c r="OQS19"/>
      <c r="OQT19"/>
      <c r="OQU19"/>
      <c r="OQV19"/>
      <c r="OQW19"/>
      <c r="OQX19"/>
      <c r="OQY19"/>
      <c r="OQZ19"/>
      <c r="ORA19"/>
      <c r="ORB19"/>
      <c r="ORC19"/>
      <c r="ORD19"/>
      <c r="ORE19"/>
      <c r="ORF19"/>
      <c r="ORG19"/>
      <c r="ORH19"/>
      <c r="ORI19"/>
      <c r="ORJ19"/>
      <c r="ORK19"/>
      <c r="ORL19"/>
      <c r="ORM19"/>
      <c r="ORN19"/>
      <c r="ORO19"/>
      <c r="ORP19"/>
      <c r="ORQ19"/>
      <c r="ORR19"/>
      <c r="ORS19"/>
      <c r="ORT19"/>
      <c r="ORU19"/>
      <c r="ORV19"/>
      <c r="ORW19"/>
      <c r="ORX19"/>
      <c r="ORY19"/>
      <c r="ORZ19"/>
      <c r="OSA19"/>
      <c r="OSB19"/>
      <c r="OSC19"/>
      <c r="OSD19"/>
      <c r="OSE19"/>
      <c r="OSF19"/>
      <c r="OSG19"/>
      <c r="OSH19"/>
      <c r="OSI19"/>
      <c r="OSJ19"/>
      <c r="OSK19"/>
      <c r="OSL19"/>
      <c r="OSM19"/>
      <c r="OSN19"/>
      <c r="OSO19"/>
      <c r="OSP19"/>
      <c r="OSQ19"/>
      <c r="OSR19"/>
      <c r="OSS19"/>
      <c r="OST19"/>
      <c r="OSU19"/>
      <c r="OSV19"/>
      <c r="OSW19"/>
      <c r="OSX19"/>
      <c r="OSY19"/>
      <c r="OSZ19"/>
      <c r="OTA19"/>
      <c r="OTB19"/>
      <c r="OTC19"/>
      <c r="OTD19"/>
      <c r="OTE19"/>
      <c r="OTF19"/>
      <c r="OTG19"/>
      <c r="OTH19"/>
      <c r="OTI19"/>
      <c r="OTJ19"/>
      <c r="OTK19"/>
      <c r="OTL19"/>
      <c r="OTM19"/>
      <c r="OTN19"/>
      <c r="OTO19"/>
      <c r="OTP19"/>
      <c r="OTQ19"/>
      <c r="OTR19"/>
      <c r="OTS19"/>
      <c r="OTT19"/>
      <c r="OTU19"/>
      <c r="OTV19"/>
      <c r="OTW19"/>
      <c r="OTX19"/>
      <c r="OTY19"/>
      <c r="OTZ19"/>
      <c r="OUA19"/>
      <c r="OUB19"/>
      <c r="OUC19"/>
      <c r="OUD19"/>
      <c r="OUE19"/>
      <c r="OUF19"/>
      <c r="OUG19"/>
      <c r="OUH19"/>
      <c r="OUI19"/>
      <c r="OUJ19"/>
      <c r="OUK19"/>
      <c r="OUL19"/>
      <c r="OUM19"/>
      <c r="OUN19"/>
      <c r="OUO19"/>
      <c r="OUP19"/>
      <c r="OUQ19"/>
      <c r="OUR19"/>
      <c r="OUS19"/>
      <c r="OUT19"/>
      <c r="OUU19"/>
      <c r="OUV19"/>
      <c r="OUW19"/>
      <c r="OUX19"/>
      <c r="OUY19"/>
      <c r="OUZ19"/>
      <c r="OVA19"/>
      <c r="OVB19"/>
      <c r="OVC19"/>
      <c r="OVD19"/>
      <c r="OVE19"/>
      <c r="OVF19"/>
      <c r="OVG19"/>
      <c r="OVH19"/>
      <c r="OVI19"/>
      <c r="OVJ19"/>
      <c r="OVK19"/>
      <c r="OVL19"/>
      <c r="OVM19"/>
      <c r="OVN19"/>
      <c r="OVO19"/>
      <c r="OVP19"/>
      <c r="OVQ19"/>
      <c r="OVR19"/>
      <c r="OVS19"/>
      <c r="OVT19"/>
      <c r="OVU19"/>
      <c r="OVV19"/>
      <c r="OVW19"/>
      <c r="OVX19"/>
      <c r="OVY19"/>
      <c r="OVZ19"/>
      <c r="OWA19"/>
      <c r="OWB19"/>
      <c r="OWC19"/>
      <c r="OWD19"/>
      <c r="OWE19"/>
      <c r="OWF19"/>
      <c r="OWG19"/>
      <c r="OWH19"/>
      <c r="OWI19"/>
      <c r="OWJ19"/>
      <c r="OWK19"/>
      <c r="OWL19"/>
      <c r="OWM19"/>
      <c r="OWN19"/>
      <c r="OWO19"/>
      <c r="OWP19"/>
      <c r="OWQ19"/>
      <c r="OWR19"/>
      <c r="OWS19"/>
      <c r="OWT19"/>
      <c r="OWU19"/>
      <c r="OWV19"/>
      <c r="OWW19"/>
      <c r="OWX19"/>
      <c r="OWY19"/>
      <c r="OWZ19"/>
      <c r="OXA19"/>
      <c r="OXB19"/>
      <c r="OXC19"/>
      <c r="OXD19"/>
      <c r="OXE19"/>
      <c r="OXF19"/>
      <c r="OXG19"/>
      <c r="OXH19"/>
      <c r="OXI19"/>
      <c r="OXJ19"/>
      <c r="OXK19"/>
      <c r="OXL19"/>
      <c r="OXM19"/>
      <c r="OXN19"/>
      <c r="OXO19"/>
      <c r="OXP19"/>
      <c r="OXQ19"/>
      <c r="OXR19"/>
      <c r="OXS19"/>
      <c r="OXT19"/>
      <c r="OXU19"/>
      <c r="OXV19"/>
      <c r="OXW19"/>
      <c r="OXX19"/>
      <c r="OXY19"/>
      <c r="OXZ19"/>
      <c r="OYA19"/>
      <c r="OYB19"/>
      <c r="OYC19"/>
      <c r="OYD19"/>
      <c r="OYE19"/>
      <c r="OYF19"/>
      <c r="OYG19"/>
      <c r="OYH19"/>
      <c r="OYI19"/>
      <c r="OYJ19"/>
      <c r="OYK19"/>
      <c r="OYL19"/>
      <c r="OYM19"/>
      <c r="OYN19"/>
      <c r="OYO19"/>
      <c r="OYP19"/>
      <c r="OYQ19"/>
      <c r="OYR19"/>
      <c r="OYS19"/>
      <c r="OYT19"/>
      <c r="OYU19"/>
      <c r="OYV19"/>
      <c r="OYW19"/>
      <c r="OYX19"/>
      <c r="OYY19"/>
      <c r="OYZ19"/>
      <c r="OZA19"/>
      <c r="OZB19"/>
      <c r="OZC19"/>
      <c r="OZD19"/>
      <c r="OZE19"/>
      <c r="OZF19"/>
      <c r="OZG19"/>
      <c r="OZH19"/>
      <c r="OZI19"/>
      <c r="OZJ19"/>
      <c r="OZK19"/>
      <c r="OZL19"/>
      <c r="OZM19"/>
      <c r="OZN19"/>
      <c r="OZO19"/>
      <c r="OZP19"/>
      <c r="OZQ19"/>
      <c r="OZR19"/>
      <c r="OZS19"/>
      <c r="OZT19"/>
      <c r="OZU19"/>
      <c r="OZV19"/>
      <c r="OZW19"/>
      <c r="OZX19"/>
      <c r="OZY19"/>
      <c r="OZZ19"/>
      <c r="PAA19"/>
      <c r="PAB19"/>
      <c r="PAC19"/>
      <c r="PAD19"/>
      <c r="PAE19"/>
      <c r="PAF19"/>
      <c r="PAG19"/>
      <c r="PAH19"/>
      <c r="PAI19"/>
      <c r="PAJ19"/>
      <c r="PAK19"/>
      <c r="PAL19"/>
      <c r="PAM19"/>
      <c r="PAN19"/>
      <c r="PAO19"/>
      <c r="PAP19"/>
      <c r="PAQ19"/>
      <c r="PAR19"/>
      <c r="PAS19"/>
      <c r="PAT19"/>
      <c r="PAU19"/>
      <c r="PAV19"/>
      <c r="PAW19"/>
      <c r="PAX19"/>
      <c r="PAY19"/>
      <c r="PAZ19"/>
      <c r="PBA19"/>
      <c r="PBB19"/>
      <c r="PBC19"/>
      <c r="PBD19"/>
      <c r="PBE19"/>
      <c r="PBF19"/>
      <c r="PBG19"/>
      <c r="PBH19"/>
      <c r="PBI19"/>
      <c r="PBJ19"/>
      <c r="PBK19"/>
      <c r="PBL19"/>
      <c r="PBM19"/>
      <c r="PBN19"/>
      <c r="PBO19"/>
      <c r="PBP19"/>
      <c r="PBQ19"/>
      <c r="PBR19"/>
      <c r="PBS19"/>
      <c r="PBT19"/>
      <c r="PBU19"/>
      <c r="PBV19"/>
      <c r="PBW19"/>
      <c r="PBX19"/>
      <c r="PBY19"/>
      <c r="PBZ19"/>
      <c r="PCA19"/>
      <c r="PCB19"/>
      <c r="PCC19"/>
      <c r="PCD19"/>
      <c r="PCE19"/>
      <c r="PCF19"/>
      <c r="PCG19"/>
      <c r="PCH19"/>
      <c r="PCI19"/>
      <c r="PCJ19"/>
      <c r="PCK19"/>
      <c r="PCL19"/>
      <c r="PCM19"/>
      <c r="PCN19"/>
      <c r="PCO19"/>
      <c r="PCP19"/>
      <c r="PCQ19"/>
      <c r="PCR19"/>
      <c r="PCS19"/>
      <c r="PCT19"/>
      <c r="PCU19"/>
      <c r="PCV19"/>
      <c r="PCW19"/>
      <c r="PCX19"/>
      <c r="PCY19"/>
      <c r="PCZ19"/>
      <c r="PDA19"/>
      <c r="PDB19"/>
      <c r="PDC19"/>
      <c r="PDD19"/>
      <c r="PDE19"/>
      <c r="PDF19"/>
      <c r="PDG19"/>
      <c r="PDH19"/>
      <c r="PDI19"/>
      <c r="PDJ19"/>
      <c r="PDK19"/>
      <c r="PDL19"/>
      <c r="PDM19"/>
      <c r="PDN19"/>
      <c r="PDO19"/>
      <c r="PDP19"/>
      <c r="PDQ19"/>
      <c r="PDR19"/>
      <c r="PDS19"/>
      <c r="PDT19"/>
      <c r="PDU19"/>
      <c r="PDV19"/>
      <c r="PDW19"/>
      <c r="PDX19"/>
      <c r="PDY19"/>
      <c r="PDZ19"/>
      <c r="PEA19"/>
      <c r="PEB19"/>
      <c r="PEC19"/>
      <c r="PED19"/>
      <c r="PEE19"/>
      <c r="PEF19"/>
      <c r="PEG19"/>
      <c r="PEH19"/>
      <c r="PEI19"/>
      <c r="PEJ19"/>
      <c r="PEK19"/>
      <c r="PEL19"/>
      <c r="PEM19"/>
      <c r="PEN19"/>
      <c r="PEO19"/>
      <c r="PEP19"/>
      <c r="PEQ19"/>
      <c r="PER19"/>
      <c r="PES19"/>
      <c r="PET19"/>
      <c r="PEU19"/>
      <c r="PEV19"/>
      <c r="PEW19"/>
      <c r="PEX19"/>
      <c r="PEY19"/>
      <c r="PEZ19"/>
      <c r="PFA19"/>
      <c r="PFB19"/>
      <c r="PFC19"/>
      <c r="PFD19"/>
      <c r="PFE19"/>
      <c r="PFF19"/>
      <c r="PFG19"/>
      <c r="PFH19"/>
      <c r="PFI19"/>
      <c r="PFJ19"/>
      <c r="PFK19"/>
      <c r="PFL19"/>
      <c r="PFM19"/>
      <c r="PFN19"/>
      <c r="PFO19"/>
      <c r="PFP19"/>
      <c r="PFQ19"/>
      <c r="PFR19"/>
      <c r="PFS19"/>
      <c r="PFT19"/>
      <c r="PFU19"/>
      <c r="PFV19"/>
      <c r="PFW19"/>
      <c r="PFX19"/>
      <c r="PFY19"/>
      <c r="PFZ19"/>
      <c r="PGA19"/>
      <c r="PGB19"/>
      <c r="PGC19"/>
      <c r="PGD19"/>
      <c r="PGE19"/>
      <c r="PGF19"/>
      <c r="PGG19"/>
      <c r="PGH19"/>
      <c r="PGI19"/>
      <c r="PGJ19"/>
      <c r="PGK19"/>
      <c r="PGL19"/>
      <c r="PGM19"/>
      <c r="PGN19"/>
      <c r="PGO19"/>
      <c r="PGP19"/>
      <c r="PGQ19"/>
      <c r="PGR19"/>
      <c r="PGS19"/>
      <c r="PGT19"/>
      <c r="PGU19"/>
      <c r="PGV19"/>
      <c r="PGW19"/>
      <c r="PGX19"/>
      <c r="PGY19"/>
      <c r="PGZ19"/>
      <c r="PHA19"/>
      <c r="PHB19"/>
      <c r="PHC19"/>
      <c r="PHD19"/>
      <c r="PHE19"/>
      <c r="PHF19"/>
      <c r="PHG19"/>
      <c r="PHH19"/>
      <c r="PHI19"/>
      <c r="PHJ19"/>
      <c r="PHK19"/>
      <c r="PHL19"/>
      <c r="PHM19"/>
      <c r="PHN19"/>
      <c r="PHO19"/>
      <c r="PHP19"/>
      <c r="PHQ19"/>
      <c r="PHR19"/>
      <c r="PHS19"/>
      <c r="PHT19"/>
      <c r="PHU19"/>
      <c r="PHV19"/>
      <c r="PHW19"/>
      <c r="PHX19"/>
      <c r="PHY19"/>
      <c r="PHZ19"/>
      <c r="PIA19"/>
      <c r="PIB19"/>
      <c r="PIC19"/>
      <c r="PID19"/>
      <c r="PIE19"/>
      <c r="PIF19"/>
      <c r="PIG19"/>
      <c r="PIH19"/>
      <c r="PII19"/>
      <c r="PIJ19"/>
      <c r="PIK19"/>
      <c r="PIL19"/>
      <c r="PIM19"/>
      <c r="PIN19"/>
      <c r="PIO19"/>
      <c r="PIP19"/>
      <c r="PIQ19"/>
      <c r="PIR19"/>
      <c r="PIS19"/>
      <c r="PIT19"/>
      <c r="PIU19"/>
      <c r="PIV19"/>
      <c r="PIW19"/>
      <c r="PIX19"/>
      <c r="PIY19"/>
      <c r="PIZ19"/>
      <c r="PJA19"/>
      <c r="PJB19"/>
      <c r="PJC19"/>
      <c r="PJD19"/>
      <c r="PJE19"/>
      <c r="PJF19"/>
      <c r="PJG19"/>
      <c r="PJH19"/>
      <c r="PJI19"/>
      <c r="PJJ19"/>
      <c r="PJK19"/>
      <c r="PJL19"/>
      <c r="PJM19"/>
      <c r="PJN19"/>
      <c r="PJO19"/>
      <c r="PJP19"/>
      <c r="PJQ19"/>
      <c r="PJR19"/>
      <c r="PJS19"/>
      <c r="PJT19"/>
      <c r="PJU19"/>
      <c r="PJV19"/>
      <c r="PJW19"/>
      <c r="PJX19"/>
      <c r="PJY19"/>
      <c r="PJZ19"/>
      <c r="PKA19"/>
      <c r="PKB19"/>
      <c r="PKC19"/>
      <c r="PKD19"/>
      <c r="PKE19"/>
      <c r="PKF19"/>
      <c r="PKG19"/>
      <c r="PKH19"/>
      <c r="PKI19"/>
      <c r="PKJ19"/>
      <c r="PKK19"/>
      <c r="PKL19"/>
      <c r="PKM19"/>
      <c r="PKN19"/>
      <c r="PKO19"/>
      <c r="PKP19"/>
      <c r="PKQ19"/>
      <c r="PKR19"/>
      <c r="PKS19"/>
      <c r="PKT19"/>
      <c r="PKU19"/>
      <c r="PKV19"/>
      <c r="PKW19"/>
      <c r="PKX19"/>
      <c r="PKY19"/>
      <c r="PKZ19"/>
      <c r="PLA19"/>
      <c r="PLB19"/>
      <c r="PLC19"/>
      <c r="PLD19"/>
      <c r="PLE19"/>
      <c r="PLF19"/>
      <c r="PLG19"/>
      <c r="PLH19"/>
      <c r="PLI19"/>
      <c r="PLJ19"/>
      <c r="PLK19"/>
      <c r="PLL19"/>
      <c r="PLM19"/>
      <c r="PLN19"/>
      <c r="PLO19"/>
      <c r="PLP19"/>
      <c r="PLQ19"/>
      <c r="PLR19"/>
      <c r="PLS19"/>
      <c r="PLT19"/>
      <c r="PLU19"/>
      <c r="PLV19"/>
      <c r="PLW19"/>
      <c r="PLX19"/>
      <c r="PLY19"/>
      <c r="PLZ19"/>
      <c r="PMA19"/>
      <c r="PMB19"/>
      <c r="PMC19"/>
      <c r="PMD19"/>
      <c r="PME19"/>
      <c r="PMF19"/>
      <c r="PMG19"/>
      <c r="PMH19"/>
      <c r="PMI19"/>
      <c r="PMJ19"/>
      <c r="PMK19"/>
      <c r="PML19"/>
      <c r="PMM19"/>
      <c r="PMN19"/>
      <c r="PMO19"/>
      <c r="PMP19"/>
      <c r="PMQ19"/>
      <c r="PMR19"/>
      <c r="PMS19"/>
      <c r="PMT19"/>
      <c r="PMU19"/>
      <c r="PMV19"/>
      <c r="PMW19"/>
      <c r="PMX19"/>
      <c r="PMY19"/>
      <c r="PMZ19"/>
      <c r="PNA19"/>
      <c r="PNB19"/>
      <c r="PNC19"/>
      <c r="PND19"/>
      <c r="PNE19"/>
      <c r="PNF19"/>
      <c r="PNG19"/>
      <c r="PNH19"/>
      <c r="PNI19"/>
      <c r="PNJ19"/>
      <c r="PNK19"/>
      <c r="PNL19"/>
      <c r="PNM19"/>
      <c r="PNN19"/>
      <c r="PNO19"/>
      <c r="PNP19"/>
      <c r="PNQ19"/>
      <c r="PNR19"/>
      <c r="PNS19"/>
      <c r="PNT19"/>
      <c r="PNU19"/>
      <c r="PNV19"/>
      <c r="PNW19"/>
      <c r="PNX19"/>
      <c r="PNY19"/>
      <c r="PNZ19"/>
      <c r="POA19"/>
      <c r="POB19"/>
      <c r="POC19"/>
      <c r="POD19"/>
      <c r="POE19"/>
      <c r="POF19"/>
      <c r="POG19"/>
      <c r="POH19"/>
      <c r="POI19"/>
      <c r="POJ19"/>
      <c r="POK19"/>
      <c r="POL19"/>
      <c r="POM19"/>
      <c r="PON19"/>
      <c r="POO19"/>
      <c r="POP19"/>
      <c r="POQ19"/>
      <c r="POR19"/>
      <c r="POS19"/>
      <c r="POT19"/>
      <c r="POU19"/>
      <c r="POV19"/>
      <c r="POW19"/>
      <c r="POX19"/>
      <c r="POY19"/>
      <c r="POZ19"/>
      <c r="PPA19"/>
      <c r="PPB19"/>
      <c r="PPC19"/>
      <c r="PPD19"/>
      <c r="PPE19"/>
      <c r="PPF19"/>
      <c r="PPG19"/>
      <c r="PPH19"/>
      <c r="PPI19"/>
      <c r="PPJ19"/>
      <c r="PPK19"/>
      <c r="PPL19"/>
      <c r="PPM19"/>
      <c r="PPN19"/>
      <c r="PPO19"/>
      <c r="PPP19"/>
      <c r="PPQ19"/>
      <c r="PPR19"/>
      <c r="PPS19"/>
      <c r="PPT19"/>
      <c r="PPU19"/>
      <c r="PPV19"/>
      <c r="PPW19"/>
      <c r="PPX19"/>
      <c r="PPY19"/>
      <c r="PPZ19"/>
      <c r="PQA19"/>
      <c r="PQB19"/>
      <c r="PQC19"/>
      <c r="PQD19"/>
      <c r="PQE19"/>
      <c r="PQF19"/>
      <c r="PQG19"/>
      <c r="PQH19"/>
      <c r="PQI19"/>
      <c r="PQJ19"/>
      <c r="PQK19"/>
      <c r="PQL19"/>
      <c r="PQM19"/>
      <c r="PQN19"/>
      <c r="PQO19"/>
      <c r="PQP19"/>
      <c r="PQQ19"/>
      <c r="PQR19"/>
      <c r="PQS19"/>
      <c r="PQT19"/>
      <c r="PQU19"/>
      <c r="PQV19"/>
      <c r="PQW19"/>
      <c r="PQX19"/>
      <c r="PQY19"/>
      <c r="PQZ19"/>
      <c r="PRA19"/>
      <c r="PRB19"/>
      <c r="PRC19"/>
      <c r="PRD19"/>
      <c r="PRE19"/>
      <c r="PRF19"/>
      <c r="PRG19"/>
      <c r="PRH19"/>
      <c r="PRI19"/>
      <c r="PRJ19"/>
      <c r="PRK19"/>
      <c r="PRL19"/>
      <c r="PRM19"/>
      <c r="PRN19"/>
      <c r="PRO19"/>
      <c r="PRP19"/>
      <c r="PRQ19"/>
      <c r="PRR19"/>
      <c r="PRS19"/>
      <c r="PRT19"/>
      <c r="PRU19"/>
      <c r="PRV19"/>
      <c r="PRW19"/>
      <c r="PRX19"/>
      <c r="PRY19"/>
      <c r="PRZ19"/>
      <c r="PSA19"/>
      <c r="PSB19"/>
      <c r="PSC19"/>
      <c r="PSD19"/>
      <c r="PSE19"/>
      <c r="PSF19"/>
      <c r="PSG19"/>
      <c r="PSH19"/>
      <c r="PSI19"/>
      <c r="PSJ19"/>
      <c r="PSK19"/>
      <c r="PSL19"/>
      <c r="PSM19"/>
      <c r="PSN19"/>
      <c r="PSO19"/>
      <c r="PSP19"/>
      <c r="PSQ19"/>
      <c r="PSR19"/>
      <c r="PSS19"/>
      <c r="PST19"/>
      <c r="PSU19"/>
      <c r="PSV19"/>
      <c r="PSW19"/>
      <c r="PSX19"/>
      <c r="PSY19"/>
      <c r="PSZ19"/>
      <c r="PTA19"/>
      <c r="PTB19"/>
      <c r="PTC19"/>
      <c r="PTD19"/>
      <c r="PTE19"/>
      <c r="PTF19"/>
      <c r="PTG19"/>
      <c r="PTH19"/>
      <c r="PTI19"/>
      <c r="PTJ19"/>
      <c r="PTK19"/>
      <c r="PTL19"/>
      <c r="PTM19"/>
      <c r="PTN19"/>
      <c r="PTO19"/>
      <c r="PTP19"/>
      <c r="PTQ19"/>
      <c r="PTR19"/>
      <c r="PTS19"/>
      <c r="PTT19"/>
      <c r="PTU19"/>
      <c r="PTV19"/>
      <c r="PTW19"/>
      <c r="PTX19"/>
      <c r="PTY19"/>
      <c r="PTZ19"/>
      <c r="PUA19"/>
      <c r="PUB19"/>
      <c r="PUC19"/>
      <c r="PUD19"/>
      <c r="PUE19"/>
      <c r="PUF19"/>
      <c r="PUG19"/>
      <c r="PUH19"/>
      <c r="PUI19"/>
      <c r="PUJ19"/>
      <c r="PUK19"/>
      <c r="PUL19"/>
      <c r="PUM19"/>
      <c r="PUN19"/>
      <c r="PUO19"/>
      <c r="PUP19"/>
      <c r="PUQ19"/>
      <c r="PUR19"/>
      <c r="PUS19"/>
      <c r="PUT19"/>
      <c r="PUU19"/>
      <c r="PUV19"/>
      <c r="PUW19"/>
      <c r="PUX19"/>
      <c r="PUY19"/>
      <c r="PUZ19"/>
      <c r="PVA19"/>
      <c r="PVB19"/>
      <c r="PVC19"/>
      <c r="PVD19"/>
      <c r="PVE19"/>
      <c r="PVF19"/>
      <c r="PVG19"/>
      <c r="PVH19"/>
      <c r="PVI19"/>
      <c r="PVJ19"/>
      <c r="PVK19"/>
      <c r="PVL19"/>
      <c r="PVM19"/>
      <c r="PVN19"/>
      <c r="PVO19"/>
      <c r="PVP19"/>
      <c r="PVQ19"/>
      <c r="PVR19"/>
      <c r="PVS19"/>
      <c r="PVT19"/>
      <c r="PVU19"/>
      <c r="PVV19"/>
      <c r="PVW19"/>
      <c r="PVX19"/>
      <c r="PVY19"/>
      <c r="PVZ19"/>
      <c r="PWA19"/>
      <c r="PWB19"/>
      <c r="PWC19"/>
      <c r="PWD19"/>
      <c r="PWE19"/>
      <c r="PWF19"/>
      <c r="PWG19"/>
      <c r="PWH19"/>
      <c r="PWI19"/>
      <c r="PWJ19"/>
      <c r="PWK19"/>
      <c r="PWL19"/>
      <c r="PWM19"/>
      <c r="PWN19"/>
      <c r="PWO19"/>
      <c r="PWP19"/>
      <c r="PWQ19"/>
      <c r="PWR19"/>
      <c r="PWS19"/>
      <c r="PWT19"/>
      <c r="PWU19"/>
      <c r="PWV19"/>
      <c r="PWW19"/>
      <c r="PWX19"/>
      <c r="PWY19"/>
      <c r="PWZ19"/>
      <c r="PXA19"/>
      <c r="PXB19"/>
      <c r="PXC19"/>
      <c r="PXD19"/>
      <c r="PXE19"/>
      <c r="PXF19"/>
      <c r="PXG19"/>
      <c r="PXH19"/>
      <c r="PXI19"/>
      <c r="PXJ19"/>
      <c r="PXK19"/>
      <c r="PXL19"/>
      <c r="PXM19"/>
      <c r="PXN19"/>
      <c r="PXO19"/>
      <c r="PXP19"/>
      <c r="PXQ19"/>
      <c r="PXR19"/>
      <c r="PXS19"/>
      <c r="PXT19"/>
      <c r="PXU19"/>
      <c r="PXV19"/>
      <c r="PXW19"/>
      <c r="PXX19"/>
      <c r="PXY19"/>
      <c r="PXZ19"/>
      <c r="PYA19"/>
      <c r="PYB19"/>
      <c r="PYC19"/>
      <c r="PYD19"/>
      <c r="PYE19"/>
      <c r="PYF19"/>
      <c r="PYG19"/>
      <c r="PYH19"/>
      <c r="PYI19"/>
      <c r="PYJ19"/>
      <c r="PYK19"/>
      <c r="PYL19"/>
      <c r="PYM19"/>
      <c r="PYN19"/>
      <c r="PYO19"/>
      <c r="PYP19"/>
      <c r="PYQ19"/>
      <c r="PYR19"/>
      <c r="PYS19"/>
      <c r="PYT19"/>
      <c r="PYU19"/>
      <c r="PYV19"/>
      <c r="PYW19"/>
      <c r="PYX19"/>
      <c r="PYY19"/>
      <c r="PYZ19"/>
      <c r="PZA19"/>
      <c r="PZB19"/>
      <c r="PZC19"/>
      <c r="PZD19"/>
      <c r="PZE19"/>
      <c r="PZF19"/>
      <c r="PZG19"/>
      <c r="PZH19"/>
      <c r="PZI19"/>
      <c r="PZJ19"/>
      <c r="PZK19"/>
      <c r="PZL19"/>
      <c r="PZM19"/>
      <c r="PZN19"/>
      <c r="PZO19"/>
      <c r="PZP19"/>
      <c r="PZQ19"/>
      <c r="PZR19"/>
      <c r="PZS19"/>
      <c r="PZT19"/>
      <c r="PZU19"/>
      <c r="PZV19"/>
      <c r="PZW19"/>
      <c r="PZX19"/>
      <c r="PZY19"/>
      <c r="PZZ19"/>
      <c r="QAA19"/>
      <c r="QAB19"/>
      <c r="QAC19"/>
      <c r="QAD19"/>
      <c r="QAE19"/>
      <c r="QAF19"/>
      <c r="QAG19"/>
      <c r="QAH19"/>
      <c r="QAI19"/>
      <c r="QAJ19"/>
      <c r="QAK19"/>
      <c r="QAL19"/>
      <c r="QAM19"/>
      <c r="QAN19"/>
      <c r="QAO19"/>
      <c r="QAP19"/>
      <c r="QAQ19"/>
      <c r="QAR19"/>
      <c r="QAS19"/>
      <c r="QAT19"/>
      <c r="QAU19"/>
      <c r="QAV19"/>
      <c r="QAW19"/>
      <c r="QAX19"/>
      <c r="QAY19"/>
      <c r="QAZ19"/>
      <c r="QBA19"/>
      <c r="QBB19"/>
      <c r="QBC19"/>
      <c r="QBD19"/>
      <c r="QBE19"/>
      <c r="QBF19"/>
      <c r="QBG19"/>
      <c r="QBH19"/>
      <c r="QBI19"/>
      <c r="QBJ19"/>
      <c r="QBK19"/>
      <c r="QBL19"/>
      <c r="QBM19"/>
      <c r="QBN19"/>
      <c r="QBO19"/>
      <c r="QBP19"/>
      <c r="QBQ19"/>
      <c r="QBR19"/>
      <c r="QBS19"/>
      <c r="QBT19"/>
      <c r="QBU19"/>
      <c r="QBV19"/>
      <c r="QBW19"/>
      <c r="QBX19"/>
      <c r="QBY19"/>
      <c r="QBZ19"/>
      <c r="QCA19"/>
      <c r="QCB19"/>
      <c r="QCC19"/>
      <c r="QCD19"/>
      <c r="QCE19"/>
      <c r="QCF19"/>
      <c r="QCG19"/>
      <c r="QCH19"/>
      <c r="QCI19"/>
      <c r="QCJ19"/>
      <c r="QCK19"/>
      <c r="QCL19"/>
      <c r="QCM19"/>
      <c r="QCN19"/>
      <c r="QCO19"/>
      <c r="QCP19"/>
      <c r="QCQ19"/>
      <c r="QCR19"/>
      <c r="QCS19"/>
      <c r="QCT19"/>
      <c r="QCU19"/>
      <c r="QCV19"/>
      <c r="QCW19"/>
      <c r="QCX19"/>
      <c r="QCY19"/>
      <c r="QCZ19"/>
      <c r="QDA19"/>
      <c r="QDB19"/>
      <c r="QDC19"/>
      <c r="QDD19"/>
      <c r="QDE19"/>
      <c r="QDF19"/>
      <c r="QDG19"/>
      <c r="QDH19"/>
      <c r="QDI19"/>
      <c r="QDJ19"/>
      <c r="QDK19"/>
      <c r="QDL19"/>
      <c r="QDM19"/>
      <c r="QDN19"/>
      <c r="QDO19"/>
      <c r="QDP19"/>
      <c r="QDQ19"/>
      <c r="QDR19"/>
      <c r="QDS19"/>
      <c r="QDT19"/>
      <c r="QDU19"/>
      <c r="QDV19"/>
      <c r="QDW19"/>
      <c r="QDX19"/>
      <c r="QDY19"/>
      <c r="QDZ19"/>
      <c r="QEA19"/>
      <c r="QEB19"/>
      <c r="QEC19"/>
      <c r="QED19"/>
      <c r="QEE19"/>
      <c r="QEF19"/>
      <c r="QEG19"/>
      <c r="QEH19"/>
      <c r="QEI19"/>
      <c r="QEJ19"/>
      <c r="QEK19"/>
      <c r="QEL19"/>
      <c r="QEM19"/>
      <c r="QEN19"/>
      <c r="QEO19"/>
      <c r="QEP19"/>
      <c r="QEQ19"/>
      <c r="QER19"/>
      <c r="QES19"/>
      <c r="QET19"/>
      <c r="QEU19"/>
      <c r="QEV19"/>
      <c r="QEW19"/>
      <c r="QEX19"/>
      <c r="QEY19"/>
      <c r="QEZ19"/>
      <c r="QFA19"/>
      <c r="QFB19"/>
      <c r="QFC19"/>
      <c r="QFD19"/>
      <c r="QFE19"/>
      <c r="QFF19"/>
      <c r="QFG19"/>
      <c r="QFH19"/>
      <c r="QFI19"/>
      <c r="QFJ19"/>
      <c r="QFK19"/>
      <c r="QFL19"/>
      <c r="QFM19"/>
      <c r="QFN19"/>
      <c r="QFO19"/>
      <c r="QFP19"/>
      <c r="QFQ19"/>
      <c r="QFR19"/>
      <c r="QFS19"/>
      <c r="QFT19"/>
      <c r="QFU19"/>
      <c r="QFV19"/>
      <c r="QFW19"/>
      <c r="QFX19"/>
      <c r="QFY19"/>
      <c r="QFZ19"/>
      <c r="QGA19"/>
      <c r="QGB19"/>
      <c r="QGC19"/>
      <c r="QGD19"/>
      <c r="QGE19"/>
      <c r="QGF19"/>
      <c r="QGG19"/>
      <c r="QGH19"/>
      <c r="QGI19"/>
      <c r="QGJ19"/>
      <c r="QGK19"/>
      <c r="QGL19"/>
      <c r="QGM19"/>
      <c r="QGN19"/>
      <c r="QGO19"/>
      <c r="QGP19"/>
      <c r="QGQ19"/>
      <c r="QGR19"/>
      <c r="QGS19"/>
      <c r="QGT19"/>
      <c r="QGU19"/>
      <c r="QGV19"/>
      <c r="QGW19"/>
      <c r="QGX19"/>
      <c r="QGY19"/>
      <c r="QGZ19"/>
      <c r="QHA19"/>
      <c r="QHB19"/>
      <c r="QHC19"/>
      <c r="QHD19"/>
      <c r="QHE19"/>
      <c r="QHF19"/>
      <c r="QHG19"/>
      <c r="QHH19"/>
      <c r="QHI19"/>
      <c r="QHJ19"/>
      <c r="QHK19"/>
      <c r="QHL19"/>
      <c r="QHM19"/>
      <c r="QHN19"/>
      <c r="QHO19"/>
      <c r="QHP19"/>
      <c r="QHQ19"/>
      <c r="QHR19"/>
      <c r="QHS19"/>
      <c r="QHT19"/>
      <c r="QHU19"/>
      <c r="QHV19"/>
      <c r="QHW19"/>
      <c r="QHX19"/>
      <c r="QHY19"/>
      <c r="QHZ19"/>
      <c r="QIA19"/>
      <c r="QIB19"/>
      <c r="QIC19"/>
      <c r="QID19"/>
      <c r="QIE19"/>
      <c r="QIF19"/>
      <c r="QIG19"/>
      <c r="QIH19"/>
      <c r="QII19"/>
      <c r="QIJ19"/>
      <c r="QIK19"/>
      <c r="QIL19"/>
      <c r="QIM19"/>
      <c r="QIN19"/>
      <c r="QIO19"/>
      <c r="QIP19"/>
      <c r="QIQ19"/>
      <c r="QIR19"/>
      <c r="QIS19"/>
      <c r="QIT19"/>
      <c r="QIU19"/>
      <c r="QIV19"/>
      <c r="QIW19"/>
      <c r="QIX19"/>
      <c r="QIY19"/>
      <c r="QIZ19"/>
      <c r="QJA19"/>
      <c r="QJB19"/>
      <c r="QJC19"/>
      <c r="QJD19"/>
      <c r="QJE19"/>
      <c r="QJF19"/>
      <c r="QJG19"/>
      <c r="QJH19"/>
      <c r="QJI19"/>
      <c r="QJJ19"/>
      <c r="QJK19"/>
      <c r="QJL19"/>
      <c r="QJM19"/>
      <c r="QJN19"/>
      <c r="QJO19"/>
      <c r="QJP19"/>
      <c r="QJQ19"/>
      <c r="QJR19"/>
      <c r="QJS19"/>
      <c r="QJT19"/>
      <c r="QJU19"/>
      <c r="QJV19"/>
      <c r="QJW19"/>
      <c r="QJX19"/>
      <c r="QJY19"/>
      <c r="QJZ19"/>
      <c r="QKA19"/>
      <c r="QKB19"/>
      <c r="QKC19"/>
      <c r="QKD19"/>
      <c r="QKE19"/>
      <c r="QKF19"/>
      <c r="QKG19"/>
      <c r="QKH19"/>
      <c r="QKI19"/>
      <c r="QKJ19"/>
      <c r="QKK19"/>
      <c r="QKL19"/>
      <c r="QKM19"/>
      <c r="QKN19"/>
      <c r="QKO19"/>
      <c r="QKP19"/>
      <c r="QKQ19"/>
      <c r="QKR19"/>
      <c r="QKS19"/>
      <c r="QKT19"/>
      <c r="QKU19"/>
      <c r="QKV19"/>
      <c r="QKW19"/>
      <c r="QKX19"/>
      <c r="QKY19"/>
      <c r="QKZ19"/>
      <c r="QLA19"/>
      <c r="QLB19"/>
      <c r="QLC19"/>
      <c r="QLD19"/>
      <c r="QLE19"/>
      <c r="QLF19"/>
      <c r="QLG19"/>
      <c r="QLH19"/>
      <c r="QLI19"/>
      <c r="QLJ19"/>
      <c r="QLK19"/>
      <c r="QLL19"/>
      <c r="QLM19"/>
      <c r="QLN19"/>
      <c r="QLO19"/>
      <c r="QLP19"/>
      <c r="QLQ19"/>
      <c r="QLR19"/>
      <c r="QLS19"/>
      <c r="QLT19"/>
      <c r="QLU19"/>
      <c r="QLV19"/>
      <c r="QLW19"/>
      <c r="QLX19"/>
      <c r="QLY19"/>
      <c r="QLZ19"/>
      <c r="QMA19"/>
      <c r="QMB19"/>
      <c r="QMC19"/>
      <c r="QMD19"/>
      <c r="QME19"/>
      <c r="QMF19"/>
      <c r="QMG19"/>
      <c r="QMH19"/>
      <c r="QMI19"/>
      <c r="QMJ19"/>
      <c r="QMK19"/>
      <c r="QML19"/>
      <c r="QMM19"/>
      <c r="QMN19"/>
      <c r="QMO19"/>
      <c r="QMP19"/>
      <c r="QMQ19"/>
      <c r="QMR19"/>
      <c r="QMS19"/>
      <c r="QMT19"/>
      <c r="QMU19"/>
      <c r="QMV19"/>
      <c r="QMW19"/>
      <c r="QMX19"/>
      <c r="QMY19"/>
      <c r="QMZ19"/>
      <c r="QNA19"/>
      <c r="QNB19"/>
      <c r="QNC19"/>
      <c r="QND19"/>
      <c r="QNE19"/>
      <c r="QNF19"/>
      <c r="QNG19"/>
      <c r="QNH19"/>
      <c r="QNI19"/>
      <c r="QNJ19"/>
      <c r="QNK19"/>
      <c r="QNL19"/>
      <c r="QNM19"/>
      <c r="QNN19"/>
      <c r="QNO19"/>
      <c r="QNP19"/>
      <c r="QNQ19"/>
      <c r="QNR19"/>
      <c r="QNS19"/>
      <c r="QNT19"/>
      <c r="QNU19"/>
      <c r="QNV19"/>
      <c r="QNW19"/>
      <c r="QNX19"/>
      <c r="QNY19"/>
      <c r="QNZ19"/>
      <c r="QOA19"/>
      <c r="QOB19"/>
      <c r="QOC19"/>
      <c r="QOD19"/>
      <c r="QOE19"/>
      <c r="QOF19"/>
      <c r="QOG19"/>
      <c r="QOH19"/>
      <c r="QOI19"/>
      <c r="QOJ19"/>
      <c r="QOK19"/>
      <c r="QOL19"/>
      <c r="QOM19"/>
      <c r="QON19"/>
      <c r="QOO19"/>
      <c r="QOP19"/>
      <c r="QOQ19"/>
      <c r="QOR19"/>
      <c r="QOS19"/>
      <c r="QOT19"/>
      <c r="QOU19"/>
      <c r="QOV19"/>
      <c r="QOW19"/>
      <c r="QOX19"/>
      <c r="QOY19"/>
      <c r="QOZ19"/>
      <c r="QPA19"/>
      <c r="QPB19"/>
      <c r="QPC19"/>
      <c r="QPD19"/>
      <c r="QPE19"/>
      <c r="QPF19"/>
      <c r="QPG19"/>
      <c r="QPH19"/>
      <c r="QPI19"/>
      <c r="QPJ19"/>
      <c r="QPK19"/>
      <c r="QPL19"/>
      <c r="QPM19"/>
      <c r="QPN19"/>
      <c r="QPO19"/>
      <c r="QPP19"/>
      <c r="QPQ19"/>
      <c r="QPR19"/>
      <c r="QPS19"/>
      <c r="QPT19"/>
      <c r="QPU19"/>
      <c r="QPV19"/>
      <c r="QPW19"/>
      <c r="QPX19"/>
      <c r="QPY19"/>
      <c r="QPZ19"/>
      <c r="QQA19"/>
      <c r="QQB19"/>
      <c r="QQC19"/>
      <c r="QQD19"/>
      <c r="QQE19"/>
      <c r="QQF19"/>
      <c r="QQG19"/>
      <c r="QQH19"/>
      <c r="QQI19"/>
      <c r="QQJ19"/>
      <c r="QQK19"/>
      <c r="QQL19"/>
      <c r="QQM19"/>
      <c r="QQN19"/>
      <c r="QQO19"/>
      <c r="QQP19"/>
      <c r="QQQ19"/>
      <c r="QQR19"/>
      <c r="QQS19"/>
      <c r="QQT19"/>
      <c r="QQU19"/>
      <c r="QQV19"/>
      <c r="QQW19"/>
      <c r="QQX19"/>
      <c r="QQY19"/>
      <c r="QQZ19"/>
      <c r="QRA19"/>
      <c r="QRB19"/>
      <c r="QRC19"/>
      <c r="QRD19"/>
      <c r="QRE19"/>
      <c r="QRF19"/>
      <c r="QRG19"/>
      <c r="QRH19"/>
      <c r="QRI19"/>
      <c r="QRJ19"/>
      <c r="QRK19"/>
      <c r="QRL19"/>
      <c r="QRM19"/>
      <c r="QRN19"/>
      <c r="QRO19"/>
      <c r="QRP19"/>
      <c r="QRQ19"/>
      <c r="QRR19"/>
      <c r="QRS19"/>
      <c r="QRT19"/>
      <c r="QRU19"/>
      <c r="QRV19"/>
      <c r="QRW19"/>
      <c r="QRX19"/>
      <c r="QRY19"/>
      <c r="QRZ19"/>
      <c r="QSA19"/>
      <c r="QSB19"/>
      <c r="QSC19"/>
      <c r="QSD19"/>
      <c r="QSE19"/>
      <c r="QSF19"/>
      <c r="QSG19"/>
      <c r="QSH19"/>
      <c r="QSI19"/>
      <c r="QSJ19"/>
      <c r="QSK19"/>
      <c r="QSL19"/>
      <c r="QSM19"/>
      <c r="QSN19"/>
      <c r="QSO19"/>
      <c r="QSP19"/>
      <c r="QSQ19"/>
      <c r="QSR19"/>
      <c r="QSS19"/>
      <c r="QST19"/>
      <c r="QSU19"/>
      <c r="QSV19"/>
      <c r="QSW19"/>
      <c r="QSX19"/>
      <c r="QSY19"/>
      <c r="QSZ19"/>
      <c r="QTA19"/>
      <c r="QTB19"/>
      <c r="QTC19"/>
      <c r="QTD19"/>
      <c r="QTE19"/>
      <c r="QTF19"/>
      <c r="QTG19"/>
      <c r="QTH19"/>
      <c r="QTI19"/>
      <c r="QTJ19"/>
      <c r="QTK19"/>
      <c r="QTL19"/>
      <c r="QTM19"/>
      <c r="QTN19"/>
      <c r="QTO19"/>
      <c r="QTP19"/>
      <c r="QTQ19"/>
      <c r="QTR19"/>
      <c r="QTS19"/>
      <c r="QTT19"/>
      <c r="QTU19"/>
      <c r="QTV19"/>
      <c r="QTW19"/>
      <c r="QTX19"/>
      <c r="QTY19"/>
      <c r="QTZ19"/>
      <c r="QUA19"/>
      <c r="QUB19"/>
      <c r="QUC19"/>
      <c r="QUD19"/>
      <c r="QUE19"/>
      <c r="QUF19"/>
      <c r="QUG19"/>
      <c r="QUH19"/>
      <c r="QUI19"/>
      <c r="QUJ19"/>
      <c r="QUK19"/>
      <c r="QUL19"/>
      <c r="QUM19"/>
      <c r="QUN19"/>
      <c r="QUO19"/>
      <c r="QUP19"/>
      <c r="QUQ19"/>
      <c r="QUR19"/>
      <c r="QUS19"/>
      <c r="QUT19"/>
      <c r="QUU19"/>
      <c r="QUV19"/>
      <c r="QUW19"/>
      <c r="QUX19"/>
      <c r="QUY19"/>
      <c r="QUZ19"/>
      <c r="QVA19"/>
      <c r="QVB19"/>
      <c r="QVC19"/>
      <c r="QVD19"/>
      <c r="QVE19"/>
      <c r="QVF19"/>
      <c r="QVG19"/>
      <c r="QVH19"/>
      <c r="QVI19"/>
      <c r="QVJ19"/>
      <c r="QVK19"/>
      <c r="QVL19"/>
      <c r="QVM19"/>
      <c r="QVN19"/>
      <c r="QVO19"/>
      <c r="QVP19"/>
      <c r="QVQ19"/>
      <c r="QVR19"/>
      <c r="QVS19"/>
      <c r="QVT19"/>
      <c r="QVU19"/>
      <c r="QVV19"/>
      <c r="QVW19"/>
      <c r="QVX19"/>
      <c r="QVY19"/>
      <c r="QVZ19"/>
      <c r="QWA19"/>
      <c r="QWB19"/>
      <c r="QWC19"/>
      <c r="QWD19"/>
      <c r="QWE19"/>
      <c r="QWF19"/>
      <c r="QWG19"/>
      <c r="QWH19"/>
      <c r="QWI19"/>
      <c r="QWJ19"/>
      <c r="QWK19"/>
      <c r="QWL19"/>
      <c r="QWM19"/>
      <c r="QWN19"/>
      <c r="QWO19"/>
      <c r="QWP19"/>
      <c r="QWQ19"/>
      <c r="QWR19"/>
      <c r="QWS19"/>
      <c r="QWT19"/>
      <c r="QWU19"/>
      <c r="QWV19"/>
      <c r="QWW19"/>
      <c r="QWX19"/>
      <c r="QWY19"/>
      <c r="QWZ19"/>
      <c r="QXA19"/>
      <c r="QXB19"/>
      <c r="QXC19"/>
      <c r="QXD19"/>
      <c r="QXE19"/>
      <c r="QXF19"/>
      <c r="QXG19"/>
      <c r="QXH19"/>
      <c r="QXI19"/>
      <c r="QXJ19"/>
      <c r="QXK19"/>
      <c r="QXL19"/>
      <c r="QXM19"/>
      <c r="QXN19"/>
      <c r="QXO19"/>
      <c r="QXP19"/>
      <c r="QXQ19"/>
      <c r="QXR19"/>
      <c r="QXS19"/>
      <c r="QXT19"/>
      <c r="QXU19"/>
      <c r="QXV19"/>
      <c r="QXW19"/>
      <c r="QXX19"/>
      <c r="QXY19"/>
      <c r="QXZ19"/>
      <c r="QYA19"/>
      <c r="QYB19"/>
      <c r="QYC19"/>
      <c r="QYD19"/>
      <c r="QYE19"/>
      <c r="QYF19"/>
      <c r="QYG19"/>
      <c r="QYH19"/>
      <c r="QYI19"/>
      <c r="QYJ19"/>
      <c r="QYK19"/>
      <c r="QYL19"/>
      <c r="QYM19"/>
      <c r="QYN19"/>
      <c r="QYO19"/>
      <c r="QYP19"/>
      <c r="QYQ19"/>
      <c r="QYR19"/>
      <c r="QYS19"/>
      <c r="QYT19"/>
      <c r="QYU19"/>
      <c r="QYV19"/>
      <c r="QYW19"/>
      <c r="QYX19"/>
      <c r="QYY19"/>
      <c r="QYZ19"/>
      <c r="QZA19"/>
      <c r="QZB19"/>
      <c r="QZC19"/>
      <c r="QZD19"/>
      <c r="QZE19"/>
      <c r="QZF19"/>
      <c r="QZG19"/>
      <c r="QZH19"/>
      <c r="QZI19"/>
      <c r="QZJ19"/>
      <c r="QZK19"/>
      <c r="QZL19"/>
      <c r="QZM19"/>
      <c r="QZN19"/>
      <c r="QZO19"/>
      <c r="QZP19"/>
      <c r="QZQ19"/>
      <c r="QZR19"/>
      <c r="QZS19"/>
      <c r="QZT19"/>
      <c r="QZU19"/>
      <c r="QZV19"/>
      <c r="QZW19"/>
      <c r="QZX19"/>
      <c r="QZY19"/>
      <c r="QZZ19"/>
      <c r="RAA19"/>
      <c r="RAB19"/>
      <c r="RAC19"/>
      <c r="RAD19"/>
      <c r="RAE19"/>
      <c r="RAF19"/>
      <c r="RAG19"/>
      <c r="RAH19"/>
      <c r="RAI19"/>
      <c r="RAJ19"/>
      <c r="RAK19"/>
      <c r="RAL19"/>
      <c r="RAM19"/>
      <c r="RAN19"/>
      <c r="RAO19"/>
      <c r="RAP19"/>
      <c r="RAQ19"/>
      <c r="RAR19"/>
      <c r="RAS19"/>
      <c r="RAT19"/>
      <c r="RAU19"/>
      <c r="RAV19"/>
      <c r="RAW19"/>
      <c r="RAX19"/>
      <c r="RAY19"/>
      <c r="RAZ19"/>
      <c r="RBA19"/>
      <c r="RBB19"/>
      <c r="RBC19"/>
      <c r="RBD19"/>
      <c r="RBE19"/>
      <c r="RBF19"/>
      <c r="RBG19"/>
      <c r="RBH19"/>
      <c r="RBI19"/>
      <c r="RBJ19"/>
      <c r="RBK19"/>
      <c r="RBL19"/>
      <c r="RBM19"/>
      <c r="RBN19"/>
      <c r="RBO19"/>
      <c r="RBP19"/>
      <c r="RBQ19"/>
      <c r="RBR19"/>
      <c r="RBS19"/>
      <c r="RBT19"/>
      <c r="RBU19"/>
      <c r="RBV19"/>
      <c r="RBW19"/>
      <c r="RBX19"/>
      <c r="RBY19"/>
      <c r="RBZ19"/>
      <c r="RCA19"/>
      <c r="RCB19"/>
      <c r="RCC19"/>
      <c r="RCD19"/>
      <c r="RCE19"/>
      <c r="RCF19"/>
      <c r="RCG19"/>
      <c r="RCH19"/>
      <c r="RCI19"/>
      <c r="RCJ19"/>
      <c r="RCK19"/>
      <c r="RCL19"/>
      <c r="RCM19"/>
      <c r="RCN19"/>
      <c r="RCO19"/>
      <c r="RCP19"/>
      <c r="RCQ19"/>
      <c r="RCR19"/>
      <c r="RCS19"/>
      <c r="RCT19"/>
      <c r="RCU19"/>
      <c r="RCV19"/>
      <c r="RCW19"/>
      <c r="RCX19"/>
      <c r="RCY19"/>
      <c r="RCZ19"/>
      <c r="RDA19"/>
      <c r="RDB19"/>
      <c r="RDC19"/>
      <c r="RDD19"/>
      <c r="RDE19"/>
      <c r="RDF19"/>
      <c r="RDG19"/>
      <c r="RDH19"/>
      <c r="RDI19"/>
      <c r="RDJ19"/>
      <c r="RDK19"/>
      <c r="RDL19"/>
      <c r="RDM19"/>
      <c r="RDN19"/>
      <c r="RDO19"/>
      <c r="RDP19"/>
      <c r="RDQ19"/>
      <c r="RDR19"/>
      <c r="RDS19"/>
      <c r="RDT19"/>
      <c r="RDU19"/>
      <c r="RDV19"/>
      <c r="RDW19"/>
      <c r="RDX19"/>
      <c r="RDY19"/>
      <c r="RDZ19"/>
      <c r="REA19"/>
      <c r="REB19"/>
      <c r="REC19"/>
      <c r="RED19"/>
      <c r="REE19"/>
      <c r="REF19"/>
      <c r="REG19"/>
      <c r="REH19"/>
      <c r="REI19"/>
      <c r="REJ19"/>
      <c r="REK19"/>
      <c r="REL19"/>
      <c r="REM19"/>
      <c r="REN19"/>
      <c r="REO19"/>
      <c r="REP19"/>
      <c r="REQ19"/>
      <c r="RER19"/>
      <c r="RES19"/>
      <c r="RET19"/>
      <c r="REU19"/>
      <c r="REV19"/>
      <c r="REW19"/>
      <c r="REX19"/>
      <c r="REY19"/>
      <c r="REZ19"/>
      <c r="RFA19"/>
      <c r="RFB19"/>
      <c r="RFC19"/>
      <c r="RFD19"/>
      <c r="RFE19"/>
      <c r="RFF19"/>
      <c r="RFG19"/>
      <c r="RFH19"/>
      <c r="RFI19"/>
      <c r="RFJ19"/>
      <c r="RFK19"/>
      <c r="RFL19"/>
      <c r="RFM19"/>
      <c r="RFN19"/>
      <c r="RFO19"/>
      <c r="RFP19"/>
      <c r="RFQ19"/>
      <c r="RFR19"/>
      <c r="RFS19"/>
      <c r="RFT19"/>
      <c r="RFU19"/>
      <c r="RFV19"/>
      <c r="RFW19"/>
      <c r="RFX19"/>
      <c r="RFY19"/>
      <c r="RFZ19"/>
      <c r="RGA19"/>
      <c r="RGB19"/>
      <c r="RGC19"/>
      <c r="RGD19"/>
      <c r="RGE19"/>
      <c r="RGF19"/>
      <c r="RGG19"/>
      <c r="RGH19"/>
      <c r="RGI19"/>
      <c r="RGJ19"/>
      <c r="RGK19"/>
      <c r="RGL19"/>
      <c r="RGM19"/>
      <c r="RGN19"/>
      <c r="RGO19"/>
      <c r="RGP19"/>
      <c r="RGQ19"/>
      <c r="RGR19"/>
      <c r="RGS19"/>
      <c r="RGT19"/>
      <c r="RGU19"/>
      <c r="RGV19"/>
      <c r="RGW19"/>
      <c r="RGX19"/>
      <c r="RGY19"/>
      <c r="RGZ19"/>
      <c r="RHA19"/>
      <c r="RHB19"/>
      <c r="RHC19"/>
      <c r="RHD19"/>
      <c r="RHE19"/>
      <c r="RHF19"/>
      <c r="RHG19"/>
      <c r="RHH19"/>
      <c r="RHI19"/>
      <c r="RHJ19"/>
      <c r="RHK19"/>
      <c r="RHL19"/>
      <c r="RHM19"/>
      <c r="RHN19"/>
      <c r="RHO19"/>
      <c r="RHP19"/>
      <c r="RHQ19"/>
      <c r="RHR19"/>
      <c r="RHS19"/>
      <c r="RHT19"/>
      <c r="RHU19"/>
      <c r="RHV19"/>
      <c r="RHW19"/>
      <c r="RHX19"/>
      <c r="RHY19"/>
      <c r="RHZ19"/>
      <c r="RIA19"/>
      <c r="RIB19"/>
      <c r="RIC19"/>
      <c r="RID19"/>
      <c r="RIE19"/>
      <c r="RIF19"/>
      <c r="RIG19"/>
      <c r="RIH19"/>
      <c r="RII19"/>
      <c r="RIJ19"/>
      <c r="RIK19"/>
      <c r="RIL19"/>
      <c r="RIM19"/>
      <c r="RIN19"/>
      <c r="RIO19"/>
      <c r="RIP19"/>
      <c r="RIQ19"/>
      <c r="RIR19"/>
      <c r="RIS19"/>
      <c r="RIT19"/>
      <c r="RIU19"/>
      <c r="RIV19"/>
      <c r="RIW19"/>
      <c r="RIX19"/>
      <c r="RIY19"/>
      <c r="RIZ19"/>
      <c r="RJA19"/>
      <c r="RJB19"/>
      <c r="RJC19"/>
      <c r="RJD19"/>
      <c r="RJE19"/>
      <c r="RJF19"/>
      <c r="RJG19"/>
      <c r="RJH19"/>
      <c r="RJI19"/>
      <c r="RJJ19"/>
      <c r="RJK19"/>
      <c r="RJL19"/>
      <c r="RJM19"/>
      <c r="RJN19"/>
      <c r="RJO19"/>
      <c r="RJP19"/>
      <c r="RJQ19"/>
      <c r="RJR19"/>
      <c r="RJS19"/>
      <c r="RJT19"/>
      <c r="RJU19"/>
      <c r="RJV19"/>
      <c r="RJW19"/>
      <c r="RJX19"/>
      <c r="RJY19"/>
      <c r="RJZ19"/>
      <c r="RKA19"/>
      <c r="RKB19"/>
      <c r="RKC19"/>
      <c r="RKD19"/>
      <c r="RKE19"/>
      <c r="RKF19"/>
      <c r="RKG19"/>
      <c r="RKH19"/>
      <c r="RKI19"/>
      <c r="RKJ19"/>
      <c r="RKK19"/>
      <c r="RKL19"/>
      <c r="RKM19"/>
      <c r="RKN19"/>
      <c r="RKO19"/>
      <c r="RKP19"/>
      <c r="RKQ19"/>
      <c r="RKR19"/>
      <c r="RKS19"/>
      <c r="RKT19"/>
      <c r="RKU19"/>
      <c r="RKV19"/>
      <c r="RKW19"/>
      <c r="RKX19"/>
      <c r="RKY19"/>
      <c r="RKZ19"/>
      <c r="RLA19"/>
      <c r="RLB19"/>
      <c r="RLC19"/>
      <c r="RLD19"/>
      <c r="RLE19"/>
      <c r="RLF19"/>
      <c r="RLG19"/>
      <c r="RLH19"/>
      <c r="RLI19"/>
      <c r="RLJ19"/>
      <c r="RLK19"/>
      <c r="RLL19"/>
      <c r="RLM19"/>
      <c r="RLN19"/>
      <c r="RLO19"/>
      <c r="RLP19"/>
      <c r="RLQ19"/>
      <c r="RLR19"/>
      <c r="RLS19"/>
      <c r="RLT19"/>
      <c r="RLU19"/>
      <c r="RLV19"/>
      <c r="RLW19"/>
      <c r="RLX19"/>
      <c r="RLY19"/>
      <c r="RLZ19"/>
      <c r="RMA19"/>
      <c r="RMB19"/>
      <c r="RMC19"/>
      <c r="RMD19"/>
      <c r="RME19"/>
      <c r="RMF19"/>
      <c r="RMG19"/>
      <c r="RMH19"/>
      <c r="RMI19"/>
      <c r="RMJ19"/>
      <c r="RMK19"/>
      <c r="RML19"/>
      <c r="RMM19"/>
      <c r="RMN19"/>
      <c r="RMO19"/>
      <c r="RMP19"/>
      <c r="RMQ19"/>
      <c r="RMR19"/>
      <c r="RMS19"/>
      <c r="RMT19"/>
      <c r="RMU19"/>
      <c r="RMV19"/>
      <c r="RMW19"/>
      <c r="RMX19"/>
      <c r="RMY19"/>
      <c r="RMZ19"/>
      <c r="RNA19"/>
      <c r="RNB19"/>
      <c r="RNC19"/>
      <c r="RND19"/>
      <c r="RNE19"/>
      <c r="RNF19"/>
      <c r="RNG19"/>
      <c r="RNH19"/>
      <c r="RNI19"/>
      <c r="RNJ19"/>
      <c r="RNK19"/>
      <c r="RNL19"/>
      <c r="RNM19"/>
      <c r="RNN19"/>
      <c r="RNO19"/>
      <c r="RNP19"/>
      <c r="RNQ19"/>
      <c r="RNR19"/>
      <c r="RNS19"/>
      <c r="RNT19"/>
      <c r="RNU19"/>
      <c r="RNV19"/>
      <c r="RNW19"/>
      <c r="RNX19"/>
      <c r="RNY19"/>
      <c r="RNZ19"/>
      <c r="ROA19"/>
      <c r="ROB19"/>
      <c r="ROC19"/>
      <c r="ROD19"/>
      <c r="ROE19"/>
      <c r="ROF19"/>
      <c r="ROG19"/>
      <c r="ROH19"/>
      <c r="ROI19"/>
      <c r="ROJ19"/>
      <c r="ROK19"/>
      <c r="ROL19"/>
      <c r="ROM19"/>
      <c r="RON19"/>
      <c r="ROO19"/>
      <c r="ROP19"/>
      <c r="ROQ19"/>
      <c r="ROR19"/>
      <c r="ROS19"/>
      <c r="ROT19"/>
      <c r="ROU19"/>
      <c r="ROV19"/>
      <c r="ROW19"/>
      <c r="ROX19"/>
      <c r="ROY19"/>
      <c r="ROZ19"/>
      <c r="RPA19"/>
      <c r="RPB19"/>
      <c r="RPC19"/>
      <c r="RPD19"/>
      <c r="RPE19"/>
      <c r="RPF19"/>
      <c r="RPG19"/>
      <c r="RPH19"/>
      <c r="RPI19"/>
      <c r="RPJ19"/>
      <c r="RPK19"/>
      <c r="RPL19"/>
      <c r="RPM19"/>
      <c r="RPN19"/>
      <c r="RPO19"/>
      <c r="RPP19"/>
      <c r="RPQ19"/>
      <c r="RPR19"/>
      <c r="RPS19"/>
      <c r="RPT19"/>
      <c r="RPU19"/>
      <c r="RPV19"/>
      <c r="RPW19"/>
      <c r="RPX19"/>
      <c r="RPY19"/>
      <c r="RPZ19"/>
      <c r="RQA19"/>
      <c r="RQB19"/>
      <c r="RQC19"/>
      <c r="RQD19"/>
      <c r="RQE19"/>
      <c r="RQF19"/>
      <c r="RQG19"/>
      <c r="RQH19"/>
      <c r="RQI19"/>
      <c r="RQJ19"/>
      <c r="RQK19"/>
      <c r="RQL19"/>
      <c r="RQM19"/>
      <c r="RQN19"/>
      <c r="RQO19"/>
      <c r="RQP19"/>
      <c r="RQQ19"/>
      <c r="RQR19"/>
      <c r="RQS19"/>
      <c r="RQT19"/>
      <c r="RQU19"/>
      <c r="RQV19"/>
      <c r="RQW19"/>
      <c r="RQX19"/>
      <c r="RQY19"/>
      <c r="RQZ19"/>
      <c r="RRA19"/>
      <c r="RRB19"/>
      <c r="RRC19"/>
      <c r="RRD19"/>
      <c r="RRE19"/>
      <c r="RRF19"/>
      <c r="RRG19"/>
      <c r="RRH19"/>
      <c r="RRI19"/>
      <c r="RRJ19"/>
      <c r="RRK19"/>
      <c r="RRL19"/>
      <c r="RRM19"/>
      <c r="RRN19"/>
      <c r="RRO19"/>
      <c r="RRP19"/>
      <c r="RRQ19"/>
      <c r="RRR19"/>
      <c r="RRS19"/>
      <c r="RRT19"/>
      <c r="RRU19"/>
      <c r="RRV19"/>
      <c r="RRW19"/>
      <c r="RRX19"/>
      <c r="RRY19"/>
      <c r="RRZ19"/>
      <c r="RSA19"/>
      <c r="RSB19"/>
      <c r="RSC19"/>
      <c r="RSD19"/>
      <c r="RSE19"/>
      <c r="RSF19"/>
      <c r="RSG19"/>
      <c r="RSH19"/>
      <c r="RSI19"/>
      <c r="RSJ19"/>
      <c r="RSK19"/>
      <c r="RSL19"/>
      <c r="RSM19"/>
      <c r="RSN19"/>
      <c r="RSO19"/>
      <c r="RSP19"/>
      <c r="RSQ19"/>
      <c r="RSR19"/>
      <c r="RSS19"/>
      <c r="RST19"/>
      <c r="RSU19"/>
      <c r="RSV19"/>
      <c r="RSW19"/>
      <c r="RSX19"/>
      <c r="RSY19"/>
      <c r="RSZ19"/>
      <c r="RTA19"/>
      <c r="RTB19"/>
      <c r="RTC19"/>
      <c r="RTD19"/>
      <c r="RTE19"/>
      <c r="RTF19"/>
      <c r="RTG19"/>
      <c r="RTH19"/>
      <c r="RTI19"/>
      <c r="RTJ19"/>
      <c r="RTK19"/>
      <c r="RTL19"/>
      <c r="RTM19"/>
      <c r="RTN19"/>
      <c r="RTO19"/>
      <c r="RTP19"/>
      <c r="RTQ19"/>
      <c r="RTR19"/>
      <c r="RTS19"/>
      <c r="RTT19"/>
      <c r="RTU19"/>
      <c r="RTV19"/>
      <c r="RTW19"/>
      <c r="RTX19"/>
      <c r="RTY19"/>
      <c r="RTZ19"/>
      <c r="RUA19"/>
      <c r="RUB19"/>
      <c r="RUC19"/>
      <c r="RUD19"/>
      <c r="RUE19"/>
      <c r="RUF19"/>
      <c r="RUG19"/>
      <c r="RUH19"/>
      <c r="RUI19"/>
      <c r="RUJ19"/>
      <c r="RUK19"/>
      <c r="RUL19"/>
      <c r="RUM19"/>
      <c r="RUN19"/>
      <c r="RUO19"/>
      <c r="RUP19"/>
      <c r="RUQ19"/>
      <c r="RUR19"/>
      <c r="RUS19"/>
      <c r="RUT19"/>
      <c r="RUU19"/>
      <c r="RUV19"/>
      <c r="RUW19"/>
      <c r="RUX19"/>
      <c r="RUY19"/>
      <c r="RUZ19"/>
      <c r="RVA19"/>
      <c r="RVB19"/>
      <c r="RVC19"/>
      <c r="RVD19"/>
      <c r="RVE19"/>
      <c r="RVF19"/>
      <c r="RVG19"/>
      <c r="RVH19"/>
      <c r="RVI19"/>
      <c r="RVJ19"/>
      <c r="RVK19"/>
      <c r="RVL19"/>
      <c r="RVM19"/>
      <c r="RVN19"/>
      <c r="RVO19"/>
      <c r="RVP19"/>
      <c r="RVQ19"/>
      <c r="RVR19"/>
      <c r="RVS19"/>
      <c r="RVT19"/>
      <c r="RVU19"/>
      <c r="RVV19"/>
      <c r="RVW19"/>
      <c r="RVX19"/>
      <c r="RVY19"/>
      <c r="RVZ19"/>
      <c r="RWA19"/>
      <c r="RWB19"/>
      <c r="RWC19"/>
      <c r="RWD19"/>
      <c r="RWE19"/>
      <c r="RWF19"/>
      <c r="RWG19"/>
      <c r="RWH19"/>
      <c r="RWI19"/>
      <c r="RWJ19"/>
      <c r="RWK19"/>
      <c r="RWL19"/>
      <c r="RWM19"/>
      <c r="RWN19"/>
      <c r="RWO19"/>
      <c r="RWP19"/>
      <c r="RWQ19"/>
      <c r="RWR19"/>
      <c r="RWS19"/>
      <c r="RWT19"/>
      <c r="RWU19"/>
      <c r="RWV19"/>
      <c r="RWW19"/>
      <c r="RWX19"/>
      <c r="RWY19"/>
      <c r="RWZ19"/>
      <c r="RXA19"/>
      <c r="RXB19"/>
      <c r="RXC19"/>
      <c r="RXD19"/>
      <c r="RXE19"/>
      <c r="RXF19"/>
      <c r="RXG19"/>
      <c r="RXH19"/>
      <c r="RXI19"/>
      <c r="RXJ19"/>
      <c r="RXK19"/>
      <c r="RXL19"/>
      <c r="RXM19"/>
      <c r="RXN19"/>
      <c r="RXO19"/>
      <c r="RXP19"/>
      <c r="RXQ19"/>
      <c r="RXR19"/>
      <c r="RXS19"/>
      <c r="RXT19"/>
      <c r="RXU19"/>
      <c r="RXV19"/>
      <c r="RXW19"/>
      <c r="RXX19"/>
      <c r="RXY19"/>
      <c r="RXZ19"/>
      <c r="RYA19"/>
      <c r="RYB19"/>
      <c r="RYC19"/>
      <c r="RYD19"/>
      <c r="RYE19"/>
      <c r="RYF19"/>
      <c r="RYG19"/>
      <c r="RYH19"/>
      <c r="RYI19"/>
      <c r="RYJ19"/>
      <c r="RYK19"/>
      <c r="RYL19"/>
      <c r="RYM19"/>
      <c r="RYN19"/>
      <c r="RYO19"/>
      <c r="RYP19"/>
      <c r="RYQ19"/>
      <c r="RYR19"/>
      <c r="RYS19"/>
      <c r="RYT19"/>
      <c r="RYU19"/>
      <c r="RYV19"/>
      <c r="RYW19"/>
      <c r="RYX19"/>
      <c r="RYY19"/>
      <c r="RYZ19"/>
      <c r="RZA19"/>
      <c r="RZB19"/>
      <c r="RZC19"/>
      <c r="RZD19"/>
      <c r="RZE19"/>
      <c r="RZF19"/>
      <c r="RZG19"/>
      <c r="RZH19"/>
      <c r="RZI19"/>
      <c r="RZJ19"/>
      <c r="RZK19"/>
      <c r="RZL19"/>
      <c r="RZM19"/>
      <c r="RZN19"/>
      <c r="RZO19"/>
      <c r="RZP19"/>
      <c r="RZQ19"/>
      <c r="RZR19"/>
      <c r="RZS19"/>
      <c r="RZT19"/>
      <c r="RZU19"/>
      <c r="RZV19"/>
      <c r="RZW19"/>
      <c r="RZX19"/>
      <c r="RZY19"/>
      <c r="RZZ19"/>
      <c r="SAA19"/>
      <c r="SAB19"/>
      <c r="SAC19"/>
      <c r="SAD19"/>
      <c r="SAE19"/>
      <c r="SAF19"/>
      <c r="SAG19"/>
      <c r="SAH19"/>
      <c r="SAI19"/>
      <c r="SAJ19"/>
      <c r="SAK19"/>
      <c r="SAL19"/>
      <c r="SAM19"/>
      <c r="SAN19"/>
      <c r="SAO19"/>
      <c r="SAP19"/>
      <c r="SAQ19"/>
      <c r="SAR19"/>
      <c r="SAS19"/>
      <c r="SAT19"/>
      <c r="SAU19"/>
      <c r="SAV19"/>
      <c r="SAW19"/>
      <c r="SAX19"/>
      <c r="SAY19"/>
      <c r="SAZ19"/>
      <c r="SBA19"/>
      <c r="SBB19"/>
      <c r="SBC19"/>
      <c r="SBD19"/>
      <c r="SBE19"/>
      <c r="SBF19"/>
      <c r="SBG19"/>
      <c r="SBH19"/>
      <c r="SBI19"/>
      <c r="SBJ19"/>
      <c r="SBK19"/>
      <c r="SBL19"/>
      <c r="SBM19"/>
      <c r="SBN19"/>
      <c r="SBO19"/>
      <c r="SBP19"/>
      <c r="SBQ19"/>
      <c r="SBR19"/>
      <c r="SBS19"/>
      <c r="SBT19"/>
      <c r="SBU19"/>
      <c r="SBV19"/>
      <c r="SBW19"/>
      <c r="SBX19"/>
      <c r="SBY19"/>
      <c r="SBZ19"/>
      <c r="SCA19"/>
      <c r="SCB19"/>
      <c r="SCC19"/>
      <c r="SCD19"/>
      <c r="SCE19"/>
      <c r="SCF19"/>
      <c r="SCG19"/>
      <c r="SCH19"/>
      <c r="SCI19"/>
      <c r="SCJ19"/>
      <c r="SCK19"/>
      <c r="SCL19"/>
      <c r="SCM19"/>
      <c r="SCN19"/>
      <c r="SCO19"/>
      <c r="SCP19"/>
      <c r="SCQ19"/>
      <c r="SCR19"/>
      <c r="SCS19"/>
      <c r="SCT19"/>
      <c r="SCU19"/>
      <c r="SCV19"/>
      <c r="SCW19"/>
      <c r="SCX19"/>
      <c r="SCY19"/>
      <c r="SCZ19"/>
      <c r="SDA19"/>
      <c r="SDB19"/>
      <c r="SDC19"/>
      <c r="SDD19"/>
      <c r="SDE19"/>
      <c r="SDF19"/>
      <c r="SDG19"/>
      <c r="SDH19"/>
      <c r="SDI19"/>
      <c r="SDJ19"/>
      <c r="SDK19"/>
      <c r="SDL19"/>
      <c r="SDM19"/>
      <c r="SDN19"/>
      <c r="SDO19"/>
      <c r="SDP19"/>
      <c r="SDQ19"/>
      <c r="SDR19"/>
      <c r="SDS19"/>
      <c r="SDT19"/>
      <c r="SDU19"/>
      <c r="SDV19"/>
      <c r="SDW19"/>
      <c r="SDX19"/>
      <c r="SDY19"/>
      <c r="SDZ19"/>
      <c r="SEA19"/>
      <c r="SEB19"/>
      <c r="SEC19"/>
      <c r="SED19"/>
      <c r="SEE19"/>
      <c r="SEF19"/>
      <c r="SEG19"/>
      <c r="SEH19"/>
      <c r="SEI19"/>
      <c r="SEJ19"/>
      <c r="SEK19"/>
      <c r="SEL19"/>
      <c r="SEM19"/>
      <c r="SEN19"/>
      <c r="SEO19"/>
      <c r="SEP19"/>
      <c r="SEQ19"/>
      <c r="SER19"/>
      <c r="SES19"/>
      <c r="SET19"/>
      <c r="SEU19"/>
      <c r="SEV19"/>
      <c r="SEW19"/>
      <c r="SEX19"/>
      <c r="SEY19"/>
      <c r="SEZ19"/>
      <c r="SFA19"/>
      <c r="SFB19"/>
      <c r="SFC19"/>
      <c r="SFD19"/>
      <c r="SFE19"/>
      <c r="SFF19"/>
      <c r="SFG19"/>
      <c r="SFH19"/>
      <c r="SFI19"/>
      <c r="SFJ19"/>
      <c r="SFK19"/>
      <c r="SFL19"/>
      <c r="SFM19"/>
      <c r="SFN19"/>
      <c r="SFO19"/>
      <c r="SFP19"/>
      <c r="SFQ19"/>
      <c r="SFR19"/>
      <c r="SFS19"/>
      <c r="SFT19"/>
      <c r="SFU19"/>
      <c r="SFV19"/>
      <c r="SFW19"/>
      <c r="SFX19"/>
      <c r="SFY19"/>
      <c r="SFZ19"/>
      <c r="SGA19"/>
      <c r="SGB19"/>
      <c r="SGC19"/>
      <c r="SGD19"/>
      <c r="SGE19"/>
      <c r="SGF19"/>
      <c r="SGG19"/>
      <c r="SGH19"/>
      <c r="SGI19"/>
      <c r="SGJ19"/>
      <c r="SGK19"/>
      <c r="SGL19"/>
      <c r="SGM19"/>
      <c r="SGN19"/>
      <c r="SGO19"/>
      <c r="SGP19"/>
      <c r="SGQ19"/>
      <c r="SGR19"/>
      <c r="SGS19"/>
      <c r="SGT19"/>
      <c r="SGU19"/>
      <c r="SGV19"/>
      <c r="SGW19"/>
      <c r="SGX19"/>
      <c r="SGY19"/>
      <c r="SGZ19"/>
      <c r="SHA19"/>
      <c r="SHB19"/>
      <c r="SHC19"/>
      <c r="SHD19"/>
      <c r="SHE19"/>
      <c r="SHF19"/>
      <c r="SHG19"/>
      <c r="SHH19"/>
      <c r="SHI19"/>
      <c r="SHJ19"/>
      <c r="SHK19"/>
      <c r="SHL19"/>
      <c r="SHM19"/>
      <c r="SHN19"/>
      <c r="SHO19"/>
      <c r="SHP19"/>
      <c r="SHQ19"/>
      <c r="SHR19"/>
      <c r="SHS19"/>
      <c r="SHT19"/>
      <c r="SHU19"/>
      <c r="SHV19"/>
      <c r="SHW19"/>
      <c r="SHX19"/>
      <c r="SHY19"/>
      <c r="SHZ19"/>
      <c r="SIA19"/>
      <c r="SIB19"/>
      <c r="SIC19"/>
      <c r="SID19"/>
      <c r="SIE19"/>
      <c r="SIF19"/>
      <c r="SIG19"/>
      <c r="SIH19"/>
      <c r="SII19"/>
      <c r="SIJ19"/>
      <c r="SIK19"/>
      <c r="SIL19"/>
      <c r="SIM19"/>
      <c r="SIN19"/>
      <c r="SIO19"/>
      <c r="SIP19"/>
      <c r="SIQ19"/>
      <c r="SIR19"/>
      <c r="SIS19"/>
      <c r="SIT19"/>
      <c r="SIU19"/>
      <c r="SIV19"/>
      <c r="SIW19"/>
      <c r="SIX19"/>
      <c r="SIY19"/>
      <c r="SIZ19"/>
      <c r="SJA19"/>
      <c r="SJB19"/>
      <c r="SJC19"/>
      <c r="SJD19"/>
      <c r="SJE19"/>
      <c r="SJF19"/>
      <c r="SJG19"/>
      <c r="SJH19"/>
      <c r="SJI19"/>
      <c r="SJJ19"/>
      <c r="SJK19"/>
      <c r="SJL19"/>
      <c r="SJM19"/>
      <c r="SJN19"/>
      <c r="SJO19"/>
      <c r="SJP19"/>
      <c r="SJQ19"/>
      <c r="SJR19"/>
      <c r="SJS19"/>
      <c r="SJT19"/>
      <c r="SJU19"/>
      <c r="SJV19"/>
      <c r="SJW19"/>
      <c r="SJX19"/>
      <c r="SJY19"/>
      <c r="SJZ19"/>
      <c r="SKA19"/>
      <c r="SKB19"/>
      <c r="SKC19"/>
      <c r="SKD19"/>
      <c r="SKE19"/>
      <c r="SKF19"/>
      <c r="SKG19"/>
      <c r="SKH19"/>
      <c r="SKI19"/>
      <c r="SKJ19"/>
      <c r="SKK19"/>
      <c r="SKL19"/>
      <c r="SKM19"/>
      <c r="SKN19"/>
      <c r="SKO19"/>
      <c r="SKP19"/>
      <c r="SKQ19"/>
      <c r="SKR19"/>
      <c r="SKS19"/>
      <c r="SKT19"/>
      <c r="SKU19"/>
      <c r="SKV19"/>
      <c r="SKW19"/>
      <c r="SKX19"/>
      <c r="SKY19"/>
      <c r="SKZ19"/>
      <c r="SLA19"/>
      <c r="SLB19"/>
      <c r="SLC19"/>
      <c r="SLD19"/>
      <c r="SLE19"/>
      <c r="SLF19"/>
      <c r="SLG19"/>
      <c r="SLH19"/>
      <c r="SLI19"/>
      <c r="SLJ19"/>
      <c r="SLK19"/>
      <c r="SLL19"/>
      <c r="SLM19"/>
      <c r="SLN19"/>
      <c r="SLO19"/>
      <c r="SLP19"/>
      <c r="SLQ19"/>
      <c r="SLR19"/>
      <c r="SLS19"/>
      <c r="SLT19"/>
      <c r="SLU19"/>
      <c r="SLV19"/>
      <c r="SLW19"/>
      <c r="SLX19"/>
      <c r="SLY19"/>
      <c r="SLZ19"/>
      <c r="SMA19"/>
      <c r="SMB19"/>
      <c r="SMC19"/>
      <c r="SMD19"/>
      <c r="SME19"/>
      <c r="SMF19"/>
      <c r="SMG19"/>
      <c r="SMH19"/>
      <c r="SMI19"/>
      <c r="SMJ19"/>
      <c r="SMK19"/>
      <c r="SML19"/>
      <c r="SMM19"/>
      <c r="SMN19"/>
      <c r="SMO19"/>
      <c r="SMP19"/>
      <c r="SMQ19"/>
      <c r="SMR19"/>
      <c r="SMS19"/>
      <c r="SMT19"/>
      <c r="SMU19"/>
      <c r="SMV19"/>
      <c r="SMW19"/>
      <c r="SMX19"/>
      <c r="SMY19"/>
      <c r="SMZ19"/>
      <c r="SNA19"/>
      <c r="SNB19"/>
      <c r="SNC19"/>
      <c r="SND19"/>
      <c r="SNE19"/>
      <c r="SNF19"/>
      <c r="SNG19"/>
      <c r="SNH19"/>
      <c r="SNI19"/>
      <c r="SNJ19"/>
      <c r="SNK19"/>
      <c r="SNL19"/>
      <c r="SNM19"/>
      <c r="SNN19"/>
      <c r="SNO19"/>
      <c r="SNP19"/>
      <c r="SNQ19"/>
      <c r="SNR19"/>
      <c r="SNS19"/>
      <c r="SNT19"/>
      <c r="SNU19"/>
      <c r="SNV19"/>
      <c r="SNW19"/>
      <c r="SNX19"/>
      <c r="SNY19"/>
      <c r="SNZ19"/>
      <c r="SOA19"/>
      <c r="SOB19"/>
      <c r="SOC19"/>
      <c r="SOD19"/>
      <c r="SOE19"/>
      <c r="SOF19"/>
      <c r="SOG19"/>
      <c r="SOH19"/>
      <c r="SOI19"/>
      <c r="SOJ19"/>
      <c r="SOK19"/>
      <c r="SOL19"/>
      <c r="SOM19"/>
      <c r="SON19"/>
      <c r="SOO19"/>
      <c r="SOP19"/>
      <c r="SOQ19"/>
      <c r="SOR19"/>
      <c r="SOS19"/>
      <c r="SOT19"/>
      <c r="SOU19"/>
      <c r="SOV19"/>
      <c r="SOW19"/>
      <c r="SOX19"/>
      <c r="SOY19"/>
      <c r="SOZ19"/>
      <c r="SPA19"/>
      <c r="SPB19"/>
      <c r="SPC19"/>
      <c r="SPD19"/>
      <c r="SPE19"/>
      <c r="SPF19"/>
      <c r="SPG19"/>
      <c r="SPH19"/>
      <c r="SPI19"/>
      <c r="SPJ19"/>
      <c r="SPK19"/>
      <c r="SPL19"/>
      <c r="SPM19"/>
      <c r="SPN19"/>
      <c r="SPO19"/>
      <c r="SPP19"/>
      <c r="SPQ19"/>
      <c r="SPR19"/>
      <c r="SPS19"/>
      <c r="SPT19"/>
      <c r="SPU19"/>
      <c r="SPV19"/>
      <c r="SPW19"/>
      <c r="SPX19"/>
      <c r="SPY19"/>
      <c r="SPZ19"/>
      <c r="SQA19"/>
      <c r="SQB19"/>
      <c r="SQC19"/>
      <c r="SQD19"/>
      <c r="SQE19"/>
      <c r="SQF19"/>
      <c r="SQG19"/>
      <c r="SQH19"/>
      <c r="SQI19"/>
      <c r="SQJ19"/>
      <c r="SQK19"/>
      <c r="SQL19"/>
      <c r="SQM19"/>
      <c r="SQN19"/>
      <c r="SQO19"/>
      <c r="SQP19"/>
      <c r="SQQ19"/>
      <c r="SQR19"/>
      <c r="SQS19"/>
      <c r="SQT19"/>
      <c r="SQU19"/>
      <c r="SQV19"/>
      <c r="SQW19"/>
      <c r="SQX19"/>
      <c r="SQY19"/>
      <c r="SQZ19"/>
      <c r="SRA19"/>
      <c r="SRB19"/>
      <c r="SRC19"/>
      <c r="SRD19"/>
      <c r="SRE19"/>
      <c r="SRF19"/>
      <c r="SRG19"/>
      <c r="SRH19"/>
      <c r="SRI19"/>
      <c r="SRJ19"/>
      <c r="SRK19"/>
      <c r="SRL19"/>
      <c r="SRM19"/>
      <c r="SRN19"/>
      <c r="SRO19"/>
      <c r="SRP19"/>
      <c r="SRQ19"/>
      <c r="SRR19"/>
      <c r="SRS19"/>
      <c r="SRT19"/>
      <c r="SRU19"/>
      <c r="SRV19"/>
      <c r="SRW19"/>
      <c r="SRX19"/>
      <c r="SRY19"/>
      <c r="SRZ19"/>
      <c r="SSA19"/>
      <c r="SSB19"/>
      <c r="SSC19"/>
      <c r="SSD19"/>
      <c r="SSE19"/>
      <c r="SSF19"/>
      <c r="SSG19"/>
      <c r="SSH19"/>
      <c r="SSI19"/>
      <c r="SSJ19"/>
      <c r="SSK19"/>
      <c r="SSL19"/>
      <c r="SSM19"/>
      <c r="SSN19"/>
      <c r="SSO19"/>
      <c r="SSP19"/>
      <c r="SSQ19"/>
      <c r="SSR19"/>
      <c r="SSS19"/>
      <c r="SST19"/>
      <c r="SSU19"/>
      <c r="SSV19"/>
      <c r="SSW19"/>
      <c r="SSX19"/>
      <c r="SSY19"/>
      <c r="SSZ19"/>
      <c r="STA19"/>
      <c r="STB19"/>
      <c r="STC19"/>
      <c r="STD19"/>
      <c r="STE19"/>
      <c r="STF19"/>
      <c r="STG19"/>
      <c r="STH19"/>
      <c r="STI19"/>
      <c r="STJ19"/>
      <c r="STK19"/>
      <c r="STL19"/>
      <c r="STM19"/>
      <c r="STN19"/>
      <c r="STO19"/>
      <c r="STP19"/>
      <c r="STQ19"/>
      <c r="STR19"/>
      <c r="STS19"/>
      <c r="STT19"/>
      <c r="STU19"/>
      <c r="STV19"/>
      <c r="STW19"/>
      <c r="STX19"/>
      <c r="STY19"/>
      <c r="STZ19"/>
      <c r="SUA19"/>
      <c r="SUB19"/>
      <c r="SUC19"/>
      <c r="SUD19"/>
      <c r="SUE19"/>
      <c r="SUF19"/>
      <c r="SUG19"/>
      <c r="SUH19"/>
      <c r="SUI19"/>
      <c r="SUJ19"/>
      <c r="SUK19"/>
      <c r="SUL19"/>
      <c r="SUM19"/>
      <c r="SUN19"/>
      <c r="SUO19"/>
      <c r="SUP19"/>
      <c r="SUQ19"/>
      <c r="SUR19"/>
      <c r="SUS19"/>
      <c r="SUT19"/>
      <c r="SUU19"/>
      <c r="SUV19"/>
      <c r="SUW19"/>
      <c r="SUX19"/>
      <c r="SUY19"/>
      <c r="SUZ19"/>
      <c r="SVA19"/>
      <c r="SVB19"/>
      <c r="SVC19"/>
      <c r="SVD19"/>
      <c r="SVE19"/>
      <c r="SVF19"/>
      <c r="SVG19"/>
      <c r="SVH19"/>
      <c r="SVI19"/>
      <c r="SVJ19"/>
      <c r="SVK19"/>
      <c r="SVL19"/>
      <c r="SVM19"/>
      <c r="SVN19"/>
      <c r="SVO19"/>
      <c r="SVP19"/>
      <c r="SVQ19"/>
      <c r="SVR19"/>
      <c r="SVS19"/>
      <c r="SVT19"/>
      <c r="SVU19"/>
      <c r="SVV19"/>
      <c r="SVW19"/>
      <c r="SVX19"/>
      <c r="SVY19"/>
      <c r="SVZ19"/>
      <c r="SWA19"/>
      <c r="SWB19"/>
      <c r="SWC19"/>
      <c r="SWD19"/>
      <c r="SWE19"/>
      <c r="SWF19"/>
      <c r="SWG19"/>
      <c r="SWH19"/>
      <c r="SWI19"/>
      <c r="SWJ19"/>
      <c r="SWK19"/>
      <c r="SWL19"/>
      <c r="SWM19"/>
      <c r="SWN19"/>
      <c r="SWO19"/>
      <c r="SWP19"/>
      <c r="SWQ19"/>
      <c r="SWR19"/>
      <c r="SWS19"/>
      <c r="SWT19"/>
      <c r="SWU19"/>
      <c r="SWV19"/>
      <c r="SWW19"/>
      <c r="SWX19"/>
      <c r="SWY19"/>
      <c r="SWZ19"/>
      <c r="SXA19"/>
      <c r="SXB19"/>
      <c r="SXC19"/>
      <c r="SXD19"/>
      <c r="SXE19"/>
      <c r="SXF19"/>
      <c r="SXG19"/>
      <c r="SXH19"/>
      <c r="SXI19"/>
      <c r="SXJ19"/>
      <c r="SXK19"/>
      <c r="SXL19"/>
      <c r="SXM19"/>
      <c r="SXN19"/>
      <c r="SXO19"/>
      <c r="SXP19"/>
      <c r="SXQ19"/>
      <c r="SXR19"/>
      <c r="SXS19"/>
      <c r="SXT19"/>
      <c r="SXU19"/>
      <c r="SXV19"/>
      <c r="SXW19"/>
      <c r="SXX19"/>
      <c r="SXY19"/>
      <c r="SXZ19"/>
      <c r="SYA19"/>
      <c r="SYB19"/>
      <c r="SYC19"/>
      <c r="SYD19"/>
      <c r="SYE19"/>
      <c r="SYF19"/>
      <c r="SYG19"/>
      <c r="SYH19"/>
      <c r="SYI19"/>
      <c r="SYJ19"/>
      <c r="SYK19"/>
      <c r="SYL19"/>
      <c r="SYM19"/>
      <c r="SYN19"/>
      <c r="SYO19"/>
      <c r="SYP19"/>
      <c r="SYQ19"/>
      <c r="SYR19"/>
      <c r="SYS19"/>
      <c r="SYT19"/>
      <c r="SYU19"/>
      <c r="SYV19"/>
      <c r="SYW19"/>
      <c r="SYX19"/>
      <c r="SYY19"/>
      <c r="SYZ19"/>
      <c r="SZA19"/>
      <c r="SZB19"/>
      <c r="SZC19"/>
      <c r="SZD19"/>
      <c r="SZE19"/>
      <c r="SZF19"/>
      <c r="SZG19"/>
      <c r="SZH19"/>
      <c r="SZI19"/>
      <c r="SZJ19"/>
      <c r="SZK19"/>
      <c r="SZL19"/>
      <c r="SZM19"/>
      <c r="SZN19"/>
      <c r="SZO19"/>
      <c r="SZP19"/>
      <c r="SZQ19"/>
      <c r="SZR19"/>
      <c r="SZS19"/>
      <c r="SZT19"/>
      <c r="SZU19"/>
      <c r="SZV19"/>
      <c r="SZW19"/>
      <c r="SZX19"/>
      <c r="SZY19"/>
      <c r="SZZ19"/>
      <c r="TAA19"/>
      <c r="TAB19"/>
      <c r="TAC19"/>
      <c r="TAD19"/>
      <c r="TAE19"/>
      <c r="TAF19"/>
      <c r="TAG19"/>
      <c r="TAH19"/>
      <c r="TAI19"/>
      <c r="TAJ19"/>
      <c r="TAK19"/>
      <c r="TAL19"/>
      <c r="TAM19"/>
      <c r="TAN19"/>
      <c r="TAO19"/>
      <c r="TAP19"/>
      <c r="TAQ19"/>
      <c r="TAR19"/>
      <c r="TAS19"/>
      <c r="TAT19"/>
      <c r="TAU19"/>
      <c r="TAV19"/>
      <c r="TAW19"/>
      <c r="TAX19"/>
      <c r="TAY19"/>
      <c r="TAZ19"/>
      <c r="TBA19"/>
      <c r="TBB19"/>
      <c r="TBC19"/>
      <c r="TBD19"/>
      <c r="TBE19"/>
      <c r="TBF19"/>
      <c r="TBG19"/>
      <c r="TBH19"/>
      <c r="TBI19"/>
      <c r="TBJ19"/>
      <c r="TBK19"/>
      <c r="TBL19"/>
      <c r="TBM19"/>
      <c r="TBN19"/>
      <c r="TBO19"/>
      <c r="TBP19"/>
      <c r="TBQ19"/>
      <c r="TBR19"/>
      <c r="TBS19"/>
      <c r="TBT19"/>
      <c r="TBU19"/>
      <c r="TBV19"/>
      <c r="TBW19"/>
      <c r="TBX19"/>
      <c r="TBY19"/>
      <c r="TBZ19"/>
      <c r="TCA19"/>
      <c r="TCB19"/>
      <c r="TCC19"/>
      <c r="TCD19"/>
      <c r="TCE19"/>
      <c r="TCF19"/>
      <c r="TCG19"/>
      <c r="TCH19"/>
      <c r="TCI19"/>
      <c r="TCJ19"/>
      <c r="TCK19"/>
      <c r="TCL19"/>
      <c r="TCM19"/>
      <c r="TCN19"/>
      <c r="TCO19"/>
      <c r="TCP19"/>
      <c r="TCQ19"/>
      <c r="TCR19"/>
      <c r="TCS19"/>
      <c r="TCT19"/>
      <c r="TCU19"/>
      <c r="TCV19"/>
      <c r="TCW19"/>
      <c r="TCX19"/>
      <c r="TCY19"/>
      <c r="TCZ19"/>
      <c r="TDA19"/>
      <c r="TDB19"/>
      <c r="TDC19"/>
      <c r="TDD19"/>
      <c r="TDE19"/>
      <c r="TDF19"/>
      <c r="TDG19"/>
      <c r="TDH19"/>
      <c r="TDI19"/>
      <c r="TDJ19"/>
      <c r="TDK19"/>
      <c r="TDL19"/>
      <c r="TDM19"/>
      <c r="TDN19"/>
      <c r="TDO19"/>
      <c r="TDP19"/>
      <c r="TDQ19"/>
      <c r="TDR19"/>
      <c r="TDS19"/>
      <c r="TDT19"/>
      <c r="TDU19"/>
      <c r="TDV19"/>
      <c r="TDW19"/>
      <c r="TDX19"/>
      <c r="TDY19"/>
      <c r="TDZ19"/>
      <c r="TEA19"/>
      <c r="TEB19"/>
      <c r="TEC19"/>
      <c r="TED19"/>
      <c r="TEE19"/>
      <c r="TEF19"/>
      <c r="TEG19"/>
      <c r="TEH19"/>
      <c r="TEI19"/>
      <c r="TEJ19"/>
      <c r="TEK19"/>
      <c r="TEL19"/>
      <c r="TEM19"/>
      <c r="TEN19"/>
      <c r="TEO19"/>
      <c r="TEP19"/>
      <c r="TEQ19"/>
      <c r="TER19"/>
      <c r="TES19"/>
      <c r="TET19"/>
      <c r="TEU19"/>
      <c r="TEV19"/>
      <c r="TEW19"/>
      <c r="TEX19"/>
      <c r="TEY19"/>
      <c r="TEZ19"/>
      <c r="TFA19"/>
      <c r="TFB19"/>
      <c r="TFC19"/>
      <c r="TFD19"/>
      <c r="TFE19"/>
      <c r="TFF19"/>
      <c r="TFG19"/>
      <c r="TFH19"/>
      <c r="TFI19"/>
      <c r="TFJ19"/>
      <c r="TFK19"/>
      <c r="TFL19"/>
      <c r="TFM19"/>
      <c r="TFN19"/>
      <c r="TFO19"/>
      <c r="TFP19"/>
      <c r="TFQ19"/>
      <c r="TFR19"/>
      <c r="TFS19"/>
      <c r="TFT19"/>
      <c r="TFU19"/>
      <c r="TFV19"/>
      <c r="TFW19"/>
      <c r="TFX19"/>
      <c r="TFY19"/>
      <c r="TFZ19"/>
      <c r="TGA19"/>
      <c r="TGB19"/>
      <c r="TGC19"/>
      <c r="TGD19"/>
      <c r="TGE19"/>
      <c r="TGF19"/>
      <c r="TGG19"/>
      <c r="TGH19"/>
      <c r="TGI19"/>
      <c r="TGJ19"/>
      <c r="TGK19"/>
      <c r="TGL19"/>
      <c r="TGM19"/>
      <c r="TGN19"/>
      <c r="TGO19"/>
      <c r="TGP19"/>
      <c r="TGQ19"/>
      <c r="TGR19"/>
      <c r="TGS19"/>
      <c r="TGT19"/>
      <c r="TGU19"/>
      <c r="TGV19"/>
      <c r="TGW19"/>
      <c r="TGX19"/>
      <c r="TGY19"/>
      <c r="TGZ19"/>
      <c r="THA19"/>
      <c r="THB19"/>
      <c r="THC19"/>
      <c r="THD19"/>
      <c r="THE19"/>
      <c r="THF19"/>
      <c r="THG19"/>
      <c r="THH19"/>
      <c r="THI19"/>
      <c r="THJ19"/>
      <c r="THK19"/>
      <c r="THL19"/>
      <c r="THM19"/>
      <c r="THN19"/>
      <c r="THO19"/>
      <c r="THP19"/>
      <c r="THQ19"/>
      <c r="THR19"/>
      <c r="THS19"/>
      <c r="THT19"/>
      <c r="THU19"/>
      <c r="THV19"/>
      <c r="THW19"/>
      <c r="THX19"/>
      <c r="THY19"/>
      <c r="THZ19"/>
      <c r="TIA19"/>
      <c r="TIB19"/>
      <c r="TIC19"/>
      <c r="TID19"/>
      <c r="TIE19"/>
      <c r="TIF19"/>
      <c r="TIG19"/>
      <c r="TIH19"/>
      <c r="TII19"/>
      <c r="TIJ19"/>
      <c r="TIK19"/>
      <c r="TIL19"/>
      <c r="TIM19"/>
      <c r="TIN19"/>
      <c r="TIO19"/>
      <c r="TIP19"/>
      <c r="TIQ19"/>
      <c r="TIR19"/>
      <c r="TIS19"/>
      <c r="TIT19"/>
      <c r="TIU19"/>
      <c r="TIV19"/>
      <c r="TIW19"/>
      <c r="TIX19"/>
      <c r="TIY19"/>
      <c r="TIZ19"/>
      <c r="TJA19"/>
      <c r="TJB19"/>
      <c r="TJC19"/>
      <c r="TJD19"/>
      <c r="TJE19"/>
      <c r="TJF19"/>
      <c r="TJG19"/>
      <c r="TJH19"/>
      <c r="TJI19"/>
      <c r="TJJ19"/>
      <c r="TJK19"/>
      <c r="TJL19"/>
      <c r="TJM19"/>
      <c r="TJN19"/>
      <c r="TJO19"/>
      <c r="TJP19"/>
      <c r="TJQ19"/>
      <c r="TJR19"/>
      <c r="TJS19"/>
      <c r="TJT19"/>
      <c r="TJU19"/>
      <c r="TJV19"/>
      <c r="TJW19"/>
      <c r="TJX19"/>
      <c r="TJY19"/>
      <c r="TJZ19"/>
      <c r="TKA19"/>
      <c r="TKB19"/>
      <c r="TKC19"/>
      <c r="TKD19"/>
      <c r="TKE19"/>
      <c r="TKF19"/>
      <c r="TKG19"/>
      <c r="TKH19"/>
      <c r="TKI19"/>
      <c r="TKJ19"/>
      <c r="TKK19"/>
      <c r="TKL19"/>
      <c r="TKM19"/>
      <c r="TKN19"/>
      <c r="TKO19"/>
      <c r="TKP19"/>
      <c r="TKQ19"/>
      <c r="TKR19"/>
      <c r="TKS19"/>
      <c r="TKT19"/>
      <c r="TKU19"/>
      <c r="TKV19"/>
      <c r="TKW19"/>
      <c r="TKX19"/>
      <c r="TKY19"/>
      <c r="TKZ19"/>
      <c r="TLA19"/>
      <c r="TLB19"/>
      <c r="TLC19"/>
      <c r="TLD19"/>
      <c r="TLE19"/>
      <c r="TLF19"/>
      <c r="TLG19"/>
      <c r="TLH19"/>
      <c r="TLI19"/>
      <c r="TLJ19"/>
      <c r="TLK19"/>
      <c r="TLL19"/>
      <c r="TLM19"/>
      <c r="TLN19"/>
      <c r="TLO19"/>
      <c r="TLP19"/>
      <c r="TLQ19"/>
      <c r="TLR19"/>
      <c r="TLS19"/>
      <c r="TLT19"/>
      <c r="TLU19"/>
      <c r="TLV19"/>
      <c r="TLW19"/>
      <c r="TLX19"/>
      <c r="TLY19"/>
      <c r="TLZ19"/>
      <c r="TMA19"/>
      <c r="TMB19"/>
      <c r="TMC19"/>
      <c r="TMD19"/>
      <c r="TME19"/>
      <c r="TMF19"/>
      <c r="TMG19"/>
      <c r="TMH19"/>
      <c r="TMI19"/>
      <c r="TMJ19"/>
      <c r="TMK19"/>
      <c r="TML19"/>
      <c r="TMM19"/>
      <c r="TMN19"/>
      <c r="TMO19"/>
      <c r="TMP19"/>
      <c r="TMQ19"/>
      <c r="TMR19"/>
      <c r="TMS19"/>
      <c r="TMT19"/>
      <c r="TMU19"/>
      <c r="TMV19"/>
      <c r="TMW19"/>
      <c r="TMX19"/>
      <c r="TMY19"/>
      <c r="TMZ19"/>
      <c r="TNA19"/>
      <c r="TNB19"/>
      <c r="TNC19"/>
      <c r="TND19"/>
      <c r="TNE19"/>
      <c r="TNF19"/>
      <c r="TNG19"/>
      <c r="TNH19"/>
      <c r="TNI19"/>
      <c r="TNJ19"/>
      <c r="TNK19"/>
      <c r="TNL19"/>
      <c r="TNM19"/>
      <c r="TNN19"/>
      <c r="TNO19"/>
      <c r="TNP19"/>
      <c r="TNQ19"/>
      <c r="TNR19"/>
      <c r="TNS19"/>
      <c r="TNT19"/>
      <c r="TNU19"/>
      <c r="TNV19"/>
      <c r="TNW19"/>
      <c r="TNX19"/>
      <c r="TNY19"/>
      <c r="TNZ19"/>
      <c r="TOA19"/>
      <c r="TOB19"/>
      <c r="TOC19"/>
      <c r="TOD19"/>
      <c r="TOE19"/>
      <c r="TOF19"/>
      <c r="TOG19"/>
      <c r="TOH19"/>
      <c r="TOI19"/>
      <c r="TOJ19"/>
      <c r="TOK19"/>
      <c r="TOL19"/>
      <c r="TOM19"/>
      <c r="TON19"/>
      <c r="TOO19"/>
      <c r="TOP19"/>
      <c r="TOQ19"/>
      <c r="TOR19"/>
      <c r="TOS19"/>
      <c r="TOT19"/>
      <c r="TOU19"/>
      <c r="TOV19"/>
      <c r="TOW19"/>
      <c r="TOX19"/>
      <c r="TOY19"/>
      <c r="TOZ19"/>
      <c r="TPA19"/>
      <c r="TPB19"/>
      <c r="TPC19"/>
      <c r="TPD19"/>
      <c r="TPE19"/>
      <c r="TPF19"/>
      <c r="TPG19"/>
      <c r="TPH19"/>
      <c r="TPI19"/>
      <c r="TPJ19"/>
      <c r="TPK19"/>
      <c r="TPL19"/>
      <c r="TPM19"/>
      <c r="TPN19"/>
      <c r="TPO19"/>
      <c r="TPP19"/>
      <c r="TPQ19"/>
      <c r="TPR19"/>
      <c r="TPS19"/>
      <c r="TPT19"/>
      <c r="TPU19"/>
      <c r="TPV19"/>
      <c r="TPW19"/>
      <c r="TPX19"/>
      <c r="TPY19"/>
      <c r="TPZ19"/>
      <c r="TQA19"/>
      <c r="TQB19"/>
      <c r="TQC19"/>
      <c r="TQD19"/>
      <c r="TQE19"/>
      <c r="TQF19"/>
      <c r="TQG19"/>
      <c r="TQH19"/>
      <c r="TQI19"/>
      <c r="TQJ19"/>
      <c r="TQK19"/>
      <c r="TQL19"/>
      <c r="TQM19"/>
      <c r="TQN19"/>
      <c r="TQO19"/>
      <c r="TQP19"/>
      <c r="TQQ19"/>
      <c r="TQR19"/>
      <c r="TQS19"/>
      <c r="TQT19"/>
      <c r="TQU19"/>
      <c r="TQV19"/>
      <c r="TQW19"/>
      <c r="TQX19"/>
      <c r="TQY19"/>
      <c r="TQZ19"/>
      <c r="TRA19"/>
      <c r="TRB19"/>
      <c r="TRC19"/>
      <c r="TRD19"/>
      <c r="TRE19"/>
      <c r="TRF19"/>
      <c r="TRG19"/>
      <c r="TRH19"/>
      <c r="TRI19"/>
      <c r="TRJ19"/>
      <c r="TRK19"/>
      <c r="TRL19"/>
      <c r="TRM19"/>
      <c r="TRN19"/>
      <c r="TRO19"/>
      <c r="TRP19"/>
      <c r="TRQ19"/>
      <c r="TRR19"/>
      <c r="TRS19"/>
      <c r="TRT19"/>
      <c r="TRU19"/>
      <c r="TRV19"/>
      <c r="TRW19"/>
      <c r="TRX19"/>
      <c r="TRY19"/>
      <c r="TRZ19"/>
      <c r="TSA19"/>
      <c r="TSB19"/>
      <c r="TSC19"/>
      <c r="TSD19"/>
      <c r="TSE19"/>
      <c r="TSF19"/>
      <c r="TSG19"/>
      <c r="TSH19"/>
      <c r="TSI19"/>
      <c r="TSJ19"/>
      <c r="TSK19"/>
      <c r="TSL19"/>
      <c r="TSM19"/>
      <c r="TSN19"/>
      <c r="TSO19"/>
      <c r="TSP19"/>
      <c r="TSQ19"/>
      <c r="TSR19"/>
      <c r="TSS19"/>
      <c r="TST19"/>
      <c r="TSU19"/>
      <c r="TSV19"/>
      <c r="TSW19"/>
      <c r="TSX19"/>
      <c r="TSY19"/>
      <c r="TSZ19"/>
      <c r="TTA19"/>
      <c r="TTB19"/>
      <c r="TTC19"/>
      <c r="TTD19"/>
      <c r="TTE19"/>
      <c r="TTF19"/>
      <c r="TTG19"/>
      <c r="TTH19"/>
      <c r="TTI19"/>
      <c r="TTJ19"/>
      <c r="TTK19"/>
      <c r="TTL19"/>
      <c r="TTM19"/>
      <c r="TTN19"/>
      <c r="TTO19"/>
      <c r="TTP19"/>
      <c r="TTQ19"/>
      <c r="TTR19"/>
      <c r="TTS19"/>
      <c r="TTT19"/>
      <c r="TTU19"/>
      <c r="TTV19"/>
      <c r="TTW19"/>
      <c r="TTX19"/>
      <c r="TTY19"/>
      <c r="TTZ19"/>
      <c r="TUA19"/>
      <c r="TUB19"/>
      <c r="TUC19"/>
      <c r="TUD19"/>
      <c r="TUE19"/>
      <c r="TUF19"/>
      <c r="TUG19"/>
      <c r="TUH19"/>
      <c r="TUI19"/>
      <c r="TUJ19"/>
      <c r="TUK19"/>
      <c r="TUL19"/>
      <c r="TUM19"/>
      <c r="TUN19"/>
      <c r="TUO19"/>
      <c r="TUP19"/>
      <c r="TUQ19"/>
      <c r="TUR19"/>
      <c r="TUS19"/>
      <c r="TUT19"/>
      <c r="TUU19"/>
      <c r="TUV19"/>
      <c r="TUW19"/>
      <c r="TUX19"/>
      <c r="TUY19"/>
      <c r="TUZ19"/>
      <c r="TVA19"/>
      <c r="TVB19"/>
      <c r="TVC19"/>
      <c r="TVD19"/>
      <c r="TVE19"/>
      <c r="TVF19"/>
      <c r="TVG19"/>
      <c r="TVH19"/>
      <c r="TVI19"/>
      <c r="TVJ19"/>
      <c r="TVK19"/>
      <c r="TVL19"/>
      <c r="TVM19"/>
      <c r="TVN19"/>
      <c r="TVO19"/>
      <c r="TVP19"/>
      <c r="TVQ19"/>
      <c r="TVR19"/>
      <c r="TVS19"/>
      <c r="TVT19"/>
      <c r="TVU19"/>
      <c r="TVV19"/>
      <c r="TVW19"/>
      <c r="TVX19"/>
      <c r="TVY19"/>
      <c r="TVZ19"/>
      <c r="TWA19"/>
      <c r="TWB19"/>
      <c r="TWC19"/>
      <c r="TWD19"/>
      <c r="TWE19"/>
      <c r="TWF19"/>
      <c r="TWG19"/>
      <c r="TWH19"/>
      <c r="TWI19"/>
      <c r="TWJ19"/>
      <c r="TWK19"/>
      <c r="TWL19"/>
      <c r="TWM19"/>
      <c r="TWN19"/>
      <c r="TWO19"/>
      <c r="TWP19"/>
      <c r="TWQ19"/>
      <c r="TWR19"/>
      <c r="TWS19"/>
      <c r="TWT19"/>
      <c r="TWU19"/>
      <c r="TWV19"/>
      <c r="TWW19"/>
      <c r="TWX19"/>
      <c r="TWY19"/>
      <c r="TWZ19"/>
      <c r="TXA19"/>
      <c r="TXB19"/>
      <c r="TXC19"/>
      <c r="TXD19"/>
      <c r="TXE19"/>
      <c r="TXF19"/>
      <c r="TXG19"/>
      <c r="TXH19"/>
      <c r="TXI19"/>
      <c r="TXJ19"/>
      <c r="TXK19"/>
      <c r="TXL19"/>
      <c r="TXM19"/>
      <c r="TXN19"/>
      <c r="TXO19"/>
      <c r="TXP19"/>
      <c r="TXQ19"/>
      <c r="TXR19"/>
      <c r="TXS19"/>
      <c r="TXT19"/>
      <c r="TXU19"/>
      <c r="TXV19"/>
      <c r="TXW19"/>
      <c r="TXX19"/>
      <c r="TXY19"/>
      <c r="TXZ19"/>
      <c r="TYA19"/>
      <c r="TYB19"/>
      <c r="TYC19"/>
      <c r="TYD19"/>
      <c r="TYE19"/>
      <c r="TYF19"/>
      <c r="TYG19"/>
      <c r="TYH19"/>
      <c r="TYI19"/>
      <c r="TYJ19"/>
      <c r="TYK19"/>
      <c r="TYL19"/>
      <c r="TYM19"/>
      <c r="TYN19"/>
      <c r="TYO19"/>
      <c r="TYP19"/>
      <c r="TYQ19"/>
      <c r="TYR19"/>
      <c r="TYS19"/>
      <c r="TYT19"/>
      <c r="TYU19"/>
      <c r="TYV19"/>
      <c r="TYW19"/>
      <c r="TYX19"/>
      <c r="TYY19"/>
      <c r="TYZ19"/>
      <c r="TZA19"/>
      <c r="TZB19"/>
      <c r="TZC19"/>
      <c r="TZD19"/>
      <c r="TZE19"/>
      <c r="TZF19"/>
      <c r="TZG19"/>
      <c r="TZH19"/>
      <c r="TZI19"/>
      <c r="TZJ19"/>
      <c r="TZK19"/>
      <c r="TZL19"/>
      <c r="TZM19"/>
      <c r="TZN19"/>
      <c r="TZO19"/>
      <c r="TZP19"/>
      <c r="TZQ19"/>
      <c r="TZR19"/>
      <c r="TZS19"/>
      <c r="TZT19"/>
      <c r="TZU19"/>
      <c r="TZV19"/>
      <c r="TZW19"/>
      <c r="TZX19"/>
      <c r="TZY19"/>
      <c r="TZZ19"/>
      <c r="UAA19"/>
      <c r="UAB19"/>
      <c r="UAC19"/>
      <c r="UAD19"/>
      <c r="UAE19"/>
      <c r="UAF19"/>
      <c r="UAG19"/>
      <c r="UAH19"/>
      <c r="UAI19"/>
      <c r="UAJ19"/>
      <c r="UAK19"/>
      <c r="UAL19"/>
      <c r="UAM19"/>
      <c r="UAN19"/>
      <c r="UAO19"/>
      <c r="UAP19"/>
      <c r="UAQ19"/>
      <c r="UAR19"/>
      <c r="UAS19"/>
      <c r="UAT19"/>
      <c r="UAU19"/>
      <c r="UAV19"/>
      <c r="UAW19"/>
      <c r="UAX19"/>
      <c r="UAY19"/>
      <c r="UAZ19"/>
      <c r="UBA19"/>
      <c r="UBB19"/>
      <c r="UBC19"/>
      <c r="UBD19"/>
      <c r="UBE19"/>
      <c r="UBF19"/>
      <c r="UBG19"/>
      <c r="UBH19"/>
      <c r="UBI19"/>
      <c r="UBJ19"/>
      <c r="UBK19"/>
      <c r="UBL19"/>
      <c r="UBM19"/>
      <c r="UBN19"/>
      <c r="UBO19"/>
      <c r="UBP19"/>
      <c r="UBQ19"/>
      <c r="UBR19"/>
      <c r="UBS19"/>
      <c r="UBT19"/>
      <c r="UBU19"/>
      <c r="UBV19"/>
      <c r="UBW19"/>
      <c r="UBX19"/>
      <c r="UBY19"/>
      <c r="UBZ19"/>
      <c r="UCA19"/>
      <c r="UCB19"/>
      <c r="UCC19"/>
      <c r="UCD19"/>
      <c r="UCE19"/>
      <c r="UCF19"/>
      <c r="UCG19"/>
      <c r="UCH19"/>
      <c r="UCI19"/>
      <c r="UCJ19"/>
      <c r="UCK19"/>
      <c r="UCL19"/>
      <c r="UCM19"/>
      <c r="UCN19"/>
      <c r="UCO19"/>
      <c r="UCP19"/>
      <c r="UCQ19"/>
      <c r="UCR19"/>
      <c r="UCS19"/>
      <c r="UCT19"/>
      <c r="UCU19"/>
      <c r="UCV19"/>
      <c r="UCW19"/>
      <c r="UCX19"/>
      <c r="UCY19"/>
      <c r="UCZ19"/>
      <c r="UDA19"/>
      <c r="UDB19"/>
      <c r="UDC19"/>
      <c r="UDD19"/>
      <c r="UDE19"/>
      <c r="UDF19"/>
      <c r="UDG19"/>
      <c r="UDH19"/>
      <c r="UDI19"/>
      <c r="UDJ19"/>
      <c r="UDK19"/>
      <c r="UDL19"/>
      <c r="UDM19"/>
      <c r="UDN19"/>
      <c r="UDO19"/>
      <c r="UDP19"/>
      <c r="UDQ19"/>
      <c r="UDR19"/>
      <c r="UDS19"/>
      <c r="UDT19"/>
      <c r="UDU19"/>
      <c r="UDV19"/>
      <c r="UDW19"/>
      <c r="UDX19"/>
      <c r="UDY19"/>
      <c r="UDZ19"/>
      <c r="UEA19"/>
      <c r="UEB19"/>
      <c r="UEC19"/>
      <c r="UED19"/>
      <c r="UEE19"/>
      <c r="UEF19"/>
      <c r="UEG19"/>
      <c r="UEH19"/>
      <c r="UEI19"/>
      <c r="UEJ19"/>
      <c r="UEK19"/>
      <c r="UEL19"/>
      <c r="UEM19"/>
      <c r="UEN19"/>
      <c r="UEO19"/>
      <c r="UEP19"/>
      <c r="UEQ19"/>
      <c r="UER19"/>
      <c r="UES19"/>
      <c r="UET19"/>
      <c r="UEU19"/>
      <c r="UEV19"/>
      <c r="UEW19"/>
      <c r="UEX19"/>
      <c r="UEY19"/>
      <c r="UEZ19"/>
      <c r="UFA19"/>
      <c r="UFB19"/>
      <c r="UFC19"/>
      <c r="UFD19"/>
      <c r="UFE19"/>
      <c r="UFF19"/>
      <c r="UFG19"/>
      <c r="UFH19"/>
      <c r="UFI19"/>
      <c r="UFJ19"/>
      <c r="UFK19"/>
      <c r="UFL19"/>
      <c r="UFM19"/>
      <c r="UFN19"/>
      <c r="UFO19"/>
      <c r="UFP19"/>
      <c r="UFQ19"/>
      <c r="UFR19"/>
      <c r="UFS19"/>
      <c r="UFT19"/>
      <c r="UFU19"/>
      <c r="UFV19"/>
      <c r="UFW19"/>
      <c r="UFX19"/>
      <c r="UFY19"/>
      <c r="UFZ19"/>
      <c r="UGA19"/>
      <c r="UGB19"/>
      <c r="UGC19"/>
      <c r="UGD19"/>
      <c r="UGE19"/>
      <c r="UGF19"/>
      <c r="UGG19"/>
      <c r="UGH19"/>
      <c r="UGI19"/>
      <c r="UGJ19"/>
      <c r="UGK19"/>
      <c r="UGL19"/>
      <c r="UGM19"/>
      <c r="UGN19"/>
      <c r="UGO19"/>
      <c r="UGP19"/>
      <c r="UGQ19"/>
      <c r="UGR19"/>
      <c r="UGS19"/>
      <c r="UGT19"/>
      <c r="UGU19"/>
      <c r="UGV19"/>
      <c r="UGW19"/>
      <c r="UGX19"/>
      <c r="UGY19"/>
      <c r="UGZ19"/>
      <c r="UHA19"/>
      <c r="UHB19"/>
      <c r="UHC19"/>
      <c r="UHD19"/>
      <c r="UHE19"/>
      <c r="UHF19"/>
      <c r="UHG19"/>
      <c r="UHH19"/>
      <c r="UHI19"/>
      <c r="UHJ19"/>
      <c r="UHK19"/>
      <c r="UHL19"/>
      <c r="UHM19"/>
      <c r="UHN19"/>
      <c r="UHO19"/>
      <c r="UHP19"/>
      <c r="UHQ19"/>
      <c r="UHR19"/>
      <c r="UHS19"/>
      <c r="UHT19"/>
      <c r="UHU19"/>
      <c r="UHV19"/>
      <c r="UHW19"/>
      <c r="UHX19"/>
      <c r="UHY19"/>
      <c r="UHZ19"/>
      <c r="UIA19"/>
      <c r="UIB19"/>
      <c r="UIC19"/>
      <c r="UID19"/>
      <c r="UIE19"/>
      <c r="UIF19"/>
      <c r="UIG19"/>
      <c r="UIH19"/>
      <c r="UII19"/>
      <c r="UIJ19"/>
      <c r="UIK19"/>
      <c r="UIL19"/>
      <c r="UIM19"/>
      <c r="UIN19"/>
      <c r="UIO19"/>
      <c r="UIP19"/>
      <c r="UIQ19"/>
      <c r="UIR19"/>
      <c r="UIS19"/>
      <c r="UIT19"/>
      <c r="UIU19"/>
      <c r="UIV19"/>
      <c r="UIW19"/>
      <c r="UIX19"/>
      <c r="UIY19"/>
      <c r="UIZ19"/>
      <c r="UJA19"/>
      <c r="UJB19"/>
      <c r="UJC19"/>
      <c r="UJD19"/>
      <c r="UJE19"/>
      <c r="UJF19"/>
      <c r="UJG19"/>
      <c r="UJH19"/>
      <c r="UJI19"/>
      <c r="UJJ19"/>
      <c r="UJK19"/>
      <c r="UJL19"/>
      <c r="UJM19"/>
      <c r="UJN19"/>
      <c r="UJO19"/>
      <c r="UJP19"/>
      <c r="UJQ19"/>
      <c r="UJR19"/>
      <c r="UJS19"/>
      <c r="UJT19"/>
      <c r="UJU19"/>
      <c r="UJV19"/>
      <c r="UJW19"/>
      <c r="UJX19"/>
      <c r="UJY19"/>
      <c r="UJZ19"/>
      <c r="UKA19"/>
      <c r="UKB19"/>
      <c r="UKC19"/>
      <c r="UKD19"/>
      <c r="UKE19"/>
      <c r="UKF19"/>
      <c r="UKG19"/>
      <c r="UKH19"/>
      <c r="UKI19"/>
      <c r="UKJ19"/>
      <c r="UKK19"/>
      <c r="UKL19"/>
      <c r="UKM19"/>
      <c r="UKN19"/>
      <c r="UKO19"/>
      <c r="UKP19"/>
      <c r="UKQ19"/>
      <c r="UKR19"/>
      <c r="UKS19"/>
      <c r="UKT19"/>
      <c r="UKU19"/>
      <c r="UKV19"/>
      <c r="UKW19"/>
      <c r="UKX19"/>
      <c r="UKY19"/>
      <c r="UKZ19"/>
      <c r="ULA19"/>
      <c r="ULB19"/>
      <c r="ULC19"/>
      <c r="ULD19"/>
      <c r="ULE19"/>
      <c r="ULF19"/>
      <c r="ULG19"/>
      <c r="ULH19"/>
      <c r="ULI19"/>
      <c r="ULJ19"/>
      <c r="ULK19"/>
      <c r="ULL19"/>
      <c r="ULM19"/>
      <c r="ULN19"/>
      <c r="ULO19"/>
      <c r="ULP19"/>
      <c r="ULQ19"/>
      <c r="ULR19"/>
      <c r="ULS19"/>
      <c r="ULT19"/>
      <c r="ULU19"/>
      <c r="ULV19"/>
      <c r="ULW19"/>
      <c r="ULX19"/>
      <c r="ULY19"/>
      <c r="ULZ19"/>
      <c r="UMA19"/>
      <c r="UMB19"/>
      <c r="UMC19"/>
      <c r="UMD19"/>
      <c r="UME19"/>
      <c r="UMF19"/>
      <c r="UMG19"/>
      <c r="UMH19"/>
      <c r="UMI19"/>
      <c r="UMJ19"/>
      <c r="UMK19"/>
      <c r="UML19"/>
      <c r="UMM19"/>
      <c r="UMN19"/>
      <c r="UMO19"/>
      <c r="UMP19"/>
      <c r="UMQ19"/>
      <c r="UMR19"/>
      <c r="UMS19"/>
      <c r="UMT19"/>
      <c r="UMU19"/>
      <c r="UMV19"/>
      <c r="UMW19"/>
      <c r="UMX19"/>
      <c r="UMY19"/>
      <c r="UMZ19"/>
      <c r="UNA19"/>
      <c r="UNB19"/>
      <c r="UNC19"/>
      <c r="UND19"/>
      <c r="UNE19"/>
      <c r="UNF19"/>
      <c r="UNG19"/>
      <c r="UNH19"/>
      <c r="UNI19"/>
      <c r="UNJ19"/>
      <c r="UNK19"/>
      <c r="UNL19"/>
      <c r="UNM19"/>
      <c r="UNN19"/>
      <c r="UNO19"/>
      <c r="UNP19"/>
      <c r="UNQ19"/>
      <c r="UNR19"/>
      <c r="UNS19"/>
      <c r="UNT19"/>
      <c r="UNU19"/>
      <c r="UNV19"/>
      <c r="UNW19"/>
      <c r="UNX19"/>
      <c r="UNY19"/>
      <c r="UNZ19"/>
      <c r="UOA19"/>
      <c r="UOB19"/>
      <c r="UOC19"/>
      <c r="UOD19"/>
      <c r="UOE19"/>
      <c r="UOF19"/>
      <c r="UOG19"/>
      <c r="UOH19"/>
      <c r="UOI19"/>
      <c r="UOJ19"/>
      <c r="UOK19"/>
      <c r="UOL19"/>
      <c r="UOM19"/>
      <c r="UON19"/>
      <c r="UOO19"/>
      <c r="UOP19"/>
      <c r="UOQ19"/>
      <c r="UOR19"/>
      <c r="UOS19"/>
      <c r="UOT19"/>
      <c r="UOU19"/>
      <c r="UOV19"/>
      <c r="UOW19"/>
      <c r="UOX19"/>
      <c r="UOY19"/>
      <c r="UOZ19"/>
      <c r="UPA19"/>
      <c r="UPB19"/>
      <c r="UPC19"/>
      <c r="UPD19"/>
      <c r="UPE19"/>
      <c r="UPF19"/>
      <c r="UPG19"/>
      <c r="UPH19"/>
      <c r="UPI19"/>
      <c r="UPJ19"/>
      <c r="UPK19"/>
      <c r="UPL19"/>
      <c r="UPM19"/>
      <c r="UPN19"/>
      <c r="UPO19"/>
      <c r="UPP19"/>
      <c r="UPQ19"/>
      <c r="UPR19"/>
      <c r="UPS19"/>
      <c r="UPT19"/>
      <c r="UPU19"/>
      <c r="UPV19"/>
      <c r="UPW19"/>
      <c r="UPX19"/>
      <c r="UPY19"/>
      <c r="UPZ19"/>
      <c r="UQA19"/>
      <c r="UQB19"/>
      <c r="UQC19"/>
      <c r="UQD19"/>
      <c r="UQE19"/>
      <c r="UQF19"/>
      <c r="UQG19"/>
      <c r="UQH19"/>
      <c r="UQI19"/>
      <c r="UQJ19"/>
      <c r="UQK19"/>
      <c r="UQL19"/>
      <c r="UQM19"/>
      <c r="UQN19"/>
      <c r="UQO19"/>
      <c r="UQP19"/>
      <c r="UQQ19"/>
      <c r="UQR19"/>
      <c r="UQS19"/>
      <c r="UQT19"/>
      <c r="UQU19"/>
      <c r="UQV19"/>
      <c r="UQW19"/>
      <c r="UQX19"/>
      <c r="UQY19"/>
      <c r="UQZ19"/>
      <c r="URA19"/>
      <c r="URB19"/>
      <c r="URC19"/>
      <c r="URD19"/>
      <c r="URE19"/>
      <c r="URF19"/>
      <c r="URG19"/>
      <c r="URH19"/>
      <c r="URI19"/>
      <c r="URJ19"/>
      <c r="URK19"/>
      <c r="URL19"/>
      <c r="URM19"/>
      <c r="URN19"/>
      <c r="URO19"/>
      <c r="URP19"/>
      <c r="URQ19"/>
      <c r="URR19"/>
      <c r="URS19"/>
      <c r="URT19"/>
      <c r="URU19"/>
      <c r="URV19"/>
      <c r="URW19"/>
      <c r="URX19"/>
      <c r="URY19"/>
      <c r="URZ19"/>
      <c r="USA19"/>
      <c r="USB19"/>
      <c r="USC19"/>
      <c r="USD19"/>
      <c r="USE19"/>
      <c r="USF19"/>
      <c r="USG19"/>
      <c r="USH19"/>
      <c r="USI19"/>
      <c r="USJ19"/>
      <c r="USK19"/>
      <c r="USL19"/>
      <c r="USM19"/>
      <c r="USN19"/>
      <c r="USO19"/>
      <c r="USP19"/>
      <c r="USQ19"/>
      <c r="USR19"/>
      <c r="USS19"/>
      <c r="UST19"/>
      <c r="USU19"/>
      <c r="USV19"/>
      <c r="USW19"/>
      <c r="USX19"/>
      <c r="USY19"/>
      <c r="USZ19"/>
      <c r="UTA19"/>
      <c r="UTB19"/>
      <c r="UTC19"/>
      <c r="UTD19"/>
      <c r="UTE19"/>
      <c r="UTF19"/>
      <c r="UTG19"/>
      <c r="UTH19"/>
      <c r="UTI19"/>
      <c r="UTJ19"/>
      <c r="UTK19"/>
      <c r="UTL19"/>
      <c r="UTM19"/>
      <c r="UTN19"/>
      <c r="UTO19"/>
      <c r="UTP19"/>
      <c r="UTQ19"/>
      <c r="UTR19"/>
      <c r="UTS19"/>
      <c r="UTT19"/>
      <c r="UTU19"/>
      <c r="UTV19"/>
      <c r="UTW19"/>
      <c r="UTX19"/>
      <c r="UTY19"/>
      <c r="UTZ19"/>
      <c r="UUA19"/>
      <c r="UUB19"/>
      <c r="UUC19"/>
      <c r="UUD19"/>
      <c r="UUE19"/>
      <c r="UUF19"/>
      <c r="UUG19"/>
      <c r="UUH19"/>
      <c r="UUI19"/>
      <c r="UUJ19"/>
      <c r="UUK19"/>
      <c r="UUL19"/>
      <c r="UUM19"/>
      <c r="UUN19"/>
      <c r="UUO19"/>
      <c r="UUP19"/>
      <c r="UUQ19"/>
      <c r="UUR19"/>
      <c r="UUS19"/>
      <c r="UUT19"/>
      <c r="UUU19"/>
      <c r="UUV19"/>
      <c r="UUW19"/>
      <c r="UUX19"/>
      <c r="UUY19"/>
      <c r="UUZ19"/>
      <c r="UVA19"/>
      <c r="UVB19"/>
      <c r="UVC19"/>
      <c r="UVD19"/>
      <c r="UVE19"/>
      <c r="UVF19"/>
      <c r="UVG19"/>
      <c r="UVH19"/>
      <c r="UVI19"/>
      <c r="UVJ19"/>
      <c r="UVK19"/>
      <c r="UVL19"/>
      <c r="UVM19"/>
      <c r="UVN19"/>
      <c r="UVO19"/>
      <c r="UVP19"/>
      <c r="UVQ19"/>
      <c r="UVR19"/>
      <c r="UVS19"/>
      <c r="UVT19"/>
      <c r="UVU19"/>
      <c r="UVV19"/>
      <c r="UVW19"/>
      <c r="UVX19"/>
      <c r="UVY19"/>
      <c r="UVZ19"/>
      <c r="UWA19"/>
      <c r="UWB19"/>
      <c r="UWC19"/>
      <c r="UWD19"/>
      <c r="UWE19"/>
      <c r="UWF19"/>
      <c r="UWG19"/>
      <c r="UWH19"/>
      <c r="UWI19"/>
      <c r="UWJ19"/>
      <c r="UWK19"/>
      <c r="UWL19"/>
      <c r="UWM19"/>
      <c r="UWN19"/>
      <c r="UWO19"/>
      <c r="UWP19"/>
      <c r="UWQ19"/>
      <c r="UWR19"/>
      <c r="UWS19"/>
      <c r="UWT19"/>
      <c r="UWU19"/>
      <c r="UWV19"/>
      <c r="UWW19"/>
      <c r="UWX19"/>
      <c r="UWY19"/>
      <c r="UWZ19"/>
      <c r="UXA19"/>
      <c r="UXB19"/>
      <c r="UXC19"/>
      <c r="UXD19"/>
      <c r="UXE19"/>
      <c r="UXF19"/>
      <c r="UXG19"/>
      <c r="UXH19"/>
      <c r="UXI19"/>
      <c r="UXJ19"/>
      <c r="UXK19"/>
      <c r="UXL19"/>
      <c r="UXM19"/>
      <c r="UXN19"/>
      <c r="UXO19"/>
      <c r="UXP19"/>
      <c r="UXQ19"/>
      <c r="UXR19"/>
      <c r="UXS19"/>
      <c r="UXT19"/>
      <c r="UXU19"/>
      <c r="UXV19"/>
      <c r="UXW19"/>
      <c r="UXX19"/>
      <c r="UXY19"/>
      <c r="UXZ19"/>
      <c r="UYA19"/>
      <c r="UYB19"/>
      <c r="UYC19"/>
      <c r="UYD19"/>
      <c r="UYE19"/>
      <c r="UYF19"/>
      <c r="UYG19"/>
      <c r="UYH19"/>
      <c r="UYI19"/>
      <c r="UYJ19"/>
      <c r="UYK19"/>
      <c r="UYL19"/>
      <c r="UYM19"/>
      <c r="UYN19"/>
      <c r="UYO19"/>
      <c r="UYP19"/>
      <c r="UYQ19"/>
      <c r="UYR19"/>
      <c r="UYS19"/>
      <c r="UYT19"/>
      <c r="UYU19"/>
      <c r="UYV19"/>
      <c r="UYW19"/>
      <c r="UYX19"/>
      <c r="UYY19"/>
      <c r="UYZ19"/>
      <c r="UZA19"/>
      <c r="UZB19"/>
      <c r="UZC19"/>
      <c r="UZD19"/>
      <c r="UZE19"/>
      <c r="UZF19"/>
      <c r="UZG19"/>
      <c r="UZH19"/>
      <c r="UZI19"/>
      <c r="UZJ19"/>
      <c r="UZK19"/>
      <c r="UZL19"/>
      <c r="UZM19"/>
      <c r="UZN19"/>
      <c r="UZO19"/>
      <c r="UZP19"/>
      <c r="UZQ19"/>
      <c r="UZR19"/>
      <c r="UZS19"/>
      <c r="UZT19"/>
      <c r="UZU19"/>
      <c r="UZV19"/>
      <c r="UZW19"/>
      <c r="UZX19"/>
      <c r="UZY19"/>
      <c r="UZZ19"/>
      <c r="VAA19"/>
      <c r="VAB19"/>
      <c r="VAC19"/>
      <c r="VAD19"/>
      <c r="VAE19"/>
      <c r="VAF19"/>
      <c r="VAG19"/>
      <c r="VAH19"/>
      <c r="VAI19"/>
      <c r="VAJ19"/>
      <c r="VAK19"/>
      <c r="VAL19"/>
      <c r="VAM19"/>
      <c r="VAN19"/>
      <c r="VAO19"/>
      <c r="VAP19"/>
      <c r="VAQ19"/>
      <c r="VAR19"/>
      <c r="VAS19"/>
      <c r="VAT19"/>
      <c r="VAU19"/>
      <c r="VAV19"/>
      <c r="VAW19"/>
      <c r="VAX19"/>
      <c r="VAY19"/>
      <c r="VAZ19"/>
      <c r="VBA19"/>
      <c r="VBB19"/>
      <c r="VBC19"/>
      <c r="VBD19"/>
      <c r="VBE19"/>
      <c r="VBF19"/>
      <c r="VBG19"/>
      <c r="VBH19"/>
      <c r="VBI19"/>
      <c r="VBJ19"/>
      <c r="VBK19"/>
      <c r="VBL19"/>
      <c r="VBM19"/>
      <c r="VBN19"/>
      <c r="VBO19"/>
      <c r="VBP19"/>
      <c r="VBQ19"/>
      <c r="VBR19"/>
      <c r="VBS19"/>
      <c r="VBT19"/>
      <c r="VBU19"/>
      <c r="VBV19"/>
      <c r="VBW19"/>
      <c r="VBX19"/>
      <c r="VBY19"/>
      <c r="VBZ19"/>
      <c r="VCA19"/>
      <c r="VCB19"/>
      <c r="VCC19"/>
      <c r="VCD19"/>
      <c r="VCE19"/>
      <c r="VCF19"/>
      <c r="VCG19"/>
      <c r="VCH19"/>
      <c r="VCI19"/>
      <c r="VCJ19"/>
      <c r="VCK19"/>
      <c r="VCL19"/>
      <c r="VCM19"/>
      <c r="VCN19"/>
      <c r="VCO19"/>
      <c r="VCP19"/>
      <c r="VCQ19"/>
      <c r="VCR19"/>
      <c r="VCS19"/>
      <c r="VCT19"/>
      <c r="VCU19"/>
      <c r="VCV19"/>
      <c r="VCW19"/>
      <c r="VCX19"/>
      <c r="VCY19"/>
      <c r="VCZ19"/>
      <c r="VDA19"/>
      <c r="VDB19"/>
      <c r="VDC19"/>
      <c r="VDD19"/>
      <c r="VDE19"/>
      <c r="VDF19"/>
      <c r="VDG19"/>
      <c r="VDH19"/>
      <c r="VDI19"/>
      <c r="VDJ19"/>
      <c r="VDK19"/>
      <c r="VDL19"/>
      <c r="VDM19"/>
      <c r="VDN19"/>
      <c r="VDO19"/>
      <c r="VDP19"/>
      <c r="VDQ19"/>
      <c r="VDR19"/>
      <c r="VDS19"/>
      <c r="VDT19"/>
      <c r="VDU19"/>
      <c r="VDV19"/>
      <c r="VDW19"/>
      <c r="VDX19"/>
      <c r="VDY19"/>
      <c r="VDZ19"/>
      <c r="VEA19"/>
      <c r="VEB19"/>
      <c r="VEC19"/>
      <c r="VED19"/>
      <c r="VEE19"/>
      <c r="VEF19"/>
      <c r="VEG19"/>
      <c r="VEH19"/>
      <c r="VEI19"/>
      <c r="VEJ19"/>
      <c r="VEK19"/>
      <c r="VEL19"/>
      <c r="VEM19"/>
      <c r="VEN19"/>
      <c r="VEO19"/>
      <c r="VEP19"/>
      <c r="VEQ19"/>
      <c r="VER19"/>
      <c r="VES19"/>
      <c r="VET19"/>
      <c r="VEU19"/>
      <c r="VEV19"/>
      <c r="VEW19"/>
      <c r="VEX19"/>
      <c r="VEY19"/>
      <c r="VEZ19"/>
      <c r="VFA19"/>
      <c r="VFB19"/>
      <c r="VFC19"/>
      <c r="VFD19"/>
      <c r="VFE19"/>
      <c r="VFF19"/>
      <c r="VFG19"/>
      <c r="VFH19"/>
      <c r="VFI19"/>
      <c r="VFJ19"/>
      <c r="VFK19"/>
      <c r="VFL19"/>
      <c r="VFM19"/>
      <c r="VFN19"/>
      <c r="VFO19"/>
      <c r="VFP19"/>
      <c r="VFQ19"/>
      <c r="VFR19"/>
      <c r="VFS19"/>
      <c r="VFT19"/>
      <c r="VFU19"/>
      <c r="VFV19"/>
      <c r="VFW19"/>
      <c r="VFX19"/>
      <c r="VFY19"/>
      <c r="VFZ19"/>
      <c r="VGA19"/>
      <c r="VGB19"/>
      <c r="VGC19"/>
      <c r="VGD19"/>
      <c r="VGE19"/>
      <c r="VGF19"/>
      <c r="VGG19"/>
      <c r="VGH19"/>
      <c r="VGI19"/>
      <c r="VGJ19"/>
      <c r="VGK19"/>
      <c r="VGL19"/>
      <c r="VGM19"/>
      <c r="VGN19"/>
      <c r="VGO19"/>
      <c r="VGP19"/>
      <c r="VGQ19"/>
      <c r="VGR19"/>
      <c r="VGS19"/>
      <c r="VGT19"/>
      <c r="VGU19"/>
      <c r="VGV19"/>
      <c r="VGW19"/>
      <c r="VGX19"/>
      <c r="VGY19"/>
      <c r="VGZ19"/>
      <c r="VHA19"/>
      <c r="VHB19"/>
      <c r="VHC19"/>
      <c r="VHD19"/>
      <c r="VHE19"/>
      <c r="VHF19"/>
      <c r="VHG19"/>
      <c r="VHH19"/>
      <c r="VHI19"/>
      <c r="VHJ19"/>
      <c r="VHK19"/>
      <c r="VHL19"/>
      <c r="VHM19"/>
      <c r="VHN19"/>
      <c r="VHO19"/>
      <c r="VHP19"/>
      <c r="VHQ19"/>
      <c r="VHR19"/>
      <c r="VHS19"/>
      <c r="VHT19"/>
      <c r="VHU19"/>
      <c r="VHV19"/>
      <c r="VHW19"/>
      <c r="VHX19"/>
      <c r="VHY19"/>
      <c r="VHZ19"/>
      <c r="VIA19"/>
      <c r="VIB19"/>
      <c r="VIC19"/>
      <c r="VID19"/>
      <c r="VIE19"/>
      <c r="VIF19"/>
      <c r="VIG19"/>
      <c r="VIH19"/>
      <c r="VII19"/>
      <c r="VIJ19"/>
      <c r="VIK19"/>
      <c r="VIL19"/>
      <c r="VIM19"/>
      <c r="VIN19"/>
      <c r="VIO19"/>
      <c r="VIP19"/>
      <c r="VIQ19"/>
      <c r="VIR19"/>
      <c r="VIS19"/>
      <c r="VIT19"/>
      <c r="VIU19"/>
      <c r="VIV19"/>
      <c r="VIW19"/>
      <c r="VIX19"/>
      <c r="VIY19"/>
      <c r="VIZ19"/>
      <c r="VJA19"/>
      <c r="VJB19"/>
      <c r="VJC19"/>
      <c r="VJD19"/>
      <c r="VJE19"/>
      <c r="VJF19"/>
      <c r="VJG19"/>
      <c r="VJH19"/>
      <c r="VJI19"/>
      <c r="VJJ19"/>
      <c r="VJK19"/>
      <c r="VJL19"/>
      <c r="VJM19"/>
      <c r="VJN19"/>
      <c r="VJO19"/>
      <c r="VJP19"/>
      <c r="VJQ19"/>
      <c r="VJR19"/>
      <c r="VJS19"/>
      <c r="VJT19"/>
      <c r="VJU19"/>
      <c r="VJV19"/>
      <c r="VJW19"/>
      <c r="VJX19"/>
      <c r="VJY19"/>
      <c r="VJZ19"/>
      <c r="VKA19"/>
      <c r="VKB19"/>
      <c r="VKC19"/>
      <c r="VKD19"/>
      <c r="VKE19"/>
      <c r="VKF19"/>
      <c r="VKG19"/>
      <c r="VKH19"/>
      <c r="VKI19"/>
      <c r="VKJ19"/>
      <c r="VKK19"/>
      <c r="VKL19"/>
      <c r="VKM19"/>
      <c r="VKN19"/>
      <c r="VKO19"/>
      <c r="VKP19"/>
      <c r="VKQ19"/>
      <c r="VKR19"/>
      <c r="VKS19"/>
      <c r="VKT19"/>
      <c r="VKU19"/>
      <c r="VKV19"/>
      <c r="VKW19"/>
      <c r="VKX19"/>
      <c r="VKY19"/>
      <c r="VKZ19"/>
      <c r="VLA19"/>
      <c r="VLB19"/>
      <c r="VLC19"/>
      <c r="VLD19"/>
      <c r="VLE19"/>
      <c r="VLF19"/>
      <c r="VLG19"/>
      <c r="VLH19"/>
      <c r="VLI19"/>
      <c r="VLJ19"/>
      <c r="VLK19"/>
      <c r="VLL19"/>
      <c r="VLM19"/>
      <c r="VLN19"/>
      <c r="VLO19"/>
      <c r="VLP19"/>
      <c r="VLQ19"/>
      <c r="VLR19"/>
      <c r="VLS19"/>
      <c r="VLT19"/>
      <c r="VLU19"/>
      <c r="VLV19"/>
      <c r="VLW19"/>
      <c r="VLX19"/>
      <c r="VLY19"/>
      <c r="VLZ19"/>
      <c r="VMA19"/>
      <c r="VMB19"/>
      <c r="VMC19"/>
      <c r="VMD19"/>
      <c r="VME19"/>
      <c r="VMF19"/>
      <c r="VMG19"/>
      <c r="VMH19"/>
      <c r="VMI19"/>
      <c r="VMJ19"/>
      <c r="VMK19"/>
      <c r="VML19"/>
      <c r="VMM19"/>
      <c r="VMN19"/>
      <c r="VMO19"/>
      <c r="VMP19"/>
      <c r="VMQ19"/>
      <c r="VMR19"/>
      <c r="VMS19"/>
      <c r="VMT19"/>
      <c r="VMU19"/>
      <c r="VMV19"/>
      <c r="VMW19"/>
      <c r="VMX19"/>
      <c r="VMY19"/>
      <c r="VMZ19"/>
      <c r="VNA19"/>
      <c r="VNB19"/>
      <c r="VNC19"/>
      <c r="VND19"/>
      <c r="VNE19"/>
      <c r="VNF19"/>
      <c r="VNG19"/>
      <c r="VNH19"/>
      <c r="VNI19"/>
      <c r="VNJ19"/>
      <c r="VNK19"/>
      <c r="VNL19"/>
      <c r="VNM19"/>
      <c r="VNN19"/>
      <c r="VNO19"/>
      <c r="VNP19"/>
      <c r="VNQ19"/>
      <c r="VNR19"/>
      <c r="VNS19"/>
      <c r="VNT19"/>
      <c r="VNU19"/>
      <c r="VNV19"/>
      <c r="VNW19"/>
      <c r="VNX19"/>
      <c r="VNY19"/>
      <c r="VNZ19"/>
      <c r="VOA19"/>
      <c r="VOB19"/>
      <c r="VOC19"/>
      <c r="VOD19"/>
      <c r="VOE19"/>
      <c r="VOF19"/>
      <c r="VOG19"/>
      <c r="VOH19"/>
      <c r="VOI19"/>
      <c r="VOJ19"/>
      <c r="VOK19"/>
      <c r="VOL19"/>
      <c r="VOM19"/>
      <c r="VON19"/>
      <c r="VOO19"/>
      <c r="VOP19"/>
      <c r="VOQ19"/>
      <c r="VOR19"/>
      <c r="VOS19"/>
      <c r="VOT19"/>
      <c r="VOU19"/>
      <c r="VOV19"/>
      <c r="VOW19"/>
      <c r="VOX19"/>
      <c r="VOY19"/>
      <c r="VOZ19"/>
      <c r="VPA19"/>
      <c r="VPB19"/>
      <c r="VPC19"/>
      <c r="VPD19"/>
      <c r="VPE19"/>
      <c r="VPF19"/>
      <c r="VPG19"/>
      <c r="VPH19"/>
      <c r="VPI19"/>
      <c r="VPJ19"/>
      <c r="VPK19"/>
      <c r="VPL19"/>
      <c r="VPM19"/>
      <c r="VPN19"/>
      <c r="VPO19"/>
      <c r="VPP19"/>
      <c r="VPQ19"/>
      <c r="VPR19"/>
      <c r="VPS19"/>
      <c r="VPT19"/>
      <c r="VPU19"/>
      <c r="VPV19"/>
      <c r="VPW19"/>
      <c r="VPX19"/>
      <c r="VPY19"/>
      <c r="VPZ19"/>
      <c r="VQA19"/>
      <c r="VQB19"/>
      <c r="VQC19"/>
      <c r="VQD19"/>
      <c r="VQE19"/>
      <c r="VQF19"/>
      <c r="VQG19"/>
      <c r="VQH19"/>
      <c r="VQI19"/>
      <c r="VQJ19"/>
      <c r="VQK19"/>
      <c r="VQL19"/>
      <c r="VQM19"/>
      <c r="VQN19"/>
      <c r="VQO19"/>
      <c r="VQP19"/>
      <c r="VQQ19"/>
      <c r="VQR19"/>
      <c r="VQS19"/>
      <c r="VQT19"/>
      <c r="VQU19"/>
      <c r="VQV19"/>
      <c r="VQW19"/>
      <c r="VQX19"/>
      <c r="VQY19"/>
      <c r="VQZ19"/>
      <c r="VRA19"/>
      <c r="VRB19"/>
      <c r="VRC19"/>
      <c r="VRD19"/>
      <c r="VRE19"/>
      <c r="VRF19"/>
      <c r="VRG19"/>
      <c r="VRH19"/>
      <c r="VRI19"/>
      <c r="VRJ19"/>
      <c r="VRK19"/>
      <c r="VRL19"/>
      <c r="VRM19"/>
      <c r="VRN19"/>
      <c r="VRO19"/>
      <c r="VRP19"/>
      <c r="VRQ19"/>
      <c r="VRR19"/>
      <c r="VRS19"/>
      <c r="VRT19"/>
      <c r="VRU19"/>
      <c r="VRV19"/>
      <c r="VRW19"/>
      <c r="VRX19"/>
      <c r="VRY19"/>
      <c r="VRZ19"/>
      <c r="VSA19"/>
      <c r="VSB19"/>
      <c r="VSC19"/>
      <c r="VSD19"/>
      <c r="VSE19"/>
      <c r="VSF19"/>
      <c r="VSG19"/>
      <c r="VSH19"/>
      <c r="VSI19"/>
      <c r="VSJ19"/>
      <c r="VSK19"/>
      <c r="VSL19"/>
      <c r="VSM19"/>
      <c r="VSN19"/>
      <c r="VSO19"/>
      <c r="VSP19"/>
      <c r="VSQ19"/>
      <c r="VSR19"/>
      <c r="VSS19"/>
      <c r="VST19"/>
      <c r="VSU19"/>
      <c r="VSV19"/>
      <c r="VSW19"/>
      <c r="VSX19"/>
      <c r="VSY19"/>
      <c r="VSZ19"/>
      <c r="VTA19"/>
      <c r="VTB19"/>
      <c r="VTC19"/>
      <c r="VTD19"/>
      <c r="VTE19"/>
      <c r="VTF19"/>
      <c r="VTG19"/>
      <c r="VTH19"/>
      <c r="VTI19"/>
      <c r="VTJ19"/>
      <c r="VTK19"/>
      <c r="VTL19"/>
      <c r="VTM19"/>
      <c r="VTN19"/>
      <c r="VTO19"/>
      <c r="VTP19"/>
      <c r="VTQ19"/>
      <c r="VTR19"/>
      <c r="VTS19"/>
      <c r="VTT19"/>
      <c r="VTU19"/>
      <c r="VTV19"/>
      <c r="VTW19"/>
      <c r="VTX19"/>
      <c r="VTY19"/>
      <c r="VTZ19"/>
      <c r="VUA19"/>
      <c r="VUB19"/>
      <c r="VUC19"/>
      <c r="VUD19"/>
      <c r="VUE19"/>
      <c r="VUF19"/>
      <c r="VUG19"/>
      <c r="VUH19"/>
      <c r="VUI19"/>
      <c r="VUJ19"/>
      <c r="VUK19"/>
      <c r="VUL19"/>
      <c r="VUM19"/>
      <c r="VUN19"/>
      <c r="VUO19"/>
      <c r="VUP19"/>
      <c r="VUQ19"/>
      <c r="VUR19"/>
      <c r="VUS19"/>
      <c r="VUT19"/>
      <c r="VUU19"/>
      <c r="VUV19"/>
      <c r="VUW19"/>
      <c r="VUX19"/>
      <c r="VUY19"/>
      <c r="VUZ19"/>
      <c r="VVA19"/>
      <c r="VVB19"/>
      <c r="VVC19"/>
      <c r="VVD19"/>
      <c r="VVE19"/>
      <c r="VVF19"/>
      <c r="VVG19"/>
      <c r="VVH19"/>
      <c r="VVI19"/>
      <c r="VVJ19"/>
      <c r="VVK19"/>
      <c r="VVL19"/>
      <c r="VVM19"/>
      <c r="VVN19"/>
      <c r="VVO19"/>
      <c r="VVP19"/>
      <c r="VVQ19"/>
      <c r="VVR19"/>
      <c r="VVS19"/>
      <c r="VVT19"/>
      <c r="VVU19"/>
      <c r="VVV19"/>
      <c r="VVW19"/>
      <c r="VVX19"/>
      <c r="VVY19"/>
      <c r="VVZ19"/>
      <c r="VWA19"/>
      <c r="VWB19"/>
      <c r="VWC19"/>
      <c r="VWD19"/>
      <c r="VWE19"/>
      <c r="VWF19"/>
      <c r="VWG19"/>
      <c r="VWH19"/>
      <c r="VWI19"/>
      <c r="VWJ19"/>
      <c r="VWK19"/>
      <c r="VWL19"/>
      <c r="VWM19"/>
      <c r="VWN19"/>
      <c r="VWO19"/>
      <c r="VWP19"/>
      <c r="VWQ19"/>
      <c r="VWR19"/>
      <c r="VWS19"/>
      <c r="VWT19"/>
      <c r="VWU19"/>
      <c r="VWV19"/>
      <c r="VWW19"/>
      <c r="VWX19"/>
      <c r="VWY19"/>
      <c r="VWZ19"/>
      <c r="VXA19"/>
      <c r="VXB19"/>
      <c r="VXC19"/>
      <c r="VXD19"/>
      <c r="VXE19"/>
      <c r="VXF19"/>
      <c r="VXG19"/>
      <c r="VXH19"/>
      <c r="VXI19"/>
      <c r="VXJ19"/>
      <c r="VXK19"/>
      <c r="VXL19"/>
      <c r="VXM19"/>
      <c r="VXN19"/>
      <c r="VXO19"/>
      <c r="VXP19"/>
      <c r="VXQ19"/>
      <c r="VXR19"/>
      <c r="VXS19"/>
      <c r="VXT19"/>
      <c r="VXU19"/>
      <c r="VXV19"/>
      <c r="VXW19"/>
      <c r="VXX19"/>
      <c r="VXY19"/>
      <c r="VXZ19"/>
      <c r="VYA19"/>
      <c r="VYB19"/>
      <c r="VYC19"/>
      <c r="VYD19"/>
      <c r="VYE19"/>
      <c r="VYF19"/>
      <c r="VYG19"/>
      <c r="VYH19"/>
      <c r="VYI19"/>
      <c r="VYJ19"/>
      <c r="VYK19"/>
      <c r="VYL19"/>
      <c r="VYM19"/>
      <c r="VYN19"/>
      <c r="VYO19"/>
      <c r="VYP19"/>
      <c r="VYQ19"/>
      <c r="VYR19"/>
      <c r="VYS19"/>
      <c r="VYT19"/>
      <c r="VYU19"/>
      <c r="VYV19"/>
      <c r="VYW19"/>
      <c r="VYX19"/>
      <c r="VYY19"/>
      <c r="VYZ19"/>
      <c r="VZA19"/>
      <c r="VZB19"/>
      <c r="VZC19"/>
      <c r="VZD19"/>
      <c r="VZE19"/>
      <c r="VZF19"/>
      <c r="VZG19"/>
      <c r="VZH19"/>
      <c r="VZI19"/>
      <c r="VZJ19"/>
      <c r="VZK19"/>
      <c r="VZL19"/>
      <c r="VZM19"/>
      <c r="VZN19"/>
      <c r="VZO19"/>
      <c r="VZP19"/>
      <c r="VZQ19"/>
      <c r="VZR19"/>
      <c r="VZS19"/>
      <c r="VZT19"/>
      <c r="VZU19"/>
      <c r="VZV19"/>
      <c r="VZW19"/>
      <c r="VZX19"/>
      <c r="VZY19"/>
      <c r="VZZ19"/>
      <c r="WAA19"/>
      <c r="WAB19"/>
      <c r="WAC19"/>
      <c r="WAD19"/>
      <c r="WAE19"/>
      <c r="WAF19"/>
      <c r="WAG19"/>
      <c r="WAH19"/>
      <c r="WAI19"/>
      <c r="WAJ19"/>
      <c r="WAK19"/>
      <c r="WAL19"/>
      <c r="WAM19"/>
      <c r="WAN19"/>
      <c r="WAO19"/>
      <c r="WAP19"/>
      <c r="WAQ19"/>
      <c r="WAR19"/>
      <c r="WAS19"/>
      <c r="WAT19"/>
      <c r="WAU19"/>
      <c r="WAV19"/>
      <c r="WAW19"/>
      <c r="WAX19"/>
      <c r="WAY19"/>
      <c r="WAZ19"/>
      <c r="WBA19"/>
      <c r="WBB19"/>
      <c r="WBC19"/>
      <c r="WBD19"/>
      <c r="WBE19"/>
      <c r="WBF19"/>
      <c r="WBG19"/>
      <c r="WBH19"/>
      <c r="WBI19"/>
      <c r="WBJ19"/>
      <c r="WBK19"/>
      <c r="WBL19"/>
      <c r="WBM19"/>
      <c r="WBN19"/>
      <c r="WBO19"/>
      <c r="WBP19"/>
      <c r="WBQ19"/>
      <c r="WBR19"/>
      <c r="WBS19"/>
      <c r="WBT19"/>
      <c r="WBU19"/>
      <c r="WBV19"/>
      <c r="WBW19"/>
      <c r="WBX19"/>
      <c r="WBY19"/>
      <c r="WBZ19"/>
      <c r="WCA19"/>
      <c r="WCB19"/>
      <c r="WCC19"/>
      <c r="WCD19"/>
      <c r="WCE19"/>
      <c r="WCF19"/>
      <c r="WCG19"/>
      <c r="WCH19"/>
      <c r="WCI19"/>
      <c r="WCJ19"/>
      <c r="WCK19"/>
      <c r="WCL19"/>
      <c r="WCM19"/>
      <c r="WCN19"/>
      <c r="WCO19"/>
      <c r="WCP19"/>
      <c r="WCQ19"/>
      <c r="WCR19"/>
      <c r="WCS19"/>
      <c r="WCT19"/>
      <c r="WCU19"/>
      <c r="WCV19"/>
      <c r="WCW19"/>
      <c r="WCX19"/>
      <c r="WCY19"/>
      <c r="WCZ19"/>
      <c r="WDA19"/>
      <c r="WDB19"/>
      <c r="WDC19"/>
      <c r="WDD19"/>
      <c r="WDE19"/>
      <c r="WDF19"/>
      <c r="WDG19"/>
      <c r="WDH19"/>
      <c r="WDI19"/>
      <c r="WDJ19"/>
      <c r="WDK19"/>
      <c r="WDL19"/>
      <c r="WDM19"/>
      <c r="WDN19"/>
      <c r="WDO19"/>
      <c r="WDP19"/>
      <c r="WDQ19"/>
      <c r="WDR19"/>
      <c r="WDS19"/>
      <c r="WDT19"/>
      <c r="WDU19"/>
      <c r="WDV19"/>
      <c r="WDW19"/>
      <c r="WDX19"/>
      <c r="WDY19"/>
      <c r="WDZ19"/>
      <c r="WEA19"/>
      <c r="WEB19"/>
      <c r="WEC19"/>
      <c r="WED19"/>
      <c r="WEE19"/>
      <c r="WEF19"/>
      <c r="WEG19"/>
      <c r="WEH19"/>
      <c r="WEI19"/>
      <c r="WEJ19"/>
      <c r="WEK19"/>
      <c r="WEL19"/>
      <c r="WEM19"/>
      <c r="WEN19"/>
      <c r="WEO19"/>
      <c r="WEP19"/>
      <c r="WEQ19"/>
      <c r="WER19"/>
      <c r="WES19"/>
      <c r="WET19"/>
      <c r="WEU19"/>
      <c r="WEV19"/>
      <c r="WEW19"/>
      <c r="WEX19"/>
      <c r="WEY19"/>
      <c r="WEZ19"/>
      <c r="WFA19"/>
      <c r="WFB19"/>
      <c r="WFC19"/>
      <c r="WFD19"/>
      <c r="WFE19"/>
      <c r="WFF19"/>
      <c r="WFG19"/>
      <c r="WFH19"/>
      <c r="WFI19"/>
      <c r="WFJ19"/>
      <c r="WFK19"/>
      <c r="WFL19"/>
      <c r="WFM19"/>
      <c r="WFN19"/>
      <c r="WFO19"/>
      <c r="WFP19"/>
      <c r="WFQ19"/>
      <c r="WFR19"/>
      <c r="WFS19"/>
      <c r="WFT19"/>
      <c r="WFU19"/>
      <c r="WFV19"/>
      <c r="WFW19"/>
      <c r="WFX19"/>
      <c r="WFY19"/>
      <c r="WFZ19"/>
      <c r="WGA19"/>
      <c r="WGB19"/>
      <c r="WGC19"/>
      <c r="WGD19"/>
      <c r="WGE19"/>
      <c r="WGF19"/>
      <c r="WGG19"/>
      <c r="WGH19"/>
      <c r="WGI19"/>
      <c r="WGJ19"/>
      <c r="WGK19"/>
      <c r="WGL19"/>
      <c r="WGM19"/>
      <c r="WGN19"/>
      <c r="WGO19"/>
      <c r="WGP19"/>
      <c r="WGQ19"/>
      <c r="WGR19"/>
      <c r="WGS19"/>
      <c r="WGT19"/>
      <c r="WGU19"/>
      <c r="WGV19"/>
      <c r="WGW19"/>
      <c r="WGX19"/>
      <c r="WGY19"/>
      <c r="WGZ19"/>
      <c r="WHA19"/>
      <c r="WHB19"/>
      <c r="WHC19"/>
      <c r="WHD19"/>
      <c r="WHE19"/>
      <c r="WHF19"/>
      <c r="WHG19"/>
      <c r="WHH19"/>
      <c r="WHI19"/>
      <c r="WHJ19"/>
      <c r="WHK19"/>
      <c r="WHL19"/>
      <c r="WHM19"/>
      <c r="WHN19"/>
      <c r="WHO19"/>
      <c r="WHP19"/>
      <c r="WHQ19"/>
      <c r="WHR19"/>
      <c r="WHS19"/>
      <c r="WHT19"/>
      <c r="WHU19"/>
      <c r="WHV19"/>
      <c r="WHW19"/>
      <c r="WHX19"/>
      <c r="WHY19"/>
      <c r="WHZ19"/>
      <c r="WIA19"/>
      <c r="WIB19"/>
      <c r="WIC19"/>
      <c r="WID19"/>
      <c r="WIE19"/>
      <c r="WIF19"/>
      <c r="WIG19"/>
      <c r="WIH19"/>
      <c r="WII19"/>
      <c r="WIJ19"/>
      <c r="WIK19"/>
      <c r="WIL19"/>
      <c r="WIM19"/>
      <c r="WIN19"/>
      <c r="WIO19"/>
      <c r="WIP19"/>
      <c r="WIQ19"/>
      <c r="WIR19"/>
      <c r="WIS19"/>
      <c r="WIT19"/>
      <c r="WIU19"/>
      <c r="WIV19"/>
      <c r="WIW19"/>
      <c r="WIX19"/>
      <c r="WIY19"/>
      <c r="WIZ19"/>
      <c r="WJA19"/>
      <c r="WJB19"/>
      <c r="WJC19"/>
      <c r="WJD19"/>
      <c r="WJE19"/>
      <c r="WJF19"/>
      <c r="WJG19"/>
      <c r="WJH19"/>
      <c r="WJI19"/>
      <c r="WJJ19"/>
      <c r="WJK19"/>
      <c r="WJL19"/>
      <c r="WJM19"/>
      <c r="WJN19"/>
      <c r="WJO19"/>
      <c r="WJP19"/>
      <c r="WJQ19"/>
      <c r="WJR19"/>
      <c r="WJS19"/>
      <c r="WJT19"/>
      <c r="WJU19"/>
      <c r="WJV19"/>
      <c r="WJW19"/>
      <c r="WJX19"/>
      <c r="WJY19"/>
      <c r="WJZ19"/>
      <c r="WKA19"/>
      <c r="WKB19"/>
      <c r="WKC19"/>
      <c r="WKD19"/>
      <c r="WKE19"/>
      <c r="WKF19"/>
      <c r="WKG19"/>
      <c r="WKH19"/>
      <c r="WKI19"/>
      <c r="WKJ19"/>
      <c r="WKK19"/>
      <c r="WKL19"/>
      <c r="WKM19"/>
      <c r="WKN19"/>
      <c r="WKO19"/>
      <c r="WKP19"/>
      <c r="WKQ19"/>
      <c r="WKR19"/>
      <c r="WKS19"/>
      <c r="WKT19"/>
      <c r="WKU19"/>
      <c r="WKV19"/>
      <c r="WKW19"/>
      <c r="WKX19"/>
      <c r="WKY19"/>
      <c r="WKZ19"/>
      <c r="WLA19"/>
      <c r="WLB19"/>
      <c r="WLC19"/>
      <c r="WLD19"/>
      <c r="WLE19"/>
      <c r="WLF19"/>
      <c r="WLG19"/>
      <c r="WLH19"/>
      <c r="WLI19"/>
      <c r="WLJ19"/>
      <c r="WLK19"/>
      <c r="WLL19"/>
      <c r="WLM19"/>
      <c r="WLN19"/>
      <c r="WLO19"/>
      <c r="WLP19"/>
      <c r="WLQ19"/>
      <c r="WLR19"/>
      <c r="WLS19"/>
      <c r="WLT19"/>
      <c r="WLU19"/>
      <c r="WLV19"/>
      <c r="WLW19"/>
      <c r="WLX19"/>
      <c r="WLY19"/>
      <c r="WLZ19"/>
      <c r="WMA19"/>
      <c r="WMB19"/>
      <c r="WMC19"/>
      <c r="WMD19"/>
      <c r="WME19"/>
      <c r="WMF19"/>
      <c r="WMG19"/>
      <c r="WMH19"/>
      <c r="WMI19"/>
      <c r="WMJ19"/>
      <c r="WMK19"/>
      <c r="WML19"/>
      <c r="WMM19"/>
      <c r="WMN19"/>
      <c r="WMO19"/>
      <c r="WMP19"/>
      <c r="WMQ19"/>
      <c r="WMR19"/>
      <c r="WMS19"/>
      <c r="WMT19"/>
      <c r="WMU19"/>
      <c r="WMV19"/>
      <c r="WMW19"/>
      <c r="WMX19"/>
      <c r="WMY19"/>
      <c r="WMZ19"/>
      <c r="WNA19"/>
      <c r="WNB19"/>
      <c r="WNC19"/>
      <c r="WND19"/>
      <c r="WNE19"/>
      <c r="WNF19"/>
      <c r="WNG19"/>
      <c r="WNH19"/>
      <c r="WNI19"/>
      <c r="WNJ19"/>
      <c r="WNK19"/>
      <c r="WNL19"/>
      <c r="WNM19"/>
      <c r="WNN19"/>
      <c r="WNO19"/>
      <c r="WNP19"/>
      <c r="WNQ19"/>
      <c r="WNR19"/>
      <c r="WNS19"/>
      <c r="WNT19"/>
      <c r="WNU19"/>
      <c r="WNV19"/>
      <c r="WNW19"/>
      <c r="WNX19"/>
      <c r="WNY19"/>
      <c r="WNZ19"/>
      <c r="WOA19"/>
      <c r="WOB19"/>
      <c r="WOC19"/>
      <c r="WOD19"/>
      <c r="WOE19"/>
      <c r="WOF19"/>
      <c r="WOG19"/>
      <c r="WOH19"/>
      <c r="WOI19"/>
      <c r="WOJ19"/>
      <c r="WOK19"/>
      <c r="WOL19"/>
      <c r="WOM19"/>
      <c r="WON19"/>
      <c r="WOO19"/>
      <c r="WOP19"/>
      <c r="WOQ19"/>
      <c r="WOR19"/>
      <c r="WOS19"/>
      <c r="WOT19"/>
      <c r="WOU19"/>
      <c r="WOV19"/>
      <c r="WOW19"/>
      <c r="WOX19"/>
      <c r="WOY19"/>
      <c r="WOZ19"/>
      <c r="WPA19"/>
      <c r="WPB19"/>
      <c r="WPC19"/>
      <c r="WPD19"/>
      <c r="WPE19"/>
      <c r="WPF19"/>
      <c r="WPG19"/>
      <c r="WPH19"/>
      <c r="WPI19"/>
      <c r="WPJ19"/>
      <c r="WPK19"/>
      <c r="WPL19"/>
      <c r="WPM19"/>
      <c r="WPN19"/>
      <c r="WPO19"/>
      <c r="WPP19"/>
      <c r="WPQ19"/>
      <c r="WPR19"/>
      <c r="WPS19"/>
      <c r="WPT19"/>
      <c r="WPU19"/>
      <c r="WPV19"/>
      <c r="WPW19"/>
      <c r="WPX19"/>
      <c r="WPY19"/>
      <c r="WPZ19"/>
      <c r="WQA19"/>
      <c r="WQB19"/>
      <c r="WQC19"/>
      <c r="WQD19"/>
      <c r="WQE19"/>
      <c r="WQF19"/>
      <c r="WQG19"/>
      <c r="WQH19"/>
      <c r="WQI19"/>
      <c r="WQJ19"/>
      <c r="WQK19"/>
      <c r="WQL19"/>
      <c r="WQM19"/>
      <c r="WQN19"/>
      <c r="WQO19"/>
      <c r="WQP19"/>
      <c r="WQQ19"/>
      <c r="WQR19"/>
      <c r="WQS19"/>
      <c r="WQT19"/>
      <c r="WQU19"/>
      <c r="WQV19"/>
      <c r="WQW19"/>
      <c r="WQX19"/>
      <c r="WQY19"/>
      <c r="WQZ19"/>
      <c r="WRA19"/>
      <c r="WRB19"/>
      <c r="WRC19"/>
      <c r="WRD19"/>
      <c r="WRE19"/>
      <c r="WRF19"/>
      <c r="WRG19"/>
      <c r="WRH19"/>
      <c r="WRI19"/>
      <c r="WRJ19"/>
      <c r="WRK19"/>
      <c r="WRL19"/>
      <c r="WRM19"/>
      <c r="WRN19"/>
      <c r="WRO19"/>
      <c r="WRP19"/>
      <c r="WRQ19"/>
      <c r="WRR19"/>
      <c r="WRS19"/>
      <c r="WRT19"/>
      <c r="WRU19"/>
      <c r="WRV19"/>
      <c r="WRW19"/>
      <c r="WRX19"/>
      <c r="WRY19"/>
      <c r="WRZ19"/>
      <c r="WSA19"/>
      <c r="WSB19"/>
      <c r="WSC19"/>
      <c r="WSD19"/>
      <c r="WSE19"/>
      <c r="WSF19"/>
      <c r="WSG19"/>
      <c r="WSH19"/>
      <c r="WSI19"/>
      <c r="WSJ19"/>
      <c r="WSK19"/>
      <c r="WSL19"/>
      <c r="WSM19"/>
      <c r="WSN19"/>
      <c r="WSO19"/>
      <c r="WSP19"/>
      <c r="WSQ19"/>
      <c r="WSR19"/>
      <c r="WSS19"/>
      <c r="WST19"/>
      <c r="WSU19"/>
      <c r="WSV19"/>
      <c r="WSW19"/>
      <c r="WSX19"/>
      <c r="WSY19"/>
      <c r="WSZ19"/>
      <c r="WTA19"/>
      <c r="WTB19"/>
      <c r="WTC19"/>
      <c r="WTD19"/>
      <c r="WTE19"/>
      <c r="WTF19"/>
      <c r="WTG19"/>
      <c r="WTH19"/>
      <c r="WTI19"/>
      <c r="WTJ19"/>
      <c r="WTK19"/>
      <c r="WTL19"/>
      <c r="WTM19"/>
      <c r="WTN19"/>
      <c r="WTO19"/>
      <c r="WTP19"/>
      <c r="WTQ19"/>
      <c r="WTR19"/>
      <c r="WTS19"/>
      <c r="WTT19"/>
      <c r="WTU19"/>
      <c r="WTV19"/>
      <c r="WTW19"/>
      <c r="WTX19"/>
      <c r="WTY19"/>
      <c r="WTZ19"/>
      <c r="WUA19"/>
      <c r="WUB19"/>
      <c r="WUC19"/>
      <c r="WUD19"/>
      <c r="WUE19"/>
      <c r="WUF19"/>
      <c r="WUG19"/>
      <c r="WUH19"/>
      <c r="WUI19"/>
      <c r="WUJ19"/>
      <c r="WUK19"/>
      <c r="WUL19"/>
      <c r="WUM19"/>
      <c r="WUN19"/>
      <c r="WUO19"/>
      <c r="WUP19"/>
      <c r="WUQ19"/>
      <c r="WUR19"/>
      <c r="WUS19"/>
      <c r="WUT19"/>
      <c r="WUU19"/>
      <c r="WUV19"/>
      <c r="WUW19"/>
      <c r="WUX19"/>
      <c r="WUY19"/>
      <c r="WUZ19"/>
      <c r="WVA19"/>
      <c r="WVB19"/>
      <c r="WVC19"/>
      <c r="WVD19"/>
      <c r="WVE19"/>
      <c r="WVF19"/>
      <c r="WVG19"/>
      <c r="WVH19"/>
      <c r="WVI19"/>
      <c r="WVJ19"/>
      <c r="WVK19"/>
      <c r="WVL19"/>
      <c r="WVM19"/>
      <c r="WVN19"/>
      <c r="WVO19"/>
      <c r="WVP19"/>
      <c r="WVQ19"/>
      <c r="WVR19"/>
      <c r="WVS19"/>
      <c r="WVT19"/>
      <c r="WVU19"/>
      <c r="WVV19"/>
      <c r="WVW19"/>
      <c r="WVX19"/>
      <c r="WVY19"/>
      <c r="WVZ19"/>
      <c r="WWA19"/>
      <c r="WWB19"/>
      <c r="WWC19"/>
      <c r="WWD19"/>
      <c r="WWE19"/>
      <c r="WWF19"/>
      <c r="WWG19"/>
      <c r="WWH19"/>
      <c r="WWI19"/>
      <c r="WWJ19"/>
      <c r="WWK19"/>
      <c r="WWL19"/>
      <c r="WWM19"/>
      <c r="WWN19"/>
      <c r="WWO19"/>
      <c r="WWP19"/>
      <c r="WWQ19"/>
      <c r="WWR19"/>
      <c r="WWS19"/>
      <c r="WWT19"/>
      <c r="WWU19"/>
      <c r="WWV19"/>
      <c r="WWW19"/>
      <c r="WWX19"/>
      <c r="WWY19"/>
      <c r="WWZ19"/>
      <c r="WXA19"/>
      <c r="WXB19"/>
      <c r="WXC19"/>
      <c r="WXD19"/>
      <c r="WXE19"/>
      <c r="WXF19"/>
      <c r="WXG19"/>
      <c r="WXH19"/>
      <c r="WXI19"/>
      <c r="WXJ19"/>
      <c r="WXK19"/>
      <c r="WXL19"/>
      <c r="WXM19"/>
      <c r="WXN19"/>
      <c r="WXO19"/>
      <c r="WXP19"/>
      <c r="WXQ19"/>
      <c r="WXR19"/>
      <c r="WXS19"/>
      <c r="WXT19"/>
      <c r="WXU19"/>
      <c r="WXV19"/>
      <c r="WXW19"/>
      <c r="WXX19"/>
      <c r="WXY19"/>
      <c r="WXZ19"/>
      <c r="WYA19"/>
      <c r="WYB19"/>
      <c r="WYC19"/>
      <c r="WYD19"/>
      <c r="WYE19"/>
      <c r="WYF19"/>
      <c r="WYG19"/>
      <c r="WYH19"/>
      <c r="WYI19"/>
      <c r="WYJ19"/>
      <c r="WYK19"/>
      <c r="WYL19"/>
      <c r="WYM19"/>
      <c r="WYN19"/>
      <c r="WYO19"/>
      <c r="WYP19"/>
      <c r="WYQ19"/>
      <c r="WYR19"/>
      <c r="WYS19"/>
      <c r="WYT19"/>
      <c r="WYU19"/>
      <c r="WYV19"/>
      <c r="WYW19"/>
      <c r="WYX19"/>
      <c r="WYY19"/>
      <c r="WYZ19"/>
      <c r="WZA19"/>
      <c r="WZB19"/>
      <c r="WZC19"/>
      <c r="WZD19"/>
      <c r="WZE19"/>
      <c r="WZF19"/>
      <c r="WZG19"/>
      <c r="WZH19"/>
      <c r="WZI19"/>
      <c r="WZJ19"/>
      <c r="WZK19"/>
      <c r="WZL19"/>
      <c r="WZM19"/>
      <c r="WZN19"/>
      <c r="WZO19"/>
      <c r="WZP19"/>
      <c r="WZQ19"/>
      <c r="WZR19"/>
      <c r="WZS19"/>
      <c r="WZT19"/>
      <c r="WZU19"/>
      <c r="WZV19"/>
      <c r="WZW19"/>
      <c r="WZX19"/>
      <c r="WZY19"/>
      <c r="WZZ19"/>
      <c r="XAA19"/>
      <c r="XAB19"/>
      <c r="XAC19"/>
      <c r="XAD19"/>
      <c r="XAE19"/>
      <c r="XAF19"/>
      <c r="XAG19"/>
      <c r="XAH19"/>
      <c r="XAI19"/>
      <c r="XAJ19"/>
      <c r="XAK19"/>
      <c r="XAL19"/>
      <c r="XAM19"/>
      <c r="XAN19"/>
      <c r="XAO19"/>
      <c r="XAP19"/>
      <c r="XAQ19"/>
      <c r="XAR19"/>
      <c r="XAS19"/>
      <c r="XAT19"/>
      <c r="XAU19"/>
      <c r="XAV19"/>
      <c r="XAW19"/>
      <c r="XAX19"/>
      <c r="XAY19"/>
      <c r="XAZ19"/>
      <c r="XBA19"/>
      <c r="XBB19"/>
      <c r="XBC19"/>
      <c r="XBD19"/>
      <c r="XBE19"/>
      <c r="XBF19"/>
      <c r="XBG19"/>
      <c r="XBH19"/>
      <c r="XBI19"/>
      <c r="XBJ19"/>
      <c r="XBK19"/>
      <c r="XBL19"/>
      <c r="XBM19"/>
      <c r="XBN19"/>
      <c r="XBO19"/>
      <c r="XBP19"/>
      <c r="XBQ19"/>
      <c r="XBR19"/>
      <c r="XBS19"/>
      <c r="XBT19"/>
      <c r="XBU19"/>
      <c r="XBV19"/>
      <c r="XBW19"/>
      <c r="XBX19"/>
      <c r="XBY19"/>
      <c r="XBZ19"/>
      <c r="XCA19"/>
      <c r="XCB19"/>
      <c r="XCC19"/>
      <c r="XCD19"/>
      <c r="XCE19"/>
      <c r="XCF19"/>
      <c r="XCG19"/>
      <c r="XCH19"/>
      <c r="XCI19"/>
      <c r="XCJ19"/>
      <c r="XCK19"/>
      <c r="XCL19"/>
      <c r="XCM19"/>
      <c r="XCN19"/>
      <c r="XCO19"/>
      <c r="XCP19"/>
      <c r="XCQ19"/>
      <c r="XCR19"/>
      <c r="XCS19"/>
      <c r="XCT19"/>
      <c r="XCU19"/>
      <c r="XCV19"/>
      <c r="XCW19"/>
      <c r="XCX19"/>
      <c r="XCY19"/>
      <c r="XCZ19"/>
      <c r="XDA19"/>
      <c r="XDB19"/>
      <c r="XDC19"/>
      <c r="XDD19"/>
      <c r="XDE19"/>
      <c r="XDF19"/>
      <c r="XDG19"/>
      <c r="XDH19"/>
      <c r="XDI19"/>
      <c r="XDJ19"/>
      <c r="XDK19"/>
      <c r="XDL19"/>
      <c r="XDM19"/>
      <c r="XDN19"/>
      <c r="XDO19"/>
      <c r="XDP19"/>
      <c r="XDQ19"/>
      <c r="XDR19"/>
      <c r="XDS19"/>
      <c r="XDT19"/>
      <c r="XDU19"/>
      <c r="XDV19"/>
      <c r="XDW19"/>
      <c r="XDX19"/>
      <c r="XDY19"/>
      <c r="XDZ19"/>
      <c r="XEA19"/>
      <c r="XEB19"/>
      <c r="XEC19"/>
      <c r="XED19"/>
      <c r="XEE19"/>
      <c r="XEF19"/>
      <c r="XEG19"/>
      <c r="XEH19"/>
      <c r="XEI19"/>
      <c r="XEJ19"/>
      <c r="XEK19"/>
      <c r="XEL19"/>
      <c r="XEM19"/>
      <c r="XEN19"/>
      <c r="XEO19"/>
      <c r="XEP19"/>
      <c r="XEQ19"/>
      <c r="XER19"/>
      <c r="XES19"/>
      <c r="XET19"/>
      <c r="XEU19"/>
      <c r="XEV19"/>
      <c r="XEW19"/>
      <c r="XEX19"/>
      <c r="XEY19"/>
      <c r="XEZ19"/>
      <c r="XFA19"/>
      <c r="XFB19"/>
      <c r="XFC19"/>
      <c r="XFD19"/>
    </row>
    <row r="20" spans="1:16384" s="149" customFormat="1" ht="15.75" customHeight="1" x14ac:dyDescent="0.35">
      <c r="A20" s="297" t="s">
        <v>815</v>
      </c>
      <c r="B20" s="156"/>
      <c r="C20" s="166"/>
      <c r="D20"/>
      <c r="E20"/>
      <c r="F20"/>
      <c r="G20"/>
      <c r="H20"/>
      <c r="I20"/>
      <c r="J20"/>
      <c r="K20"/>
      <c r="L20"/>
      <c r="M20" s="466"/>
      <c r="N20" s="466"/>
      <c r="O20" s="466"/>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c r="AMK20"/>
      <c r="AML20"/>
      <c r="AMM20"/>
      <c r="AMN20"/>
      <c r="AMO20"/>
      <c r="AMP20"/>
      <c r="AMQ20"/>
      <c r="AMR20"/>
      <c r="AMS20"/>
      <c r="AMT20"/>
      <c r="AMU20"/>
      <c r="AMV20"/>
      <c r="AMW20"/>
      <c r="AMX20"/>
      <c r="AMY20"/>
      <c r="AMZ20"/>
      <c r="ANA20"/>
      <c r="ANB20"/>
      <c r="ANC20"/>
      <c r="AND20"/>
      <c r="ANE20"/>
      <c r="ANF20"/>
      <c r="ANG20"/>
      <c r="ANH20"/>
      <c r="ANI20"/>
      <c r="ANJ20"/>
      <c r="ANK20"/>
      <c r="ANL20"/>
      <c r="ANM20"/>
      <c r="ANN20"/>
      <c r="ANO20"/>
      <c r="ANP20"/>
      <c r="ANQ20"/>
      <c r="ANR20"/>
      <c r="ANS20"/>
      <c r="ANT20"/>
      <c r="ANU20"/>
      <c r="ANV20"/>
      <c r="ANW20"/>
      <c r="ANX20"/>
      <c r="ANY20"/>
      <c r="ANZ20"/>
      <c r="AOA20"/>
      <c r="AOB20"/>
      <c r="AOC20"/>
      <c r="AOD20"/>
      <c r="AOE20"/>
      <c r="AOF20"/>
      <c r="AOG20"/>
      <c r="AOH20"/>
      <c r="AOI20"/>
      <c r="AOJ20"/>
      <c r="AOK20"/>
      <c r="AOL20"/>
      <c r="AOM20"/>
      <c r="AON20"/>
      <c r="AOO20"/>
      <c r="AOP20"/>
      <c r="AOQ20"/>
      <c r="AOR20"/>
      <c r="AOS20"/>
      <c r="AOT20"/>
      <c r="AOU20"/>
      <c r="AOV20"/>
      <c r="AOW20"/>
      <c r="AOX20"/>
      <c r="AOY20"/>
      <c r="AOZ20"/>
      <c r="APA20"/>
      <c r="APB20"/>
      <c r="APC20"/>
      <c r="APD20"/>
      <c r="APE20"/>
      <c r="APF20"/>
      <c r="APG20"/>
      <c r="APH20"/>
      <c r="API20"/>
      <c r="APJ20"/>
      <c r="APK20"/>
      <c r="APL20"/>
      <c r="APM20"/>
      <c r="APN20"/>
      <c r="APO20"/>
      <c r="APP20"/>
      <c r="APQ20"/>
      <c r="APR20"/>
      <c r="APS20"/>
      <c r="APT20"/>
      <c r="APU20"/>
      <c r="APV20"/>
      <c r="APW20"/>
      <c r="APX20"/>
      <c r="APY20"/>
      <c r="APZ20"/>
      <c r="AQA20"/>
      <c r="AQB20"/>
      <c r="AQC20"/>
      <c r="AQD20"/>
      <c r="AQE20"/>
      <c r="AQF20"/>
      <c r="AQG20"/>
      <c r="AQH20"/>
      <c r="AQI20"/>
      <c r="AQJ20"/>
      <c r="AQK20"/>
      <c r="AQL20"/>
      <c r="AQM20"/>
      <c r="AQN20"/>
      <c r="AQO20"/>
      <c r="AQP20"/>
      <c r="AQQ20"/>
      <c r="AQR20"/>
      <c r="AQS20"/>
      <c r="AQT20"/>
      <c r="AQU20"/>
      <c r="AQV20"/>
      <c r="AQW20"/>
      <c r="AQX20"/>
      <c r="AQY20"/>
      <c r="AQZ20"/>
      <c r="ARA20"/>
      <c r="ARB20"/>
      <c r="ARC20"/>
      <c r="ARD20"/>
      <c r="ARE20"/>
      <c r="ARF20"/>
      <c r="ARG20"/>
      <c r="ARH20"/>
      <c r="ARI20"/>
      <c r="ARJ20"/>
      <c r="ARK20"/>
      <c r="ARL20"/>
      <c r="ARM20"/>
      <c r="ARN20"/>
      <c r="ARO20"/>
      <c r="ARP20"/>
      <c r="ARQ20"/>
      <c r="ARR20"/>
      <c r="ARS20"/>
      <c r="ART20"/>
      <c r="ARU20"/>
      <c r="ARV20"/>
      <c r="ARW20"/>
      <c r="ARX20"/>
      <c r="ARY20"/>
      <c r="ARZ20"/>
      <c r="ASA20"/>
      <c r="ASB20"/>
      <c r="ASC20"/>
      <c r="ASD20"/>
      <c r="ASE20"/>
      <c r="ASF20"/>
      <c r="ASG20"/>
      <c r="ASH20"/>
      <c r="ASI20"/>
      <c r="ASJ20"/>
      <c r="ASK20"/>
      <c r="ASL20"/>
      <c r="ASM20"/>
      <c r="ASN20"/>
      <c r="ASO20"/>
      <c r="ASP20"/>
      <c r="ASQ20"/>
      <c r="ASR20"/>
      <c r="ASS20"/>
      <c r="AST20"/>
      <c r="ASU20"/>
      <c r="ASV20"/>
      <c r="ASW20"/>
      <c r="ASX20"/>
      <c r="ASY20"/>
      <c r="ASZ20"/>
      <c r="ATA20"/>
      <c r="ATB20"/>
      <c r="ATC20"/>
      <c r="ATD20"/>
      <c r="ATE20"/>
      <c r="ATF20"/>
      <c r="ATG20"/>
      <c r="ATH20"/>
      <c r="ATI20"/>
      <c r="ATJ20"/>
      <c r="ATK20"/>
      <c r="ATL20"/>
      <c r="ATM20"/>
      <c r="ATN20"/>
      <c r="ATO20"/>
      <c r="ATP20"/>
      <c r="ATQ20"/>
      <c r="ATR20"/>
      <c r="ATS20"/>
      <c r="ATT20"/>
      <c r="ATU20"/>
      <c r="ATV20"/>
      <c r="ATW20"/>
      <c r="ATX20"/>
      <c r="ATY20"/>
      <c r="ATZ20"/>
      <c r="AUA20"/>
      <c r="AUB20"/>
      <c r="AUC20"/>
      <c r="AUD20"/>
      <c r="AUE20"/>
      <c r="AUF20"/>
      <c r="AUG20"/>
      <c r="AUH20"/>
      <c r="AUI20"/>
      <c r="AUJ20"/>
      <c r="AUK20"/>
      <c r="AUL20"/>
      <c r="AUM20"/>
      <c r="AUN20"/>
      <c r="AUO20"/>
      <c r="AUP20"/>
      <c r="AUQ20"/>
      <c r="AUR20"/>
      <c r="AUS20"/>
      <c r="AUT20"/>
      <c r="AUU20"/>
      <c r="AUV20"/>
      <c r="AUW20"/>
      <c r="AUX20"/>
      <c r="AUY20"/>
      <c r="AUZ20"/>
      <c r="AVA20"/>
      <c r="AVB20"/>
      <c r="AVC20"/>
      <c r="AVD20"/>
      <c r="AVE20"/>
      <c r="AVF20"/>
      <c r="AVG20"/>
      <c r="AVH20"/>
      <c r="AVI20"/>
      <c r="AVJ20"/>
      <c r="AVK20"/>
      <c r="AVL20"/>
      <c r="AVM20"/>
      <c r="AVN20"/>
      <c r="AVO20"/>
      <c r="AVP20"/>
      <c r="AVQ20"/>
      <c r="AVR20"/>
      <c r="AVS20"/>
      <c r="AVT20"/>
      <c r="AVU20"/>
      <c r="AVV20"/>
      <c r="AVW20"/>
      <c r="AVX20"/>
      <c r="AVY20"/>
      <c r="AVZ20"/>
      <c r="AWA20"/>
      <c r="AWB20"/>
      <c r="AWC20"/>
      <c r="AWD20"/>
      <c r="AWE20"/>
      <c r="AWF20"/>
      <c r="AWG20"/>
      <c r="AWH20"/>
      <c r="AWI20"/>
      <c r="AWJ20"/>
      <c r="AWK20"/>
      <c r="AWL20"/>
      <c r="AWM20"/>
      <c r="AWN20"/>
      <c r="AWO20"/>
      <c r="AWP20"/>
      <c r="AWQ20"/>
      <c r="AWR20"/>
      <c r="AWS20"/>
      <c r="AWT20"/>
      <c r="AWU20"/>
      <c r="AWV20"/>
      <c r="AWW20"/>
      <c r="AWX20"/>
      <c r="AWY20"/>
      <c r="AWZ20"/>
      <c r="AXA20"/>
      <c r="AXB20"/>
      <c r="AXC20"/>
      <c r="AXD20"/>
      <c r="AXE20"/>
      <c r="AXF20"/>
      <c r="AXG20"/>
      <c r="AXH20"/>
      <c r="AXI20"/>
      <c r="AXJ20"/>
      <c r="AXK20"/>
      <c r="AXL20"/>
      <c r="AXM20"/>
      <c r="AXN20"/>
      <c r="AXO20"/>
      <c r="AXP20"/>
      <c r="AXQ20"/>
      <c r="AXR20"/>
      <c r="AXS20"/>
      <c r="AXT20"/>
      <c r="AXU20"/>
      <c r="AXV20"/>
      <c r="AXW20"/>
      <c r="AXX20"/>
      <c r="AXY20"/>
      <c r="AXZ20"/>
      <c r="AYA20"/>
      <c r="AYB20"/>
      <c r="AYC20"/>
      <c r="AYD20"/>
      <c r="AYE20"/>
      <c r="AYF20"/>
      <c r="AYG20"/>
      <c r="AYH20"/>
      <c r="AYI20"/>
      <c r="AYJ20"/>
      <c r="AYK20"/>
      <c r="AYL20"/>
      <c r="AYM20"/>
      <c r="AYN20"/>
      <c r="AYO20"/>
      <c r="AYP20"/>
      <c r="AYQ20"/>
      <c r="AYR20"/>
      <c r="AYS20"/>
      <c r="AYT20"/>
      <c r="AYU20"/>
      <c r="AYV20"/>
      <c r="AYW20"/>
      <c r="AYX20"/>
      <c r="AYY20"/>
      <c r="AYZ20"/>
      <c r="AZA20"/>
      <c r="AZB20"/>
      <c r="AZC20"/>
      <c r="AZD20"/>
      <c r="AZE20"/>
      <c r="AZF20"/>
      <c r="AZG20"/>
      <c r="AZH20"/>
      <c r="AZI20"/>
      <c r="AZJ20"/>
      <c r="AZK20"/>
      <c r="AZL20"/>
      <c r="AZM20"/>
      <c r="AZN20"/>
      <c r="AZO20"/>
      <c r="AZP20"/>
      <c r="AZQ20"/>
      <c r="AZR20"/>
      <c r="AZS20"/>
      <c r="AZT20"/>
      <c r="AZU20"/>
      <c r="AZV20"/>
      <c r="AZW20"/>
      <c r="AZX20"/>
      <c r="AZY20"/>
      <c r="AZZ20"/>
      <c r="BAA20"/>
      <c r="BAB20"/>
      <c r="BAC20"/>
      <c r="BAD20"/>
      <c r="BAE20"/>
      <c r="BAF20"/>
      <c r="BAG20"/>
      <c r="BAH20"/>
      <c r="BAI20"/>
      <c r="BAJ20"/>
      <c r="BAK20"/>
      <c r="BAL20"/>
      <c r="BAM20"/>
      <c r="BAN20"/>
      <c r="BAO20"/>
      <c r="BAP20"/>
      <c r="BAQ20"/>
      <c r="BAR20"/>
      <c r="BAS20"/>
      <c r="BAT20"/>
      <c r="BAU20"/>
      <c r="BAV20"/>
      <c r="BAW20"/>
      <c r="BAX20"/>
      <c r="BAY20"/>
      <c r="BAZ20"/>
      <c r="BBA20"/>
      <c r="BBB20"/>
      <c r="BBC20"/>
      <c r="BBD20"/>
      <c r="BBE20"/>
      <c r="BBF20"/>
      <c r="BBG20"/>
      <c r="BBH20"/>
      <c r="BBI20"/>
      <c r="BBJ20"/>
      <c r="BBK20"/>
      <c r="BBL20"/>
      <c r="BBM20"/>
      <c r="BBN20"/>
      <c r="BBO20"/>
      <c r="BBP20"/>
      <c r="BBQ20"/>
      <c r="BBR20"/>
      <c r="BBS20"/>
      <c r="BBT20"/>
      <c r="BBU20"/>
      <c r="BBV20"/>
      <c r="BBW20"/>
      <c r="BBX20"/>
      <c r="BBY20"/>
      <c r="BBZ20"/>
      <c r="BCA20"/>
      <c r="BCB20"/>
      <c r="BCC20"/>
      <c r="BCD20"/>
      <c r="BCE20"/>
      <c r="BCF20"/>
      <c r="BCG20"/>
      <c r="BCH20"/>
      <c r="BCI20"/>
      <c r="BCJ20"/>
      <c r="BCK20"/>
      <c r="BCL20"/>
      <c r="BCM20"/>
      <c r="BCN20"/>
      <c r="BCO20"/>
      <c r="BCP20"/>
      <c r="BCQ20"/>
      <c r="BCR20"/>
      <c r="BCS20"/>
      <c r="BCT20"/>
      <c r="BCU20"/>
      <c r="BCV20"/>
      <c r="BCW20"/>
      <c r="BCX20"/>
      <c r="BCY20"/>
      <c r="BCZ20"/>
      <c r="BDA20"/>
      <c r="BDB20"/>
      <c r="BDC20"/>
      <c r="BDD20"/>
      <c r="BDE20"/>
      <c r="BDF20"/>
      <c r="BDG20"/>
      <c r="BDH20"/>
      <c r="BDI20"/>
      <c r="BDJ20"/>
      <c r="BDK20"/>
      <c r="BDL20"/>
      <c r="BDM20"/>
      <c r="BDN20"/>
      <c r="BDO20"/>
      <c r="BDP20"/>
      <c r="BDQ20"/>
      <c r="BDR20"/>
      <c r="BDS20"/>
      <c r="BDT20"/>
      <c r="BDU20"/>
      <c r="BDV20"/>
      <c r="BDW20"/>
      <c r="BDX20"/>
      <c r="BDY20"/>
      <c r="BDZ20"/>
      <c r="BEA20"/>
      <c r="BEB20"/>
      <c r="BEC20"/>
      <c r="BED20"/>
      <c r="BEE20"/>
      <c r="BEF20"/>
      <c r="BEG20"/>
      <c r="BEH20"/>
      <c r="BEI20"/>
      <c r="BEJ20"/>
      <c r="BEK20"/>
      <c r="BEL20"/>
      <c r="BEM20"/>
      <c r="BEN20"/>
      <c r="BEO20"/>
      <c r="BEP20"/>
      <c r="BEQ20"/>
      <c r="BER20"/>
      <c r="BES20"/>
      <c r="BET20"/>
      <c r="BEU20"/>
      <c r="BEV20"/>
      <c r="BEW20"/>
      <c r="BEX20"/>
      <c r="BEY20"/>
      <c r="BEZ20"/>
      <c r="BFA20"/>
      <c r="BFB20"/>
      <c r="BFC20"/>
      <c r="BFD20"/>
      <c r="BFE20"/>
      <c r="BFF20"/>
      <c r="BFG20"/>
      <c r="BFH20"/>
      <c r="BFI20"/>
      <c r="BFJ20"/>
      <c r="BFK20"/>
      <c r="BFL20"/>
      <c r="BFM20"/>
      <c r="BFN20"/>
      <c r="BFO20"/>
      <c r="BFP20"/>
      <c r="BFQ20"/>
      <c r="BFR20"/>
      <c r="BFS20"/>
      <c r="BFT20"/>
      <c r="BFU20"/>
      <c r="BFV20"/>
      <c r="BFW20"/>
      <c r="BFX20"/>
      <c r="BFY20"/>
      <c r="BFZ20"/>
      <c r="BGA20"/>
      <c r="BGB20"/>
      <c r="BGC20"/>
      <c r="BGD20"/>
      <c r="BGE20"/>
      <c r="BGF20"/>
      <c r="BGG20"/>
      <c r="BGH20"/>
      <c r="BGI20"/>
      <c r="BGJ20"/>
      <c r="BGK20"/>
      <c r="BGL20"/>
      <c r="BGM20"/>
      <c r="BGN20"/>
      <c r="BGO20"/>
      <c r="BGP20"/>
      <c r="BGQ20"/>
      <c r="BGR20"/>
      <c r="BGS20"/>
      <c r="BGT20"/>
      <c r="BGU20"/>
      <c r="BGV20"/>
      <c r="BGW20"/>
      <c r="BGX20"/>
      <c r="BGY20"/>
      <c r="BGZ20"/>
      <c r="BHA20"/>
      <c r="BHB20"/>
      <c r="BHC20"/>
      <c r="BHD20"/>
      <c r="BHE20"/>
      <c r="BHF20"/>
      <c r="BHG20"/>
      <c r="BHH20"/>
      <c r="BHI20"/>
      <c r="BHJ20"/>
      <c r="BHK20"/>
      <c r="BHL20"/>
      <c r="BHM20"/>
      <c r="BHN20"/>
      <c r="BHO20"/>
      <c r="BHP20"/>
      <c r="BHQ20"/>
      <c r="BHR20"/>
      <c r="BHS20"/>
      <c r="BHT20"/>
      <c r="BHU20"/>
      <c r="BHV20"/>
      <c r="BHW20"/>
      <c r="BHX20"/>
      <c r="BHY20"/>
      <c r="BHZ20"/>
      <c r="BIA20"/>
      <c r="BIB20"/>
      <c r="BIC20"/>
      <c r="BID20"/>
      <c r="BIE20"/>
      <c r="BIF20"/>
      <c r="BIG20"/>
      <c r="BIH20"/>
      <c r="BII20"/>
      <c r="BIJ20"/>
      <c r="BIK20"/>
      <c r="BIL20"/>
      <c r="BIM20"/>
      <c r="BIN20"/>
      <c r="BIO20"/>
      <c r="BIP20"/>
      <c r="BIQ20"/>
      <c r="BIR20"/>
      <c r="BIS20"/>
      <c r="BIT20"/>
      <c r="BIU20"/>
      <c r="BIV20"/>
      <c r="BIW20"/>
      <c r="BIX20"/>
      <c r="BIY20"/>
      <c r="BIZ20"/>
      <c r="BJA20"/>
      <c r="BJB20"/>
      <c r="BJC20"/>
      <c r="BJD20"/>
      <c r="BJE20"/>
      <c r="BJF20"/>
      <c r="BJG20"/>
      <c r="BJH20"/>
      <c r="BJI20"/>
      <c r="BJJ20"/>
      <c r="BJK20"/>
      <c r="BJL20"/>
      <c r="BJM20"/>
      <c r="BJN20"/>
      <c r="BJO20"/>
      <c r="BJP20"/>
      <c r="BJQ20"/>
      <c r="BJR20"/>
      <c r="BJS20"/>
      <c r="BJT20"/>
      <c r="BJU20"/>
      <c r="BJV20"/>
      <c r="BJW20"/>
      <c r="BJX20"/>
      <c r="BJY20"/>
      <c r="BJZ20"/>
      <c r="BKA20"/>
      <c r="BKB20"/>
      <c r="BKC20"/>
      <c r="BKD20"/>
      <c r="BKE20"/>
      <c r="BKF20"/>
      <c r="BKG20"/>
      <c r="BKH20"/>
      <c r="BKI20"/>
      <c r="BKJ20"/>
      <c r="BKK20"/>
      <c r="BKL20"/>
      <c r="BKM20"/>
      <c r="BKN20"/>
      <c r="BKO20"/>
      <c r="BKP20"/>
      <c r="BKQ20"/>
      <c r="BKR20"/>
      <c r="BKS20"/>
      <c r="BKT20"/>
      <c r="BKU20"/>
      <c r="BKV20"/>
      <c r="BKW20"/>
      <c r="BKX20"/>
      <c r="BKY20"/>
      <c r="BKZ20"/>
      <c r="BLA20"/>
      <c r="BLB20"/>
      <c r="BLC20"/>
      <c r="BLD20"/>
      <c r="BLE20"/>
      <c r="BLF20"/>
      <c r="BLG20"/>
      <c r="BLH20"/>
      <c r="BLI20"/>
      <c r="BLJ20"/>
      <c r="BLK20"/>
      <c r="BLL20"/>
      <c r="BLM20"/>
      <c r="BLN20"/>
      <c r="BLO20"/>
      <c r="BLP20"/>
      <c r="BLQ20"/>
      <c r="BLR20"/>
      <c r="BLS20"/>
      <c r="BLT20"/>
      <c r="BLU20"/>
      <c r="BLV20"/>
      <c r="BLW20"/>
      <c r="BLX20"/>
      <c r="BLY20"/>
      <c r="BLZ20"/>
      <c r="BMA20"/>
      <c r="BMB20"/>
      <c r="BMC20"/>
      <c r="BMD20"/>
      <c r="BME20"/>
      <c r="BMF20"/>
      <c r="BMG20"/>
      <c r="BMH20"/>
      <c r="BMI20"/>
      <c r="BMJ20"/>
      <c r="BMK20"/>
      <c r="BML20"/>
      <c r="BMM20"/>
      <c r="BMN20"/>
      <c r="BMO20"/>
      <c r="BMP20"/>
      <c r="BMQ20"/>
      <c r="BMR20"/>
      <c r="BMS20"/>
      <c r="BMT20"/>
      <c r="BMU20"/>
      <c r="BMV20"/>
      <c r="BMW20"/>
      <c r="BMX20"/>
      <c r="BMY20"/>
      <c r="BMZ20"/>
      <c r="BNA20"/>
      <c r="BNB20"/>
      <c r="BNC20"/>
      <c r="BND20"/>
      <c r="BNE20"/>
      <c r="BNF20"/>
      <c r="BNG20"/>
      <c r="BNH20"/>
      <c r="BNI20"/>
      <c r="BNJ20"/>
      <c r="BNK20"/>
      <c r="BNL20"/>
      <c r="BNM20"/>
      <c r="BNN20"/>
      <c r="BNO20"/>
      <c r="BNP20"/>
      <c r="BNQ20"/>
      <c r="BNR20"/>
      <c r="BNS20"/>
      <c r="BNT20"/>
      <c r="BNU20"/>
      <c r="BNV20"/>
      <c r="BNW20"/>
      <c r="BNX20"/>
      <c r="BNY20"/>
      <c r="BNZ20"/>
      <c r="BOA20"/>
      <c r="BOB20"/>
      <c r="BOC20"/>
      <c r="BOD20"/>
      <c r="BOE20"/>
      <c r="BOF20"/>
      <c r="BOG20"/>
      <c r="BOH20"/>
      <c r="BOI20"/>
      <c r="BOJ20"/>
      <c r="BOK20"/>
      <c r="BOL20"/>
      <c r="BOM20"/>
      <c r="BON20"/>
      <c r="BOO20"/>
      <c r="BOP20"/>
      <c r="BOQ20"/>
      <c r="BOR20"/>
      <c r="BOS20"/>
      <c r="BOT20"/>
      <c r="BOU20"/>
      <c r="BOV20"/>
      <c r="BOW20"/>
      <c r="BOX20"/>
      <c r="BOY20"/>
      <c r="BOZ20"/>
      <c r="BPA20"/>
      <c r="BPB20"/>
      <c r="BPC20"/>
      <c r="BPD20"/>
      <c r="BPE20"/>
      <c r="BPF20"/>
      <c r="BPG20"/>
      <c r="BPH20"/>
      <c r="BPI20"/>
      <c r="BPJ20"/>
      <c r="BPK20"/>
      <c r="BPL20"/>
      <c r="BPM20"/>
      <c r="BPN20"/>
      <c r="BPO20"/>
      <c r="BPP20"/>
      <c r="BPQ20"/>
      <c r="BPR20"/>
      <c r="BPS20"/>
      <c r="BPT20"/>
      <c r="BPU20"/>
      <c r="BPV20"/>
      <c r="BPW20"/>
      <c r="BPX20"/>
      <c r="BPY20"/>
      <c r="BPZ20"/>
      <c r="BQA20"/>
      <c r="BQB20"/>
      <c r="BQC20"/>
      <c r="BQD20"/>
      <c r="BQE20"/>
      <c r="BQF20"/>
      <c r="BQG20"/>
      <c r="BQH20"/>
      <c r="BQI20"/>
      <c r="BQJ20"/>
      <c r="BQK20"/>
      <c r="BQL20"/>
      <c r="BQM20"/>
      <c r="BQN20"/>
      <c r="BQO20"/>
      <c r="BQP20"/>
      <c r="BQQ20"/>
      <c r="BQR20"/>
      <c r="BQS20"/>
      <c r="BQT20"/>
      <c r="BQU20"/>
      <c r="BQV20"/>
      <c r="BQW20"/>
      <c r="BQX20"/>
      <c r="BQY20"/>
      <c r="BQZ20"/>
      <c r="BRA20"/>
      <c r="BRB20"/>
      <c r="BRC20"/>
      <c r="BRD20"/>
      <c r="BRE20"/>
      <c r="BRF20"/>
      <c r="BRG20"/>
      <c r="BRH20"/>
      <c r="BRI20"/>
      <c r="BRJ20"/>
      <c r="BRK20"/>
      <c r="BRL20"/>
      <c r="BRM20"/>
      <c r="BRN20"/>
      <c r="BRO20"/>
      <c r="BRP20"/>
      <c r="BRQ20"/>
      <c r="BRR20"/>
      <c r="BRS20"/>
      <c r="BRT20"/>
      <c r="BRU20"/>
      <c r="BRV20"/>
      <c r="BRW20"/>
      <c r="BRX20"/>
      <c r="BRY20"/>
      <c r="BRZ20"/>
      <c r="BSA20"/>
      <c r="BSB20"/>
      <c r="BSC20"/>
      <c r="BSD20"/>
      <c r="BSE20"/>
      <c r="BSF20"/>
      <c r="BSG20"/>
      <c r="BSH20"/>
      <c r="BSI20"/>
      <c r="BSJ20"/>
      <c r="BSK20"/>
      <c r="BSL20"/>
      <c r="BSM20"/>
      <c r="BSN20"/>
      <c r="BSO20"/>
      <c r="BSP20"/>
      <c r="BSQ20"/>
      <c r="BSR20"/>
      <c r="BSS20"/>
      <c r="BST20"/>
      <c r="BSU20"/>
      <c r="BSV20"/>
      <c r="BSW20"/>
      <c r="BSX20"/>
      <c r="BSY20"/>
      <c r="BSZ20"/>
      <c r="BTA20"/>
      <c r="BTB20"/>
      <c r="BTC20"/>
      <c r="BTD20"/>
      <c r="BTE20"/>
      <c r="BTF20"/>
      <c r="BTG20"/>
      <c r="BTH20"/>
      <c r="BTI20"/>
      <c r="BTJ20"/>
      <c r="BTK20"/>
      <c r="BTL20"/>
      <c r="BTM20"/>
      <c r="BTN20"/>
      <c r="BTO20"/>
      <c r="BTP20"/>
      <c r="BTQ20"/>
      <c r="BTR20"/>
      <c r="BTS20"/>
      <c r="BTT20"/>
      <c r="BTU20"/>
      <c r="BTV20"/>
      <c r="BTW20"/>
      <c r="BTX20"/>
      <c r="BTY20"/>
      <c r="BTZ20"/>
      <c r="BUA20"/>
      <c r="BUB20"/>
      <c r="BUC20"/>
      <c r="BUD20"/>
      <c r="BUE20"/>
      <c r="BUF20"/>
      <c r="BUG20"/>
      <c r="BUH20"/>
      <c r="BUI20"/>
      <c r="BUJ20"/>
      <c r="BUK20"/>
      <c r="BUL20"/>
      <c r="BUM20"/>
      <c r="BUN20"/>
      <c r="BUO20"/>
      <c r="BUP20"/>
      <c r="BUQ20"/>
      <c r="BUR20"/>
      <c r="BUS20"/>
      <c r="BUT20"/>
      <c r="BUU20"/>
      <c r="BUV20"/>
      <c r="BUW20"/>
      <c r="BUX20"/>
      <c r="BUY20"/>
      <c r="BUZ20"/>
      <c r="BVA20"/>
      <c r="BVB20"/>
      <c r="BVC20"/>
      <c r="BVD20"/>
      <c r="BVE20"/>
      <c r="BVF20"/>
      <c r="BVG20"/>
      <c r="BVH20"/>
      <c r="BVI20"/>
      <c r="BVJ20"/>
      <c r="BVK20"/>
      <c r="BVL20"/>
      <c r="BVM20"/>
      <c r="BVN20"/>
      <c r="BVO20"/>
      <c r="BVP20"/>
      <c r="BVQ20"/>
      <c r="BVR20"/>
      <c r="BVS20"/>
      <c r="BVT20"/>
      <c r="BVU20"/>
      <c r="BVV20"/>
      <c r="BVW20"/>
      <c r="BVX20"/>
      <c r="BVY20"/>
      <c r="BVZ20"/>
      <c r="BWA20"/>
      <c r="BWB20"/>
      <c r="BWC20"/>
      <c r="BWD20"/>
      <c r="BWE20"/>
      <c r="BWF20"/>
      <c r="BWG20"/>
      <c r="BWH20"/>
      <c r="BWI20"/>
      <c r="BWJ20"/>
      <c r="BWK20"/>
      <c r="BWL20"/>
      <c r="BWM20"/>
      <c r="BWN20"/>
      <c r="BWO20"/>
      <c r="BWP20"/>
      <c r="BWQ20"/>
      <c r="BWR20"/>
      <c r="BWS20"/>
      <c r="BWT20"/>
      <c r="BWU20"/>
      <c r="BWV20"/>
      <c r="BWW20"/>
      <c r="BWX20"/>
      <c r="BWY20"/>
      <c r="BWZ20"/>
      <c r="BXA20"/>
      <c r="BXB20"/>
      <c r="BXC20"/>
      <c r="BXD20"/>
      <c r="BXE20"/>
      <c r="BXF20"/>
      <c r="BXG20"/>
      <c r="BXH20"/>
      <c r="BXI20"/>
      <c r="BXJ20"/>
      <c r="BXK20"/>
      <c r="BXL20"/>
      <c r="BXM20"/>
      <c r="BXN20"/>
      <c r="BXO20"/>
      <c r="BXP20"/>
      <c r="BXQ20"/>
      <c r="BXR20"/>
      <c r="BXS20"/>
      <c r="BXT20"/>
      <c r="BXU20"/>
      <c r="BXV20"/>
      <c r="BXW20"/>
      <c r="BXX20"/>
      <c r="BXY20"/>
      <c r="BXZ20"/>
      <c r="BYA20"/>
      <c r="BYB20"/>
      <c r="BYC20"/>
      <c r="BYD20"/>
      <c r="BYE20"/>
      <c r="BYF20"/>
      <c r="BYG20"/>
      <c r="BYH20"/>
      <c r="BYI20"/>
      <c r="BYJ20"/>
      <c r="BYK20"/>
      <c r="BYL20"/>
      <c r="BYM20"/>
      <c r="BYN20"/>
      <c r="BYO20"/>
      <c r="BYP20"/>
      <c r="BYQ20"/>
      <c r="BYR20"/>
      <c r="BYS20"/>
      <c r="BYT20"/>
      <c r="BYU20"/>
      <c r="BYV20"/>
      <c r="BYW20"/>
      <c r="BYX20"/>
      <c r="BYY20"/>
      <c r="BYZ20"/>
      <c r="BZA20"/>
      <c r="BZB20"/>
      <c r="BZC20"/>
      <c r="BZD20"/>
      <c r="BZE20"/>
      <c r="BZF20"/>
      <c r="BZG20"/>
      <c r="BZH20"/>
      <c r="BZI20"/>
      <c r="BZJ20"/>
      <c r="BZK20"/>
      <c r="BZL20"/>
      <c r="BZM20"/>
      <c r="BZN20"/>
      <c r="BZO20"/>
      <c r="BZP20"/>
      <c r="BZQ20"/>
      <c r="BZR20"/>
      <c r="BZS20"/>
      <c r="BZT20"/>
      <c r="BZU20"/>
      <c r="BZV20"/>
      <c r="BZW20"/>
      <c r="BZX20"/>
      <c r="BZY20"/>
      <c r="BZZ20"/>
      <c r="CAA20"/>
      <c r="CAB20"/>
      <c r="CAC20"/>
      <c r="CAD20"/>
      <c r="CAE20"/>
      <c r="CAF20"/>
      <c r="CAG20"/>
      <c r="CAH20"/>
      <c r="CAI20"/>
      <c r="CAJ20"/>
      <c r="CAK20"/>
      <c r="CAL20"/>
      <c r="CAM20"/>
      <c r="CAN20"/>
      <c r="CAO20"/>
      <c r="CAP20"/>
      <c r="CAQ20"/>
      <c r="CAR20"/>
      <c r="CAS20"/>
      <c r="CAT20"/>
      <c r="CAU20"/>
      <c r="CAV20"/>
      <c r="CAW20"/>
      <c r="CAX20"/>
      <c r="CAY20"/>
      <c r="CAZ20"/>
      <c r="CBA20"/>
      <c r="CBB20"/>
      <c r="CBC20"/>
      <c r="CBD20"/>
      <c r="CBE20"/>
      <c r="CBF20"/>
      <c r="CBG20"/>
      <c r="CBH20"/>
      <c r="CBI20"/>
      <c r="CBJ20"/>
      <c r="CBK20"/>
      <c r="CBL20"/>
      <c r="CBM20"/>
      <c r="CBN20"/>
      <c r="CBO20"/>
      <c r="CBP20"/>
      <c r="CBQ20"/>
      <c r="CBR20"/>
      <c r="CBS20"/>
      <c r="CBT20"/>
      <c r="CBU20"/>
      <c r="CBV20"/>
      <c r="CBW20"/>
      <c r="CBX20"/>
      <c r="CBY20"/>
      <c r="CBZ20"/>
      <c r="CCA20"/>
      <c r="CCB20"/>
      <c r="CCC20"/>
      <c r="CCD20"/>
      <c r="CCE20"/>
      <c r="CCF20"/>
      <c r="CCG20"/>
      <c r="CCH20"/>
      <c r="CCI20"/>
      <c r="CCJ20"/>
      <c r="CCK20"/>
      <c r="CCL20"/>
      <c r="CCM20"/>
      <c r="CCN20"/>
      <c r="CCO20"/>
      <c r="CCP20"/>
      <c r="CCQ20"/>
      <c r="CCR20"/>
      <c r="CCS20"/>
      <c r="CCT20"/>
      <c r="CCU20"/>
      <c r="CCV20"/>
      <c r="CCW20"/>
      <c r="CCX20"/>
      <c r="CCY20"/>
      <c r="CCZ20"/>
      <c r="CDA20"/>
      <c r="CDB20"/>
      <c r="CDC20"/>
      <c r="CDD20"/>
      <c r="CDE20"/>
      <c r="CDF20"/>
      <c r="CDG20"/>
      <c r="CDH20"/>
      <c r="CDI20"/>
      <c r="CDJ20"/>
      <c r="CDK20"/>
      <c r="CDL20"/>
      <c r="CDM20"/>
      <c r="CDN20"/>
      <c r="CDO20"/>
      <c r="CDP20"/>
      <c r="CDQ20"/>
      <c r="CDR20"/>
      <c r="CDS20"/>
      <c r="CDT20"/>
      <c r="CDU20"/>
      <c r="CDV20"/>
      <c r="CDW20"/>
      <c r="CDX20"/>
      <c r="CDY20"/>
      <c r="CDZ20"/>
      <c r="CEA20"/>
      <c r="CEB20"/>
      <c r="CEC20"/>
      <c r="CED20"/>
      <c r="CEE20"/>
      <c r="CEF20"/>
      <c r="CEG20"/>
      <c r="CEH20"/>
      <c r="CEI20"/>
      <c r="CEJ20"/>
      <c r="CEK20"/>
      <c r="CEL20"/>
      <c r="CEM20"/>
      <c r="CEN20"/>
      <c r="CEO20"/>
      <c r="CEP20"/>
      <c r="CEQ20"/>
      <c r="CER20"/>
      <c r="CES20"/>
      <c r="CET20"/>
      <c r="CEU20"/>
      <c r="CEV20"/>
      <c r="CEW20"/>
      <c r="CEX20"/>
      <c r="CEY20"/>
      <c r="CEZ20"/>
      <c r="CFA20"/>
      <c r="CFB20"/>
      <c r="CFC20"/>
      <c r="CFD20"/>
      <c r="CFE20"/>
      <c r="CFF20"/>
      <c r="CFG20"/>
      <c r="CFH20"/>
      <c r="CFI20"/>
      <c r="CFJ20"/>
      <c r="CFK20"/>
      <c r="CFL20"/>
      <c r="CFM20"/>
      <c r="CFN20"/>
      <c r="CFO20"/>
      <c r="CFP20"/>
      <c r="CFQ20"/>
      <c r="CFR20"/>
      <c r="CFS20"/>
      <c r="CFT20"/>
      <c r="CFU20"/>
      <c r="CFV20"/>
      <c r="CFW20"/>
      <c r="CFX20"/>
      <c r="CFY20"/>
      <c r="CFZ20"/>
      <c r="CGA20"/>
      <c r="CGB20"/>
      <c r="CGC20"/>
      <c r="CGD20"/>
      <c r="CGE20"/>
      <c r="CGF20"/>
      <c r="CGG20"/>
      <c r="CGH20"/>
      <c r="CGI20"/>
      <c r="CGJ20"/>
      <c r="CGK20"/>
      <c r="CGL20"/>
      <c r="CGM20"/>
      <c r="CGN20"/>
      <c r="CGO20"/>
      <c r="CGP20"/>
      <c r="CGQ20"/>
      <c r="CGR20"/>
      <c r="CGS20"/>
      <c r="CGT20"/>
      <c r="CGU20"/>
      <c r="CGV20"/>
      <c r="CGW20"/>
      <c r="CGX20"/>
      <c r="CGY20"/>
      <c r="CGZ20"/>
      <c r="CHA20"/>
      <c r="CHB20"/>
      <c r="CHC20"/>
      <c r="CHD20"/>
      <c r="CHE20"/>
      <c r="CHF20"/>
      <c r="CHG20"/>
      <c r="CHH20"/>
      <c r="CHI20"/>
      <c r="CHJ20"/>
      <c r="CHK20"/>
      <c r="CHL20"/>
      <c r="CHM20"/>
      <c r="CHN20"/>
      <c r="CHO20"/>
      <c r="CHP20"/>
      <c r="CHQ20"/>
      <c r="CHR20"/>
      <c r="CHS20"/>
      <c r="CHT20"/>
      <c r="CHU20"/>
      <c r="CHV20"/>
      <c r="CHW20"/>
      <c r="CHX20"/>
      <c r="CHY20"/>
      <c r="CHZ20"/>
      <c r="CIA20"/>
      <c r="CIB20"/>
      <c r="CIC20"/>
      <c r="CID20"/>
      <c r="CIE20"/>
      <c r="CIF20"/>
      <c r="CIG20"/>
      <c r="CIH20"/>
      <c r="CII20"/>
      <c r="CIJ20"/>
      <c r="CIK20"/>
      <c r="CIL20"/>
      <c r="CIM20"/>
      <c r="CIN20"/>
      <c r="CIO20"/>
      <c r="CIP20"/>
      <c r="CIQ20"/>
      <c r="CIR20"/>
      <c r="CIS20"/>
      <c r="CIT20"/>
      <c r="CIU20"/>
      <c r="CIV20"/>
      <c r="CIW20"/>
      <c r="CIX20"/>
      <c r="CIY20"/>
      <c r="CIZ20"/>
      <c r="CJA20"/>
      <c r="CJB20"/>
      <c r="CJC20"/>
      <c r="CJD20"/>
      <c r="CJE20"/>
      <c r="CJF20"/>
      <c r="CJG20"/>
      <c r="CJH20"/>
      <c r="CJI20"/>
      <c r="CJJ20"/>
      <c r="CJK20"/>
      <c r="CJL20"/>
      <c r="CJM20"/>
      <c r="CJN20"/>
      <c r="CJO20"/>
      <c r="CJP20"/>
      <c r="CJQ20"/>
      <c r="CJR20"/>
      <c r="CJS20"/>
      <c r="CJT20"/>
      <c r="CJU20"/>
      <c r="CJV20"/>
      <c r="CJW20"/>
      <c r="CJX20"/>
      <c r="CJY20"/>
      <c r="CJZ20"/>
      <c r="CKA20"/>
      <c r="CKB20"/>
      <c r="CKC20"/>
      <c r="CKD20"/>
      <c r="CKE20"/>
      <c r="CKF20"/>
      <c r="CKG20"/>
      <c r="CKH20"/>
      <c r="CKI20"/>
      <c r="CKJ20"/>
      <c r="CKK20"/>
      <c r="CKL20"/>
      <c r="CKM20"/>
      <c r="CKN20"/>
      <c r="CKO20"/>
      <c r="CKP20"/>
      <c r="CKQ20"/>
      <c r="CKR20"/>
      <c r="CKS20"/>
      <c r="CKT20"/>
      <c r="CKU20"/>
      <c r="CKV20"/>
      <c r="CKW20"/>
      <c r="CKX20"/>
      <c r="CKY20"/>
      <c r="CKZ20"/>
      <c r="CLA20"/>
      <c r="CLB20"/>
      <c r="CLC20"/>
      <c r="CLD20"/>
      <c r="CLE20"/>
      <c r="CLF20"/>
      <c r="CLG20"/>
      <c r="CLH20"/>
      <c r="CLI20"/>
      <c r="CLJ20"/>
      <c r="CLK20"/>
      <c r="CLL20"/>
      <c r="CLM20"/>
      <c r="CLN20"/>
      <c r="CLO20"/>
      <c r="CLP20"/>
      <c r="CLQ20"/>
      <c r="CLR20"/>
      <c r="CLS20"/>
      <c r="CLT20"/>
      <c r="CLU20"/>
      <c r="CLV20"/>
      <c r="CLW20"/>
      <c r="CLX20"/>
      <c r="CLY20"/>
      <c r="CLZ20"/>
      <c r="CMA20"/>
      <c r="CMB20"/>
      <c r="CMC20"/>
      <c r="CMD20"/>
      <c r="CME20"/>
      <c r="CMF20"/>
      <c r="CMG20"/>
      <c r="CMH20"/>
      <c r="CMI20"/>
      <c r="CMJ20"/>
      <c r="CMK20"/>
      <c r="CML20"/>
      <c r="CMM20"/>
      <c r="CMN20"/>
      <c r="CMO20"/>
      <c r="CMP20"/>
      <c r="CMQ20"/>
      <c r="CMR20"/>
      <c r="CMS20"/>
      <c r="CMT20"/>
      <c r="CMU20"/>
      <c r="CMV20"/>
      <c r="CMW20"/>
      <c r="CMX20"/>
      <c r="CMY20"/>
      <c r="CMZ20"/>
      <c r="CNA20"/>
      <c r="CNB20"/>
      <c r="CNC20"/>
      <c r="CND20"/>
      <c r="CNE20"/>
      <c r="CNF20"/>
      <c r="CNG20"/>
      <c r="CNH20"/>
      <c r="CNI20"/>
      <c r="CNJ20"/>
      <c r="CNK20"/>
      <c r="CNL20"/>
      <c r="CNM20"/>
      <c r="CNN20"/>
      <c r="CNO20"/>
      <c r="CNP20"/>
      <c r="CNQ20"/>
      <c r="CNR20"/>
      <c r="CNS20"/>
      <c r="CNT20"/>
      <c r="CNU20"/>
      <c r="CNV20"/>
      <c r="CNW20"/>
      <c r="CNX20"/>
      <c r="CNY20"/>
      <c r="CNZ20"/>
      <c r="COA20"/>
      <c r="COB20"/>
      <c r="COC20"/>
      <c r="COD20"/>
      <c r="COE20"/>
      <c r="COF20"/>
      <c r="COG20"/>
      <c r="COH20"/>
      <c r="COI20"/>
      <c r="COJ20"/>
      <c r="COK20"/>
      <c r="COL20"/>
      <c r="COM20"/>
      <c r="CON20"/>
      <c r="COO20"/>
      <c r="COP20"/>
      <c r="COQ20"/>
      <c r="COR20"/>
      <c r="COS20"/>
      <c r="COT20"/>
      <c r="COU20"/>
      <c r="COV20"/>
      <c r="COW20"/>
      <c r="COX20"/>
      <c r="COY20"/>
      <c r="COZ20"/>
      <c r="CPA20"/>
      <c r="CPB20"/>
      <c r="CPC20"/>
      <c r="CPD20"/>
      <c r="CPE20"/>
      <c r="CPF20"/>
      <c r="CPG20"/>
      <c r="CPH20"/>
      <c r="CPI20"/>
      <c r="CPJ20"/>
      <c r="CPK20"/>
      <c r="CPL20"/>
      <c r="CPM20"/>
      <c r="CPN20"/>
      <c r="CPO20"/>
      <c r="CPP20"/>
      <c r="CPQ20"/>
      <c r="CPR20"/>
      <c r="CPS20"/>
      <c r="CPT20"/>
      <c r="CPU20"/>
      <c r="CPV20"/>
      <c r="CPW20"/>
      <c r="CPX20"/>
      <c r="CPY20"/>
      <c r="CPZ20"/>
      <c r="CQA20"/>
      <c r="CQB20"/>
      <c r="CQC20"/>
      <c r="CQD20"/>
      <c r="CQE20"/>
      <c r="CQF20"/>
      <c r="CQG20"/>
      <c r="CQH20"/>
      <c r="CQI20"/>
      <c r="CQJ20"/>
      <c r="CQK20"/>
      <c r="CQL20"/>
      <c r="CQM20"/>
      <c r="CQN20"/>
      <c r="CQO20"/>
      <c r="CQP20"/>
      <c r="CQQ20"/>
      <c r="CQR20"/>
      <c r="CQS20"/>
      <c r="CQT20"/>
      <c r="CQU20"/>
      <c r="CQV20"/>
      <c r="CQW20"/>
      <c r="CQX20"/>
      <c r="CQY20"/>
      <c r="CQZ20"/>
      <c r="CRA20"/>
      <c r="CRB20"/>
      <c r="CRC20"/>
      <c r="CRD20"/>
      <c r="CRE20"/>
      <c r="CRF20"/>
      <c r="CRG20"/>
      <c r="CRH20"/>
      <c r="CRI20"/>
      <c r="CRJ20"/>
      <c r="CRK20"/>
      <c r="CRL20"/>
      <c r="CRM20"/>
      <c r="CRN20"/>
      <c r="CRO20"/>
      <c r="CRP20"/>
      <c r="CRQ20"/>
      <c r="CRR20"/>
      <c r="CRS20"/>
      <c r="CRT20"/>
      <c r="CRU20"/>
      <c r="CRV20"/>
      <c r="CRW20"/>
      <c r="CRX20"/>
      <c r="CRY20"/>
      <c r="CRZ20"/>
      <c r="CSA20"/>
      <c r="CSB20"/>
      <c r="CSC20"/>
      <c r="CSD20"/>
      <c r="CSE20"/>
      <c r="CSF20"/>
      <c r="CSG20"/>
      <c r="CSH20"/>
      <c r="CSI20"/>
      <c r="CSJ20"/>
      <c r="CSK20"/>
      <c r="CSL20"/>
      <c r="CSM20"/>
      <c r="CSN20"/>
      <c r="CSO20"/>
      <c r="CSP20"/>
      <c r="CSQ20"/>
      <c r="CSR20"/>
      <c r="CSS20"/>
      <c r="CST20"/>
      <c r="CSU20"/>
      <c r="CSV20"/>
      <c r="CSW20"/>
      <c r="CSX20"/>
      <c r="CSY20"/>
      <c r="CSZ20"/>
      <c r="CTA20"/>
      <c r="CTB20"/>
      <c r="CTC20"/>
      <c r="CTD20"/>
      <c r="CTE20"/>
      <c r="CTF20"/>
      <c r="CTG20"/>
      <c r="CTH20"/>
      <c r="CTI20"/>
      <c r="CTJ20"/>
      <c r="CTK20"/>
      <c r="CTL20"/>
      <c r="CTM20"/>
      <c r="CTN20"/>
      <c r="CTO20"/>
      <c r="CTP20"/>
      <c r="CTQ20"/>
      <c r="CTR20"/>
      <c r="CTS20"/>
      <c r="CTT20"/>
      <c r="CTU20"/>
      <c r="CTV20"/>
      <c r="CTW20"/>
      <c r="CTX20"/>
      <c r="CTY20"/>
      <c r="CTZ20"/>
      <c r="CUA20"/>
      <c r="CUB20"/>
      <c r="CUC20"/>
      <c r="CUD20"/>
      <c r="CUE20"/>
      <c r="CUF20"/>
      <c r="CUG20"/>
      <c r="CUH20"/>
      <c r="CUI20"/>
      <c r="CUJ20"/>
      <c r="CUK20"/>
      <c r="CUL20"/>
      <c r="CUM20"/>
      <c r="CUN20"/>
      <c r="CUO20"/>
      <c r="CUP20"/>
      <c r="CUQ20"/>
      <c r="CUR20"/>
      <c r="CUS20"/>
      <c r="CUT20"/>
      <c r="CUU20"/>
      <c r="CUV20"/>
      <c r="CUW20"/>
      <c r="CUX20"/>
      <c r="CUY20"/>
      <c r="CUZ20"/>
      <c r="CVA20"/>
      <c r="CVB20"/>
      <c r="CVC20"/>
      <c r="CVD20"/>
      <c r="CVE20"/>
      <c r="CVF20"/>
      <c r="CVG20"/>
      <c r="CVH20"/>
      <c r="CVI20"/>
      <c r="CVJ20"/>
      <c r="CVK20"/>
      <c r="CVL20"/>
      <c r="CVM20"/>
      <c r="CVN20"/>
      <c r="CVO20"/>
      <c r="CVP20"/>
      <c r="CVQ20"/>
      <c r="CVR20"/>
      <c r="CVS20"/>
      <c r="CVT20"/>
      <c r="CVU20"/>
      <c r="CVV20"/>
      <c r="CVW20"/>
      <c r="CVX20"/>
      <c r="CVY20"/>
      <c r="CVZ20"/>
      <c r="CWA20"/>
      <c r="CWB20"/>
      <c r="CWC20"/>
      <c r="CWD20"/>
      <c r="CWE20"/>
      <c r="CWF20"/>
      <c r="CWG20"/>
      <c r="CWH20"/>
      <c r="CWI20"/>
      <c r="CWJ20"/>
      <c r="CWK20"/>
      <c r="CWL20"/>
      <c r="CWM20"/>
      <c r="CWN20"/>
      <c r="CWO20"/>
      <c r="CWP20"/>
      <c r="CWQ20"/>
      <c r="CWR20"/>
      <c r="CWS20"/>
      <c r="CWT20"/>
      <c r="CWU20"/>
      <c r="CWV20"/>
      <c r="CWW20"/>
      <c r="CWX20"/>
      <c r="CWY20"/>
      <c r="CWZ20"/>
      <c r="CXA20"/>
      <c r="CXB20"/>
      <c r="CXC20"/>
      <c r="CXD20"/>
      <c r="CXE20"/>
      <c r="CXF20"/>
      <c r="CXG20"/>
      <c r="CXH20"/>
      <c r="CXI20"/>
      <c r="CXJ20"/>
      <c r="CXK20"/>
      <c r="CXL20"/>
      <c r="CXM20"/>
      <c r="CXN20"/>
      <c r="CXO20"/>
      <c r="CXP20"/>
      <c r="CXQ20"/>
      <c r="CXR20"/>
      <c r="CXS20"/>
      <c r="CXT20"/>
      <c r="CXU20"/>
      <c r="CXV20"/>
      <c r="CXW20"/>
      <c r="CXX20"/>
      <c r="CXY20"/>
      <c r="CXZ20"/>
      <c r="CYA20"/>
      <c r="CYB20"/>
      <c r="CYC20"/>
      <c r="CYD20"/>
      <c r="CYE20"/>
      <c r="CYF20"/>
      <c r="CYG20"/>
      <c r="CYH20"/>
      <c r="CYI20"/>
      <c r="CYJ20"/>
      <c r="CYK20"/>
      <c r="CYL20"/>
      <c r="CYM20"/>
      <c r="CYN20"/>
      <c r="CYO20"/>
      <c r="CYP20"/>
      <c r="CYQ20"/>
      <c r="CYR20"/>
      <c r="CYS20"/>
      <c r="CYT20"/>
      <c r="CYU20"/>
      <c r="CYV20"/>
      <c r="CYW20"/>
      <c r="CYX20"/>
      <c r="CYY20"/>
      <c r="CYZ20"/>
      <c r="CZA20"/>
      <c r="CZB20"/>
      <c r="CZC20"/>
      <c r="CZD20"/>
      <c r="CZE20"/>
      <c r="CZF20"/>
      <c r="CZG20"/>
      <c r="CZH20"/>
      <c r="CZI20"/>
      <c r="CZJ20"/>
      <c r="CZK20"/>
      <c r="CZL20"/>
      <c r="CZM20"/>
      <c r="CZN20"/>
      <c r="CZO20"/>
      <c r="CZP20"/>
      <c r="CZQ20"/>
      <c r="CZR20"/>
      <c r="CZS20"/>
      <c r="CZT20"/>
      <c r="CZU20"/>
      <c r="CZV20"/>
      <c r="CZW20"/>
      <c r="CZX20"/>
      <c r="CZY20"/>
      <c r="CZZ20"/>
      <c r="DAA20"/>
      <c r="DAB20"/>
      <c r="DAC20"/>
      <c r="DAD20"/>
      <c r="DAE20"/>
      <c r="DAF20"/>
      <c r="DAG20"/>
      <c r="DAH20"/>
      <c r="DAI20"/>
      <c r="DAJ20"/>
      <c r="DAK20"/>
      <c r="DAL20"/>
      <c r="DAM20"/>
      <c r="DAN20"/>
      <c r="DAO20"/>
      <c r="DAP20"/>
      <c r="DAQ20"/>
      <c r="DAR20"/>
      <c r="DAS20"/>
      <c r="DAT20"/>
      <c r="DAU20"/>
      <c r="DAV20"/>
      <c r="DAW20"/>
      <c r="DAX20"/>
      <c r="DAY20"/>
      <c r="DAZ20"/>
      <c r="DBA20"/>
      <c r="DBB20"/>
      <c r="DBC20"/>
      <c r="DBD20"/>
      <c r="DBE20"/>
      <c r="DBF20"/>
      <c r="DBG20"/>
      <c r="DBH20"/>
      <c r="DBI20"/>
      <c r="DBJ20"/>
      <c r="DBK20"/>
      <c r="DBL20"/>
      <c r="DBM20"/>
      <c r="DBN20"/>
      <c r="DBO20"/>
      <c r="DBP20"/>
      <c r="DBQ20"/>
      <c r="DBR20"/>
      <c r="DBS20"/>
      <c r="DBT20"/>
      <c r="DBU20"/>
      <c r="DBV20"/>
      <c r="DBW20"/>
      <c r="DBX20"/>
      <c r="DBY20"/>
      <c r="DBZ20"/>
      <c r="DCA20"/>
      <c r="DCB20"/>
      <c r="DCC20"/>
      <c r="DCD20"/>
      <c r="DCE20"/>
      <c r="DCF20"/>
      <c r="DCG20"/>
      <c r="DCH20"/>
      <c r="DCI20"/>
      <c r="DCJ20"/>
      <c r="DCK20"/>
      <c r="DCL20"/>
      <c r="DCM20"/>
      <c r="DCN20"/>
      <c r="DCO20"/>
      <c r="DCP20"/>
      <c r="DCQ20"/>
      <c r="DCR20"/>
      <c r="DCS20"/>
      <c r="DCT20"/>
      <c r="DCU20"/>
      <c r="DCV20"/>
      <c r="DCW20"/>
      <c r="DCX20"/>
      <c r="DCY20"/>
      <c r="DCZ20"/>
      <c r="DDA20"/>
      <c r="DDB20"/>
      <c r="DDC20"/>
      <c r="DDD20"/>
      <c r="DDE20"/>
      <c r="DDF20"/>
      <c r="DDG20"/>
      <c r="DDH20"/>
      <c r="DDI20"/>
      <c r="DDJ20"/>
      <c r="DDK20"/>
      <c r="DDL20"/>
      <c r="DDM20"/>
      <c r="DDN20"/>
      <c r="DDO20"/>
      <c r="DDP20"/>
      <c r="DDQ20"/>
      <c r="DDR20"/>
      <c r="DDS20"/>
      <c r="DDT20"/>
      <c r="DDU20"/>
      <c r="DDV20"/>
      <c r="DDW20"/>
      <c r="DDX20"/>
      <c r="DDY20"/>
      <c r="DDZ20"/>
      <c r="DEA20"/>
      <c r="DEB20"/>
      <c r="DEC20"/>
      <c r="DED20"/>
      <c r="DEE20"/>
      <c r="DEF20"/>
      <c r="DEG20"/>
      <c r="DEH20"/>
      <c r="DEI20"/>
      <c r="DEJ20"/>
      <c r="DEK20"/>
      <c r="DEL20"/>
      <c r="DEM20"/>
      <c r="DEN20"/>
      <c r="DEO20"/>
      <c r="DEP20"/>
      <c r="DEQ20"/>
      <c r="DER20"/>
      <c r="DES20"/>
      <c r="DET20"/>
      <c r="DEU20"/>
      <c r="DEV20"/>
      <c r="DEW20"/>
      <c r="DEX20"/>
      <c r="DEY20"/>
      <c r="DEZ20"/>
      <c r="DFA20"/>
      <c r="DFB20"/>
      <c r="DFC20"/>
      <c r="DFD20"/>
      <c r="DFE20"/>
      <c r="DFF20"/>
      <c r="DFG20"/>
      <c r="DFH20"/>
      <c r="DFI20"/>
      <c r="DFJ20"/>
      <c r="DFK20"/>
      <c r="DFL20"/>
      <c r="DFM20"/>
      <c r="DFN20"/>
      <c r="DFO20"/>
      <c r="DFP20"/>
      <c r="DFQ20"/>
      <c r="DFR20"/>
      <c r="DFS20"/>
      <c r="DFT20"/>
      <c r="DFU20"/>
      <c r="DFV20"/>
      <c r="DFW20"/>
      <c r="DFX20"/>
      <c r="DFY20"/>
      <c r="DFZ20"/>
      <c r="DGA20"/>
      <c r="DGB20"/>
      <c r="DGC20"/>
      <c r="DGD20"/>
      <c r="DGE20"/>
      <c r="DGF20"/>
      <c r="DGG20"/>
      <c r="DGH20"/>
      <c r="DGI20"/>
      <c r="DGJ20"/>
      <c r="DGK20"/>
      <c r="DGL20"/>
      <c r="DGM20"/>
      <c r="DGN20"/>
      <c r="DGO20"/>
      <c r="DGP20"/>
      <c r="DGQ20"/>
      <c r="DGR20"/>
      <c r="DGS20"/>
      <c r="DGT20"/>
      <c r="DGU20"/>
      <c r="DGV20"/>
      <c r="DGW20"/>
      <c r="DGX20"/>
      <c r="DGY20"/>
      <c r="DGZ20"/>
      <c r="DHA20"/>
      <c r="DHB20"/>
      <c r="DHC20"/>
      <c r="DHD20"/>
      <c r="DHE20"/>
      <c r="DHF20"/>
      <c r="DHG20"/>
      <c r="DHH20"/>
      <c r="DHI20"/>
      <c r="DHJ20"/>
      <c r="DHK20"/>
      <c r="DHL20"/>
      <c r="DHM20"/>
      <c r="DHN20"/>
      <c r="DHO20"/>
      <c r="DHP20"/>
      <c r="DHQ20"/>
      <c r="DHR20"/>
      <c r="DHS20"/>
      <c r="DHT20"/>
      <c r="DHU20"/>
      <c r="DHV20"/>
      <c r="DHW20"/>
      <c r="DHX20"/>
      <c r="DHY20"/>
      <c r="DHZ20"/>
      <c r="DIA20"/>
      <c r="DIB20"/>
      <c r="DIC20"/>
      <c r="DID20"/>
      <c r="DIE20"/>
      <c r="DIF20"/>
      <c r="DIG20"/>
      <c r="DIH20"/>
      <c r="DII20"/>
      <c r="DIJ20"/>
      <c r="DIK20"/>
      <c r="DIL20"/>
      <c r="DIM20"/>
      <c r="DIN20"/>
      <c r="DIO20"/>
      <c r="DIP20"/>
      <c r="DIQ20"/>
      <c r="DIR20"/>
      <c r="DIS20"/>
      <c r="DIT20"/>
      <c r="DIU20"/>
      <c r="DIV20"/>
      <c r="DIW20"/>
      <c r="DIX20"/>
      <c r="DIY20"/>
      <c r="DIZ20"/>
      <c r="DJA20"/>
      <c r="DJB20"/>
      <c r="DJC20"/>
      <c r="DJD20"/>
      <c r="DJE20"/>
      <c r="DJF20"/>
      <c r="DJG20"/>
      <c r="DJH20"/>
      <c r="DJI20"/>
      <c r="DJJ20"/>
      <c r="DJK20"/>
      <c r="DJL20"/>
      <c r="DJM20"/>
      <c r="DJN20"/>
      <c r="DJO20"/>
      <c r="DJP20"/>
      <c r="DJQ20"/>
      <c r="DJR20"/>
      <c r="DJS20"/>
      <c r="DJT20"/>
      <c r="DJU20"/>
      <c r="DJV20"/>
      <c r="DJW20"/>
      <c r="DJX20"/>
      <c r="DJY20"/>
      <c r="DJZ20"/>
      <c r="DKA20"/>
      <c r="DKB20"/>
      <c r="DKC20"/>
      <c r="DKD20"/>
      <c r="DKE20"/>
      <c r="DKF20"/>
      <c r="DKG20"/>
      <c r="DKH20"/>
      <c r="DKI20"/>
      <c r="DKJ20"/>
      <c r="DKK20"/>
      <c r="DKL20"/>
      <c r="DKM20"/>
      <c r="DKN20"/>
      <c r="DKO20"/>
      <c r="DKP20"/>
      <c r="DKQ20"/>
      <c r="DKR20"/>
      <c r="DKS20"/>
      <c r="DKT20"/>
      <c r="DKU20"/>
      <c r="DKV20"/>
      <c r="DKW20"/>
      <c r="DKX20"/>
      <c r="DKY20"/>
      <c r="DKZ20"/>
      <c r="DLA20"/>
      <c r="DLB20"/>
      <c r="DLC20"/>
      <c r="DLD20"/>
      <c r="DLE20"/>
      <c r="DLF20"/>
      <c r="DLG20"/>
      <c r="DLH20"/>
      <c r="DLI20"/>
      <c r="DLJ20"/>
      <c r="DLK20"/>
      <c r="DLL20"/>
      <c r="DLM20"/>
      <c r="DLN20"/>
      <c r="DLO20"/>
      <c r="DLP20"/>
      <c r="DLQ20"/>
      <c r="DLR20"/>
      <c r="DLS20"/>
      <c r="DLT20"/>
      <c r="DLU20"/>
      <c r="DLV20"/>
      <c r="DLW20"/>
      <c r="DLX20"/>
      <c r="DLY20"/>
      <c r="DLZ20"/>
      <c r="DMA20"/>
      <c r="DMB20"/>
      <c r="DMC20"/>
      <c r="DMD20"/>
      <c r="DME20"/>
      <c r="DMF20"/>
      <c r="DMG20"/>
      <c r="DMH20"/>
      <c r="DMI20"/>
      <c r="DMJ20"/>
      <c r="DMK20"/>
      <c r="DML20"/>
      <c r="DMM20"/>
      <c r="DMN20"/>
      <c r="DMO20"/>
      <c r="DMP20"/>
      <c r="DMQ20"/>
      <c r="DMR20"/>
      <c r="DMS20"/>
      <c r="DMT20"/>
      <c r="DMU20"/>
      <c r="DMV20"/>
      <c r="DMW20"/>
      <c r="DMX20"/>
      <c r="DMY20"/>
      <c r="DMZ20"/>
      <c r="DNA20"/>
      <c r="DNB20"/>
      <c r="DNC20"/>
      <c r="DND20"/>
      <c r="DNE20"/>
      <c r="DNF20"/>
      <c r="DNG20"/>
      <c r="DNH20"/>
      <c r="DNI20"/>
      <c r="DNJ20"/>
      <c r="DNK20"/>
      <c r="DNL20"/>
      <c r="DNM20"/>
      <c r="DNN20"/>
      <c r="DNO20"/>
      <c r="DNP20"/>
      <c r="DNQ20"/>
      <c r="DNR20"/>
      <c r="DNS20"/>
      <c r="DNT20"/>
      <c r="DNU20"/>
      <c r="DNV20"/>
      <c r="DNW20"/>
      <c r="DNX20"/>
      <c r="DNY20"/>
      <c r="DNZ20"/>
      <c r="DOA20"/>
      <c r="DOB20"/>
      <c r="DOC20"/>
      <c r="DOD20"/>
      <c r="DOE20"/>
      <c r="DOF20"/>
      <c r="DOG20"/>
      <c r="DOH20"/>
      <c r="DOI20"/>
      <c r="DOJ20"/>
      <c r="DOK20"/>
      <c r="DOL20"/>
      <c r="DOM20"/>
      <c r="DON20"/>
      <c r="DOO20"/>
      <c r="DOP20"/>
      <c r="DOQ20"/>
      <c r="DOR20"/>
      <c r="DOS20"/>
      <c r="DOT20"/>
      <c r="DOU20"/>
      <c r="DOV20"/>
      <c r="DOW20"/>
      <c r="DOX20"/>
      <c r="DOY20"/>
      <c r="DOZ20"/>
      <c r="DPA20"/>
      <c r="DPB20"/>
      <c r="DPC20"/>
      <c r="DPD20"/>
      <c r="DPE20"/>
      <c r="DPF20"/>
      <c r="DPG20"/>
      <c r="DPH20"/>
      <c r="DPI20"/>
      <c r="DPJ20"/>
      <c r="DPK20"/>
      <c r="DPL20"/>
      <c r="DPM20"/>
      <c r="DPN20"/>
      <c r="DPO20"/>
      <c r="DPP20"/>
      <c r="DPQ20"/>
      <c r="DPR20"/>
      <c r="DPS20"/>
      <c r="DPT20"/>
      <c r="DPU20"/>
      <c r="DPV20"/>
      <c r="DPW20"/>
      <c r="DPX20"/>
      <c r="DPY20"/>
      <c r="DPZ20"/>
      <c r="DQA20"/>
      <c r="DQB20"/>
      <c r="DQC20"/>
      <c r="DQD20"/>
      <c r="DQE20"/>
      <c r="DQF20"/>
      <c r="DQG20"/>
      <c r="DQH20"/>
      <c r="DQI20"/>
      <c r="DQJ20"/>
      <c r="DQK20"/>
      <c r="DQL20"/>
      <c r="DQM20"/>
      <c r="DQN20"/>
      <c r="DQO20"/>
      <c r="DQP20"/>
      <c r="DQQ20"/>
      <c r="DQR20"/>
      <c r="DQS20"/>
      <c r="DQT20"/>
      <c r="DQU20"/>
      <c r="DQV20"/>
      <c r="DQW20"/>
      <c r="DQX20"/>
      <c r="DQY20"/>
      <c r="DQZ20"/>
      <c r="DRA20"/>
      <c r="DRB20"/>
      <c r="DRC20"/>
      <c r="DRD20"/>
      <c r="DRE20"/>
      <c r="DRF20"/>
      <c r="DRG20"/>
      <c r="DRH20"/>
      <c r="DRI20"/>
      <c r="DRJ20"/>
      <c r="DRK20"/>
      <c r="DRL20"/>
      <c r="DRM20"/>
      <c r="DRN20"/>
      <c r="DRO20"/>
      <c r="DRP20"/>
      <c r="DRQ20"/>
      <c r="DRR20"/>
      <c r="DRS20"/>
      <c r="DRT20"/>
      <c r="DRU20"/>
      <c r="DRV20"/>
      <c r="DRW20"/>
      <c r="DRX20"/>
      <c r="DRY20"/>
      <c r="DRZ20"/>
      <c r="DSA20"/>
      <c r="DSB20"/>
      <c r="DSC20"/>
      <c r="DSD20"/>
      <c r="DSE20"/>
      <c r="DSF20"/>
      <c r="DSG20"/>
      <c r="DSH20"/>
      <c r="DSI20"/>
      <c r="DSJ20"/>
      <c r="DSK20"/>
      <c r="DSL20"/>
      <c r="DSM20"/>
      <c r="DSN20"/>
      <c r="DSO20"/>
      <c r="DSP20"/>
      <c r="DSQ20"/>
      <c r="DSR20"/>
      <c r="DSS20"/>
      <c r="DST20"/>
      <c r="DSU20"/>
      <c r="DSV20"/>
      <c r="DSW20"/>
      <c r="DSX20"/>
      <c r="DSY20"/>
      <c r="DSZ20"/>
      <c r="DTA20"/>
      <c r="DTB20"/>
      <c r="DTC20"/>
      <c r="DTD20"/>
      <c r="DTE20"/>
      <c r="DTF20"/>
      <c r="DTG20"/>
      <c r="DTH20"/>
      <c r="DTI20"/>
      <c r="DTJ20"/>
      <c r="DTK20"/>
      <c r="DTL20"/>
      <c r="DTM20"/>
      <c r="DTN20"/>
      <c r="DTO20"/>
      <c r="DTP20"/>
      <c r="DTQ20"/>
      <c r="DTR20"/>
      <c r="DTS20"/>
      <c r="DTT20"/>
      <c r="DTU20"/>
      <c r="DTV20"/>
      <c r="DTW20"/>
      <c r="DTX20"/>
      <c r="DTY20"/>
      <c r="DTZ20"/>
      <c r="DUA20"/>
      <c r="DUB20"/>
      <c r="DUC20"/>
      <c r="DUD20"/>
      <c r="DUE20"/>
      <c r="DUF20"/>
      <c r="DUG20"/>
      <c r="DUH20"/>
      <c r="DUI20"/>
      <c r="DUJ20"/>
      <c r="DUK20"/>
      <c r="DUL20"/>
      <c r="DUM20"/>
      <c r="DUN20"/>
      <c r="DUO20"/>
      <c r="DUP20"/>
      <c r="DUQ20"/>
      <c r="DUR20"/>
      <c r="DUS20"/>
      <c r="DUT20"/>
      <c r="DUU20"/>
      <c r="DUV20"/>
      <c r="DUW20"/>
      <c r="DUX20"/>
      <c r="DUY20"/>
      <c r="DUZ20"/>
      <c r="DVA20"/>
      <c r="DVB20"/>
      <c r="DVC20"/>
      <c r="DVD20"/>
      <c r="DVE20"/>
      <c r="DVF20"/>
      <c r="DVG20"/>
      <c r="DVH20"/>
      <c r="DVI20"/>
      <c r="DVJ20"/>
      <c r="DVK20"/>
      <c r="DVL20"/>
      <c r="DVM20"/>
      <c r="DVN20"/>
      <c r="DVO20"/>
      <c r="DVP20"/>
      <c r="DVQ20"/>
      <c r="DVR20"/>
      <c r="DVS20"/>
      <c r="DVT20"/>
      <c r="DVU20"/>
      <c r="DVV20"/>
      <c r="DVW20"/>
      <c r="DVX20"/>
      <c r="DVY20"/>
      <c r="DVZ20"/>
      <c r="DWA20"/>
      <c r="DWB20"/>
      <c r="DWC20"/>
      <c r="DWD20"/>
      <c r="DWE20"/>
      <c r="DWF20"/>
      <c r="DWG20"/>
      <c r="DWH20"/>
      <c r="DWI20"/>
      <c r="DWJ20"/>
      <c r="DWK20"/>
      <c r="DWL20"/>
      <c r="DWM20"/>
      <c r="DWN20"/>
      <c r="DWO20"/>
      <c r="DWP20"/>
      <c r="DWQ20"/>
      <c r="DWR20"/>
      <c r="DWS20"/>
      <c r="DWT20"/>
      <c r="DWU20"/>
      <c r="DWV20"/>
      <c r="DWW20"/>
      <c r="DWX20"/>
      <c r="DWY20"/>
      <c r="DWZ20"/>
      <c r="DXA20"/>
      <c r="DXB20"/>
      <c r="DXC20"/>
      <c r="DXD20"/>
      <c r="DXE20"/>
      <c r="DXF20"/>
      <c r="DXG20"/>
      <c r="DXH20"/>
      <c r="DXI20"/>
      <c r="DXJ20"/>
      <c r="DXK20"/>
      <c r="DXL20"/>
      <c r="DXM20"/>
      <c r="DXN20"/>
      <c r="DXO20"/>
      <c r="DXP20"/>
      <c r="DXQ20"/>
      <c r="DXR20"/>
      <c r="DXS20"/>
      <c r="DXT20"/>
      <c r="DXU20"/>
      <c r="DXV20"/>
      <c r="DXW20"/>
      <c r="DXX20"/>
      <c r="DXY20"/>
      <c r="DXZ20"/>
      <c r="DYA20"/>
      <c r="DYB20"/>
      <c r="DYC20"/>
      <c r="DYD20"/>
      <c r="DYE20"/>
      <c r="DYF20"/>
      <c r="DYG20"/>
      <c r="DYH20"/>
      <c r="DYI20"/>
      <c r="DYJ20"/>
      <c r="DYK20"/>
      <c r="DYL20"/>
      <c r="DYM20"/>
      <c r="DYN20"/>
      <c r="DYO20"/>
      <c r="DYP20"/>
      <c r="DYQ20"/>
      <c r="DYR20"/>
      <c r="DYS20"/>
      <c r="DYT20"/>
      <c r="DYU20"/>
      <c r="DYV20"/>
      <c r="DYW20"/>
      <c r="DYX20"/>
      <c r="DYY20"/>
      <c r="DYZ20"/>
      <c r="DZA20"/>
      <c r="DZB20"/>
      <c r="DZC20"/>
      <c r="DZD20"/>
      <c r="DZE20"/>
      <c r="DZF20"/>
      <c r="DZG20"/>
      <c r="DZH20"/>
      <c r="DZI20"/>
      <c r="DZJ20"/>
      <c r="DZK20"/>
      <c r="DZL20"/>
      <c r="DZM20"/>
      <c r="DZN20"/>
      <c r="DZO20"/>
      <c r="DZP20"/>
      <c r="DZQ20"/>
      <c r="DZR20"/>
      <c r="DZS20"/>
      <c r="DZT20"/>
      <c r="DZU20"/>
      <c r="DZV20"/>
      <c r="DZW20"/>
      <c r="DZX20"/>
      <c r="DZY20"/>
      <c r="DZZ20"/>
      <c r="EAA20"/>
      <c r="EAB20"/>
      <c r="EAC20"/>
      <c r="EAD20"/>
      <c r="EAE20"/>
      <c r="EAF20"/>
      <c r="EAG20"/>
      <c r="EAH20"/>
      <c r="EAI20"/>
      <c r="EAJ20"/>
      <c r="EAK20"/>
      <c r="EAL20"/>
      <c r="EAM20"/>
      <c r="EAN20"/>
      <c r="EAO20"/>
      <c r="EAP20"/>
      <c r="EAQ20"/>
      <c r="EAR20"/>
      <c r="EAS20"/>
      <c r="EAT20"/>
      <c r="EAU20"/>
      <c r="EAV20"/>
      <c r="EAW20"/>
      <c r="EAX20"/>
      <c r="EAY20"/>
      <c r="EAZ20"/>
      <c r="EBA20"/>
      <c r="EBB20"/>
      <c r="EBC20"/>
      <c r="EBD20"/>
      <c r="EBE20"/>
      <c r="EBF20"/>
      <c r="EBG20"/>
      <c r="EBH20"/>
      <c r="EBI20"/>
      <c r="EBJ20"/>
      <c r="EBK20"/>
      <c r="EBL20"/>
      <c r="EBM20"/>
      <c r="EBN20"/>
      <c r="EBO20"/>
      <c r="EBP20"/>
      <c r="EBQ20"/>
      <c r="EBR20"/>
      <c r="EBS20"/>
      <c r="EBT20"/>
      <c r="EBU20"/>
      <c r="EBV20"/>
      <c r="EBW20"/>
      <c r="EBX20"/>
      <c r="EBY20"/>
      <c r="EBZ20"/>
      <c r="ECA20"/>
      <c r="ECB20"/>
      <c r="ECC20"/>
      <c r="ECD20"/>
      <c r="ECE20"/>
      <c r="ECF20"/>
      <c r="ECG20"/>
      <c r="ECH20"/>
      <c r="ECI20"/>
      <c r="ECJ20"/>
      <c r="ECK20"/>
      <c r="ECL20"/>
      <c r="ECM20"/>
      <c r="ECN20"/>
      <c r="ECO20"/>
      <c r="ECP20"/>
      <c r="ECQ20"/>
      <c r="ECR20"/>
      <c r="ECS20"/>
      <c r="ECT20"/>
      <c r="ECU20"/>
      <c r="ECV20"/>
      <c r="ECW20"/>
      <c r="ECX20"/>
      <c r="ECY20"/>
      <c r="ECZ20"/>
      <c r="EDA20"/>
      <c r="EDB20"/>
      <c r="EDC20"/>
      <c r="EDD20"/>
      <c r="EDE20"/>
      <c r="EDF20"/>
      <c r="EDG20"/>
      <c r="EDH20"/>
      <c r="EDI20"/>
      <c r="EDJ20"/>
      <c r="EDK20"/>
      <c r="EDL20"/>
      <c r="EDM20"/>
      <c r="EDN20"/>
      <c r="EDO20"/>
      <c r="EDP20"/>
      <c r="EDQ20"/>
      <c r="EDR20"/>
      <c r="EDS20"/>
      <c r="EDT20"/>
      <c r="EDU20"/>
      <c r="EDV20"/>
      <c r="EDW20"/>
      <c r="EDX20"/>
      <c r="EDY20"/>
      <c r="EDZ20"/>
      <c r="EEA20"/>
      <c r="EEB20"/>
      <c r="EEC20"/>
      <c r="EED20"/>
      <c r="EEE20"/>
      <c r="EEF20"/>
      <c r="EEG20"/>
      <c r="EEH20"/>
      <c r="EEI20"/>
      <c r="EEJ20"/>
      <c r="EEK20"/>
      <c r="EEL20"/>
      <c r="EEM20"/>
      <c r="EEN20"/>
      <c r="EEO20"/>
      <c r="EEP20"/>
      <c r="EEQ20"/>
      <c r="EER20"/>
      <c r="EES20"/>
      <c r="EET20"/>
      <c r="EEU20"/>
      <c r="EEV20"/>
      <c r="EEW20"/>
      <c r="EEX20"/>
      <c r="EEY20"/>
      <c r="EEZ20"/>
      <c r="EFA20"/>
      <c r="EFB20"/>
      <c r="EFC20"/>
      <c r="EFD20"/>
      <c r="EFE20"/>
      <c r="EFF20"/>
      <c r="EFG20"/>
      <c r="EFH20"/>
      <c r="EFI20"/>
      <c r="EFJ20"/>
      <c r="EFK20"/>
      <c r="EFL20"/>
      <c r="EFM20"/>
      <c r="EFN20"/>
      <c r="EFO20"/>
      <c r="EFP20"/>
      <c r="EFQ20"/>
      <c r="EFR20"/>
      <c r="EFS20"/>
      <c r="EFT20"/>
      <c r="EFU20"/>
      <c r="EFV20"/>
      <c r="EFW20"/>
      <c r="EFX20"/>
      <c r="EFY20"/>
      <c r="EFZ20"/>
      <c r="EGA20"/>
      <c r="EGB20"/>
      <c r="EGC20"/>
      <c r="EGD20"/>
      <c r="EGE20"/>
      <c r="EGF20"/>
      <c r="EGG20"/>
      <c r="EGH20"/>
      <c r="EGI20"/>
      <c r="EGJ20"/>
      <c r="EGK20"/>
      <c r="EGL20"/>
      <c r="EGM20"/>
      <c r="EGN20"/>
      <c r="EGO20"/>
      <c r="EGP20"/>
      <c r="EGQ20"/>
      <c r="EGR20"/>
      <c r="EGS20"/>
      <c r="EGT20"/>
      <c r="EGU20"/>
      <c r="EGV20"/>
      <c r="EGW20"/>
      <c r="EGX20"/>
      <c r="EGY20"/>
      <c r="EGZ20"/>
      <c r="EHA20"/>
      <c r="EHB20"/>
      <c r="EHC20"/>
      <c r="EHD20"/>
      <c r="EHE20"/>
      <c r="EHF20"/>
      <c r="EHG20"/>
      <c r="EHH20"/>
      <c r="EHI20"/>
      <c r="EHJ20"/>
      <c r="EHK20"/>
      <c r="EHL20"/>
      <c r="EHM20"/>
      <c r="EHN20"/>
      <c r="EHO20"/>
      <c r="EHP20"/>
      <c r="EHQ20"/>
      <c r="EHR20"/>
      <c r="EHS20"/>
      <c r="EHT20"/>
      <c r="EHU20"/>
      <c r="EHV20"/>
      <c r="EHW20"/>
      <c r="EHX20"/>
      <c r="EHY20"/>
      <c r="EHZ20"/>
      <c r="EIA20"/>
      <c r="EIB20"/>
      <c r="EIC20"/>
      <c r="EID20"/>
      <c r="EIE20"/>
      <c r="EIF20"/>
      <c r="EIG20"/>
      <c r="EIH20"/>
      <c r="EII20"/>
      <c r="EIJ20"/>
      <c r="EIK20"/>
      <c r="EIL20"/>
      <c r="EIM20"/>
      <c r="EIN20"/>
      <c r="EIO20"/>
      <c r="EIP20"/>
      <c r="EIQ20"/>
      <c r="EIR20"/>
      <c r="EIS20"/>
      <c r="EIT20"/>
      <c r="EIU20"/>
      <c r="EIV20"/>
      <c r="EIW20"/>
      <c r="EIX20"/>
      <c r="EIY20"/>
      <c r="EIZ20"/>
      <c r="EJA20"/>
      <c r="EJB20"/>
      <c r="EJC20"/>
      <c r="EJD20"/>
      <c r="EJE20"/>
      <c r="EJF20"/>
      <c r="EJG20"/>
      <c r="EJH20"/>
      <c r="EJI20"/>
      <c r="EJJ20"/>
      <c r="EJK20"/>
      <c r="EJL20"/>
      <c r="EJM20"/>
      <c r="EJN20"/>
      <c r="EJO20"/>
      <c r="EJP20"/>
      <c r="EJQ20"/>
      <c r="EJR20"/>
      <c r="EJS20"/>
      <c r="EJT20"/>
      <c r="EJU20"/>
      <c r="EJV20"/>
      <c r="EJW20"/>
      <c r="EJX20"/>
      <c r="EJY20"/>
      <c r="EJZ20"/>
      <c r="EKA20"/>
      <c r="EKB20"/>
      <c r="EKC20"/>
      <c r="EKD20"/>
      <c r="EKE20"/>
      <c r="EKF20"/>
      <c r="EKG20"/>
      <c r="EKH20"/>
      <c r="EKI20"/>
      <c r="EKJ20"/>
      <c r="EKK20"/>
      <c r="EKL20"/>
      <c r="EKM20"/>
      <c r="EKN20"/>
      <c r="EKO20"/>
      <c r="EKP20"/>
      <c r="EKQ20"/>
      <c r="EKR20"/>
      <c r="EKS20"/>
      <c r="EKT20"/>
      <c r="EKU20"/>
      <c r="EKV20"/>
      <c r="EKW20"/>
      <c r="EKX20"/>
      <c r="EKY20"/>
      <c r="EKZ20"/>
      <c r="ELA20"/>
      <c r="ELB20"/>
      <c r="ELC20"/>
      <c r="ELD20"/>
      <c r="ELE20"/>
      <c r="ELF20"/>
      <c r="ELG20"/>
      <c r="ELH20"/>
      <c r="ELI20"/>
      <c r="ELJ20"/>
      <c r="ELK20"/>
      <c r="ELL20"/>
      <c r="ELM20"/>
      <c r="ELN20"/>
      <c r="ELO20"/>
      <c r="ELP20"/>
      <c r="ELQ20"/>
      <c r="ELR20"/>
      <c r="ELS20"/>
      <c r="ELT20"/>
      <c r="ELU20"/>
      <c r="ELV20"/>
      <c r="ELW20"/>
      <c r="ELX20"/>
      <c r="ELY20"/>
      <c r="ELZ20"/>
      <c r="EMA20"/>
      <c r="EMB20"/>
      <c r="EMC20"/>
      <c r="EMD20"/>
      <c r="EME20"/>
      <c r="EMF20"/>
      <c r="EMG20"/>
      <c r="EMH20"/>
      <c r="EMI20"/>
      <c r="EMJ20"/>
      <c r="EMK20"/>
      <c r="EML20"/>
      <c r="EMM20"/>
      <c r="EMN20"/>
      <c r="EMO20"/>
      <c r="EMP20"/>
      <c r="EMQ20"/>
      <c r="EMR20"/>
      <c r="EMS20"/>
      <c r="EMT20"/>
      <c r="EMU20"/>
      <c r="EMV20"/>
      <c r="EMW20"/>
      <c r="EMX20"/>
      <c r="EMY20"/>
      <c r="EMZ20"/>
      <c r="ENA20"/>
      <c r="ENB20"/>
      <c r="ENC20"/>
      <c r="END20"/>
      <c r="ENE20"/>
      <c r="ENF20"/>
      <c r="ENG20"/>
      <c r="ENH20"/>
      <c r="ENI20"/>
      <c r="ENJ20"/>
      <c r="ENK20"/>
      <c r="ENL20"/>
      <c r="ENM20"/>
      <c r="ENN20"/>
      <c r="ENO20"/>
      <c r="ENP20"/>
      <c r="ENQ20"/>
      <c r="ENR20"/>
      <c r="ENS20"/>
      <c r="ENT20"/>
      <c r="ENU20"/>
      <c r="ENV20"/>
      <c r="ENW20"/>
      <c r="ENX20"/>
      <c r="ENY20"/>
      <c r="ENZ20"/>
      <c r="EOA20"/>
      <c r="EOB20"/>
      <c r="EOC20"/>
      <c r="EOD20"/>
      <c r="EOE20"/>
      <c r="EOF20"/>
      <c r="EOG20"/>
      <c r="EOH20"/>
      <c r="EOI20"/>
      <c r="EOJ20"/>
      <c r="EOK20"/>
      <c r="EOL20"/>
      <c r="EOM20"/>
      <c r="EON20"/>
      <c r="EOO20"/>
      <c r="EOP20"/>
      <c r="EOQ20"/>
      <c r="EOR20"/>
      <c r="EOS20"/>
      <c r="EOT20"/>
      <c r="EOU20"/>
      <c r="EOV20"/>
      <c r="EOW20"/>
      <c r="EOX20"/>
      <c r="EOY20"/>
      <c r="EOZ20"/>
      <c r="EPA20"/>
      <c r="EPB20"/>
      <c r="EPC20"/>
      <c r="EPD20"/>
      <c r="EPE20"/>
      <c r="EPF20"/>
      <c r="EPG20"/>
      <c r="EPH20"/>
      <c r="EPI20"/>
      <c r="EPJ20"/>
      <c r="EPK20"/>
      <c r="EPL20"/>
      <c r="EPM20"/>
      <c r="EPN20"/>
      <c r="EPO20"/>
      <c r="EPP20"/>
      <c r="EPQ20"/>
      <c r="EPR20"/>
      <c r="EPS20"/>
      <c r="EPT20"/>
      <c r="EPU20"/>
      <c r="EPV20"/>
      <c r="EPW20"/>
      <c r="EPX20"/>
      <c r="EPY20"/>
      <c r="EPZ20"/>
      <c r="EQA20"/>
      <c r="EQB20"/>
      <c r="EQC20"/>
      <c r="EQD20"/>
      <c r="EQE20"/>
      <c r="EQF20"/>
      <c r="EQG20"/>
      <c r="EQH20"/>
      <c r="EQI20"/>
      <c r="EQJ20"/>
      <c r="EQK20"/>
      <c r="EQL20"/>
      <c r="EQM20"/>
      <c r="EQN20"/>
      <c r="EQO20"/>
      <c r="EQP20"/>
      <c r="EQQ20"/>
      <c r="EQR20"/>
      <c r="EQS20"/>
      <c r="EQT20"/>
      <c r="EQU20"/>
      <c r="EQV20"/>
      <c r="EQW20"/>
      <c r="EQX20"/>
      <c r="EQY20"/>
      <c r="EQZ20"/>
      <c r="ERA20"/>
      <c r="ERB20"/>
      <c r="ERC20"/>
      <c r="ERD20"/>
      <c r="ERE20"/>
      <c r="ERF20"/>
      <c r="ERG20"/>
      <c r="ERH20"/>
      <c r="ERI20"/>
      <c r="ERJ20"/>
      <c r="ERK20"/>
      <c r="ERL20"/>
      <c r="ERM20"/>
      <c r="ERN20"/>
      <c r="ERO20"/>
      <c r="ERP20"/>
      <c r="ERQ20"/>
      <c r="ERR20"/>
      <c r="ERS20"/>
      <c r="ERT20"/>
      <c r="ERU20"/>
      <c r="ERV20"/>
      <c r="ERW20"/>
      <c r="ERX20"/>
      <c r="ERY20"/>
      <c r="ERZ20"/>
      <c r="ESA20"/>
      <c r="ESB20"/>
      <c r="ESC20"/>
      <c r="ESD20"/>
      <c r="ESE20"/>
      <c r="ESF20"/>
      <c r="ESG20"/>
      <c r="ESH20"/>
      <c r="ESI20"/>
      <c r="ESJ20"/>
      <c r="ESK20"/>
      <c r="ESL20"/>
      <c r="ESM20"/>
      <c r="ESN20"/>
      <c r="ESO20"/>
      <c r="ESP20"/>
      <c r="ESQ20"/>
      <c r="ESR20"/>
      <c r="ESS20"/>
      <c r="EST20"/>
      <c r="ESU20"/>
      <c r="ESV20"/>
      <c r="ESW20"/>
      <c r="ESX20"/>
      <c r="ESY20"/>
      <c r="ESZ20"/>
      <c r="ETA20"/>
      <c r="ETB20"/>
      <c r="ETC20"/>
      <c r="ETD20"/>
      <c r="ETE20"/>
      <c r="ETF20"/>
      <c r="ETG20"/>
      <c r="ETH20"/>
      <c r="ETI20"/>
      <c r="ETJ20"/>
      <c r="ETK20"/>
      <c r="ETL20"/>
      <c r="ETM20"/>
      <c r="ETN20"/>
      <c r="ETO20"/>
      <c r="ETP20"/>
      <c r="ETQ20"/>
      <c r="ETR20"/>
      <c r="ETS20"/>
      <c r="ETT20"/>
      <c r="ETU20"/>
      <c r="ETV20"/>
      <c r="ETW20"/>
      <c r="ETX20"/>
      <c r="ETY20"/>
      <c r="ETZ20"/>
      <c r="EUA20"/>
      <c r="EUB20"/>
      <c r="EUC20"/>
      <c r="EUD20"/>
      <c r="EUE20"/>
      <c r="EUF20"/>
      <c r="EUG20"/>
      <c r="EUH20"/>
      <c r="EUI20"/>
      <c r="EUJ20"/>
      <c r="EUK20"/>
      <c r="EUL20"/>
      <c r="EUM20"/>
      <c r="EUN20"/>
      <c r="EUO20"/>
      <c r="EUP20"/>
      <c r="EUQ20"/>
      <c r="EUR20"/>
      <c r="EUS20"/>
      <c r="EUT20"/>
      <c r="EUU20"/>
      <c r="EUV20"/>
      <c r="EUW20"/>
      <c r="EUX20"/>
      <c r="EUY20"/>
      <c r="EUZ20"/>
      <c r="EVA20"/>
      <c r="EVB20"/>
      <c r="EVC20"/>
      <c r="EVD20"/>
      <c r="EVE20"/>
      <c r="EVF20"/>
      <c r="EVG20"/>
      <c r="EVH20"/>
      <c r="EVI20"/>
      <c r="EVJ20"/>
      <c r="EVK20"/>
      <c r="EVL20"/>
      <c r="EVM20"/>
      <c r="EVN20"/>
      <c r="EVO20"/>
      <c r="EVP20"/>
      <c r="EVQ20"/>
      <c r="EVR20"/>
      <c r="EVS20"/>
      <c r="EVT20"/>
      <c r="EVU20"/>
      <c r="EVV20"/>
      <c r="EVW20"/>
      <c r="EVX20"/>
      <c r="EVY20"/>
      <c r="EVZ20"/>
      <c r="EWA20"/>
      <c r="EWB20"/>
      <c r="EWC20"/>
      <c r="EWD20"/>
      <c r="EWE20"/>
      <c r="EWF20"/>
      <c r="EWG20"/>
      <c r="EWH20"/>
      <c r="EWI20"/>
      <c r="EWJ20"/>
      <c r="EWK20"/>
      <c r="EWL20"/>
      <c r="EWM20"/>
      <c r="EWN20"/>
      <c r="EWO20"/>
      <c r="EWP20"/>
      <c r="EWQ20"/>
      <c r="EWR20"/>
      <c r="EWS20"/>
      <c r="EWT20"/>
      <c r="EWU20"/>
      <c r="EWV20"/>
      <c r="EWW20"/>
      <c r="EWX20"/>
      <c r="EWY20"/>
      <c r="EWZ20"/>
      <c r="EXA20"/>
      <c r="EXB20"/>
      <c r="EXC20"/>
      <c r="EXD20"/>
      <c r="EXE20"/>
      <c r="EXF20"/>
      <c r="EXG20"/>
      <c r="EXH20"/>
      <c r="EXI20"/>
      <c r="EXJ20"/>
      <c r="EXK20"/>
      <c r="EXL20"/>
      <c r="EXM20"/>
      <c r="EXN20"/>
      <c r="EXO20"/>
      <c r="EXP20"/>
      <c r="EXQ20"/>
      <c r="EXR20"/>
      <c r="EXS20"/>
      <c r="EXT20"/>
      <c r="EXU20"/>
      <c r="EXV20"/>
      <c r="EXW20"/>
      <c r="EXX20"/>
      <c r="EXY20"/>
      <c r="EXZ20"/>
      <c r="EYA20"/>
      <c r="EYB20"/>
      <c r="EYC20"/>
      <c r="EYD20"/>
      <c r="EYE20"/>
      <c r="EYF20"/>
      <c r="EYG20"/>
      <c r="EYH20"/>
      <c r="EYI20"/>
      <c r="EYJ20"/>
      <c r="EYK20"/>
      <c r="EYL20"/>
      <c r="EYM20"/>
      <c r="EYN20"/>
      <c r="EYO20"/>
      <c r="EYP20"/>
      <c r="EYQ20"/>
      <c r="EYR20"/>
      <c r="EYS20"/>
      <c r="EYT20"/>
      <c r="EYU20"/>
      <c r="EYV20"/>
      <c r="EYW20"/>
      <c r="EYX20"/>
      <c r="EYY20"/>
      <c r="EYZ20"/>
      <c r="EZA20"/>
      <c r="EZB20"/>
      <c r="EZC20"/>
      <c r="EZD20"/>
      <c r="EZE20"/>
      <c r="EZF20"/>
      <c r="EZG20"/>
      <c r="EZH20"/>
      <c r="EZI20"/>
      <c r="EZJ20"/>
      <c r="EZK20"/>
      <c r="EZL20"/>
      <c r="EZM20"/>
      <c r="EZN20"/>
      <c r="EZO20"/>
      <c r="EZP20"/>
      <c r="EZQ20"/>
      <c r="EZR20"/>
      <c r="EZS20"/>
      <c r="EZT20"/>
      <c r="EZU20"/>
      <c r="EZV20"/>
      <c r="EZW20"/>
      <c r="EZX20"/>
      <c r="EZY20"/>
      <c r="EZZ20"/>
      <c r="FAA20"/>
      <c r="FAB20"/>
      <c r="FAC20"/>
      <c r="FAD20"/>
      <c r="FAE20"/>
      <c r="FAF20"/>
      <c r="FAG20"/>
      <c r="FAH20"/>
      <c r="FAI20"/>
      <c r="FAJ20"/>
      <c r="FAK20"/>
      <c r="FAL20"/>
      <c r="FAM20"/>
      <c r="FAN20"/>
      <c r="FAO20"/>
      <c r="FAP20"/>
      <c r="FAQ20"/>
      <c r="FAR20"/>
      <c r="FAS20"/>
      <c r="FAT20"/>
      <c r="FAU20"/>
      <c r="FAV20"/>
      <c r="FAW20"/>
      <c r="FAX20"/>
      <c r="FAY20"/>
      <c r="FAZ20"/>
      <c r="FBA20"/>
      <c r="FBB20"/>
      <c r="FBC20"/>
      <c r="FBD20"/>
      <c r="FBE20"/>
      <c r="FBF20"/>
      <c r="FBG20"/>
      <c r="FBH20"/>
      <c r="FBI20"/>
      <c r="FBJ20"/>
      <c r="FBK20"/>
      <c r="FBL20"/>
      <c r="FBM20"/>
      <c r="FBN20"/>
      <c r="FBO20"/>
      <c r="FBP20"/>
      <c r="FBQ20"/>
      <c r="FBR20"/>
      <c r="FBS20"/>
      <c r="FBT20"/>
      <c r="FBU20"/>
      <c r="FBV20"/>
      <c r="FBW20"/>
      <c r="FBX20"/>
      <c r="FBY20"/>
      <c r="FBZ20"/>
      <c r="FCA20"/>
      <c r="FCB20"/>
      <c r="FCC20"/>
      <c r="FCD20"/>
      <c r="FCE20"/>
      <c r="FCF20"/>
      <c r="FCG20"/>
      <c r="FCH20"/>
      <c r="FCI20"/>
      <c r="FCJ20"/>
      <c r="FCK20"/>
      <c r="FCL20"/>
      <c r="FCM20"/>
      <c r="FCN20"/>
      <c r="FCO20"/>
      <c r="FCP20"/>
      <c r="FCQ20"/>
      <c r="FCR20"/>
      <c r="FCS20"/>
      <c r="FCT20"/>
      <c r="FCU20"/>
      <c r="FCV20"/>
      <c r="FCW20"/>
      <c r="FCX20"/>
      <c r="FCY20"/>
      <c r="FCZ20"/>
      <c r="FDA20"/>
      <c r="FDB20"/>
      <c r="FDC20"/>
      <c r="FDD20"/>
      <c r="FDE20"/>
      <c r="FDF20"/>
      <c r="FDG20"/>
      <c r="FDH20"/>
      <c r="FDI20"/>
      <c r="FDJ20"/>
      <c r="FDK20"/>
      <c r="FDL20"/>
      <c r="FDM20"/>
      <c r="FDN20"/>
      <c r="FDO20"/>
      <c r="FDP20"/>
      <c r="FDQ20"/>
      <c r="FDR20"/>
      <c r="FDS20"/>
      <c r="FDT20"/>
      <c r="FDU20"/>
      <c r="FDV20"/>
      <c r="FDW20"/>
      <c r="FDX20"/>
      <c r="FDY20"/>
      <c r="FDZ20"/>
      <c r="FEA20"/>
      <c r="FEB20"/>
      <c r="FEC20"/>
      <c r="FED20"/>
      <c r="FEE20"/>
      <c r="FEF20"/>
      <c r="FEG20"/>
      <c r="FEH20"/>
      <c r="FEI20"/>
      <c r="FEJ20"/>
      <c r="FEK20"/>
      <c r="FEL20"/>
      <c r="FEM20"/>
      <c r="FEN20"/>
      <c r="FEO20"/>
      <c r="FEP20"/>
      <c r="FEQ20"/>
      <c r="FER20"/>
      <c r="FES20"/>
      <c r="FET20"/>
      <c r="FEU20"/>
      <c r="FEV20"/>
      <c r="FEW20"/>
      <c r="FEX20"/>
      <c r="FEY20"/>
      <c r="FEZ20"/>
      <c r="FFA20"/>
      <c r="FFB20"/>
      <c r="FFC20"/>
      <c r="FFD20"/>
      <c r="FFE20"/>
      <c r="FFF20"/>
      <c r="FFG20"/>
      <c r="FFH20"/>
      <c r="FFI20"/>
      <c r="FFJ20"/>
      <c r="FFK20"/>
      <c r="FFL20"/>
      <c r="FFM20"/>
      <c r="FFN20"/>
      <c r="FFO20"/>
      <c r="FFP20"/>
      <c r="FFQ20"/>
      <c r="FFR20"/>
      <c r="FFS20"/>
      <c r="FFT20"/>
      <c r="FFU20"/>
      <c r="FFV20"/>
      <c r="FFW20"/>
      <c r="FFX20"/>
      <c r="FFY20"/>
      <c r="FFZ20"/>
      <c r="FGA20"/>
      <c r="FGB20"/>
      <c r="FGC20"/>
      <c r="FGD20"/>
      <c r="FGE20"/>
      <c r="FGF20"/>
      <c r="FGG20"/>
      <c r="FGH20"/>
      <c r="FGI20"/>
      <c r="FGJ20"/>
      <c r="FGK20"/>
      <c r="FGL20"/>
      <c r="FGM20"/>
      <c r="FGN20"/>
      <c r="FGO20"/>
      <c r="FGP20"/>
      <c r="FGQ20"/>
      <c r="FGR20"/>
      <c r="FGS20"/>
      <c r="FGT20"/>
      <c r="FGU20"/>
      <c r="FGV20"/>
      <c r="FGW20"/>
      <c r="FGX20"/>
      <c r="FGY20"/>
      <c r="FGZ20"/>
      <c r="FHA20"/>
      <c r="FHB20"/>
      <c r="FHC20"/>
      <c r="FHD20"/>
      <c r="FHE20"/>
      <c r="FHF20"/>
      <c r="FHG20"/>
      <c r="FHH20"/>
      <c r="FHI20"/>
      <c r="FHJ20"/>
      <c r="FHK20"/>
      <c r="FHL20"/>
      <c r="FHM20"/>
      <c r="FHN20"/>
      <c r="FHO20"/>
      <c r="FHP20"/>
      <c r="FHQ20"/>
      <c r="FHR20"/>
      <c r="FHS20"/>
      <c r="FHT20"/>
      <c r="FHU20"/>
      <c r="FHV20"/>
      <c r="FHW20"/>
      <c r="FHX20"/>
      <c r="FHY20"/>
      <c r="FHZ20"/>
      <c r="FIA20"/>
      <c r="FIB20"/>
      <c r="FIC20"/>
      <c r="FID20"/>
      <c r="FIE20"/>
      <c r="FIF20"/>
      <c r="FIG20"/>
      <c r="FIH20"/>
      <c r="FII20"/>
      <c r="FIJ20"/>
      <c r="FIK20"/>
      <c r="FIL20"/>
      <c r="FIM20"/>
      <c r="FIN20"/>
      <c r="FIO20"/>
      <c r="FIP20"/>
      <c r="FIQ20"/>
      <c r="FIR20"/>
      <c r="FIS20"/>
      <c r="FIT20"/>
      <c r="FIU20"/>
      <c r="FIV20"/>
      <c r="FIW20"/>
      <c r="FIX20"/>
      <c r="FIY20"/>
      <c r="FIZ20"/>
      <c r="FJA20"/>
      <c r="FJB20"/>
      <c r="FJC20"/>
      <c r="FJD20"/>
      <c r="FJE20"/>
      <c r="FJF20"/>
      <c r="FJG20"/>
      <c r="FJH20"/>
      <c r="FJI20"/>
      <c r="FJJ20"/>
      <c r="FJK20"/>
      <c r="FJL20"/>
      <c r="FJM20"/>
      <c r="FJN20"/>
      <c r="FJO20"/>
      <c r="FJP20"/>
      <c r="FJQ20"/>
      <c r="FJR20"/>
      <c r="FJS20"/>
      <c r="FJT20"/>
      <c r="FJU20"/>
      <c r="FJV20"/>
      <c r="FJW20"/>
      <c r="FJX20"/>
      <c r="FJY20"/>
      <c r="FJZ20"/>
      <c r="FKA20"/>
      <c r="FKB20"/>
      <c r="FKC20"/>
      <c r="FKD20"/>
      <c r="FKE20"/>
      <c r="FKF20"/>
      <c r="FKG20"/>
      <c r="FKH20"/>
      <c r="FKI20"/>
      <c r="FKJ20"/>
      <c r="FKK20"/>
      <c r="FKL20"/>
      <c r="FKM20"/>
      <c r="FKN20"/>
      <c r="FKO20"/>
      <c r="FKP20"/>
      <c r="FKQ20"/>
      <c r="FKR20"/>
      <c r="FKS20"/>
      <c r="FKT20"/>
      <c r="FKU20"/>
      <c r="FKV20"/>
      <c r="FKW20"/>
      <c r="FKX20"/>
      <c r="FKY20"/>
      <c r="FKZ20"/>
      <c r="FLA20"/>
      <c r="FLB20"/>
      <c r="FLC20"/>
      <c r="FLD20"/>
      <c r="FLE20"/>
      <c r="FLF20"/>
      <c r="FLG20"/>
      <c r="FLH20"/>
      <c r="FLI20"/>
      <c r="FLJ20"/>
      <c r="FLK20"/>
      <c r="FLL20"/>
      <c r="FLM20"/>
      <c r="FLN20"/>
      <c r="FLO20"/>
      <c r="FLP20"/>
      <c r="FLQ20"/>
      <c r="FLR20"/>
      <c r="FLS20"/>
      <c r="FLT20"/>
      <c r="FLU20"/>
      <c r="FLV20"/>
      <c r="FLW20"/>
      <c r="FLX20"/>
      <c r="FLY20"/>
      <c r="FLZ20"/>
      <c r="FMA20"/>
      <c r="FMB20"/>
      <c r="FMC20"/>
      <c r="FMD20"/>
      <c r="FME20"/>
      <c r="FMF20"/>
      <c r="FMG20"/>
      <c r="FMH20"/>
      <c r="FMI20"/>
      <c r="FMJ20"/>
      <c r="FMK20"/>
      <c r="FML20"/>
      <c r="FMM20"/>
      <c r="FMN20"/>
      <c r="FMO20"/>
      <c r="FMP20"/>
      <c r="FMQ20"/>
      <c r="FMR20"/>
      <c r="FMS20"/>
      <c r="FMT20"/>
      <c r="FMU20"/>
      <c r="FMV20"/>
      <c r="FMW20"/>
      <c r="FMX20"/>
      <c r="FMY20"/>
      <c r="FMZ20"/>
      <c r="FNA20"/>
      <c r="FNB20"/>
      <c r="FNC20"/>
      <c r="FND20"/>
      <c r="FNE20"/>
      <c r="FNF20"/>
      <c r="FNG20"/>
      <c r="FNH20"/>
      <c r="FNI20"/>
      <c r="FNJ20"/>
      <c r="FNK20"/>
      <c r="FNL20"/>
      <c r="FNM20"/>
      <c r="FNN20"/>
      <c r="FNO20"/>
      <c r="FNP20"/>
      <c r="FNQ20"/>
      <c r="FNR20"/>
      <c r="FNS20"/>
      <c r="FNT20"/>
      <c r="FNU20"/>
      <c r="FNV20"/>
      <c r="FNW20"/>
      <c r="FNX20"/>
      <c r="FNY20"/>
      <c r="FNZ20"/>
      <c r="FOA20"/>
      <c r="FOB20"/>
      <c r="FOC20"/>
      <c r="FOD20"/>
      <c r="FOE20"/>
      <c r="FOF20"/>
      <c r="FOG20"/>
      <c r="FOH20"/>
      <c r="FOI20"/>
      <c r="FOJ20"/>
      <c r="FOK20"/>
      <c r="FOL20"/>
      <c r="FOM20"/>
      <c r="FON20"/>
      <c r="FOO20"/>
      <c r="FOP20"/>
      <c r="FOQ20"/>
      <c r="FOR20"/>
      <c r="FOS20"/>
      <c r="FOT20"/>
      <c r="FOU20"/>
      <c r="FOV20"/>
      <c r="FOW20"/>
      <c r="FOX20"/>
      <c r="FOY20"/>
      <c r="FOZ20"/>
      <c r="FPA20"/>
      <c r="FPB20"/>
      <c r="FPC20"/>
      <c r="FPD20"/>
      <c r="FPE20"/>
      <c r="FPF20"/>
      <c r="FPG20"/>
      <c r="FPH20"/>
      <c r="FPI20"/>
      <c r="FPJ20"/>
      <c r="FPK20"/>
      <c r="FPL20"/>
      <c r="FPM20"/>
      <c r="FPN20"/>
      <c r="FPO20"/>
      <c r="FPP20"/>
      <c r="FPQ20"/>
      <c r="FPR20"/>
      <c r="FPS20"/>
      <c r="FPT20"/>
      <c r="FPU20"/>
      <c r="FPV20"/>
      <c r="FPW20"/>
      <c r="FPX20"/>
      <c r="FPY20"/>
      <c r="FPZ20"/>
      <c r="FQA20"/>
      <c r="FQB20"/>
      <c r="FQC20"/>
      <c r="FQD20"/>
      <c r="FQE20"/>
      <c r="FQF20"/>
      <c r="FQG20"/>
      <c r="FQH20"/>
      <c r="FQI20"/>
      <c r="FQJ20"/>
      <c r="FQK20"/>
      <c r="FQL20"/>
      <c r="FQM20"/>
      <c r="FQN20"/>
      <c r="FQO20"/>
      <c r="FQP20"/>
      <c r="FQQ20"/>
      <c r="FQR20"/>
      <c r="FQS20"/>
      <c r="FQT20"/>
      <c r="FQU20"/>
      <c r="FQV20"/>
      <c r="FQW20"/>
      <c r="FQX20"/>
      <c r="FQY20"/>
      <c r="FQZ20"/>
      <c r="FRA20"/>
      <c r="FRB20"/>
      <c r="FRC20"/>
      <c r="FRD20"/>
      <c r="FRE20"/>
      <c r="FRF20"/>
      <c r="FRG20"/>
      <c r="FRH20"/>
      <c r="FRI20"/>
      <c r="FRJ20"/>
      <c r="FRK20"/>
      <c r="FRL20"/>
      <c r="FRM20"/>
      <c r="FRN20"/>
      <c r="FRO20"/>
      <c r="FRP20"/>
      <c r="FRQ20"/>
      <c r="FRR20"/>
      <c r="FRS20"/>
      <c r="FRT20"/>
      <c r="FRU20"/>
      <c r="FRV20"/>
      <c r="FRW20"/>
      <c r="FRX20"/>
      <c r="FRY20"/>
      <c r="FRZ20"/>
      <c r="FSA20"/>
      <c r="FSB20"/>
      <c r="FSC20"/>
      <c r="FSD20"/>
      <c r="FSE20"/>
      <c r="FSF20"/>
      <c r="FSG20"/>
      <c r="FSH20"/>
      <c r="FSI20"/>
      <c r="FSJ20"/>
      <c r="FSK20"/>
      <c r="FSL20"/>
      <c r="FSM20"/>
      <c r="FSN20"/>
      <c r="FSO20"/>
      <c r="FSP20"/>
      <c r="FSQ20"/>
      <c r="FSR20"/>
      <c r="FSS20"/>
      <c r="FST20"/>
      <c r="FSU20"/>
      <c r="FSV20"/>
      <c r="FSW20"/>
      <c r="FSX20"/>
      <c r="FSY20"/>
      <c r="FSZ20"/>
      <c r="FTA20"/>
      <c r="FTB20"/>
      <c r="FTC20"/>
      <c r="FTD20"/>
      <c r="FTE20"/>
      <c r="FTF20"/>
      <c r="FTG20"/>
      <c r="FTH20"/>
      <c r="FTI20"/>
      <c r="FTJ20"/>
      <c r="FTK20"/>
      <c r="FTL20"/>
      <c r="FTM20"/>
      <c r="FTN20"/>
      <c r="FTO20"/>
      <c r="FTP20"/>
      <c r="FTQ20"/>
      <c r="FTR20"/>
      <c r="FTS20"/>
      <c r="FTT20"/>
      <c r="FTU20"/>
      <c r="FTV20"/>
      <c r="FTW20"/>
      <c r="FTX20"/>
      <c r="FTY20"/>
      <c r="FTZ20"/>
      <c r="FUA20"/>
      <c r="FUB20"/>
      <c r="FUC20"/>
      <c r="FUD20"/>
      <c r="FUE20"/>
      <c r="FUF20"/>
      <c r="FUG20"/>
      <c r="FUH20"/>
      <c r="FUI20"/>
      <c r="FUJ20"/>
      <c r="FUK20"/>
      <c r="FUL20"/>
      <c r="FUM20"/>
      <c r="FUN20"/>
      <c r="FUO20"/>
      <c r="FUP20"/>
      <c r="FUQ20"/>
      <c r="FUR20"/>
      <c r="FUS20"/>
      <c r="FUT20"/>
      <c r="FUU20"/>
      <c r="FUV20"/>
      <c r="FUW20"/>
      <c r="FUX20"/>
      <c r="FUY20"/>
      <c r="FUZ20"/>
      <c r="FVA20"/>
      <c r="FVB20"/>
      <c r="FVC20"/>
      <c r="FVD20"/>
      <c r="FVE20"/>
      <c r="FVF20"/>
      <c r="FVG20"/>
      <c r="FVH20"/>
      <c r="FVI20"/>
      <c r="FVJ20"/>
      <c r="FVK20"/>
      <c r="FVL20"/>
      <c r="FVM20"/>
      <c r="FVN20"/>
      <c r="FVO20"/>
      <c r="FVP20"/>
      <c r="FVQ20"/>
      <c r="FVR20"/>
      <c r="FVS20"/>
      <c r="FVT20"/>
      <c r="FVU20"/>
      <c r="FVV20"/>
      <c r="FVW20"/>
      <c r="FVX20"/>
      <c r="FVY20"/>
      <c r="FVZ20"/>
      <c r="FWA20"/>
      <c r="FWB20"/>
      <c r="FWC20"/>
      <c r="FWD20"/>
      <c r="FWE20"/>
      <c r="FWF20"/>
      <c r="FWG20"/>
      <c r="FWH20"/>
      <c r="FWI20"/>
      <c r="FWJ20"/>
      <c r="FWK20"/>
      <c r="FWL20"/>
      <c r="FWM20"/>
      <c r="FWN20"/>
      <c r="FWO20"/>
      <c r="FWP20"/>
      <c r="FWQ20"/>
      <c r="FWR20"/>
      <c r="FWS20"/>
      <c r="FWT20"/>
      <c r="FWU20"/>
      <c r="FWV20"/>
      <c r="FWW20"/>
      <c r="FWX20"/>
      <c r="FWY20"/>
      <c r="FWZ20"/>
      <c r="FXA20"/>
      <c r="FXB20"/>
      <c r="FXC20"/>
      <c r="FXD20"/>
      <c r="FXE20"/>
      <c r="FXF20"/>
      <c r="FXG20"/>
      <c r="FXH20"/>
      <c r="FXI20"/>
      <c r="FXJ20"/>
      <c r="FXK20"/>
      <c r="FXL20"/>
      <c r="FXM20"/>
      <c r="FXN20"/>
      <c r="FXO20"/>
      <c r="FXP20"/>
      <c r="FXQ20"/>
      <c r="FXR20"/>
      <c r="FXS20"/>
      <c r="FXT20"/>
      <c r="FXU20"/>
      <c r="FXV20"/>
      <c r="FXW20"/>
      <c r="FXX20"/>
      <c r="FXY20"/>
      <c r="FXZ20"/>
      <c r="FYA20"/>
      <c r="FYB20"/>
      <c r="FYC20"/>
      <c r="FYD20"/>
      <c r="FYE20"/>
      <c r="FYF20"/>
      <c r="FYG20"/>
      <c r="FYH20"/>
      <c r="FYI20"/>
      <c r="FYJ20"/>
      <c r="FYK20"/>
      <c r="FYL20"/>
      <c r="FYM20"/>
      <c r="FYN20"/>
      <c r="FYO20"/>
      <c r="FYP20"/>
      <c r="FYQ20"/>
      <c r="FYR20"/>
      <c r="FYS20"/>
      <c r="FYT20"/>
      <c r="FYU20"/>
      <c r="FYV20"/>
      <c r="FYW20"/>
      <c r="FYX20"/>
      <c r="FYY20"/>
      <c r="FYZ20"/>
      <c r="FZA20"/>
      <c r="FZB20"/>
      <c r="FZC20"/>
      <c r="FZD20"/>
      <c r="FZE20"/>
      <c r="FZF20"/>
      <c r="FZG20"/>
      <c r="FZH20"/>
      <c r="FZI20"/>
      <c r="FZJ20"/>
      <c r="FZK20"/>
      <c r="FZL20"/>
      <c r="FZM20"/>
      <c r="FZN20"/>
      <c r="FZO20"/>
      <c r="FZP20"/>
      <c r="FZQ20"/>
      <c r="FZR20"/>
      <c r="FZS20"/>
      <c r="FZT20"/>
      <c r="FZU20"/>
      <c r="FZV20"/>
      <c r="FZW20"/>
      <c r="FZX20"/>
      <c r="FZY20"/>
      <c r="FZZ20"/>
      <c r="GAA20"/>
      <c r="GAB20"/>
      <c r="GAC20"/>
      <c r="GAD20"/>
      <c r="GAE20"/>
      <c r="GAF20"/>
      <c r="GAG20"/>
      <c r="GAH20"/>
      <c r="GAI20"/>
      <c r="GAJ20"/>
      <c r="GAK20"/>
      <c r="GAL20"/>
      <c r="GAM20"/>
      <c r="GAN20"/>
      <c r="GAO20"/>
      <c r="GAP20"/>
      <c r="GAQ20"/>
      <c r="GAR20"/>
      <c r="GAS20"/>
      <c r="GAT20"/>
      <c r="GAU20"/>
      <c r="GAV20"/>
      <c r="GAW20"/>
      <c r="GAX20"/>
      <c r="GAY20"/>
      <c r="GAZ20"/>
      <c r="GBA20"/>
      <c r="GBB20"/>
      <c r="GBC20"/>
      <c r="GBD20"/>
      <c r="GBE20"/>
      <c r="GBF20"/>
      <c r="GBG20"/>
      <c r="GBH20"/>
      <c r="GBI20"/>
      <c r="GBJ20"/>
      <c r="GBK20"/>
      <c r="GBL20"/>
      <c r="GBM20"/>
      <c r="GBN20"/>
      <c r="GBO20"/>
      <c r="GBP20"/>
      <c r="GBQ20"/>
      <c r="GBR20"/>
      <c r="GBS20"/>
      <c r="GBT20"/>
      <c r="GBU20"/>
      <c r="GBV20"/>
      <c r="GBW20"/>
      <c r="GBX20"/>
      <c r="GBY20"/>
      <c r="GBZ20"/>
      <c r="GCA20"/>
      <c r="GCB20"/>
      <c r="GCC20"/>
      <c r="GCD20"/>
      <c r="GCE20"/>
      <c r="GCF20"/>
      <c r="GCG20"/>
      <c r="GCH20"/>
      <c r="GCI20"/>
      <c r="GCJ20"/>
      <c r="GCK20"/>
      <c r="GCL20"/>
      <c r="GCM20"/>
      <c r="GCN20"/>
      <c r="GCO20"/>
      <c r="GCP20"/>
      <c r="GCQ20"/>
      <c r="GCR20"/>
      <c r="GCS20"/>
      <c r="GCT20"/>
      <c r="GCU20"/>
      <c r="GCV20"/>
      <c r="GCW20"/>
      <c r="GCX20"/>
      <c r="GCY20"/>
      <c r="GCZ20"/>
      <c r="GDA20"/>
      <c r="GDB20"/>
      <c r="GDC20"/>
      <c r="GDD20"/>
      <c r="GDE20"/>
      <c r="GDF20"/>
      <c r="GDG20"/>
      <c r="GDH20"/>
      <c r="GDI20"/>
      <c r="GDJ20"/>
      <c r="GDK20"/>
      <c r="GDL20"/>
      <c r="GDM20"/>
      <c r="GDN20"/>
      <c r="GDO20"/>
      <c r="GDP20"/>
      <c r="GDQ20"/>
      <c r="GDR20"/>
      <c r="GDS20"/>
      <c r="GDT20"/>
      <c r="GDU20"/>
      <c r="GDV20"/>
      <c r="GDW20"/>
      <c r="GDX20"/>
      <c r="GDY20"/>
      <c r="GDZ20"/>
      <c r="GEA20"/>
      <c r="GEB20"/>
      <c r="GEC20"/>
      <c r="GED20"/>
      <c r="GEE20"/>
      <c r="GEF20"/>
      <c r="GEG20"/>
      <c r="GEH20"/>
      <c r="GEI20"/>
      <c r="GEJ20"/>
      <c r="GEK20"/>
      <c r="GEL20"/>
      <c r="GEM20"/>
      <c r="GEN20"/>
      <c r="GEO20"/>
      <c r="GEP20"/>
      <c r="GEQ20"/>
      <c r="GER20"/>
      <c r="GES20"/>
      <c r="GET20"/>
      <c r="GEU20"/>
      <c r="GEV20"/>
      <c r="GEW20"/>
      <c r="GEX20"/>
      <c r="GEY20"/>
      <c r="GEZ20"/>
      <c r="GFA20"/>
      <c r="GFB20"/>
      <c r="GFC20"/>
      <c r="GFD20"/>
      <c r="GFE20"/>
      <c r="GFF20"/>
      <c r="GFG20"/>
      <c r="GFH20"/>
      <c r="GFI20"/>
      <c r="GFJ20"/>
      <c r="GFK20"/>
      <c r="GFL20"/>
      <c r="GFM20"/>
      <c r="GFN20"/>
      <c r="GFO20"/>
      <c r="GFP20"/>
      <c r="GFQ20"/>
      <c r="GFR20"/>
      <c r="GFS20"/>
      <c r="GFT20"/>
      <c r="GFU20"/>
      <c r="GFV20"/>
      <c r="GFW20"/>
      <c r="GFX20"/>
      <c r="GFY20"/>
      <c r="GFZ20"/>
      <c r="GGA20"/>
      <c r="GGB20"/>
      <c r="GGC20"/>
      <c r="GGD20"/>
      <c r="GGE20"/>
      <c r="GGF20"/>
      <c r="GGG20"/>
      <c r="GGH20"/>
      <c r="GGI20"/>
      <c r="GGJ20"/>
      <c r="GGK20"/>
      <c r="GGL20"/>
      <c r="GGM20"/>
      <c r="GGN20"/>
      <c r="GGO20"/>
      <c r="GGP20"/>
      <c r="GGQ20"/>
      <c r="GGR20"/>
      <c r="GGS20"/>
      <c r="GGT20"/>
      <c r="GGU20"/>
      <c r="GGV20"/>
      <c r="GGW20"/>
      <c r="GGX20"/>
      <c r="GGY20"/>
      <c r="GGZ20"/>
      <c r="GHA20"/>
      <c r="GHB20"/>
      <c r="GHC20"/>
      <c r="GHD20"/>
      <c r="GHE20"/>
      <c r="GHF20"/>
      <c r="GHG20"/>
      <c r="GHH20"/>
      <c r="GHI20"/>
      <c r="GHJ20"/>
      <c r="GHK20"/>
      <c r="GHL20"/>
      <c r="GHM20"/>
      <c r="GHN20"/>
      <c r="GHO20"/>
      <c r="GHP20"/>
      <c r="GHQ20"/>
      <c r="GHR20"/>
      <c r="GHS20"/>
      <c r="GHT20"/>
      <c r="GHU20"/>
      <c r="GHV20"/>
      <c r="GHW20"/>
      <c r="GHX20"/>
      <c r="GHY20"/>
      <c r="GHZ20"/>
      <c r="GIA20"/>
      <c r="GIB20"/>
      <c r="GIC20"/>
      <c r="GID20"/>
      <c r="GIE20"/>
      <c r="GIF20"/>
      <c r="GIG20"/>
      <c r="GIH20"/>
      <c r="GII20"/>
      <c r="GIJ20"/>
      <c r="GIK20"/>
      <c r="GIL20"/>
      <c r="GIM20"/>
      <c r="GIN20"/>
      <c r="GIO20"/>
      <c r="GIP20"/>
      <c r="GIQ20"/>
      <c r="GIR20"/>
      <c r="GIS20"/>
      <c r="GIT20"/>
      <c r="GIU20"/>
      <c r="GIV20"/>
      <c r="GIW20"/>
      <c r="GIX20"/>
      <c r="GIY20"/>
      <c r="GIZ20"/>
      <c r="GJA20"/>
      <c r="GJB20"/>
      <c r="GJC20"/>
      <c r="GJD20"/>
      <c r="GJE20"/>
      <c r="GJF20"/>
      <c r="GJG20"/>
      <c r="GJH20"/>
      <c r="GJI20"/>
      <c r="GJJ20"/>
      <c r="GJK20"/>
      <c r="GJL20"/>
      <c r="GJM20"/>
      <c r="GJN20"/>
      <c r="GJO20"/>
      <c r="GJP20"/>
      <c r="GJQ20"/>
      <c r="GJR20"/>
      <c r="GJS20"/>
      <c r="GJT20"/>
      <c r="GJU20"/>
      <c r="GJV20"/>
      <c r="GJW20"/>
      <c r="GJX20"/>
      <c r="GJY20"/>
      <c r="GJZ20"/>
      <c r="GKA20"/>
      <c r="GKB20"/>
      <c r="GKC20"/>
      <c r="GKD20"/>
      <c r="GKE20"/>
      <c r="GKF20"/>
      <c r="GKG20"/>
      <c r="GKH20"/>
      <c r="GKI20"/>
      <c r="GKJ20"/>
      <c r="GKK20"/>
      <c r="GKL20"/>
      <c r="GKM20"/>
      <c r="GKN20"/>
      <c r="GKO20"/>
      <c r="GKP20"/>
      <c r="GKQ20"/>
      <c r="GKR20"/>
      <c r="GKS20"/>
      <c r="GKT20"/>
      <c r="GKU20"/>
      <c r="GKV20"/>
      <c r="GKW20"/>
      <c r="GKX20"/>
      <c r="GKY20"/>
      <c r="GKZ20"/>
      <c r="GLA20"/>
      <c r="GLB20"/>
      <c r="GLC20"/>
      <c r="GLD20"/>
      <c r="GLE20"/>
      <c r="GLF20"/>
      <c r="GLG20"/>
      <c r="GLH20"/>
      <c r="GLI20"/>
      <c r="GLJ20"/>
      <c r="GLK20"/>
      <c r="GLL20"/>
      <c r="GLM20"/>
      <c r="GLN20"/>
      <c r="GLO20"/>
      <c r="GLP20"/>
      <c r="GLQ20"/>
      <c r="GLR20"/>
      <c r="GLS20"/>
      <c r="GLT20"/>
      <c r="GLU20"/>
      <c r="GLV20"/>
      <c r="GLW20"/>
      <c r="GLX20"/>
      <c r="GLY20"/>
      <c r="GLZ20"/>
      <c r="GMA20"/>
      <c r="GMB20"/>
      <c r="GMC20"/>
      <c r="GMD20"/>
      <c r="GME20"/>
      <c r="GMF20"/>
      <c r="GMG20"/>
      <c r="GMH20"/>
      <c r="GMI20"/>
      <c r="GMJ20"/>
      <c r="GMK20"/>
      <c r="GML20"/>
      <c r="GMM20"/>
      <c r="GMN20"/>
      <c r="GMO20"/>
      <c r="GMP20"/>
      <c r="GMQ20"/>
      <c r="GMR20"/>
      <c r="GMS20"/>
      <c r="GMT20"/>
      <c r="GMU20"/>
      <c r="GMV20"/>
      <c r="GMW20"/>
      <c r="GMX20"/>
      <c r="GMY20"/>
      <c r="GMZ20"/>
      <c r="GNA20"/>
      <c r="GNB20"/>
      <c r="GNC20"/>
      <c r="GND20"/>
      <c r="GNE20"/>
      <c r="GNF20"/>
      <c r="GNG20"/>
      <c r="GNH20"/>
      <c r="GNI20"/>
      <c r="GNJ20"/>
      <c r="GNK20"/>
      <c r="GNL20"/>
      <c r="GNM20"/>
      <c r="GNN20"/>
      <c r="GNO20"/>
      <c r="GNP20"/>
      <c r="GNQ20"/>
      <c r="GNR20"/>
      <c r="GNS20"/>
      <c r="GNT20"/>
      <c r="GNU20"/>
      <c r="GNV20"/>
      <c r="GNW20"/>
      <c r="GNX20"/>
      <c r="GNY20"/>
      <c r="GNZ20"/>
      <c r="GOA20"/>
      <c r="GOB20"/>
      <c r="GOC20"/>
      <c r="GOD20"/>
      <c r="GOE20"/>
      <c r="GOF20"/>
      <c r="GOG20"/>
      <c r="GOH20"/>
      <c r="GOI20"/>
      <c r="GOJ20"/>
      <c r="GOK20"/>
      <c r="GOL20"/>
      <c r="GOM20"/>
      <c r="GON20"/>
      <c r="GOO20"/>
      <c r="GOP20"/>
      <c r="GOQ20"/>
      <c r="GOR20"/>
      <c r="GOS20"/>
      <c r="GOT20"/>
      <c r="GOU20"/>
      <c r="GOV20"/>
      <c r="GOW20"/>
      <c r="GOX20"/>
      <c r="GOY20"/>
      <c r="GOZ20"/>
      <c r="GPA20"/>
      <c r="GPB20"/>
      <c r="GPC20"/>
      <c r="GPD20"/>
      <c r="GPE20"/>
      <c r="GPF20"/>
      <c r="GPG20"/>
      <c r="GPH20"/>
      <c r="GPI20"/>
      <c r="GPJ20"/>
      <c r="GPK20"/>
      <c r="GPL20"/>
      <c r="GPM20"/>
      <c r="GPN20"/>
      <c r="GPO20"/>
      <c r="GPP20"/>
      <c r="GPQ20"/>
      <c r="GPR20"/>
      <c r="GPS20"/>
      <c r="GPT20"/>
      <c r="GPU20"/>
      <c r="GPV20"/>
      <c r="GPW20"/>
      <c r="GPX20"/>
      <c r="GPY20"/>
      <c r="GPZ20"/>
      <c r="GQA20"/>
      <c r="GQB20"/>
      <c r="GQC20"/>
      <c r="GQD20"/>
      <c r="GQE20"/>
      <c r="GQF20"/>
      <c r="GQG20"/>
      <c r="GQH20"/>
      <c r="GQI20"/>
      <c r="GQJ20"/>
      <c r="GQK20"/>
      <c r="GQL20"/>
      <c r="GQM20"/>
      <c r="GQN20"/>
      <c r="GQO20"/>
      <c r="GQP20"/>
      <c r="GQQ20"/>
      <c r="GQR20"/>
      <c r="GQS20"/>
      <c r="GQT20"/>
      <c r="GQU20"/>
      <c r="GQV20"/>
      <c r="GQW20"/>
      <c r="GQX20"/>
      <c r="GQY20"/>
      <c r="GQZ20"/>
      <c r="GRA20"/>
      <c r="GRB20"/>
      <c r="GRC20"/>
      <c r="GRD20"/>
      <c r="GRE20"/>
      <c r="GRF20"/>
      <c r="GRG20"/>
      <c r="GRH20"/>
      <c r="GRI20"/>
      <c r="GRJ20"/>
      <c r="GRK20"/>
      <c r="GRL20"/>
      <c r="GRM20"/>
      <c r="GRN20"/>
      <c r="GRO20"/>
      <c r="GRP20"/>
      <c r="GRQ20"/>
      <c r="GRR20"/>
      <c r="GRS20"/>
      <c r="GRT20"/>
      <c r="GRU20"/>
      <c r="GRV20"/>
      <c r="GRW20"/>
      <c r="GRX20"/>
      <c r="GRY20"/>
      <c r="GRZ20"/>
      <c r="GSA20"/>
      <c r="GSB20"/>
      <c r="GSC20"/>
      <c r="GSD20"/>
      <c r="GSE20"/>
      <c r="GSF20"/>
      <c r="GSG20"/>
      <c r="GSH20"/>
      <c r="GSI20"/>
      <c r="GSJ20"/>
      <c r="GSK20"/>
      <c r="GSL20"/>
      <c r="GSM20"/>
      <c r="GSN20"/>
      <c r="GSO20"/>
      <c r="GSP20"/>
      <c r="GSQ20"/>
      <c r="GSR20"/>
      <c r="GSS20"/>
      <c r="GST20"/>
      <c r="GSU20"/>
      <c r="GSV20"/>
      <c r="GSW20"/>
      <c r="GSX20"/>
      <c r="GSY20"/>
      <c r="GSZ20"/>
      <c r="GTA20"/>
      <c r="GTB20"/>
      <c r="GTC20"/>
      <c r="GTD20"/>
      <c r="GTE20"/>
      <c r="GTF20"/>
      <c r="GTG20"/>
      <c r="GTH20"/>
      <c r="GTI20"/>
      <c r="GTJ20"/>
      <c r="GTK20"/>
      <c r="GTL20"/>
      <c r="GTM20"/>
      <c r="GTN20"/>
      <c r="GTO20"/>
      <c r="GTP20"/>
      <c r="GTQ20"/>
      <c r="GTR20"/>
      <c r="GTS20"/>
      <c r="GTT20"/>
      <c r="GTU20"/>
      <c r="GTV20"/>
      <c r="GTW20"/>
      <c r="GTX20"/>
      <c r="GTY20"/>
      <c r="GTZ20"/>
      <c r="GUA20"/>
      <c r="GUB20"/>
      <c r="GUC20"/>
      <c r="GUD20"/>
      <c r="GUE20"/>
      <c r="GUF20"/>
      <c r="GUG20"/>
      <c r="GUH20"/>
      <c r="GUI20"/>
      <c r="GUJ20"/>
      <c r="GUK20"/>
      <c r="GUL20"/>
      <c r="GUM20"/>
      <c r="GUN20"/>
      <c r="GUO20"/>
      <c r="GUP20"/>
      <c r="GUQ20"/>
      <c r="GUR20"/>
      <c r="GUS20"/>
      <c r="GUT20"/>
      <c r="GUU20"/>
      <c r="GUV20"/>
      <c r="GUW20"/>
      <c r="GUX20"/>
      <c r="GUY20"/>
      <c r="GUZ20"/>
      <c r="GVA20"/>
      <c r="GVB20"/>
      <c r="GVC20"/>
      <c r="GVD20"/>
      <c r="GVE20"/>
      <c r="GVF20"/>
      <c r="GVG20"/>
      <c r="GVH20"/>
      <c r="GVI20"/>
      <c r="GVJ20"/>
      <c r="GVK20"/>
      <c r="GVL20"/>
      <c r="GVM20"/>
      <c r="GVN20"/>
      <c r="GVO20"/>
      <c r="GVP20"/>
      <c r="GVQ20"/>
      <c r="GVR20"/>
      <c r="GVS20"/>
      <c r="GVT20"/>
      <c r="GVU20"/>
      <c r="GVV20"/>
      <c r="GVW20"/>
      <c r="GVX20"/>
      <c r="GVY20"/>
      <c r="GVZ20"/>
      <c r="GWA20"/>
      <c r="GWB20"/>
      <c r="GWC20"/>
      <c r="GWD20"/>
      <c r="GWE20"/>
      <c r="GWF20"/>
      <c r="GWG20"/>
      <c r="GWH20"/>
      <c r="GWI20"/>
      <c r="GWJ20"/>
      <c r="GWK20"/>
      <c r="GWL20"/>
      <c r="GWM20"/>
      <c r="GWN20"/>
      <c r="GWO20"/>
      <c r="GWP20"/>
      <c r="GWQ20"/>
      <c r="GWR20"/>
      <c r="GWS20"/>
      <c r="GWT20"/>
      <c r="GWU20"/>
      <c r="GWV20"/>
      <c r="GWW20"/>
      <c r="GWX20"/>
      <c r="GWY20"/>
      <c r="GWZ20"/>
      <c r="GXA20"/>
      <c r="GXB20"/>
      <c r="GXC20"/>
      <c r="GXD20"/>
      <c r="GXE20"/>
      <c r="GXF20"/>
      <c r="GXG20"/>
      <c r="GXH20"/>
      <c r="GXI20"/>
      <c r="GXJ20"/>
      <c r="GXK20"/>
      <c r="GXL20"/>
      <c r="GXM20"/>
      <c r="GXN20"/>
      <c r="GXO20"/>
      <c r="GXP20"/>
      <c r="GXQ20"/>
      <c r="GXR20"/>
      <c r="GXS20"/>
      <c r="GXT20"/>
      <c r="GXU20"/>
      <c r="GXV20"/>
      <c r="GXW20"/>
      <c r="GXX20"/>
      <c r="GXY20"/>
      <c r="GXZ20"/>
      <c r="GYA20"/>
      <c r="GYB20"/>
      <c r="GYC20"/>
      <c r="GYD20"/>
      <c r="GYE20"/>
      <c r="GYF20"/>
      <c r="GYG20"/>
      <c r="GYH20"/>
      <c r="GYI20"/>
      <c r="GYJ20"/>
      <c r="GYK20"/>
      <c r="GYL20"/>
      <c r="GYM20"/>
      <c r="GYN20"/>
      <c r="GYO20"/>
      <c r="GYP20"/>
      <c r="GYQ20"/>
      <c r="GYR20"/>
      <c r="GYS20"/>
      <c r="GYT20"/>
      <c r="GYU20"/>
      <c r="GYV20"/>
      <c r="GYW20"/>
      <c r="GYX20"/>
      <c r="GYY20"/>
      <c r="GYZ20"/>
      <c r="GZA20"/>
      <c r="GZB20"/>
      <c r="GZC20"/>
      <c r="GZD20"/>
      <c r="GZE20"/>
      <c r="GZF20"/>
      <c r="GZG20"/>
      <c r="GZH20"/>
      <c r="GZI20"/>
      <c r="GZJ20"/>
      <c r="GZK20"/>
      <c r="GZL20"/>
      <c r="GZM20"/>
      <c r="GZN20"/>
      <c r="GZO20"/>
      <c r="GZP20"/>
      <c r="GZQ20"/>
      <c r="GZR20"/>
      <c r="GZS20"/>
      <c r="GZT20"/>
      <c r="GZU20"/>
      <c r="GZV20"/>
      <c r="GZW20"/>
      <c r="GZX20"/>
      <c r="GZY20"/>
      <c r="GZZ20"/>
      <c r="HAA20"/>
      <c r="HAB20"/>
      <c r="HAC20"/>
      <c r="HAD20"/>
      <c r="HAE20"/>
      <c r="HAF20"/>
      <c r="HAG20"/>
      <c r="HAH20"/>
      <c r="HAI20"/>
      <c r="HAJ20"/>
      <c r="HAK20"/>
      <c r="HAL20"/>
      <c r="HAM20"/>
      <c r="HAN20"/>
      <c r="HAO20"/>
      <c r="HAP20"/>
      <c r="HAQ20"/>
      <c r="HAR20"/>
      <c r="HAS20"/>
      <c r="HAT20"/>
      <c r="HAU20"/>
      <c r="HAV20"/>
      <c r="HAW20"/>
      <c r="HAX20"/>
      <c r="HAY20"/>
      <c r="HAZ20"/>
      <c r="HBA20"/>
      <c r="HBB20"/>
      <c r="HBC20"/>
      <c r="HBD20"/>
      <c r="HBE20"/>
      <c r="HBF20"/>
      <c r="HBG20"/>
      <c r="HBH20"/>
      <c r="HBI20"/>
      <c r="HBJ20"/>
      <c r="HBK20"/>
      <c r="HBL20"/>
      <c r="HBM20"/>
      <c r="HBN20"/>
      <c r="HBO20"/>
      <c r="HBP20"/>
      <c r="HBQ20"/>
      <c r="HBR20"/>
      <c r="HBS20"/>
      <c r="HBT20"/>
      <c r="HBU20"/>
      <c r="HBV20"/>
      <c r="HBW20"/>
      <c r="HBX20"/>
      <c r="HBY20"/>
      <c r="HBZ20"/>
      <c r="HCA20"/>
      <c r="HCB20"/>
      <c r="HCC20"/>
      <c r="HCD20"/>
      <c r="HCE20"/>
      <c r="HCF20"/>
      <c r="HCG20"/>
      <c r="HCH20"/>
      <c r="HCI20"/>
      <c r="HCJ20"/>
      <c r="HCK20"/>
      <c r="HCL20"/>
      <c r="HCM20"/>
      <c r="HCN20"/>
      <c r="HCO20"/>
      <c r="HCP20"/>
      <c r="HCQ20"/>
      <c r="HCR20"/>
      <c r="HCS20"/>
      <c r="HCT20"/>
      <c r="HCU20"/>
      <c r="HCV20"/>
      <c r="HCW20"/>
      <c r="HCX20"/>
      <c r="HCY20"/>
      <c r="HCZ20"/>
      <c r="HDA20"/>
      <c r="HDB20"/>
      <c r="HDC20"/>
      <c r="HDD20"/>
      <c r="HDE20"/>
      <c r="HDF20"/>
      <c r="HDG20"/>
      <c r="HDH20"/>
      <c r="HDI20"/>
      <c r="HDJ20"/>
      <c r="HDK20"/>
      <c r="HDL20"/>
      <c r="HDM20"/>
      <c r="HDN20"/>
      <c r="HDO20"/>
      <c r="HDP20"/>
      <c r="HDQ20"/>
      <c r="HDR20"/>
      <c r="HDS20"/>
      <c r="HDT20"/>
      <c r="HDU20"/>
      <c r="HDV20"/>
      <c r="HDW20"/>
      <c r="HDX20"/>
      <c r="HDY20"/>
      <c r="HDZ20"/>
      <c r="HEA20"/>
      <c r="HEB20"/>
      <c r="HEC20"/>
      <c r="HED20"/>
      <c r="HEE20"/>
      <c r="HEF20"/>
      <c r="HEG20"/>
      <c r="HEH20"/>
      <c r="HEI20"/>
      <c r="HEJ20"/>
      <c r="HEK20"/>
      <c r="HEL20"/>
      <c r="HEM20"/>
      <c r="HEN20"/>
      <c r="HEO20"/>
      <c r="HEP20"/>
      <c r="HEQ20"/>
      <c r="HER20"/>
      <c r="HES20"/>
      <c r="HET20"/>
      <c r="HEU20"/>
      <c r="HEV20"/>
      <c r="HEW20"/>
      <c r="HEX20"/>
      <c r="HEY20"/>
      <c r="HEZ20"/>
      <c r="HFA20"/>
      <c r="HFB20"/>
      <c r="HFC20"/>
      <c r="HFD20"/>
      <c r="HFE20"/>
      <c r="HFF20"/>
      <c r="HFG20"/>
      <c r="HFH20"/>
      <c r="HFI20"/>
      <c r="HFJ20"/>
      <c r="HFK20"/>
      <c r="HFL20"/>
      <c r="HFM20"/>
      <c r="HFN20"/>
      <c r="HFO20"/>
      <c r="HFP20"/>
      <c r="HFQ20"/>
      <c r="HFR20"/>
      <c r="HFS20"/>
      <c r="HFT20"/>
      <c r="HFU20"/>
      <c r="HFV20"/>
      <c r="HFW20"/>
      <c r="HFX20"/>
      <c r="HFY20"/>
      <c r="HFZ20"/>
      <c r="HGA20"/>
      <c r="HGB20"/>
      <c r="HGC20"/>
      <c r="HGD20"/>
      <c r="HGE20"/>
      <c r="HGF20"/>
      <c r="HGG20"/>
      <c r="HGH20"/>
      <c r="HGI20"/>
      <c r="HGJ20"/>
      <c r="HGK20"/>
      <c r="HGL20"/>
      <c r="HGM20"/>
      <c r="HGN20"/>
      <c r="HGO20"/>
      <c r="HGP20"/>
      <c r="HGQ20"/>
      <c r="HGR20"/>
      <c r="HGS20"/>
      <c r="HGT20"/>
      <c r="HGU20"/>
      <c r="HGV20"/>
      <c r="HGW20"/>
      <c r="HGX20"/>
      <c r="HGY20"/>
      <c r="HGZ20"/>
      <c r="HHA20"/>
      <c r="HHB20"/>
      <c r="HHC20"/>
      <c r="HHD20"/>
      <c r="HHE20"/>
      <c r="HHF20"/>
      <c r="HHG20"/>
      <c r="HHH20"/>
      <c r="HHI20"/>
      <c r="HHJ20"/>
      <c r="HHK20"/>
      <c r="HHL20"/>
      <c r="HHM20"/>
      <c r="HHN20"/>
      <c r="HHO20"/>
      <c r="HHP20"/>
      <c r="HHQ20"/>
      <c r="HHR20"/>
      <c r="HHS20"/>
      <c r="HHT20"/>
      <c r="HHU20"/>
      <c r="HHV20"/>
      <c r="HHW20"/>
      <c r="HHX20"/>
      <c r="HHY20"/>
      <c r="HHZ20"/>
      <c r="HIA20"/>
      <c r="HIB20"/>
      <c r="HIC20"/>
      <c r="HID20"/>
      <c r="HIE20"/>
      <c r="HIF20"/>
      <c r="HIG20"/>
      <c r="HIH20"/>
      <c r="HII20"/>
      <c r="HIJ20"/>
      <c r="HIK20"/>
      <c r="HIL20"/>
      <c r="HIM20"/>
      <c r="HIN20"/>
      <c r="HIO20"/>
      <c r="HIP20"/>
      <c r="HIQ20"/>
      <c r="HIR20"/>
      <c r="HIS20"/>
      <c r="HIT20"/>
      <c r="HIU20"/>
      <c r="HIV20"/>
      <c r="HIW20"/>
      <c r="HIX20"/>
      <c r="HIY20"/>
      <c r="HIZ20"/>
      <c r="HJA20"/>
      <c r="HJB20"/>
      <c r="HJC20"/>
      <c r="HJD20"/>
      <c r="HJE20"/>
      <c r="HJF20"/>
      <c r="HJG20"/>
      <c r="HJH20"/>
      <c r="HJI20"/>
      <c r="HJJ20"/>
      <c r="HJK20"/>
      <c r="HJL20"/>
      <c r="HJM20"/>
      <c r="HJN20"/>
      <c r="HJO20"/>
      <c r="HJP20"/>
      <c r="HJQ20"/>
      <c r="HJR20"/>
      <c r="HJS20"/>
      <c r="HJT20"/>
      <c r="HJU20"/>
      <c r="HJV20"/>
      <c r="HJW20"/>
      <c r="HJX20"/>
      <c r="HJY20"/>
      <c r="HJZ20"/>
      <c r="HKA20"/>
      <c r="HKB20"/>
      <c r="HKC20"/>
      <c r="HKD20"/>
      <c r="HKE20"/>
      <c r="HKF20"/>
      <c r="HKG20"/>
      <c r="HKH20"/>
      <c r="HKI20"/>
      <c r="HKJ20"/>
      <c r="HKK20"/>
      <c r="HKL20"/>
      <c r="HKM20"/>
      <c r="HKN20"/>
      <c r="HKO20"/>
      <c r="HKP20"/>
      <c r="HKQ20"/>
      <c r="HKR20"/>
      <c r="HKS20"/>
      <c r="HKT20"/>
      <c r="HKU20"/>
      <c r="HKV20"/>
      <c r="HKW20"/>
      <c r="HKX20"/>
      <c r="HKY20"/>
      <c r="HKZ20"/>
      <c r="HLA20"/>
      <c r="HLB20"/>
      <c r="HLC20"/>
      <c r="HLD20"/>
      <c r="HLE20"/>
      <c r="HLF20"/>
      <c r="HLG20"/>
      <c r="HLH20"/>
      <c r="HLI20"/>
      <c r="HLJ20"/>
      <c r="HLK20"/>
      <c r="HLL20"/>
      <c r="HLM20"/>
      <c r="HLN20"/>
      <c r="HLO20"/>
      <c r="HLP20"/>
      <c r="HLQ20"/>
      <c r="HLR20"/>
      <c r="HLS20"/>
      <c r="HLT20"/>
      <c r="HLU20"/>
      <c r="HLV20"/>
      <c r="HLW20"/>
      <c r="HLX20"/>
      <c r="HLY20"/>
      <c r="HLZ20"/>
      <c r="HMA20"/>
      <c r="HMB20"/>
      <c r="HMC20"/>
      <c r="HMD20"/>
      <c r="HME20"/>
      <c r="HMF20"/>
      <c r="HMG20"/>
      <c r="HMH20"/>
      <c r="HMI20"/>
      <c r="HMJ20"/>
      <c r="HMK20"/>
      <c r="HML20"/>
      <c r="HMM20"/>
      <c r="HMN20"/>
      <c r="HMO20"/>
      <c r="HMP20"/>
      <c r="HMQ20"/>
      <c r="HMR20"/>
      <c r="HMS20"/>
      <c r="HMT20"/>
      <c r="HMU20"/>
      <c r="HMV20"/>
      <c r="HMW20"/>
      <c r="HMX20"/>
      <c r="HMY20"/>
      <c r="HMZ20"/>
      <c r="HNA20"/>
      <c r="HNB20"/>
      <c r="HNC20"/>
      <c r="HND20"/>
      <c r="HNE20"/>
      <c r="HNF20"/>
      <c r="HNG20"/>
      <c r="HNH20"/>
      <c r="HNI20"/>
      <c r="HNJ20"/>
      <c r="HNK20"/>
      <c r="HNL20"/>
      <c r="HNM20"/>
      <c r="HNN20"/>
      <c r="HNO20"/>
      <c r="HNP20"/>
      <c r="HNQ20"/>
      <c r="HNR20"/>
      <c r="HNS20"/>
      <c r="HNT20"/>
      <c r="HNU20"/>
      <c r="HNV20"/>
      <c r="HNW20"/>
      <c r="HNX20"/>
      <c r="HNY20"/>
      <c r="HNZ20"/>
      <c r="HOA20"/>
      <c r="HOB20"/>
      <c r="HOC20"/>
      <c r="HOD20"/>
      <c r="HOE20"/>
      <c r="HOF20"/>
      <c r="HOG20"/>
      <c r="HOH20"/>
      <c r="HOI20"/>
      <c r="HOJ20"/>
      <c r="HOK20"/>
      <c r="HOL20"/>
      <c r="HOM20"/>
      <c r="HON20"/>
      <c r="HOO20"/>
      <c r="HOP20"/>
      <c r="HOQ20"/>
      <c r="HOR20"/>
      <c r="HOS20"/>
      <c r="HOT20"/>
      <c r="HOU20"/>
      <c r="HOV20"/>
      <c r="HOW20"/>
      <c r="HOX20"/>
      <c r="HOY20"/>
      <c r="HOZ20"/>
      <c r="HPA20"/>
      <c r="HPB20"/>
      <c r="HPC20"/>
      <c r="HPD20"/>
      <c r="HPE20"/>
      <c r="HPF20"/>
      <c r="HPG20"/>
      <c r="HPH20"/>
      <c r="HPI20"/>
      <c r="HPJ20"/>
      <c r="HPK20"/>
      <c r="HPL20"/>
      <c r="HPM20"/>
      <c r="HPN20"/>
      <c r="HPO20"/>
      <c r="HPP20"/>
      <c r="HPQ20"/>
      <c r="HPR20"/>
      <c r="HPS20"/>
      <c r="HPT20"/>
      <c r="HPU20"/>
      <c r="HPV20"/>
      <c r="HPW20"/>
      <c r="HPX20"/>
      <c r="HPY20"/>
      <c r="HPZ20"/>
      <c r="HQA20"/>
      <c r="HQB20"/>
      <c r="HQC20"/>
      <c r="HQD20"/>
      <c r="HQE20"/>
      <c r="HQF20"/>
      <c r="HQG20"/>
      <c r="HQH20"/>
      <c r="HQI20"/>
      <c r="HQJ20"/>
      <c r="HQK20"/>
      <c r="HQL20"/>
      <c r="HQM20"/>
      <c r="HQN20"/>
      <c r="HQO20"/>
      <c r="HQP20"/>
      <c r="HQQ20"/>
      <c r="HQR20"/>
      <c r="HQS20"/>
      <c r="HQT20"/>
      <c r="HQU20"/>
      <c r="HQV20"/>
      <c r="HQW20"/>
      <c r="HQX20"/>
      <c r="HQY20"/>
      <c r="HQZ20"/>
      <c r="HRA20"/>
      <c r="HRB20"/>
      <c r="HRC20"/>
      <c r="HRD20"/>
      <c r="HRE20"/>
      <c r="HRF20"/>
      <c r="HRG20"/>
      <c r="HRH20"/>
      <c r="HRI20"/>
      <c r="HRJ20"/>
      <c r="HRK20"/>
      <c r="HRL20"/>
      <c r="HRM20"/>
      <c r="HRN20"/>
      <c r="HRO20"/>
      <c r="HRP20"/>
      <c r="HRQ20"/>
      <c r="HRR20"/>
      <c r="HRS20"/>
      <c r="HRT20"/>
      <c r="HRU20"/>
      <c r="HRV20"/>
      <c r="HRW20"/>
      <c r="HRX20"/>
      <c r="HRY20"/>
      <c r="HRZ20"/>
      <c r="HSA20"/>
      <c r="HSB20"/>
      <c r="HSC20"/>
      <c r="HSD20"/>
      <c r="HSE20"/>
      <c r="HSF20"/>
      <c r="HSG20"/>
      <c r="HSH20"/>
      <c r="HSI20"/>
      <c r="HSJ20"/>
      <c r="HSK20"/>
      <c r="HSL20"/>
      <c r="HSM20"/>
      <c r="HSN20"/>
      <c r="HSO20"/>
      <c r="HSP20"/>
      <c r="HSQ20"/>
      <c r="HSR20"/>
      <c r="HSS20"/>
      <c r="HST20"/>
      <c r="HSU20"/>
      <c r="HSV20"/>
      <c r="HSW20"/>
      <c r="HSX20"/>
      <c r="HSY20"/>
      <c r="HSZ20"/>
      <c r="HTA20"/>
      <c r="HTB20"/>
      <c r="HTC20"/>
      <c r="HTD20"/>
      <c r="HTE20"/>
      <c r="HTF20"/>
      <c r="HTG20"/>
      <c r="HTH20"/>
      <c r="HTI20"/>
      <c r="HTJ20"/>
      <c r="HTK20"/>
      <c r="HTL20"/>
      <c r="HTM20"/>
      <c r="HTN20"/>
      <c r="HTO20"/>
      <c r="HTP20"/>
      <c r="HTQ20"/>
      <c r="HTR20"/>
      <c r="HTS20"/>
      <c r="HTT20"/>
      <c r="HTU20"/>
      <c r="HTV20"/>
      <c r="HTW20"/>
      <c r="HTX20"/>
      <c r="HTY20"/>
      <c r="HTZ20"/>
      <c r="HUA20"/>
      <c r="HUB20"/>
      <c r="HUC20"/>
      <c r="HUD20"/>
      <c r="HUE20"/>
      <c r="HUF20"/>
      <c r="HUG20"/>
      <c r="HUH20"/>
      <c r="HUI20"/>
      <c r="HUJ20"/>
      <c r="HUK20"/>
      <c r="HUL20"/>
      <c r="HUM20"/>
      <c r="HUN20"/>
      <c r="HUO20"/>
      <c r="HUP20"/>
      <c r="HUQ20"/>
      <c r="HUR20"/>
      <c r="HUS20"/>
      <c r="HUT20"/>
      <c r="HUU20"/>
      <c r="HUV20"/>
      <c r="HUW20"/>
      <c r="HUX20"/>
      <c r="HUY20"/>
      <c r="HUZ20"/>
      <c r="HVA20"/>
      <c r="HVB20"/>
      <c r="HVC20"/>
      <c r="HVD20"/>
      <c r="HVE20"/>
      <c r="HVF20"/>
      <c r="HVG20"/>
      <c r="HVH20"/>
      <c r="HVI20"/>
      <c r="HVJ20"/>
      <c r="HVK20"/>
      <c r="HVL20"/>
      <c r="HVM20"/>
      <c r="HVN20"/>
      <c r="HVO20"/>
      <c r="HVP20"/>
      <c r="HVQ20"/>
      <c r="HVR20"/>
      <c r="HVS20"/>
      <c r="HVT20"/>
      <c r="HVU20"/>
      <c r="HVV20"/>
      <c r="HVW20"/>
      <c r="HVX20"/>
      <c r="HVY20"/>
      <c r="HVZ20"/>
      <c r="HWA20"/>
      <c r="HWB20"/>
      <c r="HWC20"/>
      <c r="HWD20"/>
      <c r="HWE20"/>
      <c r="HWF20"/>
      <c r="HWG20"/>
      <c r="HWH20"/>
      <c r="HWI20"/>
      <c r="HWJ20"/>
      <c r="HWK20"/>
      <c r="HWL20"/>
      <c r="HWM20"/>
      <c r="HWN20"/>
      <c r="HWO20"/>
      <c r="HWP20"/>
      <c r="HWQ20"/>
      <c r="HWR20"/>
      <c r="HWS20"/>
      <c r="HWT20"/>
      <c r="HWU20"/>
      <c r="HWV20"/>
      <c r="HWW20"/>
      <c r="HWX20"/>
      <c r="HWY20"/>
      <c r="HWZ20"/>
      <c r="HXA20"/>
      <c r="HXB20"/>
      <c r="HXC20"/>
      <c r="HXD20"/>
      <c r="HXE20"/>
      <c r="HXF20"/>
      <c r="HXG20"/>
      <c r="HXH20"/>
      <c r="HXI20"/>
      <c r="HXJ20"/>
      <c r="HXK20"/>
      <c r="HXL20"/>
      <c r="HXM20"/>
      <c r="HXN20"/>
      <c r="HXO20"/>
      <c r="HXP20"/>
      <c r="HXQ20"/>
      <c r="HXR20"/>
      <c r="HXS20"/>
      <c r="HXT20"/>
      <c r="HXU20"/>
      <c r="HXV20"/>
      <c r="HXW20"/>
      <c r="HXX20"/>
      <c r="HXY20"/>
      <c r="HXZ20"/>
      <c r="HYA20"/>
      <c r="HYB20"/>
      <c r="HYC20"/>
      <c r="HYD20"/>
      <c r="HYE20"/>
      <c r="HYF20"/>
      <c r="HYG20"/>
      <c r="HYH20"/>
      <c r="HYI20"/>
      <c r="HYJ20"/>
      <c r="HYK20"/>
      <c r="HYL20"/>
      <c r="HYM20"/>
      <c r="HYN20"/>
      <c r="HYO20"/>
      <c r="HYP20"/>
      <c r="HYQ20"/>
      <c r="HYR20"/>
      <c r="HYS20"/>
      <c r="HYT20"/>
      <c r="HYU20"/>
      <c r="HYV20"/>
      <c r="HYW20"/>
      <c r="HYX20"/>
      <c r="HYY20"/>
      <c r="HYZ20"/>
      <c r="HZA20"/>
      <c r="HZB20"/>
      <c r="HZC20"/>
      <c r="HZD20"/>
      <c r="HZE20"/>
      <c r="HZF20"/>
      <c r="HZG20"/>
      <c r="HZH20"/>
      <c r="HZI20"/>
      <c r="HZJ20"/>
      <c r="HZK20"/>
      <c r="HZL20"/>
      <c r="HZM20"/>
      <c r="HZN20"/>
      <c r="HZO20"/>
      <c r="HZP20"/>
      <c r="HZQ20"/>
      <c r="HZR20"/>
      <c r="HZS20"/>
      <c r="HZT20"/>
      <c r="HZU20"/>
      <c r="HZV20"/>
      <c r="HZW20"/>
      <c r="HZX20"/>
      <c r="HZY20"/>
      <c r="HZZ20"/>
      <c r="IAA20"/>
      <c r="IAB20"/>
      <c r="IAC20"/>
      <c r="IAD20"/>
      <c r="IAE20"/>
      <c r="IAF20"/>
      <c r="IAG20"/>
      <c r="IAH20"/>
      <c r="IAI20"/>
      <c r="IAJ20"/>
      <c r="IAK20"/>
      <c r="IAL20"/>
      <c r="IAM20"/>
      <c r="IAN20"/>
      <c r="IAO20"/>
      <c r="IAP20"/>
      <c r="IAQ20"/>
      <c r="IAR20"/>
      <c r="IAS20"/>
      <c r="IAT20"/>
      <c r="IAU20"/>
      <c r="IAV20"/>
      <c r="IAW20"/>
      <c r="IAX20"/>
      <c r="IAY20"/>
      <c r="IAZ20"/>
      <c r="IBA20"/>
      <c r="IBB20"/>
      <c r="IBC20"/>
      <c r="IBD20"/>
      <c r="IBE20"/>
      <c r="IBF20"/>
      <c r="IBG20"/>
      <c r="IBH20"/>
      <c r="IBI20"/>
      <c r="IBJ20"/>
      <c r="IBK20"/>
      <c r="IBL20"/>
      <c r="IBM20"/>
      <c r="IBN20"/>
      <c r="IBO20"/>
      <c r="IBP20"/>
      <c r="IBQ20"/>
      <c r="IBR20"/>
      <c r="IBS20"/>
      <c r="IBT20"/>
      <c r="IBU20"/>
      <c r="IBV20"/>
      <c r="IBW20"/>
      <c r="IBX20"/>
      <c r="IBY20"/>
      <c r="IBZ20"/>
      <c r="ICA20"/>
      <c r="ICB20"/>
      <c r="ICC20"/>
      <c r="ICD20"/>
      <c r="ICE20"/>
      <c r="ICF20"/>
      <c r="ICG20"/>
      <c r="ICH20"/>
      <c r="ICI20"/>
      <c r="ICJ20"/>
      <c r="ICK20"/>
      <c r="ICL20"/>
      <c r="ICM20"/>
      <c r="ICN20"/>
      <c r="ICO20"/>
      <c r="ICP20"/>
      <c r="ICQ20"/>
      <c r="ICR20"/>
      <c r="ICS20"/>
      <c r="ICT20"/>
      <c r="ICU20"/>
      <c r="ICV20"/>
      <c r="ICW20"/>
      <c r="ICX20"/>
      <c r="ICY20"/>
      <c r="ICZ20"/>
      <c r="IDA20"/>
      <c r="IDB20"/>
      <c r="IDC20"/>
      <c r="IDD20"/>
      <c r="IDE20"/>
      <c r="IDF20"/>
      <c r="IDG20"/>
      <c r="IDH20"/>
      <c r="IDI20"/>
      <c r="IDJ20"/>
      <c r="IDK20"/>
      <c r="IDL20"/>
      <c r="IDM20"/>
      <c r="IDN20"/>
      <c r="IDO20"/>
      <c r="IDP20"/>
      <c r="IDQ20"/>
      <c r="IDR20"/>
      <c r="IDS20"/>
      <c r="IDT20"/>
      <c r="IDU20"/>
      <c r="IDV20"/>
      <c r="IDW20"/>
      <c r="IDX20"/>
      <c r="IDY20"/>
      <c r="IDZ20"/>
      <c r="IEA20"/>
      <c r="IEB20"/>
      <c r="IEC20"/>
      <c r="IED20"/>
      <c r="IEE20"/>
      <c r="IEF20"/>
      <c r="IEG20"/>
      <c r="IEH20"/>
      <c r="IEI20"/>
      <c r="IEJ20"/>
      <c r="IEK20"/>
      <c r="IEL20"/>
      <c r="IEM20"/>
      <c r="IEN20"/>
      <c r="IEO20"/>
      <c r="IEP20"/>
      <c r="IEQ20"/>
      <c r="IER20"/>
      <c r="IES20"/>
      <c r="IET20"/>
      <c r="IEU20"/>
      <c r="IEV20"/>
      <c r="IEW20"/>
      <c r="IEX20"/>
      <c r="IEY20"/>
      <c r="IEZ20"/>
      <c r="IFA20"/>
      <c r="IFB20"/>
      <c r="IFC20"/>
      <c r="IFD20"/>
      <c r="IFE20"/>
      <c r="IFF20"/>
      <c r="IFG20"/>
      <c r="IFH20"/>
      <c r="IFI20"/>
      <c r="IFJ20"/>
      <c r="IFK20"/>
      <c r="IFL20"/>
      <c r="IFM20"/>
      <c r="IFN20"/>
      <c r="IFO20"/>
      <c r="IFP20"/>
      <c r="IFQ20"/>
      <c r="IFR20"/>
      <c r="IFS20"/>
      <c r="IFT20"/>
      <c r="IFU20"/>
      <c r="IFV20"/>
      <c r="IFW20"/>
      <c r="IFX20"/>
      <c r="IFY20"/>
      <c r="IFZ20"/>
      <c r="IGA20"/>
      <c r="IGB20"/>
      <c r="IGC20"/>
      <c r="IGD20"/>
      <c r="IGE20"/>
      <c r="IGF20"/>
      <c r="IGG20"/>
      <c r="IGH20"/>
      <c r="IGI20"/>
      <c r="IGJ20"/>
      <c r="IGK20"/>
      <c r="IGL20"/>
      <c r="IGM20"/>
      <c r="IGN20"/>
      <c r="IGO20"/>
      <c r="IGP20"/>
      <c r="IGQ20"/>
      <c r="IGR20"/>
      <c r="IGS20"/>
      <c r="IGT20"/>
      <c r="IGU20"/>
      <c r="IGV20"/>
      <c r="IGW20"/>
      <c r="IGX20"/>
      <c r="IGY20"/>
      <c r="IGZ20"/>
      <c r="IHA20"/>
      <c r="IHB20"/>
      <c r="IHC20"/>
      <c r="IHD20"/>
      <c r="IHE20"/>
      <c r="IHF20"/>
      <c r="IHG20"/>
      <c r="IHH20"/>
      <c r="IHI20"/>
      <c r="IHJ20"/>
      <c r="IHK20"/>
      <c r="IHL20"/>
      <c r="IHM20"/>
      <c r="IHN20"/>
      <c r="IHO20"/>
      <c r="IHP20"/>
      <c r="IHQ20"/>
      <c r="IHR20"/>
      <c r="IHS20"/>
      <c r="IHT20"/>
      <c r="IHU20"/>
      <c r="IHV20"/>
      <c r="IHW20"/>
      <c r="IHX20"/>
      <c r="IHY20"/>
      <c r="IHZ20"/>
      <c r="IIA20"/>
      <c r="IIB20"/>
      <c r="IIC20"/>
      <c r="IID20"/>
      <c r="IIE20"/>
      <c r="IIF20"/>
      <c r="IIG20"/>
      <c r="IIH20"/>
      <c r="III20"/>
      <c r="IIJ20"/>
      <c r="IIK20"/>
      <c r="IIL20"/>
      <c r="IIM20"/>
      <c r="IIN20"/>
      <c r="IIO20"/>
      <c r="IIP20"/>
      <c r="IIQ20"/>
      <c r="IIR20"/>
      <c r="IIS20"/>
      <c r="IIT20"/>
      <c r="IIU20"/>
      <c r="IIV20"/>
      <c r="IIW20"/>
      <c r="IIX20"/>
      <c r="IIY20"/>
      <c r="IIZ20"/>
      <c r="IJA20"/>
      <c r="IJB20"/>
      <c r="IJC20"/>
      <c r="IJD20"/>
      <c r="IJE20"/>
      <c r="IJF20"/>
      <c r="IJG20"/>
      <c r="IJH20"/>
      <c r="IJI20"/>
      <c r="IJJ20"/>
      <c r="IJK20"/>
      <c r="IJL20"/>
      <c r="IJM20"/>
      <c r="IJN20"/>
      <c r="IJO20"/>
      <c r="IJP20"/>
      <c r="IJQ20"/>
      <c r="IJR20"/>
      <c r="IJS20"/>
      <c r="IJT20"/>
      <c r="IJU20"/>
      <c r="IJV20"/>
      <c r="IJW20"/>
      <c r="IJX20"/>
      <c r="IJY20"/>
      <c r="IJZ20"/>
      <c r="IKA20"/>
      <c r="IKB20"/>
      <c r="IKC20"/>
      <c r="IKD20"/>
      <c r="IKE20"/>
      <c r="IKF20"/>
      <c r="IKG20"/>
      <c r="IKH20"/>
      <c r="IKI20"/>
      <c r="IKJ20"/>
      <c r="IKK20"/>
      <c r="IKL20"/>
      <c r="IKM20"/>
      <c r="IKN20"/>
      <c r="IKO20"/>
      <c r="IKP20"/>
      <c r="IKQ20"/>
      <c r="IKR20"/>
      <c r="IKS20"/>
      <c r="IKT20"/>
      <c r="IKU20"/>
      <c r="IKV20"/>
      <c r="IKW20"/>
      <c r="IKX20"/>
      <c r="IKY20"/>
      <c r="IKZ20"/>
      <c r="ILA20"/>
      <c r="ILB20"/>
      <c r="ILC20"/>
      <c r="ILD20"/>
      <c r="ILE20"/>
      <c r="ILF20"/>
      <c r="ILG20"/>
      <c r="ILH20"/>
      <c r="ILI20"/>
      <c r="ILJ20"/>
      <c r="ILK20"/>
      <c r="ILL20"/>
      <c r="ILM20"/>
      <c r="ILN20"/>
      <c r="ILO20"/>
      <c r="ILP20"/>
      <c r="ILQ20"/>
      <c r="ILR20"/>
      <c r="ILS20"/>
      <c r="ILT20"/>
      <c r="ILU20"/>
      <c r="ILV20"/>
      <c r="ILW20"/>
      <c r="ILX20"/>
      <c r="ILY20"/>
      <c r="ILZ20"/>
      <c r="IMA20"/>
      <c r="IMB20"/>
      <c r="IMC20"/>
      <c r="IMD20"/>
      <c r="IME20"/>
      <c r="IMF20"/>
      <c r="IMG20"/>
      <c r="IMH20"/>
      <c r="IMI20"/>
      <c r="IMJ20"/>
      <c r="IMK20"/>
      <c r="IML20"/>
      <c r="IMM20"/>
      <c r="IMN20"/>
      <c r="IMO20"/>
      <c r="IMP20"/>
      <c r="IMQ20"/>
      <c r="IMR20"/>
      <c r="IMS20"/>
      <c r="IMT20"/>
      <c r="IMU20"/>
      <c r="IMV20"/>
      <c r="IMW20"/>
      <c r="IMX20"/>
      <c r="IMY20"/>
      <c r="IMZ20"/>
      <c r="INA20"/>
      <c r="INB20"/>
      <c r="INC20"/>
      <c r="IND20"/>
      <c r="INE20"/>
      <c r="INF20"/>
      <c r="ING20"/>
      <c r="INH20"/>
      <c r="INI20"/>
      <c r="INJ20"/>
      <c r="INK20"/>
      <c r="INL20"/>
      <c r="INM20"/>
      <c r="INN20"/>
      <c r="INO20"/>
      <c r="INP20"/>
      <c r="INQ20"/>
      <c r="INR20"/>
      <c r="INS20"/>
      <c r="INT20"/>
      <c r="INU20"/>
      <c r="INV20"/>
      <c r="INW20"/>
      <c r="INX20"/>
      <c r="INY20"/>
      <c r="INZ20"/>
      <c r="IOA20"/>
      <c r="IOB20"/>
      <c r="IOC20"/>
      <c r="IOD20"/>
      <c r="IOE20"/>
      <c r="IOF20"/>
      <c r="IOG20"/>
      <c r="IOH20"/>
      <c r="IOI20"/>
      <c r="IOJ20"/>
      <c r="IOK20"/>
      <c r="IOL20"/>
      <c r="IOM20"/>
      <c r="ION20"/>
      <c r="IOO20"/>
      <c r="IOP20"/>
      <c r="IOQ20"/>
      <c r="IOR20"/>
      <c r="IOS20"/>
      <c r="IOT20"/>
      <c r="IOU20"/>
      <c r="IOV20"/>
      <c r="IOW20"/>
      <c r="IOX20"/>
      <c r="IOY20"/>
      <c r="IOZ20"/>
      <c r="IPA20"/>
      <c r="IPB20"/>
      <c r="IPC20"/>
      <c r="IPD20"/>
      <c r="IPE20"/>
      <c r="IPF20"/>
      <c r="IPG20"/>
      <c r="IPH20"/>
      <c r="IPI20"/>
      <c r="IPJ20"/>
      <c r="IPK20"/>
      <c r="IPL20"/>
      <c r="IPM20"/>
      <c r="IPN20"/>
      <c r="IPO20"/>
      <c r="IPP20"/>
      <c r="IPQ20"/>
      <c r="IPR20"/>
      <c r="IPS20"/>
      <c r="IPT20"/>
      <c r="IPU20"/>
      <c r="IPV20"/>
      <c r="IPW20"/>
      <c r="IPX20"/>
      <c r="IPY20"/>
      <c r="IPZ20"/>
      <c r="IQA20"/>
      <c r="IQB20"/>
      <c r="IQC20"/>
      <c r="IQD20"/>
      <c r="IQE20"/>
      <c r="IQF20"/>
      <c r="IQG20"/>
      <c r="IQH20"/>
      <c r="IQI20"/>
      <c r="IQJ20"/>
      <c r="IQK20"/>
      <c r="IQL20"/>
      <c r="IQM20"/>
      <c r="IQN20"/>
      <c r="IQO20"/>
      <c r="IQP20"/>
      <c r="IQQ20"/>
      <c r="IQR20"/>
      <c r="IQS20"/>
      <c r="IQT20"/>
      <c r="IQU20"/>
      <c r="IQV20"/>
      <c r="IQW20"/>
      <c r="IQX20"/>
      <c r="IQY20"/>
      <c r="IQZ20"/>
      <c r="IRA20"/>
      <c r="IRB20"/>
      <c r="IRC20"/>
      <c r="IRD20"/>
      <c r="IRE20"/>
      <c r="IRF20"/>
      <c r="IRG20"/>
      <c r="IRH20"/>
      <c r="IRI20"/>
      <c r="IRJ20"/>
      <c r="IRK20"/>
      <c r="IRL20"/>
      <c r="IRM20"/>
      <c r="IRN20"/>
      <c r="IRO20"/>
      <c r="IRP20"/>
      <c r="IRQ20"/>
      <c r="IRR20"/>
      <c r="IRS20"/>
      <c r="IRT20"/>
      <c r="IRU20"/>
      <c r="IRV20"/>
      <c r="IRW20"/>
      <c r="IRX20"/>
      <c r="IRY20"/>
      <c r="IRZ20"/>
      <c r="ISA20"/>
      <c r="ISB20"/>
      <c r="ISC20"/>
      <c r="ISD20"/>
      <c r="ISE20"/>
      <c r="ISF20"/>
      <c r="ISG20"/>
      <c r="ISH20"/>
      <c r="ISI20"/>
      <c r="ISJ20"/>
      <c r="ISK20"/>
      <c r="ISL20"/>
      <c r="ISM20"/>
      <c r="ISN20"/>
      <c r="ISO20"/>
      <c r="ISP20"/>
      <c r="ISQ20"/>
      <c r="ISR20"/>
      <c r="ISS20"/>
      <c r="IST20"/>
      <c r="ISU20"/>
      <c r="ISV20"/>
      <c r="ISW20"/>
      <c r="ISX20"/>
      <c r="ISY20"/>
      <c r="ISZ20"/>
      <c r="ITA20"/>
      <c r="ITB20"/>
      <c r="ITC20"/>
      <c r="ITD20"/>
      <c r="ITE20"/>
      <c r="ITF20"/>
      <c r="ITG20"/>
      <c r="ITH20"/>
      <c r="ITI20"/>
      <c r="ITJ20"/>
      <c r="ITK20"/>
      <c r="ITL20"/>
      <c r="ITM20"/>
      <c r="ITN20"/>
      <c r="ITO20"/>
      <c r="ITP20"/>
      <c r="ITQ20"/>
      <c r="ITR20"/>
      <c r="ITS20"/>
      <c r="ITT20"/>
      <c r="ITU20"/>
      <c r="ITV20"/>
      <c r="ITW20"/>
      <c r="ITX20"/>
      <c r="ITY20"/>
      <c r="ITZ20"/>
      <c r="IUA20"/>
      <c r="IUB20"/>
      <c r="IUC20"/>
      <c r="IUD20"/>
      <c r="IUE20"/>
      <c r="IUF20"/>
      <c r="IUG20"/>
      <c r="IUH20"/>
      <c r="IUI20"/>
      <c r="IUJ20"/>
      <c r="IUK20"/>
      <c r="IUL20"/>
      <c r="IUM20"/>
      <c r="IUN20"/>
      <c r="IUO20"/>
      <c r="IUP20"/>
      <c r="IUQ20"/>
      <c r="IUR20"/>
      <c r="IUS20"/>
      <c r="IUT20"/>
      <c r="IUU20"/>
      <c r="IUV20"/>
      <c r="IUW20"/>
      <c r="IUX20"/>
      <c r="IUY20"/>
      <c r="IUZ20"/>
      <c r="IVA20"/>
      <c r="IVB20"/>
      <c r="IVC20"/>
      <c r="IVD20"/>
      <c r="IVE20"/>
      <c r="IVF20"/>
      <c r="IVG20"/>
      <c r="IVH20"/>
      <c r="IVI20"/>
      <c r="IVJ20"/>
      <c r="IVK20"/>
      <c r="IVL20"/>
      <c r="IVM20"/>
      <c r="IVN20"/>
      <c r="IVO20"/>
      <c r="IVP20"/>
      <c r="IVQ20"/>
      <c r="IVR20"/>
      <c r="IVS20"/>
      <c r="IVT20"/>
      <c r="IVU20"/>
      <c r="IVV20"/>
      <c r="IVW20"/>
      <c r="IVX20"/>
      <c r="IVY20"/>
      <c r="IVZ20"/>
      <c r="IWA20"/>
      <c r="IWB20"/>
      <c r="IWC20"/>
      <c r="IWD20"/>
      <c r="IWE20"/>
      <c r="IWF20"/>
      <c r="IWG20"/>
      <c r="IWH20"/>
      <c r="IWI20"/>
      <c r="IWJ20"/>
      <c r="IWK20"/>
      <c r="IWL20"/>
      <c r="IWM20"/>
      <c r="IWN20"/>
      <c r="IWO20"/>
      <c r="IWP20"/>
      <c r="IWQ20"/>
      <c r="IWR20"/>
      <c r="IWS20"/>
      <c r="IWT20"/>
      <c r="IWU20"/>
      <c r="IWV20"/>
      <c r="IWW20"/>
      <c r="IWX20"/>
      <c r="IWY20"/>
      <c r="IWZ20"/>
      <c r="IXA20"/>
      <c r="IXB20"/>
      <c r="IXC20"/>
      <c r="IXD20"/>
      <c r="IXE20"/>
      <c r="IXF20"/>
      <c r="IXG20"/>
      <c r="IXH20"/>
      <c r="IXI20"/>
      <c r="IXJ20"/>
      <c r="IXK20"/>
      <c r="IXL20"/>
      <c r="IXM20"/>
      <c r="IXN20"/>
      <c r="IXO20"/>
      <c r="IXP20"/>
      <c r="IXQ20"/>
      <c r="IXR20"/>
      <c r="IXS20"/>
      <c r="IXT20"/>
      <c r="IXU20"/>
      <c r="IXV20"/>
      <c r="IXW20"/>
      <c r="IXX20"/>
      <c r="IXY20"/>
      <c r="IXZ20"/>
      <c r="IYA20"/>
      <c r="IYB20"/>
      <c r="IYC20"/>
      <c r="IYD20"/>
      <c r="IYE20"/>
      <c r="IYF20"/>
      <c r="IYG20"/>
      <c r="IYH20"/>
      <c r="IYI20"/>
      <c r="IYJ20"/>
      <c r="IYK20"/>
      <c r="IYL20"/>
      <c r="IYM20"/>
      <c r="IYN20"/>
      <c r="IYO20"/>
      <c r="IYP20"/>
      <c r="IYQ20"/>
      <c r="IYR20"/>
      <c r="IYS20"/>
      <c r="IYT20"/>
      <c r="IYU20"/>
      <c r="IYV20"/>
      <c r="IYW20"/>
      <c r="IYX20"/>
      <c r="IYY20"/>
      <c r="IYZ20"/>
      <c r="IZA20"/>
      <c r="IZB20"/>
      <c r="IZC20"/>
      <c r="IZD20"/>
      <c r="IZE20"/>
      <c r="IZF20"/>
      <c r="IZG20"/>
      <c r="IZH20"/>
      <c r="IZI20"/>
      <c r="IZJ20"/>
      <c r="IZK20"/>
      <c r="IZL20"/>
      <c r="IZM20"/>
      <c r="IZN20"/>
      <c r="IZO20"/>
      <c r="IZP20"/>
      <c r="IZQ20"/>
      <c r="IZR20"/>
      <c r="IZS20"/>
      <c r="IZT20"/>
      <c r="IZU20"/>
      <c r="IZV20"/>
      <c r="IZW20"/>
      <c r="IZX20"/>
      <c r="IZY20"/>
      <c r="IZZ20"/>
      <c r="JAA20"/>
      <c r="JAB20"/>
      <c r="JAC20"/>
      <c r="JAD20"/>
      <c r="JAE20"/>
      <c r="JAF20"/>
      <c r="JAG20"/>
      <c r="JAH20"/>
      <c r="JAI20"/>
      <c r="JAJ20"/>
      <c r="JAK20"/>
      <c r="JAL20"/>
      <c r="JAM20"/>
      <c r="JAN20"/>
      <c r="JAO20"/>
      <c r="JAP20"/>
      <c r="JAQ20"/>
      <c r="JAR20"/>
      <c r="JAS20"/>
      <c r="JAT20"/>
      <c r="JAU20"/>
      <c r="JAV20"/>
      <c r="JAW20"/>
      <c r="JAX20"/>
      <c r="JAY20"/>
      <c r="JAZ20"/>
      <c r="JBA20"/>
      <c r="JBB20"/>
      <c r="JBC20"/>
      <c r="JBD20"/>
      <c r="JBE20"/>
      <c r="JBF20"/>
      <c r="JBG20"/>
      <c r="JBH20"/>
      <c r="JBI20"/>
      <c r="JBJ20"/>
      <c r="JBK20"/>
      <c r="JBL20"/>
      <c r="JBM20"/>
      <c r="JBN20"/>
      <c r="JBO20"/>
      <c r="JBP20"/>
      <c r="JBQ20"/>
      <c r="JBR20"/>
      <c r="JBS20"/>
      <c r="JBT20"/>
      <c r="JBU20"/>
      <c r="JBV20"/>
      <c r="JBW20"/>
      <c r="JBX20"/>
      <c r="JBY20"/>
      <c r="JBZ20"/>
      <c r="JCA20"/>
      <c r="JCB20"/>
      <c r="JCC20"/>
      <c r="JCD20"/>
      <c r="JCE20"/>
      <c r="JCF20"/>
      <c r="JCG20"/>
      <c r="JCH20"/>
      <c r="JCI20"/>
      <c r="JCJ20"/>
      <c r="JCK20"/>
      <c r="JCL20"/>
      <c r="JCM20"/>
      <c r="JCN20"/>
      <c r="JCO20"/>
      <c r="JCP20"/>
      <c r="JCQ20"/>
      <c r="JCR20"/>
      <c r="JCS20"/>
      <c r="JCT20"/>
      <c r="JCU20"/>
      <c r="JCV20"/>
      <c r="JCW20"/>
      <c r="JCX20"/>
      <c r="JCY20"/>
      <c r="JCZ20"/>
      <c r="JDA20"/>
      <c r="JDB20"/>
      <c r="JDC20"/>
      <c r="JDD20"/>
      <c r="JDE20"/>
      <c r="JDF20"/>
      <c r="JDG20"/>
      <c r="JDH20"/>
      <c r="JDI20"/>
      <c r="JDJ20"/>
      <c r="JDK20"/>
      <c r="JDL20"/>
      <c r="JDM20"/>
      <c r="JDN20"/>
      <c r="JDO20"/>
      <c r="JDP20"/>
      <c r="JDQ20"/>
      <c r="JDR20"/>
      <c r="JDS20"/>
      <c r="JDT20"/>
      <c r="JDU20"/>
      <c r="JDV20"/>
      <c r="JDW20"/>
      <c r="JDX20"/>
      <c r="JDY20"/>
      <c r="JDZ20"/>
      <c r="JEA20"/>
      <c r="JEB20"/>
      <c r="JEC20"/>
      <c r="JED20"/>
      <c r="JEE20"/>
      <c r="JEF20"/>
      <c r="JEG20"/>
      <c r="JEH20"/>
      <c r="JEI20"/>
      <c r="JEJ20"/>
      <c r="JEK20"/>
      <c r="JEL20"/>
      <c r="JEM20"/>
      <c r="JEN20"/>
      <c r="JEO20"/>
      <c r="JEP20"/>
      <c r="JEQ20"/>
      <c r="JER20"/>
      <c r="JES20"/>
      <c r="JET20"/>
      <c r="JEU20"/>
      <c r="JEV20"/>
      <c r="JEW20"/>
      <c r="JEX20"/>
      <c r="JEY20"/>
      <c r="JEZ20"/>
      <c r="JFA20"/>
      <c r="JFB20"/>
      <c r="JFC20"/>
      <c r="JFD20"/>
      <c r="JFE20"/>
      <c r="JFF20"/>
      <c r="JFG20"/>
      <c r="JFH20"/>
      <c r="JFI20"/>
      <c r="JFJ20"/>
      <c r="JFK20"/>
      <c r="JFL20"/>
      <c r="JFM20"/>
      <c r="JFN20"/>
      <c r="JFO20"/>
      <c r="JFP20"/>
      <c r="JFQ20"/>
      <c r="JFR20"/>
      <c r="JFS20"/>
      <c r="JFT20"/>
      <c r="JFU20"/>
      <c r="JFV20"/>
      <c r="JFW20"/>
      <c r="JFX20"/>
      <c r="JFY20"/>
      <c r="JFZ20"/>
      <c r="JGA20"/>
      <c r="JGB20"/>
      <c r="JGC20"/>
      <c r="JGD20"/>
      <c r="JGE20"/>
      <c r="JGF20"/>
      <c r="JGG20"/>
      <c r="JGH20"/>
      <c r="JGI20"/>
      <c r="JGJ20"/>
      <c r="JGK20"/>
      <c r="JGL20"/>
      <c r="JGM20"/>
      <c r="JGN20"/>
      <c r="JGO20"/>
      <c r="JGP20"/>
      <c r="JGQ20"/>
      <c r="JGR20"/>
      <c r="JGS20"/>
      <c r="JGT20"/>
      <c r="JGU20"/>
      <c r="JGV20"/>
      <c r="JGW20"/>
      <c r="JGX20"/>
      <c r="JGY20"/>
      <c r="JGZ20"/>
      <c r="JHA20"/>
      <c r="JHB20"/>
      <c r="JHC20"/>
      <c r="JHD20"/>
      <c r="JHE20"/>
      <c r="JHF20"/>
      <c r="JHG20"/>
      <c r="JHH20"/>
      <c r="JHI20"/>
      <c r="JHJ20"/>
      <c r="JHK20"/>
      <c r="JHL20"/>
      <c r="JHM20"/>
      <c r="JHN20"/>
      <c r="JHO20"/>
      <c r="JHP20"/>
      <c r="JHQ20"/>
      <c r="JHR20"/>
      <c r="JHS20"/>
      <c r="JHT20"/>
      <c r="JHU20"/>
      <c r="JHV20"/>
      <c r="JHW20"/>
      <c r="JHX20"/>
      <c r="JHY20"/>
      <c r="JHZ20"/>
      <c r="JIA20"/>
      <c r="JIB20"/>
      <c r="JIC20"/>
      <c r="JID20"/>
      <c r="JIE20"/>
      <c r="JIF20"/>
      <c r="JIG20"/>
      <c r="JIH20"/>
      <c r="JII20"/>
      <c r="JIJ20"/>
      <c r="JIK20"/>
      <c r="JIL20"/>
      <c r="JIM20"/>
      <c r="JIN20"/>
      <c r="JIO20"/>
      <c r="JIP20"/>
      <c r="JIQ20"/>
      <c r="JIR20"/>
      <c r="JIS20"/>
      <c r="JIT20"/>
      <c r="JIU20"/>
      <c r="JIV20"/>
      <c r="JIW20"/>
      <c r="JIX20"/>
      <c r="JIY20"/>
      <c r="JIZ20"/>
      <c r="JJA20"/>
      <c r="JJB20"/>
      <c r="JJC20"/>
      <c r="JJD20"/>
      <c r="JJE20"/>
      <c r="JJF20"/>
      <c r="JJG20"/>
      <c r="JJH20"/>
      <c r="JJI20"/>
      <c r="JJJ20"/>
      <c r="JJK20"/>
      <c r="JJL20"/>
      <c r="JJM20"/>
      <c r="JJN20"/>
      <c r="JJO20"/>
      <c r="JJP20"/>
      <c r="JJQ20"/>
      <c r="JJR20"/>
      <c r="JJS20"/>
      <c r="JJT20"/>
      <c r="JJU20"/>
      <c r="JJV20"/>
      <c r="JJW20"/>
      <c r="JJX20"/>
      <c r="JJY20"/>
      <c r="JJZ20"/>
      <c r="JKA20"/>
      <c r="JKB20"/>
      <c r="JKC20"/>
      <c r="JKD20"/>
      <c r="JKE20"/>
      <c r="JKF20"/>
      <c r="JKG20"/>
      <c r="JKH20"/>
      <c r="JKI20"/>
      <c r="JKJ20"/>
      <c r="JKK20"/>
      <c r="JKL20"/>
      <c r="JKM20"/>
      <c r="JKN20"/>
      <c r="JKO20"/>
      <c r="JKP20"/>
      <c r="JKQ20"/>
      <c r="JKR20"/>
      <c r="JKS20"/>
      <c r="JKT20"/>
      <c r="JKU20"/>
      <c r="JKV20"/>
      <c r="JKW20"/>
      <c r="JKX20"/>
      <c r="JKY20"/>
      <c r="JKZ20"/>
      <c r="JLA20"/>
      <c r="JLB20"/>
      <c r="JLC20"/>
      <c r="JLD20"/>
      <c r="JLE20"/>
      <c r="JLF20"/>
      <c r="JLG20"/>
      <c r="JLH20"/>
      <c r="JLI20"/>
      <c r="JLJ20"/>
      <c r="JLK20"/>
      <c r="JLL20"/>
      <c r="JLM20"/>
      <c r="JLN20"/>
      <c r="JLO20"/>
      <c r="JLP20"/>
      <c r="JLQ20"/>
      <c r="JLR20"/>
      <c r="JLS20"/>
      <c r="JLT20"/>
      <c r="JLU20"/>
      <c r="JLV20"/>
      <c r="JLW20"/>
      <c r="JLX20"/>
      <c r="JLY20"/>
      <c r="JLZ20"/>
      <c r="JMA20"/>
      <c r="JMB20"/>
      <c r="JMC20"/>
      <c r="JMD20"/>
      <c r="JME20"/>
      <c r="JMF20"/>
      <c r="JMG20"/>
      <c r="JMH20"/>
      <c r="JMI20"/>
      <c r="JMJ20"/>
      <c r="JMK20"/>
      <c r="JML20"/>
      <c r="JMM20"/>
      <c r="JMN20"/>
      <c r="JMO20"/>
      <c r="JMP20"/>
      <c r="JMQ20"/>
      <c r="JMR20"/>
      <c r="JMS20"/>
      <c r="JMT20"/>
      <c r="JMU20"/>
      <c r="JMV20"/>
      <c r="JMW20"/>
      <c r="JMX20"/>
      <c r="JMY20"/>
      <c r="JMZ20"/>
      <c r="JNA20"/>
      <c r="JNB20"/>
      <c r="JNC20"/>
      <c r="JND20"/>
      <c r="JNE20"/>
      <c r="JNF20"/>
      <c r="JNG20"/>
      <c r="JNH20"/>
      <c r="JNI20"/>
      <c r="JNJ20"/>
      <c r="JNK20"/>
      <c r="JNL20"/>
      <c r="JNM20"/>
      <c r="JNN20"/>
      <c r="JNO20"/>
      <c r="JNP20"/>
      <c r="JNQ20"/>
      <c r="JNR20"/>
      <c r="JNS20"/>
      <c r="JNT20"/>
      <c r="JNU20"/>
      <c r="JNV20"/>
      <c r="JNW20"/>
      <c r="JNX20"/>
      <c r="JNY20"/>
      <c r="JNZ20"/>
      <c r="JOA20"/>
      <c r="JOB20"/>
      <c r="JOC20"/>
      <c r="JOD20"/>
      <c r="JOE20"/>
      <c r="JOF20"/>
      <c r="JOG20"/>
      <c r="JOH20"/>
      <c r="JOI20"/>
      <c r="JOJ20"/>
      <c r="JOK20"/>
      <c r="JOL20"/>
      <c r="JOM20"/>
      <c r="JON20"/>
      <c r="JOO20"/>
      <c r="JOP20"/>
      <c r="JOQ20"/>
      <c r="JOR20"/>
      <c r="JOS20"/>
      <c r="JOT20"/>
      <c r="JOU20"/>
      <c r="JOV20"/>
      <c r="JOW20"/>
      <c r="JOX20"/>
      <c r="JOY20"/>
      <c r="JOZ20"/>
      <c r="JPA20"/>
      <c r="JPB20"/>
      <c r="JPC20"/>
      <c r="JPD20"/>
      <c r="JPE20"/>
      <c r="JPF20"/>
      <c r="JPG20"/>
      <c r="JPH20"/>
      <c r="JPI20"/>
      <c r="JPJ20"/>
      <c r="JPK20"/>
      <c r="JPL20"/>
      <c r="JPM20"/>
      <c r="JPN20"/>
      <c r="JPO20"/>
      <c r="JPP20"/>
      <c r="JPQ20"/>
      <c r="JPR20"/>
      <c r="JPS20"/>
      <c r="JPT20"/>
      <c r="JPU20"/>
      <c r="JPV20"/>
      <c r="JPW20"/>
      <c r="JPX20"/>
      <c r="JPY20"/>
      <c r="JPZ20"/>
      <c r="JQA20"/>
      <c r="JQB20"/>
      <c r="JQC20"/>
      <c r="JQD20"/>
      <c r="JQE20"/>
      <c r="JQF20"/>
      <c r="JQG20"/>
      <c r="JQH20"/>
      <c r="JQI20"/>
      <c r="JQJ20"/>
      <c r="JQK20"/>
      <c r="JQL20"/>
      <c r="JQM20"/>
      <c r="JQN20"/>
      <c r="JQO20"/>
      <c r="JQP20"/>
      <c r="JQQ20"/>
      <c r="JQR20"/>
      <c r="JQS20"/>
      <c r="JQT20"/>
      <c r="JQU20"/>
      <c r="JQV20"/>
      <c r="JQW20"/>
      <c r="JQX20"/>
      <c r="JQY20"/>
      <c r="JQZ20"/>
      <c r="JRA20"/>
      <c r="JRB20"/>
      <c r="JRC20"/>
      <c r="JRD20"/>
      <c r="JRE20"/>
      <c r="JRF20"/>
      <c r="JRG20"/>
      <c r="JRH20"/>
      <c r="JRI20"/>
      <c r="JRJ20"/>
      <c r="JRK20"/>
      <c r="JRL20"/>
      <c r="JRM20"/>
      <c r="JRN20"/>
      <c r="JRO20"/>
      <c r="JRP20"/>
      <c r="JRQ20"/>
      <c r="JRR20"/>
      <c r="JRS20"/>
      <c r="JRT20"/>
      <c r="JRU20"/>
      <c r="JRV20"/>
      <c r="JRW20"/>
      <c r="JRX20"/>
      <c r="JRY20"/>
      <c r="JRZ20"/>
      <c r="JSA20"/>
      <c r="JSB20"/>
      <c r="JSC20"/>
      <c r="JSD20"/>
      <c r="JSE20"/>
      <c r="JSF20"/>
      <c r="JSG20"/>
      <c r="JSH20"/>
      <c r="JSI20"/>
      <c r="JSJ20"/>
      <c r="JSK20"/>
      <c r="JSL20"/>
      <c r="JSM20"/>
      <c r="JSN20"/>
      <c r="JSO20"/>
      <c r="JSP20"/>
      <c r="JSQ20"/>
      <c r="JSR20"/>
      <c r="JSS20"/>
      <c r="JST20"/>
      <c r="JSU20"/>
      <c r="JSV20"/>
      <c r="JSW20"/>
      <c r="JSX20"/>
      <c r="JSY20"/>
      <c r="JSZ20"/>
      <c r="JTA20"/>
      <c r="JTB20"/>
      <c r="JTC20"/>
      <c r="JTD20"/>
      <c r="JTE20"/>
      <c r="JTF20"/>
      <c r="JTG20"/>
      <c r="JTH20"/>
      <c r="JTI20"/>
      <c r="JTJ20"/>
      <c r="JTK20"/>
      <c r="JTL20"/>
      <c r="JTM20"/>
      <c r="JTN20"/>
      <c r="JTO20"/>
      <c r="JTP20"/>
      <c r="JTQ20"/>
      <c r="JTR20"/>
      <c r="JTS20"/>
      <c r="JTT20"/>
      <c r="JTU20"/>
      <c r="JTV20"/>
      <c r="JTW20"/>
      <c r="JTX20"/>
      <c r="JTY20"/>
      <c r="JTZ20"/>
      <c r="JUA20"/>
      <c r="JUB20"/>
      <c r="JUC20"/>
      <c r="JUD20"/>
      <c r="JUE20"/>
      <c r="JUF20"/>
      <c r="JUG20"/>
      <c r="JUH20"/>
      <c r="JUI20"/>
      <c r="JUJ20"/>
      <c r="JUK20"/>
      <c r="JUL20"/>
      <c r="JUM20"/>
      <c r="JUN20"/>
      <c r="JUO20"/>
      <c r="JUP20"/>
      <c r="JUQ20"/>
      <c r="JUR20"/>
      <c r="JUS20"/>
      <c r="JUT20"/>
      <c r="JUU20"/>
      <c r="JUV20"/>
      <c r="JUW20"/>
      <c r="JUX20"/>
      <c r="JUY20"/>
      <c r="JUZ20"/>
      <c r="JVA20"/>
      <c r="JVB20"/>
      <c r="JVC20"/>
      <c r="JVD20"/>
      <c r="JVE20"/>
      <c r="JVF20"/>
      <c r="JVG20"/>
      <c r="JVH20"/>
      <c r="JVI20"/>
      <c r="JVJ20"/>
      <c r="JVK20"/>
      <c r="JVL20"/>
      <c r="JVM20"/>
      <c r="JVN20"/>
      <c r="JVO20"/>
      <c r="JVP20"/>
      <c r="JVQ20"/>
      <c r="JVR20"/>
      <c r="JVS20"/>
      <c r="JVT20"/>
      <c r="JVU20"/>
      <c r="JVV20"/>
      <c r="JVW20"/>
      <c r="JVX20"/>
      <c r="JVY20"/>
      <c r="JVZ20"/>
      <c r="JWA20"/>
      <c r="JWB20"/>
      <c r="JWC20"/>
      <c r="JWD20"/>
      <c r="JWE20"/>
      <c r="JWF20"/>
      <c r="JWG20"/>
      <c r="JWH20"/>
      <c r="JWI20"/>
      <c r="JWJ20"/>
      <c r="JWK20"/>
      <c r="JWL20"/>
      <c r="JWM20"/>
      <c r="JWN20"/>
      <c r="JWO20"/>
      <c r="JWP20"/>
      <c r="JWQ20"/>
      <c r="JWR20"/>
      <c r="JWS20"/>
      <c r="JWT20"/>
      <c r="JWU20"/>
      <c r="JWV20"/>
      <c r="JWW20"/>
      <c r="JWX20"/>
      <c r="JWY20"/>
      <c r="JWZ20"/>
      <c r="JXA20"/>
      <c r="JXB20"/>
      <c r="JXC20"/>
      <c r="JXD20"/>
      <c r="JXE20"/>
      <c r="JXF20"/>
      <c r="JXG20"/>
      <c r="JXH20"/>
      <c r="JXI20"/>
      <c r="JXJ20"/>
      <c r="JXK20"/>
      <c r="JXL20"/>
      <c r="JXM20"/>
      <c r="JXN20"/>
      <c r="JXO20"/>
      <c r="JXP20"/>
      <c r="JXQ20"/>
      <c r="JXR20"/>
      <c r="JXS20"/>
      <c r="JXT20"/>
      <c r="JXU20"/>
      <c r="JXV20"/>
      <c r="JXW20"/>
      <c r="JXX20"/>
      <c r="JXY20"/>
      <c r="JXZ20"/>
      <c r="JYA20"/>
      <c r="JYB20"/>
      <c r="JYC20"/>
      <c r="JYD20"/>
      <c r="JYE20"/>
      <c r="JYF20"/>
      <c r="JYG20"/>
      <c r="JYH20"/>
      <c r="JYI20"/>
      <c r="JYJ20"/>
      <c r="JYK20"/>
      <c r="JYL20"/>
      <c r="JYM20"/>
      <c r="JYN20"/>
      <c r="JYO20"/>
      <c r="JYP20"/>
      <c r="JYQ20"/>
      <c r="JYR20"/>
      <c r="JYS20"/>
      <c r="JYT20"/>
      <c r="JYU20"/>
      <c r="JYV20"/>
      <c r="JYW20"/>
      <c r="JYX20"/>
      <c r="JYY20"/>
      <c r="JYZ20"/>
      <c r="JZA20"/>
      <c r="JZB20"/>
      <c r="JZC20"/>
      <c r="JZD20"/>
      <c r="JZE20"/>
      <c r="JZF20"/>
      <c r="JZG20"/>
      <c r="JZH20"/>
      <c r="JZI20"/>
      <c r="JZJ20"/>
      <c r="JZK20"/>
      <c r="JZL20"/>
      <c r="JZM20"/>
      <c r="JZN20"/>
      <c r="JZO20"/>
      <c r="JZP20"/>
      <c r="JZQ20"/>
      <c r="JZR20"/>
      <c r="JZS20"/>
      <c r="JZT20"/>
      <c r="JZU20"/>
      <c r="JZV20"/>
      <c r="JZW20"/>
      <c r="JZX20"/>
      <c r="JZY20"/>
      <c r="JZZ20"/>
      <c r="KAA20"/>
      <c r="KAB20"/>
      <c r="KAC20"/>
      <c r="KAD20"/>
      <c r="KAE20"/>
      <c r="KAF20"/>
      <c r="KAG20"/>
      <c r="KAH20"/>
      <c r="KAI20"/>
      <c r="KAJ20"/>
      <c r="KAK20"/>
      <c r="KAL20"/>
      <c r="KAM20"/>
      <c r="KAN20"/>
      <c r="KAO20"/>
      <c r="KAP20"/>
      <c r="KAQ20"/>
      <c r="KAR20"/>
      <c r="KAS20"/>
      <c r="KAT20"/>
      <c r="KAU20"/>
      <c r="KAV20"/>
      <c r="KAW20"/>
      <c r="KAX20"/>
      <c r="KAY20"/>
      <c r="KAZ20"/>
      <c r="KBA20"/>
      <c r="KBB20"/>
      <c r="KBC20"/>
      <c r="KBD20"/>
      <c r="KBE20"/>
      <c r="KBF20"/>
      <c r="KBG20"/>
      <c r="KBH20"/>
      <c r="KBI20"/>
      <c r="KBJ20"/>
      <c r="KBK20"/>
      <c r="KBL20"/>
      <c r="KBM20"/>
      <c r="KBN20"/>
      <c r="KBO20"/>
      <c r="KBP20"/>
      <c r="KBQ20"/>
      <c r="KBR20"/>
      <c r="KBS20"/>
      <c r="KBT20"/>
      <c r="KBU20"/>
      <c r="KBV20"/>
      <c r="KBW20"/>
      <c r="KBX20"/>
      <c r="KBY20"/>
      <c r="KBZ20"/>
      <c r="KCA20"/>
      <c r="KCB20"/>
      <c r="KCC20"/>
      <c r="KCD20"/>
      <c r="KCE20"/>
      <c r="KCF20"/>
      <c r="KCG20"/>
      <c r="KCH20"/>
      <c r="KCI20"/>
      <c r="KCJ20"/>
      <c r="KCK20"/>
      <c r="KCL20"/>
      <c r="KCM20"/>
      <c r="KCN20"/>
      <c r="KCO20"/>
      <c r="KCP20"/>
      <c r="KCQ20"/>
      <c r="KCR20"/>
      <c r="KCS20"/>
      <c r="KCT20"/>
      <c r="KCU20"/>
      <c r="KCV20"/>
      <c r="KCW20"/>
      <c r="KCX20"/>
      <c r="KCY20"/>
      <c r="KCZ20"/>
      <c r="KDA20"/>
      <c r="KDB20"/>
      <c r="KDC20"/>
      <c r="KDD20"/>
      <c r="KDE20"/>
      <c r="KDF20"/>
      <c r="KDG20"/>
      <c r="KDH20"/>
      <c r="KDI20"/>
      <c r="KDJ20"/>
      <c r="KDK20"/>
      <c r="KDL20"/>
      <c r="KDM20"/>
      <c r="KDN20"/>
      <c r="KDO20"/>
      <c r="KDP20"/>
      <c r="KDQ20"/>
      <c r="KDR20"/>
      <c r="KDS20"/>
      <c r="KDT20"/>
      <c r="KDU20"/>
      <c r="KDV20"/>
      <c r="KDW20"/>
      <c r="KDX20"/>
      <c r="KDY20"/>
      <c r="KDZ20"/>
      <c r="KEA20"/>
      <c r="KEB20"/>
      <c r="KEC20"/>
      <c r="KED20"/>
      <c r="KEE20"/>
      <c r="KEF20"/>
      <c r="KEG20"/>
      <c r="KEH20"/>
      <c r="KEI20"/>
      <c r="KEJ20"/>
      <c r="KEK20"/>
      <c r="KEL20"/>
      <c r="KEM20"/>
      <c r="KEN20"/>
      <c r="KEO20"/>
      <c r="KEP20"/>
      <c r="KEQ20"/>
      <c r="KER20"/>
      <c r="KES20"/>
      <c r="KET20"/>
      <c r="KEU20"/>
      <c r="KEV20"/>
      <c r="KEW20"/>
      <c r="KEX20"/>
      <c r="KEY20"/>
      <c r="KEZ20"/>
      <c r="KFA20"/>
      <c r="KFB20"/>
      <c r="KFC20"/>
      <c r="KFD20"/>
      <c r="KFE20"/>
      <c r="KFF20"/>
      <c r="KFG20"/>
      <c r="KFH20"/>
      <c r="KFI20"/>
      <c r="KFJ20"/>
      <c r="KFK20"/>
      <c r="KFL20"/>
      <c r="KFM20"/>
      <c r="KFN20"/>
      <c r="KFO20"/>
      <c r="KFP20"/>
      <c r="KFQ20"/>
      <c r="KFR20"/>
      <c r="KFS20"/>
      <c r="KFT20"/>
      <c r="KFU20"/>
      <c r="KFV20"/>
      <c r="KFW20"/>
      <c r="KFX20"/>
      <c r="KFY20"/>
      <c r="KFZ20"/>
      <c r="KGA20"/>
      <c r="KGB20"/>
      <c r="KGC20"/>
      <c r="KGD20"/>
      <c r="KGE20"/>
      <c r="KGF20"/>
      <c r="KGG20"/>
      <c r="KGH20"/>
      <c r="KGI20"/>
      <c r="KGJ20"/>
      <c r="KGK20"/>
      <c r="KGL20"/>
      <c r="KGM20"/>
      <c r="KGN20"/>
      <c r="KGO20"/>
      <c r="KGP20"/>
      <c r="KGQ20"/>
      <c r="KGR20"/>
      <c r="KGS20"/>
      <c r="KGT20"/>
      <c r="KGU20"/>
      <c r="KGV20"/>
      <c r="KGW20"/>
      <c r="KGX20"/>
      <c r="KGY20"/>
      <c r="KGZ20"/>
      <c r="KHA20"/>
      <c r="KHB20"/>
      <c r="KHC20"/>
      <c r="KHD20"/>
      <c r="KHE20"/>
      <c r="KHF20"/>
      <c r="KHG20"/>
      <c r="KHH20"/>
      <c r="KHI20"/>
      <c r="KHJ20"/>
      <c r="KHK20"/>
      <c r="KHL20"/>
      <c r="KHM20"/>
      <c r="KHN20"/>
      <c r="KHO20"/>
      <c r="KHP20"/>
      <c r="KHQ20"/>
      <c r="KHR20"/>
      <c r="KHS20"/>
      <c r="KHT20"/>
      <c r="KHU20"/>
      <c r="KHV20"/>
      <c r="KHW20"/>
      <c r="KHX20"/>
      <c r="KHY20"/>
      <c r="KHZ20"/>
      <c r="KIA20"/>
      <c r="KIB20"/>
      <c r="KIC20"/>
      <c r="KID20"/>
      <c r="KIE20"/>
      <c r="KIF20"/>
      <c r="KIG20"/>
      <c r="KIH20"/>
      <c r="KII20"/>
      <c r="KIJ20"/>
      <c r="KIK20"/>
      <c r="KIL20"/>
      <c r="KIM20"/>
      <c r="KIN20"/>
      <c r="KIO20"/>
      <c r="KIP20"/>
      <c r="KIQ20"/>
      <c r="KIR20"/>
      <c r="KIS20"/>
      <c r="KIT20"/>
      <c r="KIU20"/>
      <c r="KIV20"/>
      <c r="KIW20"/>
      <c r="KIX20"/>
      <c r="KIY20"/>
      <c r="KIZ20"/>
      <c r="KJA20"/>
      <c r="KJB20"/>
      <c r="KJC20"/>
      <c r="KJD20"/>
      <c r="KJE20"/>
      <c r="KJF20"/>
      <c r="KJG20"/>
      <c r="KJH20"/>
      <c r="KJI20"/>
      <c r="KJJ20"/>
      <c r="KJK20"/>
      <c r="KJL20"/>
      <c r="KJM20"/>
      <c r="KJN20"/>
      <c r="KJO20"/>
      <c r="KJP20"/>
      <c r="KJQ20"/>
      <c r="KJR20"/>
      <c r="KJS20"/>
      <c r="KJT20"/>
      <c r="KJU20"/>
      <c r="KJV20"/>
      <c r="KJW20"/>
      <c r="KJX20"/>
      <c r="KJY20"/>
      <c r="KJZ20"/>
      <c r="KKA20"/>
      <c r="KKB20"/>
      <c r="KKC20"/>
      <c r="KKD20"/>
      <c r="KKE20"/>
      <c r="KKF20"/>
      <c r="KKG20"/>
      <c r="KKH20"/>
      <c r="KKI20"/>
      <c r="KKJ20"/>
      <c r="KKK20"/>
      <c r="KKL20"/>
      <c r="KKM20"/>
      <c r="KKN20"/>
      <c r="KKO20"/>
      <c r="KKP20"/>
      <c r="KKQ20"/>
      <c r="KKR20"/>
      <c r="KKS20"/>
      <c r="KKT20"/>
      <c r="KKU20"/>
      <c r="KKV20"/>
      <c r="KKW20"/>
      <c r="KKX20"/>
      <c r="KKY20"/>
      <c r="KKZ20"/>
      <c r="KLA20"/>
      <c r="KLB20"/>
      <c r="KLC20"/>
      <c r="KLD20"/>
      <c r="KLE20"/>
      <c r="KLF20"/>
      <c r="KLG20"/>
      <c r="KLH20"/>
      <c r="KLI20"/>
      <c r="KLJ20"/>
      <c r="KLK20"/>
      <c r="KLL20"/>
      <c r="KLM20"/>
      <c r="KLN20"/>
      <c r="KLO20"/>
      <c r="KLP20"/>
      <c r="KLQ20"/>
      <c r="KLR20"/>
      <c r="KLS20"/>
      <c r="KLT20"/>
      <c r="KLU20"/>
      <c r="KLV20"/>
      <c r="KLW20"/>
      <c r="KLX20"/>
      <c r="KLY20"/>
      <c r="KLZ20"/>
      <c r="KMA20"/>
      <c r="KMB20"/>
      <c r="KMC20"/>
      <c r="KMD20"/>
      <c r="KME20"/>
      <c r="KMF20"/>
      <c r="KMG20"/>
      <c r="KMH20"/>
      <c r="KMI20"/>
      <c r="KMJ20"/>
      <c r="KMK20"/>
      <c r="KML20"/>
      <c r="KMM20"/>
      <c r="KMN20"/>
      <c r="KMO20"/>
      <c r="KMP20"/>
      <c r="KMQ20"/>
      <c r="KMR20"/>
      <c r="KMS20"/>
      <c r="KMT20"/>
      <c r="KMU20"/>
      <c r="KMV20"/>
      <c r="KMW20"/>
      <c r="KMX20"/>
      <c r="KMY20"/>
      <c r="KMZ20"/>
      <c r="KNA20"/>
      <c r="KNB20"/>
      <c r="KNC20"/>
      <c r="KND20"/>
      <c r="KNE20"/>
      <c r="KNF20"/>
      <c r="KNG20"/>
      <c r="KNH20"/>
      <c r="KNI20"/>
      <c r="KNJ20"/>
      <c r="KNK20"/>
      <c r="KNL20"/>
      <c r="KNM20"/>
      <c r="KNN20"/>
      <c r="KNO20"/>
      <c r="KNP20"/>
      <c r="KNQ20"/>
      <c r="KNR20"/>
      <c r="KNS20"/>
      <c r="KNT20"/>
      <c r="KNU20"/>
      <c r="KNV20"/>
      <c r="KNW20"/>
      <c r="KNX20"/>
      <c r="KNY20"/>
      <c r="KNZ20"/>
      <c r="KOA20"/>
      <c r="KOB20"/>
      <c r="KOC20"/>
      <c r="KOD20"/>
      <c r="KOE20"/>
      <c r="KOF20"/>
      <c r="KOG20"/>
      <c r="KOH20"/>
      <c r="KOI20"/>
      <c r="KOJ20"/>
      <c r="KOK20"/>
      <c r="KOL20"/>
      <c r="KOM20"/>
      <c r="KON20"/>
      <c r="KOO20"/>
      <c r="KOP20"/>
      <c r="KOQ20"/>
      <c r="KOR20"/>
      <c r="KOS20"/>
      <c r="KOT20"/>
      <c r="KOU20"/>
      <c r="KOV20"/>
      <c r="KOW20"/>
      <c r="KOX20"/>
      <c r="KOY20"/>
      <c r="KOZ20"/>
      <c r="KPA20"/>
      <c r="KPB20"/>
      <c r="KPC20"/>
      <c r="KPD20"/>
      <c r="KPE20"/>
      <c r="KPF20"/>
      <c r="KPG20"/>
      <c r="KPH20"/>
      <c r="KPI20"/>
      <c r="KPJ20"/>
      <c r="KPK20"/>
      <c r="KPL20"/>
      <c r="KPM20"/>
      <c r="KPN20"/>
      <c r="KPO20"/>
      <c r="KPP20"/>
      <c r="KPQ20"/>
      <c r="KPR20"/>
      <c r="KPS20"/>
      <c r="KPT20"/>
      <c r="KPU20"/>
      <c r="KPV20"/>
      <c r="KPW20"/>
      <c r="KPX20"/>
      <c r="KPY20"/>
      <c r="KPZ20"/>
      <c r="KQA20"/>
      <c r="KQB20"/>
      <c r="KQC20"/>
      <c r="KQD20"/>
      <c r="KQE20"/>
      <c r="KQF20"/>
      <c r="KQG20"/>
      <c r="KQH20"/>
      <c r="KQI20"/>
      <c r="KQJ20"/>
      <c r="KQK20"/>
      <c r="KQL20"/>
      <c r="KQM20"/>
      <c r="KQN20"/>
      <c r="KQO20"/>
      <c r="KQP20"/>
      <c r="KQQ20"/>
      <c r="KQR20"/>
      <c r="KQS20"/>
      <c r="KQT20"/>
      <c r="KQU20"/>
      <c r="KQV20"/>
      <c r="KQW20"/>
      <c r="KQX20"/>
      <c r="KQY20"/>
      <c r="KQZ20"/>
      <c r="KRA20"/>
      <c r="KRB20"/>
      <c r="KRC20"/>
      <c r="KRD20"/>
      <c r="KRE20"/>
      <c r="KRF20"/>
      <c r="KRG20"/>
      <c r="KRH20"/>
      <c r="KRI20"/>
      <c r="KRJ20"/>
      <c r="KRK20"/>
      <c r="KRL20"/>
      <c r="KRM20"/>
      <c r="KRN20"/>
      <c r="KRO20"/>
      <c r="KRP20"/>
      <c r="KRQ20"/>
      <c r="KRR20"/>
      <c r="KRS20"/>
      <c r="KRT20"/>
      <c r="KRU20"/>
      <c r="KRV20"/>
      <c r="KRW20"/>
      <c r="KRX20"/>
      <c r="KRY20"/>
      <c r="KRZ20"/>
      <c r="KSA20"/>
      <c r="KSB20"/>
      <c r="KSC20"/>
      <c r="KSD20"/>
      <c r="KSE20"/>
      <c r="KSF20"/>
      <c r="KSG20"/>
      <c r="KSH20"/>
      <c r="KSI20"/>
      <c r="KSJ20"/>
      <c r="KSK20"/>
      <c r="KSL20"/>
      <c r="KSM20"/>
      <c r="KSN20"/>
      <c r="KSO20"/>
      <c r="KSP20"/>
      <c r="KSQ20"/>
      <c r="KSR20"/>
      <c r="KSS20"/>
      <c r="KST20"/>
      <c r="KSU20"/>
      <c r="KSV20"/>
      <c r="KSW20"/>
      <c r="KSX20"/>
      <c r="KSY20"/>
      <c r="KSZ20"/>
      <c r="KTA20"/>
      <c r="KTB20"/>
      <c r="KTC20"/>
      <c r="KTD20"/>
      <c r="KTE20"/>
      <c r="KTF20"/>
      <c r="KTG20"/>
      <c r="KTH20"/>
      <c r="KTI20"/>
      <c r="KTJ20"/>
      <c r="KTK20"/>
      <c r="KTL20"/>
      <c r="KTM20"/>
      <c r="KTN20"/>
      <c r="KTO20"/>
      <c r="KTP20"/>
      <c r="KTQ20"/>
      <c r="KTR20"/>
      <c r="KTS20"/>
      <c r="KTT20"/>
      <c r="KTU20"/>
      <c r="KTV20"/>
      <c r="KTW20"/>
      <c r="KTX20"/>
      <c r="KTY20"/>
      <c r="KTZ20"/>
      <c r="KUA20"/>
      <c r="KUB20"/>
      <c r="KUC20"/>
      <c r="KUD20"/>
      <c r="KUE20"/>
      <c r="KUF20"/>
      <c r="KUG20"/>
      <c r="KUH20"/>
      <c r="KUI20"/>
      <c r="KUJ20"/>
      <c r="KUK20"/>
      <c r="KUL20"/>
      <c r="KUM20"/>
      <c r="KUN20"/>
      <c r="KUO20"/>
      <c r="KUP20"/>
      <c r="KUQ20"/>
      <c r="KUR20"/>
      <c r="KUS20"/>
      <c r="KUT20"/>
      <c r="KUU20"/>
      <c r="KUV20"/>
      <c r="KUW20"/>
      <c r="KUX20"/>
      <c r="KUY20"/>
      <c r="KUZ20"/>
      <c r="KVA20"/>
      <c r="KVB20"/>
      <c r="KVC20"/>
      <c r="KVD20"/>
      <c r="KVE20"/>
      <c r="KVF20"/>
      <c r="KVG20"/>
      <c r="KVH20"/>
      <c r="KVI20"/>
      <c r="KVJ20"/>
      <c r="KVK20"/>
      <c r="KVL20"/>
      <c r="KVM20"/>
      <c r="KVN20"/>
      <c r="KVO20"/>
      <c r="KVP20"/>
      <c r="KVQ20"/>
      <c r="KVR20"/>
      <c r="KVS20"/>
      <c r="KVT20"/>
      <c r="KVU20"/>
      <c r="KVV20"/>
      <c r="KVW20"/>
      <c r="KVX20"/>
      <c r="KVY20"/>
      <c r="KVZ20"/>
      <c r="KWA20"/>
      <c r="KWB20"/>
      <c r="KWC20"/>
      <c r="KWD20"/>
      <c r="KWE20"/>
      <c r="KWF20"/>
      <c r="KWG20"/>
      <c r="KWH20"/>
      <c r="KWI20"/>
      <c r="KWJ20"/>
      <c r="KWK20"/>
      <c r="KWL20"/>
      <c r="KWM20"/>
      <c r="KWN20"/>
      <c r="KWO20"/>
      <c r="KWP20"/>
      <c r="KWQ20"/>
      <c r="KWR20"/>
      <c r="KWS20"/>
      <c r="KWT20"/>
      <c r="KWU20"/>
      <c r="KWV20"/>
      <c r="KWW20"/>
      <c r="KWX20"/>
      <c r="KWY20"/>
      <c r="KWZ20"/>
      <c r="KXA20"/>
      <c r="KXB20"/>
      <c r="KXC20"/>
      <c r="KXD20"/>
      <c r="KXE20"/>
      <c r="KXF20"/>
      <c r="KXG20"/>
      <c r="KXH20"/>
      <c r="KXI20"/>
      <c r="KXJ20"/>
      <c r="KXK20"/>
      <c r="KXL20"/>
      <c r="KXM20"/>
      <c r="KXN20"/>
      <c r="KXO20"/>
      <c r="KXP20"/>
      <c r="KXQ20"/>
      <c r="KXR20"/>
      <c r="KXS20"/>
      <c r="KXT20"/>
      <c r="KXU20"/>
      <c r="KXV20"/>
      <c r="KXW20"/>
      <c r="KXX20"/>
      <c r="KXY20"/>
      <c r="KXZ20"/>
      <c r="KYA20"/>
      <c r="KYB20"/>
      <c r="KYC20"/>
      <c r="KYD20"/>
      <c r="KYE20"/>
      <c r="KYF20"/>
      <c r="KYG20"/>
      <c r="KYH20"/>
      <c r="KYI20"/>
      <c r="KYJ20"/>
      <c r="KYK20"/>
      <c r="KYL20"/>
      <c r="KYM20"/>
      <c r="KYN20"/>
      <c r="KYO20"/>
      <c r="KYP20"/>
      <c r="KYQ20"/>
      <c r="KYR20"/>
      <c r="KYS20"/>
      <c r="KYT20"/>
      <c r="KYU20"/>
      <c r="KYV20"/>
      <c r="KYW20"/>
      <c r="KYX20"/>
      <c r="KYY20"/>
      <c r="KYZ20"/>
      <c r="KZA20"/>
      <c r="KZB20"/>
      <c r="KZC20"/>
      <c r="KZD20"/>
      <c r="KZE20"/>
      <c r="KZF20"/>
      <c r="KZG20"/>
      <c r="KZH20"/>
      <c r="KZI20"/>
      <c r="KZJ20"/>
      <c r="KZK20"/>
      <c r="KZL20"/>
      <c r="KZM20"/>
      <c r="KZN20"/>
      <c r="KZO20"/>
      <c r="KZP20"/>
      <c r="KZQ20"/>
      <c r="KZR20"/>
      <c r="KZS20"/>
      <c r="KZT20"/>
      <c r="KZU20"/>
      <c r="KZV20"/>
      <c r="KZW20"/>
      <c r="KZX20"/>
      <c r="KZY20"/>
      <c r="KZZ20"/>
      <c r="LAA20"/>
      <c r="LAB20"/>
      <c r="LAC20"/>
      <c r="LAD20"/>
      <c r="LAE20"/>
      <c r="LAF20"/>
      <c r="LAG20"/>
      <c r="LAH20"/>
      <c r="LAI20"/>
      <c r="LAJ20"/>
      <c r="LAK20"/>
      <c r="LAL20"/>
      <c r="LAM20"/>
      <c r="LAN20"/>
      <c r="LAO20"/>
      <c r="LAP20"/>
      <c r="LAQ20"/>
      <c r="LAR20"/>
      <c r="LAS20"/>
      <c r="LAT20"/>
      <c r="LAU20"/>
      <c r="LAV20"/>
      <c r="LAW20"/>
      <c r="LAX20"/>
      <c r="LAY20"/>
      <c r="LAZ20"/>
      <c r="LBA20"/>
      <c r="LBB20"/>
      <c r="LBC20"/>
      <c r="LBD20"/>
      <c r="LBE20"/>
      <c r="LBF20"/>
      <c r="LBG20"/>
      <c r="LBH20"/>
      <c r="LBI20"/>
      <c r="LBJ20"/>
      <c r="LBK20"/>
      <c r="LBL20"/>
      <c r="LBM20"/>
      <c r="LBN20"/>
      <c r="LBO20"/>
      <c r="LBP20"/>
      <c r="LBQ20"/>
      <c r="LBR20"/>
      <c r="LBS20"/>
      <c r="LBT20"/>
      <c r="LBU20"/>
      <c r="LBV20"/>
      <c r="LBW20"/>
      <c r="LBX20"/>
      <c r="LBY20"/>
      <c r="LBZ20"/>
      <c r="LCA20"/>
      <c r="LCB20"/>
      <c r="LCC20"/>
      <c r="LCD20"/>
      <c r="LCE20"/>
      <c r="LCF20"/>
      <c r="LCG20"/>
      <c r="LCH20"/>
      <c r="LCI20"/>
      <c r="LCJ20"/>
      <c r="LCK20"/>
      <c r="LCL20"/>
      <c r="LCM20"/>
      <c r="LCN20"/>
      <c r="LCO20"/>
      <c r="LCP20"/>
      <c r="LCQ20"/>
      <c r="LCR20"/>
      <c r="LCS20"/>
      <c r="LCT20"/>
      <c r="LCU20"/>
      <c r="LCV20"/>
      <c r="LCW20"/>
      <c r="LCX20"/>
      <c r="LCY20"/>
      <c r="LCZ20"/>
      <c r="LDA20"/>
      <c r="LDB20"/>
      <c r="LDC20"/>
      <c r="LDD20"/>
      <c r="LDE20"/>
      <c r="LDF20"/>
      <c r="LDG20"/>
      <c r="LDH20"/>
      <c r="LDI20"/>
      <c r="LDJ20"/>
      <c r="LDK20"/>
      <c r="LDL20"/>
      <c r="LDM20"/>
      <c r="LDN20"/>
      <c r="LDO20"/>
      <c r="LDP20"/>
      <c r="LDQ20"/>
      <c r="LDR20"/>
      <c r="LDS20"/>
      <c r="LDT20"/>
      <c r="LDU20"/>
      <c r="LDV20"/>
      <c r="LDW20"/>
      <c r="LDX20"/>
      <c r="LDY20"/>
      <c r="LDZ20"/>
      <c r="LEA20"/>
      <c r="LEB20"/>
      <c r="LEC20"/>
      <c r="LED20"/>
      <c r="LEE20"/>
      <c r="LEF20"/>
      <c r="LEG20"/>
      <c r="LEH20"/>
      <c r="LEI20"/>
      <c r="LEJ20"/>
      <c r="LEK20"/>
      <c r="LEL20"/>
      <c r="LEM20"/>
      <c r="LEN20"/>
      <c r="LEO20"/>
      <c r="LEP20"/>
      <c r="LEQ20"/>
      <c r="LER20"/>
      <c r="LES20"/>
      <c r="LET20"/>
      <c r="LEU20"/>
      <c r="LEV20"/>
      <c r="LEW20"/>
      <c r="LEX20"/>
      <c r="LEY20"/>
      <c r="LEZ20"/>
      <c r="LFA20"/>
      <c r="LFB20"/>
      <c r="LFC20"/>
      <c r="LFD20"/>
      <c r="LFE20"/>
      <c r="LFF20"/>
      <c r="LFG20"/>
      <c r="LFH20"/>
      <c r="LFI20"/>
      <c r="LFJ20"/>
      <c r="LFK20"/>
      <c r="LFL20"/>
      <c r="LFM20"/>
      <c r="LFN20"/>
      <c r="LFO20"/>
      <c r="LFP20"/>
      <c r="LFQ20"/>
      <c r="LFR20"/>
      <c r="LFS20"/>
      <c r="LFT20"/>
      <c r="LFU20"/>
      <c r="LFV20"/>
      <c r="LFW20"/>
      <c r="LFX20"/>
      <c r="LFY20"/>
      <c r="LFZ20"/>
      <c r="LGA20"/>
      <c r="LGB20"/>
      <c r="LGC20"/>
      <c r="LGD20"/>
      <c r="LGE20"/>
      <c r="LGF20"/>
      <c r="LGG20"/>
      <c r="LGH20"/>
      <c r="LGI20"/>
      <c r="LGJ20"/>
      <c r="LGK20"/>
      <c r="LGL20"/>
      <c r="LGM20"/>
      <c r="LGN20"/>
      <c r="LGO20"/>
      <c r="LGP20"/>
      <c r="LGQ20"/>
      <c r="LGR20"/>
      <c r="LGS20"/>
      <c r="LGT20"/>
      <c r="LGU20"/>
      <c r="LGV20"/>
      <c r="LGW20"/>
      <c r="LGX20"/>
      <c r="LGY20"/>
      <c r="LGZ20"/>
      <c r="LHA20"/>
      <c r="LHB20"/>
      <c r="LHC20"/>
      <c r="LHD20"/>
      <c r="LHE20"/>
      <c r="LHF20"/>
      <c r="LHG20"/>
      <c r="LHH20"/>
      <c r="LHI20"/>
      <c r="LHJ20"/>
      <c r="LHK20"/>
      <c r="LHL20"/>
      <c r="LHM20"/>
      <c r="LHN20"/>
      <c r="LHO20"/>
      <c r="LHP20"/>
      <c r="LHQ20"/>
      <c r="LHR20"/>
      <c r="LHS20"/>
      <c r="LHT20"/>
      <c r="LHU20"/>
      <c r="LHV20"/>
      <c r="LHW20"/>
      <c r="LHX20"/>
      <c r="LHY20"/>
      <c r="LHZ20"/>
      <c r="LIA20"/>
      <c r="LIB20"/>
      <c r="LIC20"/>
      <c r="LID20"/>
      <c r="LIE20"/>
      <c r="LIF20"/>
      <c r="LIG20"/>
      <c r="LIH20"/>
      <c r="LII20"/>
      <c r="LIJ20"/>
      <c r="LIK20"/>
      <c r="LIL20"/>
      <c r="LIM20"/>
      <c r="LIN20"/>
      <c r="LIO20"/>
      <c r="LIP20"/>
      <c r="LIQ20"/>
      <c r="LIR20"/>
      <c r="LIS20"/>
      <c r="LIT20"/>
      <c r="LIU20"/>
      <c r="LIV20"/>
      <c r="LIW20"/>
      <c r="LIX20"/>
      <c r="LIY20"/>
      <c r="LIZ20"/>
      <c r="LJA20"/>
      <c r="LJB20"/>
      <c r="LJC20"/>
      <c r="LJD20"/>
      <c r="LJE20"/>
      <c r="LJF20"/>
      <c r="LJG20"/>
      <c r="LJH20"/>
      <c r="LJI20"/>
      <c r="LJJ20"/>
      <c r="LJK20"/>
      <c r="LJL20"/>
      <c r="LJM20"/>
      <c r="LJN20"/>
      <c r="LJO20"/>
      <c r="LJP20"/>
      <c r="LJQ20"/>
      <c r="LJR20"/>
      <c r="LJS20"/>
      <c r="LJT20"/>
      <c r="LJU20"/>
      <c r="LJV20"/>
      <c r="LJW20"/>
      <c r="LJX20"/>
      <c r="LJY20"/>
      <c r="LJZ20"/>
      <c r="LKA20"/>
      <c r="LKB20"/>
      <c r="LKC20"/>
      <c r="LKD20"/>
      <c r="LKE20"/>
      <c r="LKF20"/>
      <c r="LKG20"/>
      <c r="LKH20"/>
      <c r="LKI20"/>
      <c r="LKJ20"/>
      <c r="LKK20"/>
      <c r="LKL20"/>
      <c r="LKM20"/>
      <c r="LKN20"/>
      <c r="LKO20"/>
      <c r="LKP20"/>
      <c r="LKQ20"/>
      <c r="LKR20"/>
      <c r="LKS20"/>
      <c r="LKT20"/>
      <c r="LKU20"/>
      <c r="LKV20"/>
      <c r="LKW20"/>
      <c r="LKX20"/>
      <c r="LKY20"/>
      <c r="LKZ20"/>
      <c r="LLA20"/>
      <c r="LLB20"/>
      <c r="LLC20"/>
      <c r="LLD20"/>
      <c r="LLE20"/>
      <c r="LLF20"/>
      <c r="LLG20"/>
      <c r="LLH20"/>
      <c r="LLI20"/>
      <c r="LLJ20"/>
      <c r="LLK20"/>
      <c r="LLL20"/>
      <c r="LLM20"/>
      <c r="LLN20"/>
      <c r="LLO20"/>
      <c r="LLP20"/>
      <c r="LLQ20"/>
      <c r="LLR20"/>
      <c r="LLS20"/>
      <c r="LLT20"/>
      <c r="LLU20"/>
      <c r="LLV20"/>
      <c r="LLW20"/>
      <c r="LLX20"/>
      <c r="LLY20"/>
      <c r="LLZ20"/>
      <c r="LMA20"/>
      <c r="LMB20"/>
      <c r="LMC20"/>
      <c r="LMD20"/>
      <c r="LME20"/>
      <c r="LMF20"/>
      <c r="LMG20"/>
      <c r="LMH20"/>
      <c r="LMI20"/>
      <c r="LMJ20"/>
      <c r="LMK20"/>
      <c r="LML20"/>
      <c r="LMM20"/>
      <c r="LMN20"/>
      <c r="LMO20"/>
      <c r="LMP20"/>
      <c r="LMQ20"/>
      <c r="LMR20"/>
      <c r="LMS20"/>
      <c r="LMT20"/>
      <c r="LMU20"/>
      <c r="LMV20"/>
      <c r="LMW20"/>
      <c r="LMX20"/>
      <c r="LMY20"/>
      <c r="LMZ20"/>
      <c r="LNA20"/>
      <c r="LNB20"/>
      <c r="LNC20"/>
      <c r="LND20"/>
      <c r="LNE20"/>
      <c r="LNF20"/>
      <c r="LNG20"/>
      <c r="LNH20"/>
      <c r="LNI20"/>
      <c r="LNJ20"/>
      <c r="LNK20"/>
      <c r="LNL20"/>
      <c r="LNM20"/>
      <c r="LNN20"/>
      <c r="LNO20"/>
      <c r="LNP20"/>
      <c r="LNQ20"/>
      <c r="LNR20"/>
      <c r="LNS20"/>
      <c r="LNT20"/>
      <c r="LNU20"/>
      <c r="LNV20"/>
      <c r="LNW20"/>
      <c r="LNX20"/>
      <c r="LNY20"/>
      <c r="LNZ20"/>
      <c r="LOA20"/>
      <c r="LOB20"/>
      <c r="LOC20"/>
      <c r="LOD20"/>
      <c r="LOE20"/>
      <c r="LOF20"/>
      <c r="LOG20"/>
      <c r="LOH20"/>
      <c r="LOI20"/>
      <c r="LOJ20"/>
      <c r="LOK20"/>
      <c r="LOL20"/>
      <c r="LOM20"/>
      <c r="LON20"/>
      <c r="LOO20"/>
      <c r="LOP20"/>
      <c r="LOQ20"/>
      <c r="LOR20"/>
      <c r="LOS20"/>
      <c r="LOT20"/>
      <c r="LOU20"/>
      <c r="LOV20"/>
      <c r="LOW20"/>
      <c r="LOX20"/>
      <c r="LOY20"/>
      <c r="LOZ20"/>
      <c r="LPA20"/>
      <c r="LPB20"/>
      <c r="LPC20"/>
      <c r="LPD20"/>
      <c r="LPE20"/>
      <c r="LPF20"/>
      <c r="LPG20"/>
      <c r="LPH20"/>
      <c r="LPI20"/>
      <c r="LPJ20"/>
      <c r="LPK20"/>
      <c r="LPL20"/>
      <c r="LPM20"/>
      <c r="LPN20"/>
      <c r="LPO20"/>
      <c r="LPP20"/>
      <c r="LPQ20"/>
      <c r="LPR20"/>
      <c r="LPS20"/>
      <c r="LPT20"/>
      <c r="LPU20"/>
      <c r="LPV20"/>
      <c r="LPW20"/>
      <c r="LPX20"/>
      <c r="LPY20"/>
      <c r="LPZ20"/>
      <c r="LQA20"/>
      <c r="LQB20"/>
      <c r="LQC20"/>
      <c r="LQD20"/>
      <c r="LQE20"/>
      <c r="LQF20"/>
      <c r="LQG20"/>
      <c r="LQH20"/>
      <c r="LQI20"/>
      <c r="LQJ20"/>
      <c r="LQK20"/>
      <c r="LQL20"/>
      <c r="LQM20"/>
      <c r="LQN20"/>
      <c r="LQO20"/>
      <c r="LQP20"/>
      <c r="LQQ20"/>
      <c r="LQR20"/>
      <c r="LQS20"/>
      <c r="LQT20"/>
      <c r="LQU20"/>
      <c r="LQV20"/>
      <c r="LQW20"/>
      <c r="LQX20"/>
      <c r="LQY20"/>
      <c r="LQZ20"/>
      <c r="LRA20"/>
      <c r="LRB20"/>
      <c r="LRC20"/>
      <c r="LRD20"/>
      <c r="LRE20"/>
      <c r="LRF20"/>
      <c r="LRG20"/>
      <c r="LRH20"/>
      <c r="LRI20"/>
      <c r="LRJ20"/>
      <c r="LRK20"/>
      <c r="LRL20"/>
      <c r="LRM20"/>
      <c r="LRN20"/>
      <c r="LRO20"/>
      <c r="LRP20"/>
      <c r="LRQ20"/>
      <c r="LRR20"/>
      <c r="LRS20"/>
      <c r="LRT20"/>
      <c r="LRU20"/>
      <c r="LRV20"/>
      <c r="LRW20"/>
      <c r="LRX20"/>
      <c r="LRY20"/>
      <c r="LRZ20"/>
      <c r="LSA20"/>
      <c r="LSB20"/>
      <c r="LSC20"/>
      <c r="LSD20"/>
      <c r="LSE20"/>
      <c r="LSF20"/>
      <c r="LSG20"/>
      <c r="LSH20"/>
      <c r="LSI20"/>
      <c r="LSJ20"/>
      <c r="LSK20"/>
      <c r="LSL20"/>
      <c r="LSM20"/>
      <c r="LSN20"/>
      <c r="LSO20"/>
      <c r="LSP20"/>
      <c r="LSQ20"/>
      <c r="LSR20"/>
      <c r="LSS20"/>
      <c r="LST20"/>
      <c r="LSU20"/>
      <c r="LSV20"/>
      <c r="LSW20"/>
      <c r="LSX20"/>
      <c r="LSY20"/>
      <c r="LSZ20"/>
      <c r="LTA20"/>
      <c r="LTB20"/>
      <c r="LTC20"/>
      <c r="LTD20"/>
      <c r="LTE20"/>
      <c r="LTF20"/>
      <c r="LTG20"/>
      <c r="LTH20"/>
      <c r="LTI20"/>
      <c r="LTJ20"/>
      <c r="LTK20"/>
      <c r="LTL20"/>
      <c r="LTM20"/>
      <c r="LTN20"/>
      <c r="LTO20"/>
      <c r="LTP20"/>
      <c r="LTQ20"/>
      <c r="LTR20"/>
      <c r="LTS20"/>
      <c r="LTT20"/>
      <c r="LTU20"/>
      <c r="LTV20"/>
      <c r="LTW20"/>
      <c r="LTX20"/>
      <c r="LTY20"/>
      <c r="LTZ20"/>
      <c r="LUA20"/>
      <c r="LUB20"/>
      <c r="LUC20"/>
      <c r="LUD20"/>
      <c r="LUE20"/>
      <c r="LUF20"/>
      <c r="LUG20"/>
      <c r="LUH20"/>
      <c r="LUI20"/>
      <c r="LUJ20"/>
      <c r="LUK20"/>
      <c r="LUL20"/>
      <c r="LUM20"/>
      <c r="LUN20"/>
      <c r="LUO20"/>
      <c r="LUP20"/>
      <c r="LUQ20"/>
      <c r="LUR20"/>
      <c r="LUS20"/>
      <c r="LUT20"/>
      <c r="LUU20"/>
      <c r="LUV20"/>
      <c r="LUW20"/>
      <c r="LUX20"/>
      <c r="LUY20"/>
      <c r="LUZ20"/>
      <c r="LVA20"/>
      <c r="LVB20"/>
      <c r="LVC20"/>
      <c r="LVD20"/>
      <c r="LVE20"/>
      <c r="LVF20"/>
      <c r="LVG20"/>
      <c r="LVH20"/>
      <c r="LVI20"/>
      <c r="LVJ20"/>
      <c r="LVK20"/>
      <c r="LVL20"/>
      <c r="LVM20"/>
      <c r="LVN20"/>
      <c r="LVO20"/>
      <c r="LVP20"/>
      <c r="LVQ20"/>
      <c r="LVR20"/>
      <c r="LVS20"/>
      <c r="LVT20"/>
      <c r="LVU20"/>
      <c r="LVV20"/>
      <c r="LVW20"/>
      <c r="LVX20"/>
      <c r="LVY20"/>
      <c r="LVZ20"/>
      <c r="LWA20"/>
      <c r="LWB20"/>
      <c r="LWC20"/>
      <c r="LWD20"/>
      <c r="LWE20"/>
      <c r="LWF20"/>
      <c r="LWG20"/>
      <c r="LWH20"/>
      <c r="LWI20"/>
      <c r="LWJ20"/>
      <c r="LWK20"/>
      <c r="LWL20"/>
      <c r="LWM20"/>
      <c r="LWN20"/>
      <c r="LWO20"/>
      <c r="LWP20"/>
      <c r="LWQ20"/>
      <c r="LWR20"/>
      <c r="LWS20"/>
      <c r="LWT20"/>
      <c r="LWU20"/>
      <c r="LWV20"/>
      <c r="LWW20"/>
      <c r="LWX20"/>
      <c r="LWY20"/>
      <c r="LWZ20"/>
      <c r="LXA20"/>
      <c r="LXB20"/>
      <c r="LXC20"/>
      <c r="LXD20"/>
      <c r="LXE20"/>
      <c r="LXF20"/>
      <c r="LXG20"/>
      <c r="LXH20"/>
      <c r="LXI20"/>
      <c r="LXJ20"/>
      <c r="LXK20"/>
      <c r="LXL20"/>
      <c r="LXM20"/>
      <c r="LXN20"/>
      <c r="LXO20"/>
      <c r="LXP20"/>
      <c r="LXQ20"/>
      <c r="LXR20"/>
      <c r="LXS20"/>
      <c r="LXT20"/>
      <c r="LXU20"/>
      <c r="LXV20"/>
      <c r="LXW20"/>
      <c r="LXX20"/>
      <c r="LXY20"/>
      <c r="LXZ20"/>
      <c r="LYA20"/>
      <c r="LYB20"/>
      <c r="LYC20"/>
      <c r="LYD20"/>
      <c r="LYE20"/>
      <c r="LYF20"/>
      <c r="LYG20"/>
      <c r="LYH20"/>
      <c r="LYI20"/>
      <c r="LYJ20"/>
      <c r="LYK20"/>
      <c r="LYL20"/>
      <c r="LYM20"/>
      <c r="LYN20"/>
      <c r="LYO20"/>
      <c r="LYP20"/>
      <c r="LYQ20"/>
      <c r="LYR20"/>
      <c r="LYS20"/>
      <c r="LYT20"/>
      <c r="LYU20"/>
      <c r="LYV20"/>
      <c r="LYW20"/>
      <c r="LYX20"/>
      <c r="LYY20"/>
      <c r="LYZ20"/>
      <c r="LZA20"/>
      <c r="LZB20"/>
      <c r="LZC20"/>
      <c r="LZD20"/>
      <c r="LZE20"/>
      <c r="LZF20"/>
      <c r="LZG20"/>
      <c r="LZH20"/>
      <c r="LZI20"/>
      <c r="LZJ20"/>
      <c r="LZK20"/>
      <c r="LZL20"/>
      <c r="LZM20"/>
      <c r="LZN20"/>
      <c r="LZO20"/>
      <c r="LZP20"/>
      <c r="LZQ20"/>
      <c r="LZR20"/>
      <c r="LZS20"/>
      <c r="LZT20"/>
      <c r="LZU20"/>
      <c r="LZV20"/>
      <c r="LZW20"/>
      <c r="LZX20"/>
      <c r="LZY20"/>
      <c r="LZZ20"/>
      <c r="MAA20"/>
      <c r="MAB20"/>
      <c r="MAC20"/>
      <c r="MAD20"/>
      <c r="MAE20"/>
      <c r="MAF20"/>
      <c r="MAG20"/>
      <c r="MAH20"/>
      <c r="MAI20"/>
      <c r="MAJ20"/>
      <c r="MAK20"/>
      <c r="MAL20"/>
      <c r="MAM20"/>
      <c r="MAN20"/>
      <c r="MAO20"/>
      <c r="MAP20"/>
      <c r="MAQ20"/>
      <c r="MAR20"/>
      <c r="MAS20"/>
      <c r="MAT20"/>
      <c r="MAU20"/>
      <c r="MAV20"/>
      <c r="MAW20"/>
      <c r="MAX20"/>
      <c r="MAY20"/>
      <c r="MAZ20"/>
      <c r="MBA20"/>
      <c r="MBB20"/>
      <c r="MBC20"/>
      <c r="MBD20"/>
      <c r="MBE20"/>
      <c r="MBF20"/>
      <c r="MBG20"/>
      <c r="MBH20"/>
      <c r="MBI20"/>
      <c r="MBJ20"/>
      <c r="MBK20"/>
      <c r="MBL20"/>
      <c r="MBM20"/>
      <c r="MBN20"/>
      <c r="MBO20"/>
      <c r="MBP20"/>
      <c r="MBQ20"/>
      <c r="MBR20"/>
      <c r="MBS20"/>
      <c r="MBT20"/>
      <c r="MBU20"/>
      <c r="MBV20"/>
      <c r="MBW20"/>
      <c r="MBX20"/>
      <c r="MBY20"/>
      <c r="MBZ20"/>
      <c r="MCA20"/>
      <c r="MCB20"/>
      <c r="MCC20"/>
      <c r="MCD20"/>
      <c r="MCE20"/>
      <c r="MCF20"/>
      <c r="MCG20"/>
      <c r="MCH20"/>
      <c r="MCI20"/>
      <c r="MCJ20"/>
      <c r="MCK20"/>
      <c r="MCL20"/>
      <c r="MCM20"/>
      <c r="MCN20"/>
      <c r="MCO20"/>
      <c r="MCP20"/>
      <c r="MCQ20"/>
      <c r="MCR20"/>
      <c r="MCS20"/>
      <c r="MCT20"/>
      <c r="MCU20"/>
      <c r="MCV20"/>
      <c r="MCW20"/>
      <c r="MCX20"/>
      <c r="MCY20"/>
      <c r="MCZ20"/>
      <c r="MDA20"/>
      <c r="MDB20"/>
      <c r="MDC20"/>
      <c r="MDD20"/>
      <c r="MDE20"/>
      <c r="MDF20"/>
      <c r="MDG20"/>
      <c r="MDH20"/>
      <c r="MDI20"/>
      <c r="MDJ20"/>
      <c r="MDK20"/>
      <c r="MDL20"/>
      <c r="MDM20"/>
      <c r="MDN20"/>
      <c r="MDO20"/>
      <c r="MDP20"/>
      <c r="MDQ20"/>
      <c r="MDR20"/>
      <c r="MDS20"/>
      <c r="MDT20"/>
      <c r="MDU20"/>
      <c r="MDV20"/>
      <c r="MDW20"/>
      <c r="MDX20"/>
      <c r="MDY20"/>
      <c r="MDZ20"/>
      <c r="MEA20"/>
      <c r="MEB20"/>
      <c r="MEC20"/>
      <c r="MED20"/>
      <c r="MEE20"/>
      <c r="MEF20"/>
      <c r="MEG20"/>
      <c r="MEH20"/>
      <c r="MEI20"/>
      <c r="MEJ20"/>
      <c r="MEK20"/>
      <c r="MEL20"/>
      <c r="MEM20"/>
      <c r="MEN20"/>
      <c r="MEO20"/>
      <c r="MEP20"/>
      <c r="MEQ20"/>
      <c r="MER20"/>
      <c r="MES20"/>
      <c r="MET20"/>
      <c r="MEU20"/>
      <c r="MEV20"/>
      <c r="MEW20"/>
      <c r="MEX20"/>
      <c r="MEY20"/>
      <c r="MEZ20"/>
      <c r="MFA20"/>
      <c r="MFB20"/>
      <c r="MFC20"/>
      <c r="MFD20"/>
      <c r="MFE20"/>
      <c r="MFF20"/>
      <c r="MFG20"/>
      <c r="MFH20"/>
      <c r="MFI20"/>
      <c r="MFJ20"/>
      <c r="MFK20"/>
      <c r="MFL20"/>
      <c r="MFM20"/>
      <c r="MFN20"/>
      <c r="MFO20"/>
      <c r="MFP20"/>
      <c r="MFQ20"/>
      <c r="MFR20"/>
      <c r="MFS20"/>
      <c r="MFT20"/>
      <c r="MFU20"/>
      <c r="MFV20"/>
      <c r="MFW20"/>
      <c r="MFX20"/>
      <c r="MFY20"/>
      <c r="MFZ20"/>
      <c r="MGA20"/>
      <c r="MGB20"/>
      <c r="MGC20"/>
      <c r="MGD20"/>
      <c r="MGE20"/>
      <c r="MGF20"/>
      <c r="MGG20"/>
      <c r="MGH20"/>
      <c r="MGI20"/>
      <c r="MGJ20"/>
      <c r="MGK20"/>
      <c r="MGL20"/>
      <c r="MGM20"/>
      <c r="MGN20"/>
      <c r="MGO20"/>
      <c r="MGP20"/>
      <c r="MGQ20"/>
      <c r="MGR20"/>
      <c r="MGS20"/>
      <c r="MGT20"/>
      <c r="MGU20"/>
      <c r="MGV20"/>
      <c r="MGW20"/>
      <c r="MGX20"/>
      <c r="MGY20"/>
      <c r="MGZ20"/>
      <c r="MHA20"/>
      <c r="MHB20"/>
      <c r="MHC20"/>
      <c r="MHD20"/>
      <c r="MHE20"/>
      <c r="MHF20"/>
      <c r="MHG20"/>
      <c r="MHH20"/>
      <c r="MHI20"/>
      <c r="MHJ20"/>
      <c r="MHK20"/>
      <c r="MHL20"/>
      <c r="MHM20"/>
      <c r="MHN20"/>
      <c r="MHO20"/>
      <c r="MHP20"/>
      <c r="MHQ20"/>
      <c r="MHR20"/>
      <c r="MHS20"/>
      <c r="MHT20"/>
      <c r="MHU20"/>
      <c r="MHV20"/>
      <c r="MHW20"/>
      <c r="MHX20"/>
      <c r="MHY20"/>
      <c r="MHZ20"/>
      <c r="MIA20"/>
      <c r="MIB20"/>
      <c r="MIC20"/>
      <c r="MID20"/>
      <c r="MIE20"/>
      <c r="MIF20"/>
      <c r="MIG20"/>
      <c r="MIH20"/>
      <c r="MII20"/>
      <c r="MIJ20"/>
      <c r="MIK20"/>
      <c r="MIL20"/>
      <c r="MIM20"/>
      <c r="MIN20"/>
      <c r="MIO20"/>
      <c r="MIP20"/>
      <c r="MIQ20"/>
      <c r="MIR20"/>
      <c r="MIS20"/>
      <c r="MIT20"/>
      <c r="MIU20"/>
      <c r="MIV20"/>
      <c r="MIW20"/>
      <c r="MIX20"/>
      <c r="MIY20"/>
      <c r="MIZ20"/>
      <c r="MJA20"/>
      <c r="MJB20"/>
      <c r="MJC20"/>
      <c r="MJD20"/>
      <c r="MJE20"/>
      <c r="MJF20"/>
      <c r="MJG20"/>
      <c r="MJH20"/>
      <c r="MJI20"/>
      <c r="MJJ20"/>
      <c r="MJK20"/>
      <c r="MJL20"/>
      <c r="MJM20"/>
      <c r="MJN20"/>
      <c r="MJO20"/>
      <c r="MJP20"/>
      <c r="MJQ20"/>
      <c r="MJR20"/>
      <c r="MJS20"/>
      <c r="MJT20"/>
      <c r="MJU20"/>
      <c r="MJV20"/>
      <c r="MJW20"/>
      <c r="MJX20"/>
      <c r="MJY20"/>
      <c r="MJZ20"/>
      <c r="MKA20"/>
      <c r="MKB20"/>
      <c r="MKC20"/>
      <c r="MKD20"/>
      <c r="MKE20"/>
      <c r="MKF20"/>
      <c r="MKG20"/>
      <c r="MKH20"/>
      <c r="MKI20"/>
      <c r="MKJ20"/>
      <c r="MKK20"/>
      <c r="MKL20"/>
      <c r="MKM20"/>
      <c r="MKN20"/>
      <c r="MKO20"/>
      <c r="MKP20"/>
      <c r="MKQ20"/>
      <c r="MKR20"/>
      <c r="MKS20"/>
      <c r="MKT20"/>
      <c r="MKU20"/>
      <c r="MKV20"/>
      <c r="MKW20"/>
      <c r="MKX20"/>
      <c r="MKY20"/>
      <c r="MKZ20"/>
      <c r="MLA20"/>
      <c r="MLB20"/>
      <c r="MLC20"/>
      <c r="MLD20"/>
      <c r="MLE20"/>
      <c r="MLF20"/>
      <c r="MLG20"/>
      <c r="MLH20"/>
      <c r="MLI20"/>
      <c r="MLJ20"/>
      <c r="MLK20"/>
      <c r="MLL20"/>
      <c r="MLM20"/>
      <c r="MLN20"/>
      <c r="MLO20"/>
      <c r="MLP20"/>
      <c r="MLQ20"/>
      <c r="MLR20"/>
      <c r="MLS20"/>
      <c r="MLT20"/>
      <c r="MLU20"/>
      <c r="MLV20"/>
      <c r="MLW20"/>
      <c r="MLX20"/>
      <c r="MLY20"/>
      <c r="MLZ20"/>
      <c r="MMA20"/>
      <c r="MMB20"/>
      <c r="MMC20"/>
      <c r="MMD20"/>
      <c r="MME20"/>
      <c r="MMF20"/>
      <c r="MMG20"/>
      <c r="MMH20"/>
      <c r="MMI20"/>
      <c r="MMJ20"/>
      <c r="MMK20"/>
      <c r="MML20"/>
      <c r="MMM20"/>
      <c r="MMN20"/>
      <c r="MMO20"/>
      <c r="MMP20"/>
      <c r="MMQ20"/>
      <c r="MMR20"/>
      <c r="MMS20"/>
      <c r="MMT20"/>
      <c r="MMU20"/>
      <c r="MMV20"/>
      <c r="MMW20"/>
      <c r="MMX20"/>
      <c r="MMY20"/>
      <c r="MMZ20"/>
      <c r="MNA20"/>
      <c r="MNB20"/>
      <c r="MNC20"/>
      <c r="MND20"/>
      <c r="MNE20"/>
      <c r="MNF20"/>
      <c r="MNG20"/>
      <c r="MNH20"/>
      <c r="MNI20"/>
      <c r="MNJ20"/>
      <c r="MNK20"/>
      <c r="MNL20"/>
      <c r="MNM20"/>
      <c r="MNN20"/>
      <c r="MNO20"/>
      <c r="MNP20"/>
      <c r="MNQ20"/>
      <c r="MNR20"/>
      <c r="MNS20"/>
      <c r="MNT20"/>
      <c r="MNU20"/>
      <c r="MNV20"/>
      <c r="MNW20"/>
      <c r="MNX20"/>
      <c r="MNY20"/>
      <c r="MNZ20"/>
      <c r="MOA20"/>
      <c r="MOB20"/>
      <c r="MOC20"/>
      <c r="MOD20"/>
      <c r="MOE20"/>
      <c r="MOF20"/>
      <c r="MOG20"/>
      <c r="MOH20"/>
      <c r="MOI20"/>
      <c r="MOJ20"/>
      <c r="MOK20"/>
      <c r="MOL20"/>
      <c r="MOM20"/>
      <c r="MON20"/>
      <c r="MOO20"/>
      <c r="MOP20"/>
      <c r="MOQ20"/>
      <c r="MOR20"/>
      <c r="MOS20"/>
      <c r="MOT20"/>
      <c r="MOU20"/>
      <c r="MOV20"/>
      <c r="MOW20"/>
      <c r="MOX20"/>
      <c r="MOY20"/>
      <c r="MOZ20"/>
      <c r="MPA20"/>
      <c r="MPB20"/>
      <c r="MPC20"/>
      <c r="MPD20"/>
      <c r="MPE20"/>
      <c r="MPF20"/>
      <c r="MPG20"/>
      <c r="MPH20"/>
      <c r="MPI20"/>
      <c r="MPJ20"/>
      <c r="MPK20"/>
      <c r="MPL20"/>
      <c r="MPM20"/>
      <c r="MPN20"/>
      <c r="MPO20"/>
      <c r="MPP20"/>
      <c r="MPQ20"/>
      <c r="MPR20"/>
      <c r="MPS20"/>
      <c r="MPT20"/>
      <c r="MPU20"/>
      <c r="MPV20"/>
      <c r="MPW20"/>
      <c r="MPX20"/>
      <c r="MPY20"/>
      <c r="MPZ20"/>
      <c r="MQA20"/>
      <c r="MQB20"/>
      <c r="MQC20"/>
      <c r="MQD20"/>
      <c r="MQE20"/>
      <c r="MQF20"/>
      <c r="MQG20"/>
      <c r="MQH20"/>
      <c r="MQI20"/>
      <c r="MQJ20"/>
      <c r="MQK20"/>
      <c r="MQL20"/>
      <c r="MQM20"/>
      <c r="MQN20"/>
      <c r="MQO20"/>
      <c r="MQP20"/>
      <c r="MQQ20"/>
      <c r="MQR20"/>
      <c r="MQS20"/>
      <c r="MQT20"/>
      <c r="MQU20"/>
      <c r="MQV20"/>
      <c r="MQW20"/>
      <c r="MQX20"/>
      <c r="MQY20"/>
      <c r="MQZ20"/>
      <c r="MRA20"/>
      <c r="MRB20"/>
      <c r="MRC20"/>
      <c r="MRD20"/>
      <c r="MRE20"/>
      <c r="MRF20"/>
      <c r="MRG20"/>
      <c r="MRH20"/>
      <c r="MRI20"/>
      <c r="MRJ20"/>
      <c r="MRK20"/>
      <c r="MRL20"/>
      <c r="MRM20"/>
      <c r="MRN20"/>
      <c r="MRO20"/>
      <c r="MRP20"/>
      <c r="MRQ20"/>
      <c r="MRR20"/>
      <c r="MRS20"/>
      <c r="MRT20"/>
      <c r="MRU20"/>
      <c r="MRV20"/>
      <c r="MRW20"/>
      <c r="MRX20"/>
      <c r="MRY20"/>
      <c r="MRZ20"/>
      <c r="MSA20"/>
      <c r="MSB20"/>
      <c r="MSC20"/>
      <c r="MSD20"/>
      <c r="MSE20"/>
      <c r="MSF20"/>
      <c r="MSG20"/>
      <c r="MSH20"/>
      <c r="MSI20"/>
      <c r="MSJ20"/>
      <c r="MSK20"/>
      <c r="MSL20"/>
      <c r="MSM20"/>
      <c r="MSN20"/>
      <c r="MSO20"/>
      <c r="MSP20"/>
      <c r="MSQ20"/>
      <c r="MSR20"/>
      <c r="MSS20"/>
      <c r="MST20"/>
      <c r="MSU20"/>
      <c r="MSV20"/>
      <c r="MSW20"/>
      <c r="MSX20"/>
      <c r="MSY20"/>
      <c r="MSZ20"/>
      <c r="MTA20"/>
      <c r="MTB20"/>
      <c r="MTC20"/>
      <c r="MTD20"/>
      <c r="MTE20"/>
      <c r="MTF20"/>
      <c r="MTG20"/>
      <c r="MTH20"/>
      <c r="MTI20"/>
      <c r="MTJ20"/>
      <c r="MTK20"/>
      <c r="MTL20"/>
      <c r="MTM20"/>
      <c r="MTN20"/>
      <c r="MTO20"/>
      <c r="MTP20"/>
      <c r="MTQ20"/>
      <c r="MTR20"/>
      <c r="MTS20"/>
      <c r="MTT20"/>
      <c r="MTU20"/>
      <c r="MTV20"/>
      <c r="MTW20"/>
      <c r="MTX20"/>
      <c r="MTY20"/>
      <c r="MTZ20"/>
      <c r="MUA20"/>
      <c r="MUB20"/>
      <c r="MUC20"/>
      <c r="MUD20"/>
      <c r="MUE20"/>
      <c r="MUF20"/>
      <c r="MUG20"/>
      <c r="MUH20"/>
      <c r="MUI20"/>
      <c r="MUJ20"/>
      <c r="MUK20"/>
      <c r="MUL20"/>
      <c r="MUM20"/>
      <c r="MUN20"/>
      <c r="MUO20"/>
      <c r="MUP20"/>
      <c r="MUQ20"/>
      <c r="MUR20"/>
      <c r="MUS20"/>
      <c r="MUT20"/>
      <c r="MUU20"/>
      <c r="MUV20"/>
      <c r="MUW20"/>
      <c r="MUX20"/>
      <c r="MUY20"/>
      <c r="MUZ20"/>
      <c r="MVA20"/>
      <c r="MVB20"/>
      <c r="MVC20"/>
      <c r="MVD20"/>
      <c r="MVE20"/>
      <c r="MVF20"/>
      <c r="MVG20"/>
      <c r="MVH20"/>
      <c r="MVI20"/>
      <c r="MVJ20"/>
      <c r="MVK20"/>
      <c r="MVL20"/>
      <c r="MVM20"/>
      <c r="MVN20"/>
      <c r="MVO20"/>
      <c r="MVP20"/>
      <c r="MVQ20"/>
      <c r="MVR20"/>
      <c r="MVS20"/>
      <c r="MVT20"/>
      <c r="MVU20"/>
      <c r="MVV20"/>
      <c r="MVW20"/>
      <c r="MVX20"/>
      <c r="MVY20"/>
      <c r="MVZ20"/>
      <c r="MWA20"/>
      <c r="MWB20"/>
      <c r="MWC20"/>
      <c r="MWD20"/>
      <c r="MWE20"/>
      <c r="MWF20"/>
      <c r="MWG20"/>
      <c r="MWH20"/>
      <c r="MWI20"/>
      <c r="MWJ20"/>
      <c r="MWK20"/>
      <c r="MWL20"/>
      <c r="MWM20"/>
      <c r="MWN20"/>
      <c r="MWO20"/>
      <c r="MWP20"/>
      <c r="MWQ20"/>
      <c r="MWR20"/>
      <c r="MWS20"/>
      <c r="MWT20"/>
      <c r="MWU20"/>
      <c r="MWV20"/>
      <c r="MWW20"/>
      <c r="MWX20"/>
      <c r="MWY20"/>
      <c r="MWZ20"/>
      <c r="MXA20"/>
      <c r="MXB20"/>
      <c r="MXC20"/>
      <c r="MXD20"/>
      <c r="MXE20"/>
      <c r="MXF20"/>
      <c r="MXG20"/>
      <c r="MXH20"/>
      <c r="MXI20"/>
      <c r="MXJ20"/>
      <c r="MXK20"/>
      <c r="MXL20"/>
      <c r="MXM20"/>
      <c r="MXN20"/>
      <c r="MXO20"/>
      <c r="MXP20"/>
      <c r="MXQ20"/>
      <c r="MXR20"/>
      <c r="MXS20"/>
      <c r="MXT20"/>
      <c r="MXU20"/>
      <c r="MXV20"/>
      <c r="MXW20"/>
      <c r="MXX20"/>
      <c r="MXY20"/>
      <c r="MXZ20"/>
      <c r="MYA20"/>
      <c r="MYB20"/>
      <c r="MYC20"/>
      <c r="MYD20"/>
      <c r="MYE20"/>
      <c r="MYF20"/>
      <c r="MYG20"/>
      <c r="MYH20"/>
      <c r="MYI20"/>
      <c r="MYJ20"/>
      <c r="MYK20"/>
      <c r="MYL20"/>
      <c r="MYM20"/>
      <c r="MYN20"/>
      <c r="MYO20"/>
      <c r="MYP20"/>
      <c r="MYQ20"/>
      <c r="MYR20"/>
      <c r="MYS20"/>
      <c r="MYT20"/>
      <c r="MYU20"/>
      <c r="MYV20"/>
      <c r="MYW20"/>
      <c r="MYX20"/>
      <c r="MYY20"/>
      <c r="MYZ20"/>
      <c r="MZA20"/>
      <c r="MZB20"/>
      <c r="MZC20"/>
      <c r="MZD20"/>
      <c r="MZE20"/>
      <c r="MZF20"/>
      <c r="MZG20"/>
      <c r="MZH20"/>
      <c r="MZI20"/>
      <c r="MZJ20"/>
      <c r="MZK20"/>
      <c r="MZL20"/>
      <c r="MZM20"/>
      <c r="MZN20"/>
      <c r="MZO20"/>
      <c r="MZP20"/>
      <c r="MZQ20"/>
      <c r="MZR20"/>
      <c r="MZS20"/>
      <c r="MZT20"/>
      <c r="MZU20"/>
      <c r="MZV20"/>
      <c r="MZW20"/>
      <c r="MZX20"/>
      <c r="MZY20"/>
      <c r="MZZ20"/>
      <c r="NAA20"/>
      <c r="NAB20"/>
      <c r="NAC20"/>
      <c r="NAD20"/>
      <c r="NAE20"/>
      <c r="NAF20"/>
      <c r="NAG20"/>
      <c r="NAH20"/>
      <c r="NAI20"/>
      <c r="NAJ20"/>
      <c r="NAK20"/>
      <c r="NAL20"/>
      <c r="NAM20"/>
      <c r="NAN20"/>
      <c r="NAO20"/>
      <c r="NAP20"/>
      <c r="NAQ20"/>
      <c r="NAR20"/>
      <c r="NAS20"/>
      <c r="NAT20"/>
      <c r="NAU20"/>
      <c r="NAV20"/>
      <c r="NAW20"/>
      <c r="NAX20"/>
      <c r="NAY20"/>
      <c r="NAZ20"/>
      <c r="NBA20"/>
      <c r="NBB20"/>
      <c r="NBC20"/>
      <c r="NBD20"/>
      <c r="NBE20"/>
      <c r="NBF20"/>
      <c r="NBG20"/>
      <c r="NBH20"/>
      <c r="NBI20"/>
      <c r="NBJ20"/>
      <c r="NBK20"/>
      <c r="NBL20"/>
      <c r="NBM20"/>
      <c r="NBN20"/>
      <c r="NBO20"/>
      <c r="NBP20"/>
      <c r="NBQ20"/>
      <c r="NBR20"/>
      <c r="NBS20"/>
      <c r="NBT20"/>
      <c r="NBU20"/>
      <c r="NBV20"/>
      <c r="NBW20"/>
      <c r="NBX20"/>
      <c r="NBY20"/>
      <c r="NBZ20"/>
      <c r="NCA20"/>
      <c r="NCB20"/>
      <c r="NCC20"/>
      <c r="NCD20"/>
      <c r="NCE20"/>
      <c r="NCF20"/>
      <c r="NCG20"/>
      <c r="NCH20"/>
      <c r="NCI20"/>
      <c r="NCJ20"/>
      <c r="NCK20"/>
      <c r="NCL20"/>
      <c r="NCM20"/>
      <c r="NCN20"/>
      <c r="NCO20"/>
      <c r="NCP20"/>
      <c r="NCQ20"/>
      <c r="NCR20"/>
      <c r="NCS20"/>
      <c r="NCT20"/>
      <c r="NCU20"/>
      <c r="NCV20"/>
      <c r="NCW20"/>
      <c r="NCX20"/>
      <c r="NCY20"/>
      <c r="NCZ20"/>
      <c r="NDA20"/>
      <c r="NDB20"/>
      <c r="NDC20"/>
      <c r="NDD20"/>
      <c r="NDE20"/>
      <c r="NDF20"/>
      <c r="NDG20"/>
      <c r="NDH20"/>
      <c r="NDI20"/>
      <c r="NDJ20"/>
      <c r="NDK20"/>
      <c r="NDL20"/>
      <c r="NDM20"/>
      <c r="NDN20"/>
      <c r="NDO20"/>
      <c r="NDP20"/>
      <c r="NDQ20"/>
      <c r="NDR20"/>
      <c r="NDS20"/>
      <c r="NDT20"/>
      <c r="NDU20"/>
      <c r="NDV20"/>
      <c r="NDW20"/>
      <c r="NDX20"/>
      <c r="NDY20"/>
      <c r="NDZ20"/>
      <c r="NEA20"/>
      <c r="NEB20"/>
      <c r="NEC20"/>
      <c r="NED20"/>
      <c r="NEE20"/>
      <c r="NEF20"/>
      <c r="NEG20"/>
      <c r="NEH20"/>
      <c r="NEI20"/>
      <c r="NEJ20"/>
      <c r="NEK20"/>
      <c r="NEL20"/>
      <c r="NEM20"/>
      <c r="NEN20"/>
      <c r="NEO20"/>
      <c r="NEP20"/>
      <c r="NEQ20"/>
      <c r="NER20"/>
      <c r="NES20"/>
      <c r="NET20"/>
      <c r="NEU20"/>
      <c r="NEV20"/>
      <c r="NEW20"/>
      <c r="NEX20"/>
      <c r="NEY20"/>
      <c r="NEZ20"/>
      <c r="NFA20"/>
      <c r="NFB20"/>
      <c r="NFC20"/>
      <c r="NFD20"/>
      <c r="NFE20"/>
      <c r="NFF20"/>
      <c r="NFG20"/>
      <c r="NFH20"/>
      <c r="NFI20"/>
      <c r="NFJ20"/>
      <c r="NFK20"/>
      <c r="NFL20"/>
      <c r="NFM20"/>
      <c r="NFN20"/>
      <c r="NFO20"/>
      <c r="NFP20"/>
      <c r="NFQ20"/>
      <c r="NFR20"/>
      <c r="NFS20"/>
      <c r="NFT20"/>
      <c r="NFU20"/>
      <c r="NFV20"/>
      <c r="NFW20"/>
      <c r="NFX20"/>
      <c r="NFY20"/>
      <c r="NFZ20"/>
      <c r="NGA20"/>
      <c r="NGB20"/>
      <c r="NGC20"/>
      <c r="NGD20"/>
      <c r="NGE20"/>
      <c r="NGF20"/>
      <c r="NGG20"/>
      <c r="NGH20"/>
      <c r="NGI20"/>
      <c r="NGJ20"/>
      <c r="NGK20"/>
      <c r="NGL20"/>
      <c r="NGM20"/>
      <c r="NGN20"/>
      <c r="NGO20"/>
      <c r="NGP20"/>
      <c r="NGQ20"/>
      <c r="NGR20"/>
      <c r="NGS20"/>
      <c r="NGT20"/>
      <c r="NGU20"/>
      <c r="NGV20"/>
      <c r="NGW20"/>
      <c r="NGX20"/>
      <c r="NGY20"/>
      <c r="NGZ20"/>
      <c r="NHA20"/>
      <c r="NHB20"/>
      <c r="NHC20"/>
      <c r="NHD20"/>
      <c r="NHE20"/>
      <c r="NHF20"/>
      <c r="NHG20"/>
      <c r="NHH20"/>
      <c r="NHI20"/>
      <c r="NHJ20"/>
      <c r="NHK20"/>
      <c r="NHL20"/>
      <c r="NHM20"/>
      <c r="NHN20"/>
      <c r="NHO20"/>
      <c r="NHP20"/>
      <c r="NHQ20"/>
      <c r="NHR20"/>
      <c r="NHS20"/>
      <c r="NHT20"/>
      <c r="NHU20"/>
      <c r="NHV20"/>
      <c r="NHW20"/>
      <c r="NHX20"/>
      <c r="NHY20"/>
      <c r="NHZ20"/>
      <c r="NIA20"/>
      <c r="NIB20"/>
      <c r="NIC20"/>
      <c r="NID20"/>
      <c r="NIE20"/>
      <c r="NIF20"/>
      <c r="NIG20"/>
      <c r="NIH20"/>
      <c r="NII20"/>
      <c r="NIJ20"/>
      <c r="NIK20"/>
      <c r="NIL20"/>
      <c r="NIM20"/>
      <c r="NIN20"/>
      <c r="NIO20"/>
      <c r="NIP20"/>
      <c r="NIQ20"/>
      <c r="NIR20"/>
      <c r="NIS20"/>
      <c r="NIT20"/>
      <c r="NIU20"/>
      <c r="NIV20"/>
      <c r="NIW20"/>
      <c r="NIX20"/>
      <c r="NIY20"/>
      <c r="NIZ20"/>
      <c r="NJA20"/>
      <c r="NJB20"/>
      <c r="NJC20"/>
      <c r="NJD20"/>
      <c r="NJE20"/>
      <c r="NJF20"/>
      <c r="NJG20"/>
      <c r="NJH20"/>
      <c r="NJI20"/>
      <c r="NJJ20"/>
      <c r="NJK20"/>
      <c r="NJL20"/>
      <c r="NJM20"/>
      <c r="NJN20"/>
      <c r="NJO20"/>
      <c r="NJP20"/>
      <c r="NJQ20"/>
      <c r="NJR20"/>
      <c r="NJS20"/>
      <c r="NJT20"/>
      <c r="NJU20"/>
      <c r="NJV20"/>
      <c r="NJW20"/>
      <c r="NJX20"/>
      <c r="NJY20"/>
      <c r="NJZ20"/>
      <c r="NKA20"/>
      <c r="NKB20"/>
      <c r="NKC20"/>
      <c r="NKD20"/>
      <c r="NKE20"/>
      <c r="NKF20"/>
      <c r="NKG20"/>
      <c r="NKH20"/>
      <c r="NKI20"/>
      <c r="NKJ20"/>
      <c r="NKK20"/>
      <c r="NKL20"/>
      <c r="NKM20"/>
      <c r="NKN20"/>
      <c r="NKO20"/>
      <c r="NKP20"/>
      <c r="NKQ20"/>
      <c r="NKR20"/>
      <c r="NKS20"/>
      <c r="NKT20"/>
      <c r="NKU20"/>
      <c r="NKV20"/>
      <c r="NKW20"/>
      <c r="NKX20"/>
      <c r="NKY20"/>
      <c r="NKZ20"/>
      <c r="NLA20"/>
      <c r="NLB20"/>
      <c r="NLC20"/>
      <c r="NLD20"/>
      <c r="NLE20"/>
      <c r="NLF20"/>
      <c r="NLG20"/>
      <c r="NLH20"/>
      <c r="NLI20"/>
      <c r="NLJ20"/>
      <c r="NLK20"/>
      <c r="NLL20"/>
      <c r="NLM20"/>
      <c r="NLN20"/>
      <c r="NLO20"/>
      <c r="NLP20"/>
      <c r="NLQ20"/>
      <c r="NLR20"/>
      <c r="NLS20"/>
      <c r="NLT20"/>
      <c r="NLU20"/>
      <c r="NLV20"/>
      <c r="NLW20"/>
      <c r="NLX20"/>
      <c r="NLY20"/>
      <c r="NLZ20"/>
      <c r="NMA20"/>
      <c r="NMB20"/>
      <c r="NMC20"/>
      <c r="NMD20"/>
      <c r="NME20"/>
      <c r="NMF20"/>
      <c r="NMG20"/>
      <c r="NMH20"/>
      <c r="NMI20"/>
      <c r="NMJ20"/>
      <c r="NMK20"/>
      <c r="NML20"/>
      <c r="NMM20"/>
      <c r="NMN20"/>
      <c r="NMO20"/>
      <c r="NMP20"/>
      <c r="NMQ20"/>
      <c r="NMR20"/>
      <c r="NMS20"/>
      <c r="NMT20"/>
      <c r="NMU20"/>
      <c r="NMV20"/>
      <c r="NMW20"/>
      <c r="NMX20"/>
      <c r="NMY20"/>
      <c r="NMZ20"/>
      <c r="NNA20"/>
      <c r="NNB20"/>
      <c r="NNC20"/>
      <c r="NND20"/>
      <c r="NNE20"/>
      <c r="NNF20"/>
      <c r="NNG20"/>
      <c r="NNH20"/>
      <c r="NNI20"/>
      <c r="NNJ20"/>
      <c r="NNK20"/>
      <c r="NNL20"/>
      <c r="NNM20"/>
      <c r="NNN20"/>
      <c r="NNO20"/>
      <c r="NNP20"/>
      <c r="NNQ20"/>
      <c r="NNR20"/>
      <c r="NNS20"/>
      <c r="NNT20"/>
      <c r="NNU20"/>
      <c r="NNV20"/>
      <c r="NNW20"/>
      <c r="NNX20"/>
      <c r="NNY20"/>
      <c r="NNZ20"/>
      <c r="NOA20"/>
      <c r="NOB20"/>
      <c r="NOC20"/>
      <c r="NOD20"/>
      <c r="NOE20"/>
      <c r="NOF20"/>
      <c r="NOG20"/>
      <c r="NOH20"/>
      <c r="NOI20"/>
      <c r="NOJ20"/>
      <c r="NOK20"/>
      <c r="NOL20"/>
      <c r="NOM20"/>
      <c r="NON20"/>
      <c r="NOO20"/>
      <c r="NOP20"/>
      <c r="NOQ20"/>
      <c r="NOR20"/>
      <c r="NOS20"/>
      <c r="NOT20"/>
      <c r="NOU20"/>
      <c r="NOV20"/>
      <c r="NOW20"/>
      <c r="NOX20"/>
      <c r="NOY20"/>
      <c r="NOZ20"/>
      <c r="NPA20"/>
      <c r="NPB20"/>
      <c r="NPC20"/>
      <c r="NPD20"/>
      <c r="NPE20"/>
      <c r="NPF20"/>
      <c r="NPG20"/>
      <c r="NPH20"/>
      <c r="NPI20"/>
      <c r="NPJ20"/>
      <c r="NPK20"/>
      <c r="NPL20"/>
      <c r="NPM20"/>
      <c r="NPN20"/>
      <c r="NPO20"/>
      <c r="NPP20"/>
      <c r="NPQ20"/>
      <c r="NPR20"/>
      <c r="NPS20"/>
      <c r="NPT20"/>
      <c r="NPU20"/>
      <c r="NPV20"/>
      <c r="NPW20"/>
      <c r="NPX20"/>
      <c r="NPY20"/>
      <c r="NPZ20"/>
      <c r="NQA20"/>
      <c r="NQB20"/>
      <c r="NQC20"/>
      <c r="NQD20"/>
      <c r="NQE20"/>
      <c r="NQF20"/>
      <c r="NQG20"/>
      <c r="NQH20"/>
      <c r="NQI20"/>
      <c r="NQJ20"/>
      <c r="NQK20"/>
      <c r="NQL20"/>
      <c r="NQM20"/>
      <c r="NQN20"/>
      <c r="NQO20"/>
      <c r="NQP20"/>
      <c r="NQQ20"/>
      <c r="NQR20"/>
      <c r="NQS20"/>
      <c r="NQT20"/>
      <c r="NQU20"/>
      <c r="NQV20"/>
      <c r="NQW20"/>
      <c r="NQX20"/>
      <c r="NQY20"/>
      <c r="NQZ20"/>
      <c r="NRA20"/>
      <c r="NRB20"/>
      <c r="NRC20"/>
      <c r="NRD20"/>
      <c r="NRE20"/>
      <c r="NRF20"/>
      <c r="NRG20"/>
      <c r="NRH20"/>
      <c r="NRI20"/>
      <c r="NRJ20"/>
      <c r="NRK20"/>
      <c r="NRL20"/>
      <c r="NRM20"/>
      <c r="NRN20"/>
      <c r="NRO20"/>
      <c r="NRP20"/>
      <c r="NRQ20"/>
      <c r="NRR20"/>
      <c r="NRS20"/>
      <c r="NRT20"/>
      <c r="NRU20"/>
      <c r="NRV20"/>
      <c r="NRW20"/>
      <c r="NRX20"/>
      <c r="NRY20"/>
      <c r="NRZ20"/>
      <c r="NSA20"/>
      <c r="NSB20"/>
      <c r="NSC20"/>
      <c r="NSD20"/>
      <c r="NSE20"/>
      <c r="NSF20"/>
      <c r="NSG20"/>
      <c r="NSH20"/>
      <c r="NSI20"/>
      <c r="NSJ20"/>
      <c r="NSK20"/>
      <c r="NSL20"/>
      <c r="NSM20"/>
      <c r="NSN20"/>
      <c r="NSO20"/>
      <c r="NSP20"/>
      <c r="NSQ20"/>
      <c r="NSR20"/>
      <c r="NSS20"/>
      <c r="NST20"/>
      <c r="NSU20"/>
      <c r="NSV20"/>
      <c r="NSW20"/>
      <c r="NSX20"/>
      <c r="NSY20"/>
      <c r="NSZ20"/>
      <c r="NTA20"/>
      <c r="NTB20"/>
      <c r="NTC20"/>
      <c r="NTD20"/>
      <c r="NTE20"/>
      <c r="NTF20"/>
      <c r="NTG20"/>
      <c r="NTH20"/>
      <c r="NTI20"/>
      <c r="NTJ20"/>
      <c r="NTK20"/>
      <c r="NTL20"/>
      <c r="NTM20"/>
      <c r="NTN20"/>
      <c r="NTO20"/>
      <c r="NTP20"/>
      <c r="NTQ20"/>
      <c r="NTR20"/>
      <c r="NTS20"/>
      <c r="NTT20"/>
      <c r="NTU20"/>
      <c r="NTV20"/>
      <c r="NTW20"/>
      <c r="NTX20"/>
      <c r="NTY20"/>
      <c r="NTZ20"/>
      <c r="NUA20"/>
      <c r="NUB20"/>
      <c r="NUC20"/>
      <c r="NUD20"/>
      <c r="NUE20"/>
      <c r="NUF20"/>
      <c r="NUG20"/>
      <c r="NUH20"/>
      <c r="NUI20"/>
      <c r="NUJ20"/>
      <c r="NUK20"/>
      <c r="NUL20"/>
      <c r="NUM20"/>
      <c r="NUN20"/>
      <c r="NUO20"/>
      <c r="NUP20"/>
      <c r="NUQ20"/>
      <c r="NUR20"/>
      <c r="NUS20"/>
      <c r="NUT20"/>
      <c r="NUU20"/>
      <c r="NUV20"/>
      <c r="NUW20"/>
      <c r="NUX20"/>
      <c r="NUY20"/>
      <c r="NUZ20"/>
      <c r="NVA20"/>
      <c r="NVB20"/>
      <c r="NVC20"/>
      <c r="NVD20"/>
      <c r="NVE20"/>
      <c r="NVF20"/>
      <c r="NVG20"/>
      <c r="NVH20"/>
      <c r="NVI20"/>
      <c r="NVJ20"/>
      <c r="NVK20"/>
      <c r="NVL20"/>
      <c r="NVM20"/>
      <c r="NVN20"/>
      <c r="NVO20"/>
      <c r="NVP20"/>
      <c r="NVQ20"/>
      <c r="NVR20"/>
      <c r="NVS20"/>
      <c r="NVT20"/>
      <c r="NVU20"/>
      <c r="NVV20"/>
      <c r="NVW20"/>
      <c r="NVX20"/>
      <c r="NVY20"/>
      <c r="NVZ20"/>
      <c r="NWA20"/>
      <c r="NWB20"/>
      <c r="NWC20"/>
      <c r="NWD20"/>
      <c r="NWE20"/>
      <c r="NWF20"/>
      <c r="NWG20"/>
      <c r="NWH20"/>
      <c r="NWI20"/>
      <c r="NWJ20"/>
      <c r="NWK20"/>
      <c r="NWL20"/>
      <c r="NWM20"/>
      <c r="NWN20"/>
      <c r="NWO20"/>
      <c r="NWP20"/>
      <c r="NWQ20"/>
      <c r="NWR20"/>
      <c r="NWS20"/>
      <c r="NWT20"/>
      <c r="NWU20"/>
      <c r="NWV20"/>
      <c r="NWW20"/>
      <c r="NWX20"/>
      <c r="NWY20"/>
      <c r="NWZ20"/>
      <c r="NXA20"/>
      <c r="NXB20"/>
      <c r="NXC20"/>
      <c r="NXD20"/>
      <c r="NXE20"/>
      <c r="NXF20"/>
      <c r="NXG20"/>
      <c r="NXH20"/>
      <c r="NXI20"/>
      <c r="NXJ20"/>
      <c r="NXK20"/>
      <c r="NXL20"/>
      <c r="NXM20"/>
      <c r="NXN20"/>
      <c r="NXO20"/>
      <c r="NXP20"/>
      <c r="NXQ20"/>
      <c r="NXR20"/>
      <c r="NXS20"/>
      <c r="NXT20"/>
      <c r="NXU20"/>
      <c r="NXV20"/>
      <c r="NXW20"/>
      <c r="NXX20"/>
      <c r="NXY20"/>
      <c r="NXZ20"/>
      <c r="NYA20"/>
      <c r="NYB20"/>
      <c r="NYC20"/>
      <c r="NYD20"/>
      <c r="NYE20"/>
      <c r="NYF20"/>
      <c r="NYG20"/>
      <c r="NYH20"/>
      <c r="NYI20"/>
      <c r="NYJ20"/>
      <c r="NYK20"/>
      <c r="NYL20"/>
      <c r="NYM20"/>
      <c r="NYN20"/>
      <c r="NYO20"/>
      <c r="NYP20"/>
      <c r="NYQ20"/>
      <c r="NYR20"/>
      <c r="NYS20"/>
      <c r="NYT20"/>
      <c r="NYU20"/>
      <c r="NYV20"/>
      <c r="NYW20"/>
      <c r="NYX20"/>
      <c r="NYY20"/>
      <c r="NYZ20"/>
      <c r="NZA20"/>
      <c r="NZB20"/>
      <c r="NZC20"/>
      <c r="NZD20"/>
      <c r="NZE20"/>
      <c r="NZF20"/>
      <c r="NZG20"/>
      <c r="NZH20"/>
      <c r="NZI20"/>
      <c r="NZJ20"/>
      <c r="NZK20"/>
      <c r="NZL20"/>
      <c r="NZM20"/>
      <c r="NZN20"/>
      <c r="NZO20"/>
      <c r="NZP20"/>
      <c r="NZQ20"/>
      <c r="NZR20"/>
      <c r="NZS20"/>
      <c r="NZT20"/>
      <c r="NZU20"/>
      <c r="NZV20"/>
      <c r="NZW20"/>
      <c r="NZX20"/>
      <c r="NZY20"/>
      <c r="NZZ20"/>
      <c r="OAA20"/>
      <c r="OAB20"/>
      <c r="OAC20"/>
      <c r="OAD20"/>
      <c r="OAE20"/>
      <c r="OAF20"/>
      <c r="OAG20"/>
      <c r="OAH20"/>
      <c r="OAI20"/>
      <c r="OAJ20"/>
      <c r="OAK20"/>
      <c r="OAL20"/>
      <c r="OAM20"/>
      <c r="OAN20"/>
      <c r="OAO20"/>
      <c r="OAP20"/>
      <c r="OAQ20"/>
      <c r="OAR20"/>
      <c r="OAS20"/>
      <c r="OAT20"/>
      <c r="OAU20"/>
      <c r="OAV20"/>
      <c r="OAW20"/>
      <c r="OAX20"/>
      <c r="OAY20"/>
      <c r="OAZ20"/>
      <c r="OBA20"/>
      <c r="OBB20"/>
      <c r="OBC20"/>
      <c r="OBD20"/>
      <c r="OBE20"/>
      <c r="OBF20"/>
      <c r="OBG20"/>
      <c r="OBH20"/>
      <c r="OBI20"/>
      <c r="OBJ20"/>
      <c r="OBK20"/>
      <c r="OBL20"/>
      <c r="OBM20"/>
      <c r="OBN20"/>
      <c r="OBO20"/>
      <c r="OBP20"/>
      <c r="OBQ20"/>
      <c r="OBR20"/>
      <c r="OBS20"/>
      <c r="OBT20"/>
      <c r="OBU20"/>
      <c r="OBV20"/>
      <c r="OBW20"/>
      <c r="OBX20"/>
      <c r="OBY20"/>
      <c r="OBZ20"/>
      <c r="OCA20"/>
      <c r="OCB20"/>
      <c r="OCC20"/>
      <c r="OCD20"/>
      <c r="OCE20"/>
      <c r="OCF20"/>
      <c r="OCG20"/>
      <c r="OCH20"/>
      <c r="OCI20"/>
      <c r="OCJ20"/>
      <c r="OCK20"/>
      <c r="OCL20"/>
      <c r="OCM20"/>
      <c r="OCN20"/>
      <c r="OCO20"/>
      <c r="OCP20"/>
      <c r="OCQ20"/>
      <c r="OCR20"/>
      <c r="OCS20"/>
      <c r="OCT20"/>
      <c r="OCU20"/>
      <c r="OCV20"/>
      <c r="OCW20"/>
      <c r="OCX20"/>
      <c r="OCY20"/>
      <c r="OCZ20"/>
      <c r="ODA20"/>
      <c r="ODB20"/>
      <c r="ODC20"/>
      <c r="ODD20"/>
      <c r="ODE20"/>
      <c r="ODF20"/>
      <c r="ODG20"/>
      <c r="ODH20"/>
      <c r="ODI20"/>
      <c r="ODJ20"/>
      <c r="ODK20"/>
      <c r="ODL20"/>
      <c r="ODM20"/>
      <c r="ODN20"/>
      <c r="ODO20"/>
      <c r="ODP20"/>
      <c r="ODQ20"/>
      <c r="ODR20"/>
      <c r="ODS20"/>
      <c r="ODT20"/>
      <c r="ODU20"/>
      <c r="ODV20"/>
      <c r="ODW20"/>
      <c r="ODX20"/>
      <c r="ODY20"/>
      <c r="ODZ20"/>
      <c r="OEA20"/>
      <c r="OEB20"/>
      <c r="OEC20"/>
      <c r="OED20"/>
      <c r="OEE20"/>
      <c r="OEF20"/>
      <c r="OEG20"/>
      <c r="OEH20"/>
      <c r="OEI20"/>
      <c r="OEJ20"/>
      <c r="OEK20"/>
      <c r="OEL20"/>
      <c r="OEM20"/>
      <c r="OEN20"/>
      <c r="OEO20"/>
      <c r="OEP20"/>
      <c r="OEQ20"/>
      <c r="OER20"/>
      <c r="OES20"/>
      <c r="OET20"/>
      <c r="OEU20"/>
      <c r="OEV20"/>
      <c r="OEW20"/>
      <c r="OEX20"/>
      <c r="OEY20"/>
      <c r="OEZ20"/>
      <c r="OFA20"/>
      <c r="OFB20"/>
      <c r="OFC20"/>
      <c r="OFD20"/>
      <c r="OFE20"/>
      <c r="OFF20"/>
      <c r="OFG20"/>
      <c r="OFH20"/>
      <c r="OFI20"/>
      <c r="OFJ20"/>
      <c r="OFK20"/>
      <c r="OFL20"/>
      <c r="OFM20"/>
      <c r="OFN20"/>
      <c r="OFO20"/>
      <c r="OFP20"/>
      <c r="OFQ20"/>
      <c r="OFR20"/>
      <c r="OFS20"/>
      <c r="OFT20"/>
      <c r="OFU20"/>
      <c r="OFV20"/>
      <c r="OFW20"/>
      <c r="OFX20"/>
      <c r="OFY20"/>
      <c r="OFZ20"/>
      <c r="OGA20"/>
      <c r="OGB20"/>
      <c r="OGC20"/>
      <c r="OGD20"/>
      <c r="OGE20"/>
      <c r="OGF20"/>
      <c r="OGG20"/>
      <c r="OGH20"/>
      <c r="OGI20"/>
      <c r="OGJ20"/>
      <c r="OGK20"/>
      <c r="OGL20"/>
      <c r="OGM20"/>
      <c r="OGN20"/>
      <c r="OGO20"/>
      <c r="OGP20"/>
      <c r="OGQ20"/>
      <c r="OGR20"/>
      <c r="OGS20"/>
      <c r="OGT20"/>
      <c r="OGU20"/>
      <c r="OGV20"/>
      <c r="OGW20"/>
      <c r="OGX20"/>
      <c r="OGY20"/>
      <c r="OGZ20"/>
      <c r="OHA20"/>
      <c r="OHB20"/>
      <c r="OHC20"/>
      <c r="OHD20"/>
      <c r="OHE20"/>
      <c r="OHF20"/>
      <c r="OHG20"/>
      <c r="OHH20"/>
      <c r="OHI20"/>
      <c r="OHJ20"/>
      <c r="OHK20"/>
      <c r="OHL20"/>
      <c r="OHM20"/>
      <c r="OHN20"/>
      <c r="OHO20"/>
      <c r="OHP20"/>
      <c r="OHQ20"/>
      <c r="OHR20"/>
      <c r="OHS20"/>
      <c r="OHT20"/>
      <c r="OHU20"/>
      <c r="OHV20"/>
      <c r="OHW20"/>
      <c r="OHX20"/>
      <c r="OHY20"/>
      <c r="OHZ20"/>
      <c r="OIA20"/>
      <c r="OIB20"/>
      <c r="OIC20"/>
      <c r="OID20"/>
      <c r="OIE20"/>
      <c r="OIF20"/>
      <c r="OIG20"/>
      <c r="OIH20"/>
      <c r="OII20"/>
      <c r="OIJ20"/>
      <c r="OIK20"/>
      <c r="OIL20"/>
      <c r="OIM20"/>
      <c r="OIN20"/>
      <c r="OIO20"/>
      <c r="OIP20"/>
      <c r="OIQ20"/>
      <c r="OIR20"/>
      <c r="OIS20"/>
      <c r="OIT20"/>
      <c r="OIU20"/>
      <c r="OIV20"/>
      <c r="OIW20"/>
      <c r="OIX20"/>
      <c r="OIY20"/>
      <c r="OIZ20"/>
      <c r="OJA20"/>
      <c r="OJB20"/>
      <c r="OJC20"/>
      <c r="OJD20"/>
      <c r="OJE20"/>
      <c r="OJF20"/>
      <c r="OJG20"/>
      <c r="OJH20"/>
      <c r="OJI20"/>
      <c r="OJJ20"/>
      <c r="OJK20"/>
      <c r="OJL20"/>
      <c r="OJM20"/>
      <c r="OJN20"/>
      <c r="OJO20"/>
      <c r="OJP20"/>
      <c r="OJQ20"/>
      <c r="OJR20"/>
      <c r="OJS20"/>
      <c r="OJT20"/>
      <c r="OJU20"/>
      <c r="OJV20"/>
      <c r="OJW20"/>
      <c r="OJX20"/>
      <c r="OJY20"/>
      <c r="OJZ20"/>
      <c r="OKA20"/>
      <c r="OKB20"/>
      <c r="OKC20"/>
      <c r="OKD20"/>
      <c r="OKE20"/>
      <c r="OKF20"/>
      <c r="OKG20"/>
      <c r="OKH20"/>
      <c r="OKI20"/>
      <c r="OKJ20"/>
      <c r="OKK20"/>
      <c r="OKL20"/>
      <c r="OKM20"/>
      <c r="OKN20"/>
      <c r="OKO20"/>
      <c r="OKP20"/>
      <c r="OKQ20"/>
      <c r="OKR20"/>
      <c r="OKS20"/>
      <c r="OKT20"/>
      <c r="OKU20"/>
      <c r="OKV20"/>
      <c r="OKW20"/>
      <c r="OKX20"/>
      <c r="OKY20"/>
      <c r="OKZ20"/>
      <c r="OLA20"/>
      <c r="OLB20"/>
      <c r="OLC20"/>
      <c r="OLD20"/>
      <c r="OLE20"/>
      <c r="OLF20"/>
      <c r="OLG20"/>
      <c r="OLH20"/>
      <c r="OLI20"/>
      <c r="OLJ20"/>
      <c r="OLK20"/>
      <c r="OLL20"/>
      <c r="OLM20"/>
      <c r="OLN20"/>
      <c r="OLO20"/>
      <c r="OLP20"/>
      <c r="OLQ20"/>
      <c r="OLR20"/>
      <c r="OLS20"/>
      <c r="OLT20"/>
      <c r="OLU20"/>
      <c r="OLV20"/>
      <c r="OLW20"/>
      <c r="OLX20"/>
      <c r="OLY20"/>
      <c r="OLZ20"/>
      <c r="OMA20"/>
      <c r="OMB20"/>
      <c r="OMC20"/>
      <c r="OMD20"/>
      <c r="OME20"/>
      <c r="OMF20"/>
      <c r="OMG20"/>
      <c r="OMH20"/>
      <c r="OMI20"/>
      <c r="OMJ20"/>
      <c r="OMK20"/>
      <c r="OML20"/>
      <c r="OMM20"/>
      <c r="OMN20"/>
      <c r="OMO20"/>
      <c r="OMP20"/>
      <c r="OMQ20"/>
      <c r="OMR20"/>
      <c r="OMS20"/>
      <c r="OMT20"/>
      <c r="OMU20"/>
      <c r="OMV20"/>
      <c r="OMW20"/>
      <c r="OMX20"/>
      <c r="OMY20"/>
      <c r="OMZ20"/>
      <c r="ONA20"/>
      <c r="ONB20"/>
      <c r="ONC20"/>
      <c r="OND20"/>
      <c r="ONE20"/>
      <c r="ONF20"/>
      <c r="ONG20"/>
      <c r="ONH20"/>
      <c r="ONI20"/>
      <c r="ONJ20"/>
      <c r="ONK20"/>
      <c r="ONL20"/>
      <c r="ONM20"/>
      <c r="ONN20"/>
      <c r="ONO20"/>
      <c r="ONP20"/>
      <c r="ONQ20"/>
      <c r="ONR20"/>
      <c r="ONS20"/>
      <c r="ONT20"/>
      <c r="ONU20"/>
      <c r="ONV20"/>
      <c r="ONW20"/>
      <c r="ONX20"/>
      <c r="ONY20"/>
      <c r="ONZ20"/>
      <c r="OOA20"/>
      <c r="OOB20"/>
      <c r="OOC20"/>
      <c r="OOD20"/>
      <c r="OOE20"/>
      <c r="OOF20"/>
      <c r="OOG20"/>
      <c r="OOH20"/>
      <c r="OOI20"/>
      <c r="OOJ20"/>
      <c r="OOK20"/>
      <c r="OOL20"/>
      <c r="OOM20"/>
      <c r="OON20"/>
      <c r="OOO20"/>
      <c r="OOP20"/>
      <c r="OOQ20"/>
      <c r="OOR20"/>
      <c r="OOS20"/>
      <c r="OOT20"/>
      <c r="OOU20"/>
      <c r="OOV20"/>
      <c r="OOW20"/>
      <c r="OOX20"/>
      <c r="OOY20"/>
      <c r="OOZ20"/>
      <c r="OPA20"/>
      <c r="OPB20"/>
      <c r="OPC20"/>
      <c r="OPD20"/>
      <c r="OPE20"/>
      <c r="OPF20"/>
      <c r="OPG20"/>
      <c r="OPH20"/>
      <c r="OPI20"/>
      <c r="OPJ20"/>
      <c r="OPK20"/>
      <c r="OPL20"/>
      <c r="OPM20"/>
      <c r="OPN20"/>
      <c r="OPO20"/>
      <c r="OPP20"/>
      <c r="OPQ20"/>
      <c r="OPR20"/>
      <c r="OPS20"/>
      <c r="OPT20"/>
      <c r="OPU20"/>
      <c r="OPV20"/>
      <c r="OPW20"/>
      <c r="OPX20"/>
      <c r="OPY20"/>
      <c r="OPZ20"/>
      <c r="OQA20"/>
      <c r="OQB20"/>
      <c r="OQC20"/>
      <c r="OQD20"/>
      <c r="OQE20"/>
      <c r="OQF20"/>
      <c r="OQG20"/>
      <c r="OQH20"/>
      <c r="OQI20"/>
      <c r="OQJ20"/>
      <c r="OQK20"/>
      <c r="OQL20"/>
      <c r="OQM20"/>
      <c r="OQN20"/>
      <c r="OQO20"/>
      <c r="OQP20"/>
      <c r="OQQ20"/>
      <c r="OQR20"/>
      <c r="OQS20"/>
      <c r="OQT20"/>
      <c r="OQU20"/>
      <c r="OQV20"/>
      <c r="OQW20"/>
      <c r="OQX20"/>
      <c r="OQY20"/>
      <c r="OQZ20"/>
      <c r="ORA20"/>
      <c r="ORB20"/>
      <c r="ORC20"/>
      <c r="ORD20"/>
      <c r="ORE20"/>
      <c r="ORF20"/>
      <c r="ORG20"/>
      <c r="ORH20"/>
      <c r="ORI20"/>
      <c r="ORJ20"/>
      <c r="ORK20"/>
      <c r="ORL20"/>
      <c r="ORM20"/>
      <c r="ORN20"/>
      <c r="ORO20"/>
      <c r="ORP20"/>
      <c r="ORQ20"/>
      <c r="ORR20"/>
      <c r="ORS20"/>
      <c r="ORT20"/>
      <c r="ORU20"/>
      <c r="ORV20"/>
      <c r="ORW20"/>
      <c r="ORX20"/>
      <c r="ORY20"/>
      <c r="ORZ20"/>
      <c r="OSA20"/>
      <c r="OSB20"/>
      <c r="OSC20"/>
      <c r="OSD20"/>
      <c r="OSE20"/>
      <c r="OSF20"/>
      <c r="OSG20"/>
      <c r="OSH20"/>
      <c r="OSI20"/>
      <c r="OSJ20"/>
      <c r="OSK20"/>
      <c r="OSL20"/>
      <c r="OSM20"/>
      <c r="OSN20"/>
      <c r="OSO20"/>
      <c r="OSP20"/>
      <c r="OSQ20"/>
      <c r="OSR20"/>
      <c r="OSS20"/>
      <c r="OST20"/>
      <c r="OSU20"/>
      <c r="OSV20"/>
      <c r="OSW20"/>
      <c r="OSX20"/>
      <c r="OSY20"/>
      <c r="OSZ20"/>
      <c r="OTA20"/>
      <c r="OTB20"/>
      <c r="OTC20"/>
      <c r="OTD20"/>
      <c r="OTE20"/>
      <c r="OTF20"/>
      <c r="OTG20"/>
      <c r="OTH20"/>
      <c r="OTI20"/>
      <c r="OTJ20"/>
      <c r="OTK20"/>
      <c r="OTL20"/>
      <c r="OTM20"/>
      <c r="OTN20"/>
      <c r="OTO20"/>
      <c r="OTP20"/>
      <c r="OTQ20"/>
      <c r="OTR20"/>
      <c r="OTS20"/>
      <c r="OTT20"/>
      <c r="OTU20"/>
      <c r="OTV20"/>
      <c r="OTW20"/>
      <c r="OTX20"/>
      <c r="OTY20"/>
      <c r="OTZ20"/>
      <c r="OUA20"/>
      <c r="OUB20"/>
      <c r="OUC20"/>
      <c r="OUD20"/>
      <c r="OUE20"/>
      <c r="OUF20"/>
      <c r="OUG20"/>
      <c r="OUH20"/>
      <c r="OUI20"/>
      <c r="OUJ20"/>
      <c r="OUK20"/>
      <c r="OUL20"/>
      <c r="OUM20"/>
      <c r="OUN20"/>
      <c r="OUO20"/>
      <c r="OUP20"/>
      <c r="OUQ20"/>
      <c r="OUR20"/>
      <c r="OUS20"/>
      <c r="OUT20"/>
      <c r="OUU20"/>
      <c r="OUV20"/>
      <c r="OUW20"/>
      <c r="OUX20"/>
      <c r="OUY20"/>
      <c r="OUZ20"/>
      <c r="OVA20"/>
      <c r="OVB20"/>
      <c r="OVC20"/>
      <c r="OVD20"/>
      <c r="OVE20"/>
      <c r="OVF20"/>
      <c r="OVG20"/>
      <c r="OVH20"/>
      <c r="OVI20"/>
      <c r="OVJ20"/>
      <c r="OVK20"/>
      <c r="OVL20"/>
      <c r="OVM20"/>
      <c r="OVN20"/>
      <c r="OVO20"/>
      <c r="OVP20"/>
      <c r="OVQ20"/>
      <c r="OVR20"/>
      <c r="OVS20"/>
      <c r="OVT20"/>
      <c r="OVU20"/>
      <c r="OVV20"/>
      <c r="OVW20"/>
      <c r="OVX20"/>
      <c r="OVY20"/>
      <c r="OVZ20"/>
      <c r="OWA20"/>
      <c r="OWB20"/>
      <c r="OWC20"/>
      <c r="OWD20"/>
      <c r="OWE20"/>
      <c r="OWF20"/>
      <c r="OWG20"/>
      <c r="OWH20"/>
      <c r="OWI20"/>
      <c r="OWJ20"/>
      <c r="OWK20"/>
      <c r="OWL20"/>
      <c r="OWM20"/>
      <c r="OWN20"/>
      <c r="OWO20"/>
      <c r="OWP20"/>
      <c r="OWQ20"/>
      <c r="OWR20"/>
      <c r="OWS20"/>
      <c r="OWT20"/>
      <c r="OWU20"/>
      <c r="OWV20"/>
      <c r="OWW20"/>
      <c r="OWX20"/>
      <c r="OWY20"/>
      <c r="OWZ20"/>
      <c r="OXA20"/>
      <c r="OXB20"/>
      <c r="OXC20"/>
      <c r="OXD20"/>
      <c r="OXE20"/>
      <c r="OXF20"/>
      <c r="OXG20"/>
      <c r="OXH20"/>
      <c r="OXI20"/>
      <c r="OXJ20"/>
      <c r="OXK20"/>
      <c r="OXL20"/>
      <c r="OXM20"/>
      <c r="OXN20"/>
      <c r="OXO20"/>
      <c r="OXP20"/>
      <c r="OXQ20"/>
      <c r="OXR20"/>
      <c r="OXS20"/>
      <c r="OXT20"/>
      <c r="OXU20"/>
      <c r="OXV20"/>
      <c r="OXW20"/>
      <c r="OXX20"/>
      <c r="OXY20"/>
      <c r="OXZ20"/>
      <c r="OYA20"/>
      <c r="OYB20"/>
      <c r="OYC20"/>
      <c r="OYD20"/>
      <c r="OYE20"/>
      <c r="OYF20"/>
      <c r="OYG20"/>
      <c r="OYH20"/>
      <c r="OYI20"/>
      <c r="OYJ20"/>
      <c r="OYK20"/>
      <c r="OYL20"/>
      <c r="OYM20"/>
      <c r="OYN20"/>
      <c r="OYO20"/>
      <c r="OYP20"/>
      <c r="OYQ20"/>
      <c r="OYR20"/>
      <c r="OYS20"/>
      <c r="OYT20"/>
      <c r="OYU20"/>
      <c r="OYV20"/>
      <c r="OYW20"/>
      <c r="OYX20"/>
      <c r="OYY20"/>
      <c r="OYZ20"/>
      <c r="OZA20"/>
      <c r="OZB20"/>
      <c r="OZC20"/>
      <c r="OZD20"/>
      <c r="OZE20"/>
      <c r="OZF20"/>
      <c r="OZG20"/>
      <c r="OZH20"/>
      <c r="OZI20"/>
      <c r="OZJ20"/>
      <c r="OZK20"/>
      <c r="OZL20"/>
      <c r="OZM20"/>
      <c r="OZN20"/>
      <c r="OZO20"/>
      <c r="OZP20"/>
      <c r="OZQ20"/>
      <c r="OZR20"/>
      <c r="OZS20"/>
      <c r="OZT20"/>
      <c r="OZU20"/>
      <c r="OZV20"/>
      <c r="OZW20"/>
      <c r="OZX20"/>
      <c r="OZY20"/>
      <c r="OZZ20"/>
      <c r="PAA20"/>
      <c r="PAB20"/>
      <c r="PAC20"/>
      <c r="PAD20"/>
      <c r="PAE20"/>
      <c r="PAF20"/>
      <c r="PAG20"/>
      <c r="PAH20"/>
      <c r="PAI20"/>
      <c r="PAJ20"/>
      <c r="PAK20"/>
      <c r="PAL20"/>
      <c r="PAM20"/>
      <c r="PAN20"/>
      <c r="PAO20"/>
      <c r="PAP20"/>
      <c r="PAQ20"/>
      <c r="PAR20"/>
      <c r="PAS20"/>
      <c r="PAT20"/>
      <c r="PAU20"/>
      <c r="PAV20"/>
      <c r="PAW20"/>
      <c r="PAX20"/>
      <c r="PAY20"/>
      <c r="PAZ20"/>
      <c r="PBA20"/>
      <c r="PBB20"/>
      <c r="PBC20"/>
      <c r="PBD20"/>
      <c r="PBE20"/>
      <c r="PBF20"/>
      <c r="PBG20"/>
      <c r="PBH20"/>
      <c r="PBI20"/>
      <c r="PBJ20"/>
      <c r="PBK20"/>
      <c r="PBL20"/>
      <c r="PBM20"/>
      <c r="PBN20"/>
      <c r="PBO20"/>
      <c r="PBP20"/>
      <c r="PBQ20"/>
      <c r="PBR20"/>
      <c r="PBS20"/>
      <c r="PBT20"/>
      <c r="PBU20"/>
      <c r="PBV20"/>
      <c r="PBW20"/>
      <c r="PBX20"/>
      <c r="PBY20"/>
      <c r="PBZ20"/>
      <c r="PCA20"/>
      <c r="PCB20"/>
      <c r="PCC20"/>
      <c r="PCD20"/>
      <c r="PCE20"/>
      <c r="PCF20"/>
      <c r="PCG20"/>
      <c r="PCH20"/>
      <c r="PCI20"/>
      <c r="PCJ20"/>
      <c r="PCK20"/>
      <c r="PCL20"/>
      <c r="PCM20"/>
      <c r="PCN20"/>
      <c r="PCO20"/>
      <c r="PCP20"/>
      <c r="PCQ20"/>
      <c r="PCR20"/>
      <c r="PCS20"/>
      <c r="PCT20"/>
      <c r="PCU20"/>
      <c r="PCV20"/>
      <c r="PCW20"/>
      <c r="PCX20"/>
      <c r="PCY20"/>
      <c r="PCZ20"/>
      <c r="PDA20"/>
      <c r="PDB20"/>
      <c r="PDC20"/>
      <c r="PDD20"/>
      <c r="PDE20"/>
      <c r="PDF20"/>
      <c r="PDG20"/>
      <c r="PDH20"/>
      <c r="PDI20"/>
      <c r="PDJ20"/>
      <c r="PDK20"/>
      <c r="PDL20"/>
      <c r="PDM20"/>
      <c r="PDN20"/>
      <c r="PDO20"/>
      <c r="PDP20"/>
      <c r="PDQ20"/>
      <c r="PDR20"/>
      <c r="PDS20"/>
      <c r="PDT20"/>
      <c r="PDU20"/>
      <c r="PDV20"/>
      <c r="PDW20"/>
      <c r="PDX20"/>
      <c r="PDY20"/>
      <c r="PDZ20"/>
      <c r="PEA20"/>
      <c r="PEB20"/>
      <c r="PEC20"/>
      <c r="PED20"/>
      <c r="PEE20"/>
      <c r="PEF20"/>
      <c r="PEG20"/>
      <c r="PEH20"/>
      <c r="PEI20"/>
      <c r="PEJ20"/>
      <c r="PEK20"/>
      <c r="PEL20"/>
      <c r="PEM20"/>
      <c r="PEN20"/>
      <c r="PEO20"/>
      <c r="PEP20"/>
      <c r="PEQ20"/>
      <c r="PER20"/>
      <c r="PES20"/>
      <c r="PET20"/>
      <c r="PEU20"/>
      <c r="PEV20"/>
      <c r="PEW20"/>
      <c r="PEX20"/>
      <c r="PEY20"/>
      <c r="PEZ20"/>
      <c r="PFA20"/>
      <c r="PFB20"/>
      <c r="PFC20"/>
      <c r="PFD20"/>
      <c r="PFE20"/>
      <c r="PFF20"/>
      <c r="PFG20"/>
      <c r="PFH20"/>
      <c r="PFI20"/>
      <c r="PFJ20"/>
      <c r="PFK20"/>
      <c r="PFL20"/>
      <c r="PFM20"/>
      <c r="PFN20"/>
      <c r="PFO20"/>
      <c r="PFP20"/>
      <c r="PFQ20"/>
      <c r="PFR20"/>
      <c r="PFS20"/>
      <c r="PFT20"/>
      <c r="PFU20"/>
      <c r="PFV20"/>
      <c r="PFW20"/>
      <c r="PFX20"/>
      <c r="PFY20"/>
      <c r="PFZ20"/>
      <c r="PGA20"/>
      <c r="PGB20"/>
      <c r="PGC20"/>
      <c r="PGD20"/>
      <c r="PGE20"/>
      <c r="PGF20"/>
      <c r="PGG20"/>
      <c r="PGH20"/>
      <c r="PGI20"/>
      <c r="PGJ20"/>
      <c r="PGK20"/>
      <c r="PGL20"/>
      <c r="PGM20"/>
      <c r="PGN20"/>
      <c r="PGO20"/>
      <c r="PGP20"/>
      <c r="PGQ20"/>
      <c r="PGR20"/>
      <c r="PGS20"/>
      <c r="PGT20"/>
      <c r="PGU20"/>
      <c r="PGV20"/>
      <c r="PGW20"/>
      <c r="PGX20"/>
      <c r="PGY20"/>
      <c r="PGZ20"/>
      <c r="PHA20"/>
      <c r="PHB20"/>
      <c r="PHC20"/>
      <c r="PHD20"/>
      <c r="PHE20"/>
      <c r="PHF20"/>
      <c r="PHG20"/>
      <c r="PHH20"/>
      <c r="PHI20"/>
      <c r="PHJ20"/>
      <c r="PHK20"/>
      <c r="PHL20"/>
      <c r="PHM20"/>
      <c r="PHN20"/>
      <c r="PHO20"/>
      <c r="PHP20"/>
      <c r="PHQ20"/>
      <c r="PHR20"/>
      <c r="PHS20"/>
      <c r="PHT20"/>
      <c r="PHU20"/>
      <c r="PHV20"/>
      <c r="PHW20"/>
      <c r="PHX20"/>
      <c r="PHY20"/>
      <c r="PHZ20"/>
      <c r="PIA20"/>
      <c r="PIB20"/>
      <c r="PIC20"/>
      <c r="PID20"/>
      <c r="PIE20"/>
      <c r="PIF20"/>
      <c r="PIG20"/>
      <c r="PIH20"/>
      <c r="PII20"/>
      <c r="PIJ20"/>
      <c r="PIK20"/>
      <c r="PIL20"/>
      <c r="PIM20"/>
      <c r="PIN20"/>
      <c r="PIO20"/>
      <c r="PIP20"/>
      <c r="PIQ20"/>
      <c r="PIR20"/>
      <c r="PIS20"/>
      <c r="PIT20"/>
      <c r="PIU20"/>
      <c r="PIV20"/>
      <c r="PIW20"/>
      <c r="PIX20"/>
      <c r="PIY20"/>
      <c r="PIZ20"/>
      <c r="PJA20"/>
      <c r="PJB20"/>
      <c r="PJC20"/>
      <c r="PJD20"/>
      <c r="PJE20"/>
      <c r="PJF20"/>
      <c r="PJG20"/>
      <c r="PJH20"/>
      <c r="PJI20"/>
      <c r="PJJ20"/>
      <c r="PJK20"/>
      <c r="PJL20"/>
      <c r="PJM20"/>
      <c r="PJN20"/>
      <c r="PJO20"/>
      <c r="PJP20"/>
      <c r="PJQ20"/>
      <c r="PJR20"/>
      <c r="PJS20"/>
      <c r="PJT20"/>
      <c r="PJU20"/>
      <c r="PJV20"/>
      <c r="PJW20"/>
      <c r="PJX20"/>
      <c r="PJY20"/>
      <c r="PJZ20"/>
      <c r="PKA20"/>
      <c r="PKB20"/>
      <c r="PKC20"/>
      <c r="PKD20"/>
      <c r="PKE20"/>
      <c r="PKF20"/>
      <c r="PKG20"/>
      <c r="PKH20"/>
      <c r="PKI20"/>
      <c r="PKJ20"/>
      <c r="PKK20"/>
      <c r="PKL20"/>
      <c r="PKM20"/>
      <c r="PKN20"/>
      <c r="PKO20"/>
      <c r="PKP20"/>
      <c r="PKQ20"/>
      <c r="PKR20"/>
      <c r="PKS20"/>
      <c r="PKT20"/>
      <c r="PKU20"/>
      <c r="PKV20"/>
      <c r="PKW20"/>
      <c r="PKX20"/>
      <c r="PKY20"/>
      <c r="PKZ20"/>
      <c r="PLA20"/>
      <c r="PLB20"/>
      <c r="PLC20"/>
      <c r="PLD20"/>
      <c r="PLE20"/>
      <c r="PLF20"/>
      <c r="PLG20"/>
      <c r="PLH20"/>
      <c r="PLI20"/>
      <c r="PLJ20"/>
      <c r="PLK20"/>
      <c r="PLL20"/>
      <c r="PLM20"/>
      <c r="PLN20"/>
      <c r="PLO20"/>
      <c r="PLP20"/>
      <c r="PLQ20"/>
      <c r="PLR20"/>
      <c r="PLS20"/>
      <c r="PLT20"/>
      <c r="PLU20"/>
      <c r="PLV20"/>
      <c r="PLW20"/>
      <c r="PLX20"/>
      <c r="PLY20"/>
      <c r="PLZ20"/>
      <c r="PMA20"/>
      <c r="PMB20"/>
      <c r="PMC20"/>
      <c r="PMD20"/>
      <c r="PME20"/>
      <c r="PMF20"/>
      <c r="PMG20"/>
      <c r="PMH20"/>
      <c r="PMI20"/>
      <c r="PMJ20"/>
      <c r="PMK20"/>
      <c r="PML20"/>
      <c r="PMM20"/>
      <c r="PMN20"/>
      <c r="PMO20"/>
      <c r="PMP20"/>
      <c r="PMQ20"/>
      <c r="PMR20"/>
      <c r="PMS20"/>
      <c r="PMT20"/>
      <c r="PMU20"/>
      <c r="PMV20"/>
      <c r="PMW20"/>
      <c r="PMX20"/>
      <c r="PMY20"/>
      <c r="PMZ20"/>
      <c r="PNA20"/>
      <c r="PNB20"/>
      <c r="PNC20"/>
      <c r="PND20"/>
      <c r="PNE20"/>
      <c r="PNF20"/>
      <c r="PNG20"/>
      <c r="PNH20"/>
      <c r="PNI20"/>
      <c r="PNJ20"/>
      <c r="PNK20"/>
      <c r="PNL20"/>
      <c r="PNM20"/>
      <c r="PNN20"/>
      <c r="PNO20"/>
      <c r="PNP20"/>
      <c r="PNQ20"/>
      <c r="PNR20"/>
      <c r="PNS20"/>
      <c r="PNT20"/>
      <c r="PNU20"/>
      <c r="PNV20"/>
      <c r="PNW20"/>
      <c r="PNX20"/>
      <c r="PNY20"/>
      <c r="PNZ20"/>
      <c r="POA20"/>
      <c r="POB20"/>
      <c r="POC20"/>
      <c r="POD20"/>
      <c r="POE20"/>
      <c r="POF20"/>
      <c r="POG20"/>
      <c r="POH20"/>
      <c r="POI20"/>
      <c r="POJ20"/>
      <c r="POK20"/>
      <c r="POL20"/>
      <c r="POM20"/>
      <c r="PON20"/>
      <c r="POO20"/>
      <c r="POP20"/>
      <c r="POQ20"/>
      <c r="POR20"/>
      <c r="POS20"/>
      <c r="POT20"/>
      <c r="POU20"/>
      <c r="POV20"/>
      <c r="POW20"/>
      <c r="POX20"/>
      <c r="POY20"/>
      <c r="POZ20"/>
      <c r="PPA20"/>
      <c r="PPB20"/>
      <c r="PPC20"/>
      <c r="PPD20"/>
      <c r="PPE20"/>
      <c r="PPF20"/>
      <c r="PPG20"/>
      <c r="PPH20"/>
      <c r="PPI20"/>
      <c r="PPJ20"/>
      <c r="PPK20"/>
      <c r="PPL20"/>
      <c r="PPM20"/>
      <c r="PPN20"/>
      <c r="PPO20"/>
      <c r="PPP20"/>
      <c r="PPQ20"/>
      <c r="PPR20"/>
      <c r="PPS20"/>
      <c r="PPT20"/>
      <c r="PPU20"/>
      <c r="PPV20"/>
      <c r="PPW20"/>
      <c r="PPX20"/>
      <c r="PPY20"/>
      <c r="PPZ20"/>
      <c r="PQA20"/>
      <c r="PQB20"/>
      <c r="PQC20"/>
      <c r="PQD20"/>
      <c r="PQE20"/>
      <c r="PQF20"/>
      <c r="PQG20"/>
      <c r="PQH20"/>
      <c r="PQI20"/>
      <c r="PQJ20"/>
      <c r="PQK20"/>
      <c r="PQL20"/>
      <c r="PQM20"/>
      <c r="PQN20"/>
      <c r="PQO20"/>
      <c r="PQP20"/>
      <c r="PQQ20"/>
      <c r="PQR20"/>
      <c r="PQS20"/>
      <c r="PQT20"/>
      <c r="PQU20"/>
      <c r="PQV20"/>
      <c r="PQW20"/>
      <c r="PQX20"/>
      <c r="PQY20"/>
      <c r="PQZ20"/>
      <c r="PRA20"/>
      <c r="PRB20"/>
      <c r="PRC20"/>
      <c r="PRD20"/>
      <c r="PRE20"/>
      <c r="PRF20"/>
      <c r="PRG20"/>
      <c r="PRH20"/>
      <c r="PRI20"/>
      <c r="PRJ20"/>
      <c r="PRK20"/>
      <c r="PRL20"/>
      <c r="PRM20"/>
      <c r="PRN20"/>
      <c r="PRO20"/>
      <c r="PRP20"/>
      <c r="PRQ20"/>
      <c r="PRR20"/>
      <c r="PRS20"/>
      <c r="PRT20"/>
      <c r="PRU20"/>
      <c r="PRV20"/>
      <c r="PRW20"/>
      <c r="PRX20"/>
      <c r="PRY20"/>
      <c r="PRZ20"/>
      <c r="PSA20"/>
      <c r="PSB20"/>
      <c r="PSC20"/>
      <c r="PSD20"/>
      <c r="PSE20"/>
      <c r="PSF20"/>
      <c r="PSG20"/>
      <c r="PSH20"/>
      <c r="PSI20"/>
      <c r="PSJ20"/>
      <c r="PSK20"/>
      <c r="PSL20"/>
      <c r="PSM20"/>
      <c r="PSN20"/>
      <c r="PSO20"/>
      <c r="PSP20"/>
      <c r="PSQ20"/>
      <c r="PSR20"/>
      <c r="PSS20"/>
      <c r="PST20"/>
      <c r="PSU20"/>
      <c r="PSV20"/>
      <c r="PSW20"/>
      <c r="PSX20"/>
      <c r="PSY20"/>
      <c r="PSZ20"/>
      <c r="PTA20"/>
      <c r="PTB20"/>
      <c r="PTC20"/>
      <c r="PTD20"/>
      <c r="PTE20"/>
      <c r="PTF20"/>
      <c r="PTG20"/>
      <c r="PTH20"/>
      <c r="PTI20"/>
      <c r="PTJ20"/>
      <c r="PTK20"/>
      <c r="PTL20"/>
      <c r="PTM20"/>
      <c r="PTN20"/>
      <c r="PTO20"/>
      <c r="PTP20"/>
      <c r="PTQ20"/>
      <c r="PTR20"/>
      <c r="PTS20"/>
      <c r="PTT20"/>
      <c r="PTU20"/>
      <c r="PTV20"/>
      <c r="PTW20"/>
      <c r="PTX20"/>
      <c r="PTY20"/>
      <c r="PTZ20"/>
      <c r="PUA20"/>
      <c r="PUB20"/>
      <c r="PUC20"/>
      <c r="PUD20"/>
      <c r="PUE20"/>
      <c r="PUF20"/>
      <c r="PUG20"/>
      <c r="PUH20"/>
      <c r="PUI20"/>
      <c r="PUJ20"/>
      <c r="PUK20"/>
      <c r="PUL20"/>
      <c r="PUM20"/>
      <c r="PUN20"/>
      <c r="PUO20"/>
      <c r="PUP20"/>
      <c r="PUQ20"/>
      <c r="PUR20"/>
      <c r="PUS20"/>
      <c r="PUT20"/>
      <c r="PUU20"/>
      <c r="PUV20"/>
      <c r="PUW20"/>
      <c r="PUX20"/>
      <c r="PUY20"/>
      <c r="PUZ20"/>
      <c r="PVA20"/>
      <c r="PVB20"/>
      <c r="PVC20"/>
      <c r="PVD20"/>
      <c r="PVE20"/>
      <c r="PVF20"/>
      <c r="PVG20"/>
      <c r="PVH20"/>
      <c r="PVI20"/>
      <c r="PVJ20"/>
      <c r="PVK20"/>
      <c r="PVL20"/>
      <c r="PVM20"/>
      <c r="PVN20"/>
      <c r="PVO20"/>
      <c r="PVP20"/>
      <c r="PVQ20"/>
      <c r="PVR20"/>
      <c r="PVS20"/>
      <c r="PVT20"/>
      <c r="PVU20"/>
      <c r="PVV20"/>
      <c r="PVW20"/>
      <c r="PVX20"/>
      <c r="PVY20"/>
      <c r="PVZ20"/>
      <c r="PWA20"/>
      <c r="PWB20"/>
      <c r="PWC20"/>
      <c r="PWD20"/>
      <c r="PWE20"/>
      <c r="PWF20"/>
      <c r="PWG20"/>
      <c r="PWH20"/>
      <c r="PWI20"/>
      <c r="PWJ20"/>
      <c r="PWK20"/>
      <c r="PWL20"/>
      <c r="PWM20"/>
      <c r="PWN20"/>
      <c r="PWO20"/>
      <c r="PWP20"/>
      <c r="PWQ20"/>
      <c r="PWR20"/>
      <c r="PWS20"/>
      <c r="PWT20"/>
      <c r="PWU20"/>
      <c r="PWV20"/>
      <c r="PWW20"/>
      <c r="PWX20"/>
      <c r="PWY20"/>
      <c r="PWZ20"/>
      <c r="PXA20"/>
      <c r="PXB20"/>
      <c r="PXC20"/>
      <c r="PXD20"/>
      <c r="PXE20"/>
      <c r="PXF20"/>
      <c r="PXG20"/>
      <c r="PXH20"/>
      <c r="PXI20"/>
      <c r="PXJ20"/>
      <c r="PXK20"/>
      <c r="PXL20"/>
      <c r="PXM20"/>
      <c r="PXN20"/>
      <c r="PXO20"/>
      <c r="PXP20"/>
      <c r="PXQ20"/>
      <c r="PXR20"/>
      <c r="PXS20"/>
      <c r="PXT20"/>
      <c r="PXU20"/>
      <c r="PXV20"/>
      <c r="PXW20"/>
      <c r="PXX20"/>
      <c r="PXY20"/>
      <c r="PXZ20"/>
      <c r="PYA20"/>
      <c r="PYB20"/>
      <c r="PYC20"/>
      <c r="PYD20"/>
      <c r="PYE20"/>
      <c r="PYF20"/>
      <c r="PYG20"/>
      <c r="PYH20"/>
      <c r="PYI20"/>
      <c r="PYJ20"/>
      <c r="PYK20"/>
      <c r="PYL20"/>
      <c r="PYM20"/>
      <c r="PYN20"/>
      <c r="PYO20"/>
      <c r="PYP20"/>
      <c r="PYQ20"/>
      <c r="PYR20"/>
      <c r="PYS20"/>
      <c r="PYT20"/>
      <c r="PYU20"/>
      <c r="PYV20"/>
      <c r="PYW20"/>
      <c r="PYX20"/>
      <c r="PYY20"/>
      <c r="PYZ20"/>
      <c r="PZA20"/>
      <c r="PZB20"/>
      <c r="PZC20"/>
      <c r="PZD20"/>
      <c r="PZE20"/>
      <c r="PZF20"/>
      <c r="PZG20"/>
      <c r="PZH20"/>
      <c r="PZI20"/>
      <c r="PZJ20"/>
      <c r="PZK20"/>
      <c r="PZL20"/>
      <c r="PZM20"/>
      <c r="PZN20"/>
      <c r="PZO20"/>
      <c r="PZP20"/>
      <c r="PZQ20"/>
      <c r="PZR20"/>
      <c r="PZS20"/>
      <c r="PZT20"/>
      <c r="PZU20"/>
      <c r="PZV20"/>
      <c r="PZW20"/>
      <c r="PZX20"/>
      <c r="PZY20"/>
      <c r="PZZ20"/>
      <c r="QAA20"/>
      <c r="QAB20"/>
      <c r="QAC20"/>
      <c r="QAD20"/>
      <c r="QAE20"/>
      <c r="QAF20"/>
      <c r="QAG20"/>
      <c r="QAH20"/>
      <c r="QAI20"/>
      <c r="QAJ20"/>
      <c r="QAK20"/>
      <c r="QAL20"/>
      <c r="QAM20"/>
      <c r="QAN20"/>
      <c r="QAO20"/>
      <c r="QAP20"/>
      <c r="QAQ20"/>
      <c r="QAR20"/>
      <c r="QAS20"/>
      <c r="QAT20"/>
      <c r="QAU20"/>
      <c r="QAV20"/>
      <c r="QAW20"/>
      <c r="QAX20"/>
      <c r="QAY20"/>
      <c r="QAZ20"/>
      <c r="QBA20"/>
      <c r="QBB20"/>
      <c r="QBC20"/>
      <c r="QBD20"/>
      <c r="QBE20"/>
      <c r="QBF20"/>
      <c r="QBG20"/>
      <c r="QBH20"/>
      <c r="QBI20"/>
      <c r="QBJ20"/>
      <c r="QBK20"/>
      <c r="QBL20"/>
      <c r="QBM20"/>
      <c r="QBN20"/>
      <c r="QBO20"/>
      <c r="QBP20"/>
      <c r="QBQ20"/>
      <c r="QBR20"/>
      <c r="QBS20"/>
      <c r="QBT20"/>
      <c r="QBU20"/>
      <c r="QBV20"/>
      <c r="QBW20"/>
      <c r="QBX20"/>
      <c r="QBY20"/>
      <c r="QBZ20"/>
      <c r="QCA20"/>
      <c r="QCB20"/>
      <c r="QCC20"/>
      <c r="QCD20"/>
      <c r="QCE20"/>
      <c r="QCF20"/>
      <c r="QCG20"/>
      <c r="QCH20"/>
      <c r="QCI20"/>
      <c r="QCJ20"/>
      <c r="QCK20"/>
      <c r="QCL20"/>
      <c r="QCM20"/>
      <c r="QCN20"/>
      <c r="QCO20"/>
      <c r="QCP20"/>
      <c r="QCQ20"/>
      <c r="QCR20"/>
      <c r="QCS20"/>
      <c r="QCT20"/>
      <c r="QCU20"/>
      <c r="QCV20"/>
      <c r="QCW20"/>
      <c r="QCX20"/>
      <c r="QCY20"/>
      <c r="QCZ20"/>
      <c r="QDA20"/>
      <c r="QDB20"/>
      <c r="QDC20"/>
      <c r="QDD20"/>
      <c r="QDE20"/>
      <c r="QDF20"/>
      <c r="QDG20"/>
      <c r="QDH20"/>
      <c r="QDI20"/>
      <c r="QDJ20"/>
      <c r="QDK20"/>
      <c r="QDL20"/>
      <c r="QDM20"/>
      <c r="QDN20"/>
      <c r="QDO20"/>
      <c r="QDP20"/>
      <c r="QDQ20"/>
      <c r="QDR20"/>
      <c r="QDS20"/>
      <c r="QDT20"/>
      <c r="QDU20"/>
      <c r="QDV20"/>
      <c r="QDW20"/>
      <c r="QDX20"/>
      <c r="QDY20"/>
      <c r="QDZ20"/>
      <c r="QEA20"/>
      <c r="QEB20"/>
      <c r="QEC20"/>
      <c r="QED20"/>
      <c r="QEE20"/>
      <c r="QEF20"/>
      <c r="QEG20"/>
      <c r="QEH20"/>
      <c r="QEI20"/>
      <c r="QEJ20"/>
      <c r="QEK20"/>
      <c r="QEL20"/>
      <c r="QEM20"/>
      <c r="QEN20"/>
      <c r="QEO20"/>
      <c r="QEP20"/>
      <c r="QEQ20"/>
      <c r="QER20"/>
      <c r="QES20"/>
      <c r="QET20"/>
      <c r="QEU20"/>
      <c r="QEV20"/>
      <c r="QEW20"/>
      <c r="QEX20"/>
      <c r="QEY20"/>
      <c r="QEZ20"/>
      <c r="QFA20"/>
      <c r="QFB20"/>
      <c r="QFC20"/>
      <c r="QFD20"/>
      <c r="QFE20"/>
      <c r="QFF20"/>
      <c r="QFG20"/>
      <c r="QFH20"/>
      <c r="QFI20"/>
      <c r="QFJ20"/>
      <c r="QFK20"/>
      <c r="QFL20"/>
      <c r="QFM20"/>
      <c r="QFN20"/>
      <c r="QFO20"/>
      <c r="QFP20"/>
      <c r="QFQ20"/>
      <c r="QFR20"/>
      <c r="QFS20"/>
      <c r="QFT20"/>
      <c r="QFU20"/>
      <c r="QFV20"/>
      <c r="QFW20"/>
      <c r="QFX20"/>
      <c r="QFY20"/>
      <c r="QFZ20"/>
      <c r="QGA20"/>
      <c r="QGB20"/>
      <c r="QGC20"/>
      <c r="QGD20"/>
      <c r="QGE20"/>
      <c r="QGF20"/>
      <c r="QGG20"/>
      <c r="QGH20"/>
      <c r="QGI20"/>
      <c r="QGJ20"/>
      <c r="QGK20"/>
      <c r="QGL20"/>
      <c r="QGM20"/>
      <c r="QGN20"/>
      <c r="QGO20"/>
      <c r="QGP20"/>
      <c r="QGQ20"/>
      <c r="QGR20"/>
      <c r="QGS20"/>
      <c r="QGT20"/>
      <c r="QGU20"/>
      <c r="QGV20"/>
      <c r="QGW20"/>
      <c r="QGX20"/>
      <c r="QGY20"/>
      <c r="QGZ20"/>
      <c r="QHA20"/>
      <c r="QHB20"/>
      <c r="QHC20"/>
      <c r="QHD20"/>
      <c r="QHE20"/>
      <c r="QHF20"/>
      <c r="QHG20"/>
      <c r="QHH20"/>
      <c r="QHI20"/>
      <c r="QHJ20"/>
      <c r="QHK20"/>
      <c r="QHL20"/>
      <c r="QHM20"/>
      <c r="QHN20"/>
      <c r="QHO20"/>
      <c r="QHP20"/>
      <c r="QHQ20"/>
      <c r="QHR20"/>
      <c r="QHS20"/>
      <c r="QHT20"/>
      <c r="QHU20"/>
      <c r="QHV20"/>
      <c r="QHW20"/>
      <c r="QHX20"/>
      <c r="QHY20"/>
      <c r="QHZ20"/>
      <c r="QIA20"/>
      <c r="QIB20"/>
      <c r="QIC20"/>
      <c r="QID20"/>
      <c r="QIE20"/>
      <c r="QIF20"/>
      <c r="QIG20"/>
      <c r="QIH20"/>
      <c r="QII20"/>
      <c r="QIJ20"/>
      <c r="QIK20"/>
      <c r="QIL20"/>
      <c r="QIM20"/>
      <c r="QIN20"/>
      <c r="QIO20"/>
      <c r="QIP20"/>
      <c r="QIQ20"/>
      <c r="QIR20"/>
      <c r="QIS20"/>
      <c r="QIT20"/>
      <c r="QIU20"/>
      <c r="QIV20"/>
      <c r="QIW20"/>
      <c r="QIX20"/>
      <c r="QIY20"/>
      <c r="QIZ20"/>
      <c r="QJA20"/>
      <c r="QJB20"/>
      <c r="QJC20"/>
      <c r="QJD20"/>
      <c r="QJE20"/>
      <c r="QJF20"/>
      <c r="QJG20"/>
      <c r="QJH20"/>
      <c r="QJI20"/>
      <c r="QJJ20"/>
      <c r="QJK20"/>
      <c r="QJL20"/>
      <c r="QJM20"/>
      <c r="QJN20"/>
      <c r="QJO20"/>
      <c r="QJP20"/>
      <c r="QJQ20"/>
      <c r="QJR20"/>
      <c r="QJS20"/>
      <c r="QJT20"/>
      <c r="QJU20"/>
      <c r="QJV20"/>
      <c r="QJW20"/>
      <c r="QJX20"/>
      <c r="QJY20"/>
      <c r="QJZ20"/>
      <c r="QKA20"/>
      <c r="QKB20"/>
      <c r="QKC20"/>
      <c r="QKD20"/>
      <c r="QKE20"/>
      <c r="QKF20"/>
      <c r="QKG20"/>
      <c r="QKH20"/>
      <c r="QKI20"/>
      <c r="QKJ20"/>
      <c r="QKK20"/>
      <c r="QKL20"/>
      <c r="QKM20"/>
      <c r="QKN20"/>
      <c r="QKO20"/>
      <c r="QKP20"/>
      <c r="QKQ20"/>
      <c r="QKR20"/>
      <c r="QKS20"/>
      <c r="QKT20"/>
      <c r="QKU20"/>
      <c r="QKV20"/>
      <c r="QKW20"/>
      <c r="QKX20"/>
      <c r="QKY20"/>
      <c r="QKZ20"/>
      <c r="QLA20"/>
      <c r="QLB20"/>
      <c r="QLC20"/>
      <c r="QLD20"/>
      <c r="QLE20"/>
      <c r="QLF20"/>
      <c r="QLG20"/>
      <c r="QLH20"/>
      <c r="QLI20"/>
      <c r="QLJ20"/>
      <c r="QLK20"/>
      <c r="QLL20"/>
      <c r="QLM20"/>
      <c r="QLN20"/>
      <c r="QLO20"/>
      <c r="QLP20"/>
      <c r="QLQ20"/>
      <c r="QLR20"/>
      <c r="QLS20"/>
      <c r="QLT20"/>
      <c r="QLU20"/>
      <c r="QLV20"/>
      <c r="QLW20"/>
      <c r="QLX20"/>
      <c r="QLY20"/>
      <c r="QLZ20"/>
      <c r="QMA20"/>
      <c r="QMB20"/>
      <c r="QMC20"/>
      <c r="QMD20"/>
      <c r="QME20"/>
      <c r="QMF20"/>
      <c r="QMG20"/>
      <c r="QMH20"/>
      <c r="QMI20"/>
      <c r="QMJ20"/>
      <c r="QMK20"/>
      <c r="QML20"/>
      <c r="QMM20"/>
      <c r="QMN20"/>
      <c r="QMO20"/>
      <c r="QMP20"/>
      <c r="QMQ20"/>
      <c r="QMR20"/>
      <c r="QMS20"/>
      <c r="QMT20"/>
      <c r="QMU20"/>
      <c r="QMV20"/>
      <c r="QMW20"/>
      <c r="QMX20"/>
      <c r="QMY20"/>
      <c r="QMZ20"/>
      <c r="QNA20"/>
      <c r="QNB20"/>
      <c r="QNC20"/>
      <c r="QND20"/>
      <c r="QNE20"/>
      <c r="QNF20"/>
      <c r="QNG20"/>
      <c r="QNH20"/>
      <c r="QNI20"/>
      <c r="QNJ20"/>
      <c r="QNK20"/>
      <c r="QNL20"/>
      <c r="QNM20"/>
      <c r="QNN20"/>
      <c r="QNO20"/>
      <c r="QNP20"/>
      <c r="QNQ20"/>
      <c r="QNR20"/>
      <c r="QNS20"/>
      <c r="QNT20"/>
      <c r="QNU20"/>
      <c r="QNV20"/>
      <c r="QNW20"/>
      <c r="QNX20"/>
      <c r="QNY20"/>
      <c r="QNZ20"/>
      <c r="QOA20"/>
      <c r="QOB20"/>
      <c r="QOC20"/>
      <c r="QOD20"/>
      <c r="QOE20"/>
      <c r="QOF20"/>
      <c r="QOG20"/>
      <c r="QOH20"/>
      <c r="QOI20"/>
      <c r="QOJ20"/>
      <c r="QOK20"/>
      <c r="QOL20"/>
      <c r="QOM20"/>
      <c r="QON20"/>
      <c r="QOO20"/>
      <c r="QOP20"/>
      <c r="QOQ20"/>
      <c r="QOR20"/>
      <c r="QOS20"/>
      <c r="QOT20"/>
      <c r="QOU20"/>
      <c r="QOV20"/>
      <c r="QOW20"/>
      <c r="QOX20"/>
      <c r="QOY20"/>
      <c r="QOZ20"/>
      <c r="QPA20"/>
      <c r="QPB20"/>
      <c r="QPC20"/>
      <c r="QPD20"/>
      <c r="QPE20"/>
      <c r="QPF20"/>
      <c r="QPG20"/>
      <c r="QPH20"/>
      <c r="QPI20"/>
      <c r="QPJ20"/>
      <c r="QPK20"/>
      <c r="QPL20"/>
      <c r="QPM20"/>
      <c r="QPN20"/>
      <c r="QPO20"/>
      <c r="QPP20"/>
      <c r="QPQ20"/>
      <c r="QPR20"/>
      <c r="QPS20"/>
      <c r="QPT20"/>
      <c r="QPU20"/>
      <c r="QPV20"/>
      <c r="QPW20"/>
      <c r="QPX20"/>
      <c r="QPY20"/>
      <c r="QPZ20"/>
      <c r="QQA20"/>
      <c r="QQB20"/>
      <c r="QQC20"/>
      <c r="QQD20"/>
      <c r="QQE20"/>
      <c r="QQF20"/>
      <c r="QQG20"/>
      <c r="QQH20"/>
      <c r="QQI20"/>
      <c r="QQJ20"/>
      <c r="QQK20"/>
      <c r="QQL20"/>
      <c r="QQM20"/>
      <c r="QQN20"/>
      <c r="QQO20"/>
      <c r="QQP20"/>
      <c r="QQQ20"/>
      <c r="QQR20"/>
      <c r="QQS20"/>
      <c r="QQT20"/>
      <c r="QQU20"/>
      <c r="QQV20"/>
      <c r="QQW20"/>
      <c r="QQX20"/>
      <c r="QQY20"/>
      <c r="QQZ20"/>
      <c r="QRA20"/>
      <c r="QRB20"/>
      <c r="QRC20"/>
      <c r="QRD20"/>
      <c r="QRE20"/>
      <c r="QRF20"/>
      <c r="QRG20"/>
      <c r="QRH20"/>
      <c r="QRI20"/>
      <c r="QRJ20"/>
      <c r="QRK20"/>
      <c r="QRL20"/>
      <c r="QRM20"/>
      <c r="QRN20"/>
      <c r="QRO20"/>
      <c r="QRP20"/>
      <c r="QRQ20"/>
      <c r="QRR20"/>
      <c r="QRS20"/>
      <c r="QRT20"/>
      <c r="QRU20"/>
      <c r="QRV20"/>
      <c r="QRW20"/>
      <c r="QRX20"/>
      <c r="QRY20"/>
      <c r="QRZ20"/>
      <c r="QSA20"/>
      <c r="QSB20"/>
      <c r="QSC20"/>
      <c r="QSD20"/>
      <c r="QSE20"/>
      <c r="QSF20"/>
      <c r="QSG20"/>
      <c r="QSH20"/>
      <c r="QSI20"/>
      <c r="QSJ20"/>
      <c r="QSK20"/>
      <c r="QSL20"/>
      <c r="QSM20"/>
      <c r="QSN20"/>
      <c r="QSO20"/>
      <c r="QSP20"/>
      <c r="QSQ20"/>
      <c r="QSR20"/>
      <c r="QSS20"/>
      <c r="QST20"/>
      <c r="QSU20"/>
      <c r="QSV20"/>
      <c r="QSW20"/>
      <c r="QSX20"/>
      <c r="QSY20"/>
      <c r="QSZ20"/>
      <c r="QTA20"/>
      <c r="QTB20"/>
      <c r="QTC20"/>
      <c r="QTD20"/>
      <c r="QTE20"/>
      <c r="QTF20"/>
      <c r="QTG20"/>
      <c r="QTH20"/>
      <c r="QTI20"/>
      <c r="QTJ20"/>
      <c r="QTK20"/>
      <c r="QTL20"/>
      <c r="QTM20"/>
      <c r="QTN20"/>
      <c r="QTO20"/>
      <c r="QTP20"/>
      <c r="QTQ20"/>
      <c r="QTR20"/>
      <c r="QTS20"/>
      <c r="QTT20"/>
      <c r="QTU20"/>
      <c r="QTV20"/>
      <c r="QTW20"/>
      <c r="QTX20"/>
      <c r="QTY20"/>
      <c r="QTZ20"/>
      <c r="QUA20"/>
      <c r="QUB20"/>
      <c r="QUC20"/>
      <c r="QUD20"/>
      <c r="QUE20"/>
      <c r="QUF20"/>
      <c r="QUG20"/>
      <c r="QUH20"/>
      <c r="QUI20"/>
      <c r="QUJ20"/>
      <c r="QUK20"/>
      <c r="QUL20"/>
      <c r="QUM20"/>
      <c r="QUN20"/>
      <c r="QUO20"/>
      <c r="QUP20"/>
      <c r="QUQ20"/>
      <c r="QUR20"/>
      <c r="QUS20"/>
      <c r="QUT20"/>
      <c r="QUU20"/>
      <c r="QUV20"/>
      <c r="QUW20"/>
      <c r="QUX20"/>
      <c r="QUY20"/>
      <c r="QUZ20"/>
      <c r="QVA20"/>
      <c r="QVB20"/>
      <c r="QVC20"/>
      <c r="QVD20"/>
      <c r="QVE20"/>
      <c r="QVF20"/>
      <c r="QVG20"/>
      <c r="QVH20"/>
      <c r="QVI20"/>
      <c r="QVJ20"/>
      <c r="QVK20"/>
      <c r="QVL20"/>
      <c r="QVM20"/>
      <c r="QVN20"/>
      <c r="QVO20"/>
      <c r="QVP20"/>
      <c r="QVQ20"/>
      <c r="QVR20"/>
      <c r="QVS20"/>
      <c r="QVT20"/>
      <c r="QVU20"/>
      <c r="QVV20"/>
      <c r="QVW20"/>
      <c r="QVX20"/>
      <c r="QVY20"/>
      <c r="QVZ20"/>
      <c r="QWA20"/>
      <c r="QWB20"/>
      <c r="QWC20"/>
      <c r="QWD20"/>
      <c r="QWE20"/>
      <c r="QWF20"/>
      <c r="QWG20"/>
      <c r="QWH20"/>
      <c r="QWI20"/>
      <c r="QWJ20"/>
      <c r="QWK20"/>
      <c r="QWL20"/>
      <c r="QWM20"/>
      <c r="QWN20"/>
      <c r="QWO20"/>
      <c r="QWP20"/>
      <c r="QWQ20"/>
      <c r="QWR20"/>
      <c r="QWS20"/>
      <c r="QWT20"/>
      <c r="QWU20"/>
      <c r="QWV20"/>
      <c r="QWW20"/>
      <c r="QWX20"/>
      <c r="QWY20"/>
      <c r="QWZ20"/>
      <c r="QXA20"/>
      <c r="QXB20"/>
      <c r="QXC20"/>
      <c r="QXD20"/>
      <c r="QXE20"/>
      <c r="QXF20"/>
      <c r="QXG20"/>
      <c r="QXH20"/>
      <c r="QXI20"/>
      <c r="QXJ20"/>
      <c r="QXK20"/>
      <c r="QXL20"/>
      <c r="QXM20"/>
      <c r="QXN20"/>
      <c r="QXO20"/>
      <c r="QXP20"/>
      <c r="QXQ20"/>
      <c r="QXR20"/>
      <c r="QXS20"/>
      <c r="QXT20"/>
      <c r="QXU20"/>
      <c r="QXV20"/>
      <c r="QXW20"/>
      <c r="QXX20"/>
      <c r="QXY20"/>
      <c r="QXZ20"/>
      <c r="QYA20"/>
      <c r="QYB20"/>
      <c r="QYC20"/>
      <c r="QYD20"/>
      <c r="QYE20"/>
      <c r="QYF20"/>
      <c r="QYG20"/>
      <c r="QYH20"/>
      <c r="QYI20"/>
      <c r="QYJ20"/>
      <c r="QYK20"/>
      <c r="QYL20"/>
      <c r="QYM20"/>
      <c r="QYN20"/>
      <c r="QYO20"/>
      <c r="QYP20"/>
      <c r="QYQ20"/>
      <c r="QYR20"/>
      <c r="QYS20"/>
      <c r="QYT20"/>
      <c r="QYU20"/>
      <c r="QYV20"/>
      <c r="QYW20"/>
      <c r="QYX20"/>
      <c r="QYY20"/>
      <c r="QYZ20"/>
      <c r="QZA20"/>
      <c r="QZB20"/>
      <c r="QZC20"/>
      <c r="QZD20"/>
      <c r="QZE20"/>
      <c r="QZF20"/>
      <c r="QZG20"/>
      <c r="QZH20"/>
      <c r="QZI20"/>
      <c r="QZJ20"/>
      <c r="QZK20"/>
      <c r="QZL20"/>
      <c r="QZM20"/>
      <c r="QZN20"/>
      <c r="QZO20"/>
      <c r="QZP20"/>
      <c r="QZQ20"/>
      <c r="QZR20"/>
      <c r="QZS20"/>
      <c r="QZT20"/>
      <c r="QZU20"/>
      <c r="QZV20"/>
      <c r="QZW20"/>
      <c r="QZX20"/>
      <c r="QZY20"/>
      <c r="QZZ20"/>
      <c r="RAA20"/>
      <c r="RAB20"/>
      <c r="RAC20"/>
      <c r="RAD20"/>
      <c r="RAE20"/>
      <c r="RAF20"/>
      <c r="RAG20"/>
      <c r="RAH20"/>
      <c r="RAI20"/>
      <c r="RAJ20"/>
      <c r="RAK20"/>
      <c r="RAL20"/>
      <c r="RAM20"/>
      <c r="RAN20"/>
      <c r="RAO20"/>
      <c r="RAP20"/>
      <c r="RAQ20"/>
      <c r="RAR20"/>
      <c r="RAS20"/>
      <c r="RAT20"/>
      <c r="RAU20"/>
      <c r="RAV20"/>
      <c r="RAW20"/>
      <c r="RAX20"/>
      <c r="RAY20"/>
      <c r="RAZ20"/>
      <c r="RBA20"/>
      <c r="RBB20"/>
      <c r="RBC20"/>
      <c r="RBD20"/>
      <c r="RBE20"/>
      <c r="RBF20"/>
      <c r="RBG20"/>
      <c r="RBH20"/>
      <c r="RBI20"/>
      <c r="RBJ20"/>
      <c r="RBK20"/>
      <c r="RBL20"/>
      <c r="RBM20"/>
      <c r="RBN20"/>
      <c r="RBO20"/>
      <c r="RBP20"/>
      <c r="RBQ20"/>
      <c r="RBR20"/>
      <c r="RBS20"/>
      <c r="RBT20"/>
      <c r="RBU20"/>
      <c r="RBV20"/>
      <c r="RBW20"/>
      <c r="RBX20"/>
      <c r="RBY20"/>
      <c r="RBZ20"/>
      <c r="RCA20"/>
      <c r="RCB20"/>
      <c r="RCC20"/>
      <c r="RCD20"/>
      <c r="RCE20"/>
      <c r="RCF20"/>
      <c r="RCG20"/>
      <c r="RCH20"/>
      <c r="RCI20"/>
      <c r="RCJ20"/>
      <c r="RCK20"/>
      <c r="RCL20"/>
      <c r="RCM20"/>
      <c r="RCN20"/>
      <c r="RCO20"/>
      <c r="RCP20"/>
      <c r="RCQ20"/>
      <c r="RCR20"/>
      <c r="RCS20"/>
      <c r="RCT20"/>
      <c r="RCU20"/>
      <c r="RCV20"/>
      <c r="RCW20"/>
      <c r="RCX20"/>
      <c r="RCY20"/>
      <c r="RCZ20"/>
      <c r="RDA20"/>
      <c r="RDB20"/>
      <c r="RDC20"/>
      <c r="RDD20"/>
      <c r="RDE20"/>
      <c r="RDF20"/>
      <c r="RDG20"/>
      <c r="RDH20"/>
      <c r="RDI20"/>
      <c r="RDJ20"/>
      <c r="RDK20"/>
      <c r="RDL20"/>
      <c r="RDM20"/>
      <c r="RDN20"/>
      <c r="RDO20"/>
      <c r="RDP20"/>
      <c r="RDQ20"/>
      <c r="RDR20"/>
      <c r="RDS20"/>
      <c r="RDT20"/>
      <c r="RDU20"/>
      <c r="RDV20"/>
      <c r="RDW20"/>
      <c r="RDX20"/>
      <c r="RDY20"/>
      <c r="RDZ20"/>
      <c r="REA20"/>
      <c r="REB20"/>
      <c r="REC20"/>
      <c r="RED20"/>
      <c r="REE20"/>
      <c r="REF20"/>
      <c r="REG20"/>
      <c r="REH20"/>
      <c r="REI20"/>
      <c r="REJ20"/>
      <c r="REK20"/>
      <c r="REL20"/>
      <c r="REM20"/>
      <c r="REN20"/>
      <c r="REO20"/>
      <c r="REP20"/>
      <c r="REQ20"/>
      <c r="RER20"/>
      <c r="RES20"/>
      <c r="RET20"/>
      <c r="REU20"/>
      <c r="REV20"/>
      <c r="REW20"/>
      <c r="REX20"/>
      <c r="REY20"/>
      <c r="REZ20"/>
      <c r="RFA20"/>
      <c r="RFB20"/>
      <c r="RFC20"/>
      <c r="RFD20"/>
      <c r="RFE20"/>
      <c r="RFF20"/>
      <c r="RFG20"/>
      <c r="RFH20"/>
      <c r="RFI20"/>
      <c r="RFJ20"/>
      <c r="RFK20"/>
      <c r="RFL20"/>
      <c r="RFM20"/>
      <c r="RFN20"/>
      <c r="RFO20"/>
      <c r="RFP20"/>
      <c r="RFQ20"/>
      <c r="RFR20"/>
      <c r="RFS20"/>
      <c r="RFT20"/>
      <c r="RFU20"/>
      <c r="RFV20"/>
      <c r="RFW20"/>
      <c r="RFX20"/>
      <c r="RFY20"/>
      <c r="RFZ20"/>
      <c r="RGA20"/>
      <c r="RGB20"/>
      <c r="RGC20"/>
      <c r="RGD20"/>
      <c r="RGE20"/>
      <c r="RGF20"/>
      <c r="RGG20"/>
      <c r="RGH20"/>
      <c r="RGI20"/>
      <c r="RGJ20"/>
      <c r="RGK20"/>
      <c r="RGL20"/>
      <c r="RGM20"/>
      <c r="RGN20"/>
      <c r="RGO20"/>
      <c r="RGP20"/>
      <c r="RGQ20"/>
      <c r="RGR20"/>
      <c r="RGS20"/>
      <c r="RGT20"/>
      <c r="RGU20"/>
      <c r="RGV20"/>
      <c r="RGW20"/>
      <c r="RGX20"/>
      <c r="RGY20"/>
      <c r="RGZ20"/>
      <c r="RHA20"/>
      <c r="RHB20"/>
      <c r="RHC20"/>
      <c r="RHD20"/>
      <c r="RHE20"/>
      <c r="RHF20"/>
      <c r="RHG20"/>
      <c r="RHH20"/>
      <c r="RHI20"/>
      <c r="RHJ20"/>
      <c r="RHK20"/>
      <c r="RHL20"/>
      <c r="RHM20"/>
      <c r="RHN20"/>
      <c r="RHO20"/>
      <c r="RHP20"/>
      <c r="RHQ20"/>
      <c r="RHR20"/>
      <c r="RHS20"/>
      <c r="RHT20"/>
      <c r="RHU20"/>
      <c r="RHV20"/>
      <c r="RHW20"/>
      <c r="RHX20"/>
      <c r="RHY20"/>
      <c r="RHZ20"/>
      <c r="RIA20"/>
      <c r="RIB20"/>
      <c r="RIC20"/>
      <c r="RID20"/>
      <c r="RIE20"/>
      <c r="RIF20"/>
      <c r="RIG20"/>
      <c r="RIH20"/>
      <c r="RII20"/>
      <c r="RIJ20"/>
      <c r="RIK20"/>
      <c r="RIL20"/>
      <c r="RIM20"/>
      <c r="RIN20"/>
      <c r="RIO20"/>
      <c r="RIP20"/>
      <c r="RIQ20"/>
      <c r="RIR20"/>
      <c r="RIS20"/>
      <c r="RIT20"/>
      <c r="RIU20"/>
      <c r="RIV20"/>
      <c r="RIW20"/>
      <c r="RIX20"/>
      <c r="RIY20"/>
      <c r="RIZ20"/>
      <c r="RJA20"/>
      <c r="RJB20"/>
      <c r="RJC20"/>
      <c r="RJD20"/>
      <c r="RJE20"/>
      <c r="RJF20"/>
      <c r="RJG20"/>
      <c r="RJH20"/>
      <c r="RJI20"/>
      <c r="RJJ20"/>
      <c r="RJK20"/>
      <c r="RJL20"/>
      <c r="RJM20"/>
      <c r="RJN20"/>
      <c r="RJO20"/>
      <c r="RJP20"/>
      <c r="RJQ20"/>
      <c r="RJR20"/>
      <c r="RJS20"/>
      <c r="RJT20"/>
      <c r="RJU20"/>
      <c r="RJV20"/>
      <c r="RJW20"/>
      <c r="RJX20"/>
      <c r="RJY20"/>
      <c r="RJZ20"/>
      <c r="RKA20"/>
      <c r="RKB20"/>
      <c r="RKC20"/>
      <c r="RKD20"/>
      <c r="RKE20"/>
      <c r="RKF20"/>
      <c r="RKG20"/>
      <c r="RKH20"/>
      <c r="RKI20"/>
      <c r="RKJ20"/>
      <c r="RKK20"/>
      <c r="RKL20"/>
      <c r="RKM20"/>
      <c r="RKN20"/>
      <c r="RKO20"/>
      <c r="RKP20"/>
      <c r="RKQ20"/>
      <c r="RKR20"/>
      <c r="RKS20"/>
      <c r="RKT20"/>
      <c r="RKU20"/>
      <c r="RKV20"/>
      <c r="RKW20"/>
      <c r="RKX20"/>
      <c r="RKY20"/>
      <c r="RKZ20"/>
      <c r="RLA20"/>
      <c r="RLB20"/>
      <c r="RLC20"/>
      <c r="RLD20"/>
      <c r="RLE20"/>
      <c r="RLF20"/>
      <c r="RLG20"/>
      <c r="RLH20"/>
      <c r="RLI20"/>
      <c r="RLJ20"/>
      <c r="RLK20"/>
      <c r="RLL20"/>
      <c r="RLM20"/>
      <c r="RLN20"/>
      <c r="RLO20"/>
      <c r="RLP20"/>
      <c r="RLQ20"/>
      <c r="RLR20"/>
      <c r="RLS20"/>
      <c r="RLT20"/>
      <c r="RLU20"/>
      <c r="RLV20"/>
      <c r="RLW20"/>
      <c r="RLX20"/>
      <c r="RLY20"/>
      <c r="RLZ20"/>
      <c r="RMA20"/>
      <c r="RMB20"/>
      <c r="RMC20"/>
      <c r="RMD20"/>
      <c r="RME20"/>
      <c r="RMF20"/>
      <c r="RMG20"/>
      <c r="RMH20"/>
      <c r="RMI20"/>
      <c r="RMJ20"/>
      <c r="RMK20"/>
      <c r="RML20"/>
      <c r="RMM20"/>
      <c r="RMN20"/>
      <c r="RMO20"/>
      <c r="RMP20"/>
      <c r="RMQ20"/>
      <c r="RMR20"/>
      <c r="RMS20"/>
      <c r="RMT20"/>
      <c r="RMU20"/>
      <c r="RMV20"/>
      <c r="RMW20"/>
      <c r="RMX20"/>
      <c r="RMY20"/>
      <c r="RMZ20"/>
      <c r="RNA20"/>
      <c r="RNB20"/>
      <c r="RNC20"/>
      <c r="RND20"/>
      <c r="RNE20"/>
      <c r="RNF20"/>
      <c r="RNG20"/>
      <c r="RNH20"/>
      <c r="RNI20"/>
      <c r="RNJ20"/>
      <c r="RNK20"/>
      <c r="RNL20"/>
      <c r="RNM20"/>
      <c r="RNN20"/>
      <c r="RNO20"/>
      <c r="RNP20"/>
      <c r="RNQ20"/>
      <c r="RNR20"/>
      <c r="RNS20"/>
      <c r="RNT20"/>
      <c r="RNU20"/>
      <c r="RNV20"/>
      <c r="RNW20"/>
      <c r="RNX20"/>
      <c r="RNY20"/>
      <c r="RNZ20"/>
      <c r="ROA20"/>
      <c r="ROB20"/>
      <c r="ROC20"/>
      <c r="ROD20"/>
      <c r="ROE20"/>
      <c r="ROF20"/>
      <c r="ROG20"/>
      <c r="ROH20"/>
      <c r="ROI20"/>
      <c r="ROJ20"/>
      <c r="ROK20"/>
      <c r="ROL20"/>
      <c r="ROM20"/>
      <c r="RON20"/>
      <c r="ROO20"/>
      <c r="ROP20"/>
      <c r="ROQ20"/>
      <c r="ROR20"/>
      <c r="ROS20"/>
      <c r="ROT20"/>
      <c r="ROU20"/>
      <c r="ROV20"/>
      <c r="ROW20"/>
      <c r="ROX20"/>
      <c r="ROY20"/>
      <c r="ROZ20"/>
      <c r="RPA20"/>
      <c r="RPB20"/>
      <c r="RPC20"/>
      <c r="RPD20"/>
      <c r="RPE20"/>
      <c r="RPF20"/>
      <c r="RPG20"/>
      <c r="RPH20"/>
      <c r="RPI20"/>
      <c r="RPJ20"/>
      <c r="RPK20"/>
      <c r="RPL20"/>
      <c r="RPM20"/>
      <c r="RPN20"/>
      <c r="RPO20"/>
      <c r="RPP20"/>
      <c r="RPQ20"/>
      <c r="RPR20"/>
      <c r="RPS20"/>
      <c r="RPT20"/>
      <c r="RPU20"/>
      <c r="RPV20"/>
      <c r="RPW20"/>
      <c r="RPX20"/>
      <c r="RPY20"/>
      <c r="RPZ20"/>
      <c r="RQA20"/>
      <c r="RQB20"/>
      <c r="RQC20"/>
      <c r="RQD20"/>
      <c r="RQE20"/>
      <c r="RQF20"/>
      <c r="RQG20"/>
      <c r="RQH20"/>
      <c r="RQI20"/>
      <c r="RQJ20"/>
      <c r="RQK20"/>
      <c r="RQL20"/>
      <c r="RQM20"/>
      <c r="RQN20"/>
      <c r="RQO20"/>
      <c r="RQP20"/>
      <c r="RQQ20"/>
      <c r="RQR20"/>
      <c r="RQS20"/>
      <c r="RQT20"/>
      <c r="RQU20"/>
      <c r="RQV20"/>
      <c r="RQW20"/>
      <c r="RQX20"/>
      <c r="RQY20"/>
      <c r="RQZ20"/>
      <c r="RRA20"/>
      <c r="RRB20"/>
      <c r="RRC20"/>
      <c r="RRD20"/>
      <c r="RRE20"/>
      <c r="RRF20"/>
      <c r="RRG20"/>
      <c r="RRH20"/>
      <c r="RRI20"/>
      <c r="RRJ20"/>
      <c r="RRK20"/>
      <c r="RRL20"/>
      <c r="RRM20"/>
      <c r="RRN20"/>
      <c r="RRO20"/>
      <c r="RRP20"/>
      <c r="RRQ20"/>
      <c r="RRR20"/>
      <c r="RRS20"/>
      <c r="RRT20"/>
      <c r="RRU20"/>
      <c r="RRV20"/>
      <c r="RRW20"/>
      <c r="RRX20"/>
      <c r="RRY20"/>
      <c r="RRZ20"/>
      <c r="RSA20"/>
      <c r="RSB20"/>
      <c r="RSC20"/>
      <c r="RSD20"/>
      <c r="RSE20"/>
      <c r="RSF20"/>
      <c r="RSG20"/>
      <c r="RSH20"/>
      <c r="RSI20"/>
      <c r="RSJ20"/>
      <c r="RSK20"/>
      <c r="RSL20"/>
      <c r="RSM20"/>
      <c r="RSN20"/>
      <c r="RSO20"/>
      <c r="RSP20"/>
      <c r="RSQ20"/>
      <c r="RSR20"/>
      <c r="RSS20"/>
      <c r="RST20"/>
      <c r="RSU20"/>
      <c r="RSV20"/>
      <c r="RSW20"/>
      <c r="RSX20"/>
      <c r="RSY20"/>
      <c r="RSZ20"/>
      <c r="RTA20"/>
      <c r="RTB20"/>
      <c r="RTC20"/>
      <c r="RTD20"/>
      <c r="RTE20"/>
      <c r="RTF20"/>
      <c r="RTG20"/>
      <c r="RTH20"/>
      <c r="RTI20"/>
      <c r="RTJ20"/>
      <c r="RTK20"/>
      <c r="RTL20"/>
      <c r="RTM20"/>
      <c r="RTN20"/>
      <c r="RTO20"/>
      <c r="RTP20"/>
      <c r="RTQ20"/>
      <c r="RTR20"/>
      <c r="RTS20"/>
      <c r="RTT20"/>
      <c r="RTU20"/>
      <c r="RTV20"/>
      <c r="RTW20"/>
      <c r="RTX20"/>
      <c r="RTY20"/>
      <c r="RTZ20"/>
      <c r="RUA20"/>
      <c r="RUB20"/>
      <c r="RUC20"/>
      <c r="RUD20"/>
      <c r="RUE20"/>
      <c r="RUF20"/>
      <c r="RUG20"/>
      <c r="RUH20"/>
      <c r="RUI20"/>
      <c r="RUJ20"/>
      <c r="RUK20"/>
      <c r="RUL20"/>
      <c r="RUM20"/>
      <c r="RUN20"/>
      <c r="RUO20"/>
      <c r="RUP20"/>
      <c r="RUQ20"/>
      <c r="RUR20"/>
      <c r="RUS20"/>
      <c r="RUT20"/>
      <c r="RUU20"/>
      <c r="RUV20"/>
      <c r="RUW20"/>
      <c r="RUX20"/>
      <c r="RUY20"/>
      <c r="RUZ20"/>
      <c r="RVA20"/>
      <c r="RVB20"/>
      <c r="RVC20"/>
      <c r="RVD20"/>
      <c r="RVE20"/>
      <c r="RVF20"/>
      <c r="RVG20"/>
      <c r="RVH20"/>
      <c r="RVI20"/>
      <c r="RVJ20"/>
      <c r="RVK20"/>
      <c r="RVL20"/>
      <c r="RVM20"/>
      <c r="RVN20"/>
      <c r="RVO20"/>
      <c r="RVP20"/>
      <c r="RVQ20"/>
      <c r="RVR20"/>
      <c r="RVS20"/>
      <c r="RVT20"/>
      <c r="RVU20"/>
      <c r="RVV20"/>
      <c r="RVW20"/>
      <c r="RVX20"/>
      <c r="RVY20"/>
      <c r="RVZ20"/>
      <c r="RWA20"/>
      <c r="RWB20"/>
      <c r="RWC20"/>
      <c r="RWD20"/>
      <c r="RWE20"/>
      <c r="RWF20"/>
      <c r="RWG20"/>
      <c r="RWH20"/>
      <c r="RWI20"/>
      <c r="RWJ20"/>
      <c r="RWK20"/>
      <c r="RWL20"/>
      <c r="RWM20"/>
      <c r="RWN20"/>
      <c r="RWO20"/>
      <c r="RWP20"/>
      <c r="RWQ20"/>
      <c r="RWR20"/>
      <c r="RWS20"/>
      <c r="RWT20"/>
      <c r="RWU20"/>
      <c r="RWV20"/>
      <c r="RWW20"/>
      <c r="RWX20"/>
      <c r="RWY20"/>
      <c r="RWZ20"/>
      <c r="RXA20"/>
      <c r="RXB20"/>
      <c r="RXC20"/>
      <c r="RXD20"/>
      <c r="RXE20"/>
      <c r="RXF20"/>
      <c r="RXG20"/>
      <c r="RXH20"/>
      <c r="RXI20"/>
      <c r="RXJ20"/>
      <c r="RXK20"/>
      <c r="RXL20"/>
      <c r="RXM20"/>
      <c r="RXN20"/>
      <c r="RXO20"/>
      <c r="RXP20"/>
      <c r="RXQ20"/>
      <c r="RXR20"/>
      <c r="RXS20"/>
      <c r="RXT20"/>
      <c r="RXU20"/>
      <c r="RXV20"/>
      <c r="RXW20"/>
      <c r="RXX20"/>
      <c r="RXY20"/>
      <c r="RXZ20"/>
      <c r="RYA20"/>
      <c r="RYB20"/>
      <c r="RYC20"/>
      <c r="RYD20"/>
      <c r="RYE20"/>
      <c r="RYF20"/>
      <c r="RYG20"/>
      <c r="RYH20"/>
      <c r="RYI20"/>
      <c r="RYJ20"/>
      <c r="RYK20"/>
      <c r="RYL20"/>
      <c r="RYM20"/>
      <c r="RYN20"/>
      <c r="RYO20"/>
      <c r="RYP20"/>
      <c r="RYQ20"/>
      <c r="RYR20"/>
      <c r="RYS20"/>
      <c r="RYT20"/>
      <c r="RYU20"/>
      <c r="RYV20"/>
      <c r="RYW20"/>
      <c r="RYX20"/>
      <c r="RYY20"/>
      <c r="RYZ20"/>
      <c r="RZA20"/>
      <c r="RZB20"/>
      <c r="RZC20"/>
      <c r="RZD20"/>
      <c r="RZE20"/>
      <c r="RZF20"/>
      <c r="RZG20"/>
      <c r="RZH20"/>
      <c r="RZI20"/>
      <c r="RZJ20"/>
      <c r="RZK20"/>
      <c r="RZL20"/>
      <c r="RZM20"/>
      <c r="RZN20"/>
      <c r="RZO20"/>
      <c r="RZP20"/>
      <c r="RZQ20"/>
      <c r="RZR20"/>
      <c r="RZS20"/>
      <c r="RZT20"/>
      <c r="RZU20"/>
      <c r="RZV20"/>
      <c r="RZW20"/>
      <c r="RZX20"/>
      <c r="RZY20"/>
      <c r="RZZ20"/>
      <c r="SAA20"/>
      <c r="SAB20"/>
      <c r="SAC20"/>
      <c r="SAD20"/>
      <c r="SAE20"/>
      <c r="SAF20"/>
      <c r="SAG20"/>
      <c r="SAH20"/>
      <c r="SAI20"/>
      <c r="SAJ20"/>
      <c r="SAK20"/>
      <c r="SAL20"/>
      <c r="SAM20"/>
      <c r="SAN20"/>
      <c r="SAO20"/>
      <c r="SAP20"/>
      <c r="SAQ20"/>
      <c r="SAR20"/>
      <c r="SAS20"/>
      <c r="SAT20"/>
      <c r="SAU20"/>
      <c r="SAV20"/>
      <c r="SAW20"/>
      <c r="SAX20"/>
      <c r="SAY20"/>
      <c r="SAZ20"/>
      <c r="SBA20"/>
      <c r="SBB20"/>
      <c r="SBC20"/>
      <c r="SBD20"/>
      <c r="SBE20"/>
      <c r="SBF20"/>
      <c r="SBG20"/>
      <c r="SBH20"/>
      <c r="SBI20"/>
      <c r="SBJ20"/>
      <c r="SBK20"/>
      <c r="SBL20"/>
      <c r="SBM20"/>
      <c r="SBN20"/>
      <c r="SBO20"/>
      <c r="SBP20"/>
      <c r="SBQ20"/>
      <c r="SBR20"/>
      <c r="SBS20"/>
      <c r="SBT20"/>
      <c r="SBU20"/>
      <c r="SBV20"/>
      <c r="SBW20"/>
      <c r="SBX20"/>
      <c r="SBY20"/>
      <c r="SBZ20"/>
      <c r="SCA20"/>
      <c r="SCB20"/>
      <c r="SCC20"/>
      <c r="SCD20"/>
      <c r="SCE20"/>
      <c r="SCF20"/>
      <c r="SCG20"/>
      <c r="SCH20"/>
      <c r="SCI20"/>
      <c r="SCJ20"/>
      <c r="SCK20"/>
      <c r="SCL20"/>
      <c r="SCM20"/>
      <c r="SCN20"/>
      <c r="SCO20"/>
      <c r="SCP20"/>
      <c r="SCQ20"/>
      <c r="SCR20"/>
      <c r="SCS20"/>
      <c r="SCT20"/>
      <c r="SCU20"/>
      <c r="SCV20"/>
      <c r="SCW20"/>
      <c r="SCX20"/>
      <c r="SCY20"/>
      <c r="SCZ20"/>
      <c r="SDA20"/>
      <c r="SDB20"/>
      <c r="SDC20"/>
      <c r="SDD20"/>
      <c r="SDE20"/>
      <c r="SDF20"/>
      <c r="SDG20"/>
      <c r="SDH20"/>
      <c r="SDI20"/>
      <c r="SDJ20"/>
      <c r="SDK20"/>
      <c r="SDL20"/>
      <c r="SDM20"/>
      <c r="SDN20"/>
      <c r="SDO20"/>
      <c r="SDP20"/>
      <c r="SDQ20"/>
      <c r="SDR20"/>
      <c r="SDS20"/>
      <c r="SDT20"/>
      <c r="SDU20"/>
      <c r="SDV20"/>
      <c r="SDW20"/>
      <c r="SDX20"/>
      <c r="SDY20"/>
      <c r="SDZ20"/>
      <c r="SEA20"/>
      <c r="SEB20"/>
      <c r="SEC20"/>
      <c r="SED20"/>
      <c r="SEE20"/>
      <c r="SEF20"/>
      <c r="SEG20"/>
      <c r="SEH20"/>
      <c r="SEI20"/>
      <c r="SEJ20"/>
      <c r="SEK20"/>
      <c r="SEL20"/>
      <c r="SEM20"/>
      <c r="SEN20"/>
      <c r="SEO20"/>
      <c r="SEP20"/>
      <c r="SEQ20"/>
      <c r="SER20"/>
      <c r="SES20"/>
      <c r="SET20"/>
      <c r="SEU20"/>
      <c r="SEV20"/>
      <c r="SEW20"/>
      <c r="SEX20"/>
      <c r="SEY20"/>
      <c r="SEZ20"/>
      <c r="SFA20"/>
      <c r="SFB20"/>
      <c r="SFC20"/>
      <c r="SFD20"/>
      <c r="SFE20"/>
      <c r="SFF20"/>
      <c r="SFG20"/>
      <c r="SFH20"/>
      <c r="SFI20"/>
      <c r="SFJ20"/>
      <c r="SFK20"/>
      <c r="SFL20"/>
      <c r="SFM20"/>
      <c r="SFN20"/>
      <c r="SFO20"/>
      <c r="SFP20"/>
      <c r="SFQ20"/>
      <c r="SFR20"/>
      <c r="SFS20"/>
      <c r="SFT20"/>
      <c r="SFU20"/>
      <c r="SFV20"/>
      <c r="SFW20"/>
      <c r="SFX20"/>
      <c r="SFY20"/>
      <c r="SFZ20"/>
      <c r="SGA20"/>
      <c r="SGB20"/>
      <c r="SGC20"/>
      <c r="SGD20"/>
      <c r="SGE20"/>
      <c r="SGF20"/>
      <c r="SGG20"/>
      <c r="SGH20"/>
      <c r="SGI20"/>
      <c r="SGJ20"/>
      <c r="SGK20"/>
      <c r="SGL20"/>
      <c r="SGM20"/>
      <c r="SGN20"/>
      <c r="SGO20"/>
      <c r="SGP20"/>
      <c r="SGQ20"/>
      <c r="SGR20"/>
      <c r="SGS20"/>
      <c r="SGT20"/>
      <c r="SGU20"/>
      <c r="SGV20"/>
      <c r="SGW20"/>
      <c r="SGX20"/>
      <c r="SGY20"/>
      <c r="SGZ20"/>
      <c r="SHA20"/>
      <c r="SHB20"/>
      <c r="SHC20"/>
      <c r="SHD20"/>
      <c r="SHE20"/>
      <c r="SHF20"/>
      <c r="SHG20"/>
      <c r="SHH20"/>
      <c r="SHI20"/>
      <c r="SHJ20"/>
      <c r="SHK20"/>
      <c r="SHL20"/>
      <c r="SHM20"/>
      <c r="SHN20"/>
      <c r="SHO20"/>
      <c r="SHP20"/>
      <c r="SHQ20"/>
      <c r="SHR20"/>
      <c r="SHS20"/>
      <c r="SHT20"/>
      <c r="SHU20"/>
      <c r="SHV20"/>
      <c r="SHW20"/>
      <c r="SHX20"/>
      <c r="SHY20"/>
      <c r="SHZ20"/>
      <c r="SIA20"/>
      <c r="SIB20"/>
      <c r="SIC20"/>
      <c r="SID20"/>
      <c r="SIE20"/>
      <c r="SIF20"/>
      <c r="SIG20"/>
      <c r="SIH20"/>
      <c r="SII20"/>
      <c r="SIJ20"/>
      <c r="SIK20"/>
      <c r="SIL20"/>
      <c r="SIM20"/>
      <c r="SIN20"/>
      <c r="SIO20"/>
      <c r="SIP20"/>
      <c r="SIQ20"/>
      <c r="SIR20"/>
      <c r="SIS20"/>
      <c r="SIT20"/>
      <c r="SIU20"/>
      <c r="SIV20"/>
      <c r="SIW20"/>
      <c r="SIX20"/>
      <c r="SIY20"/>
      <c r="SIZ20"/>
      <c r="SJA20"/>
      <c r="SJB20"/>
      <c r="SJC20"/>
      <c r="SJD20"/>
      <c r="SJE20"/>
      <c r="SJF20"/>
      <c r="SJG20"/>
      <c r="SJH20"/>
      <c r="SJI20"/>
      <c r="SJJ20"/>
      <c r="SJK20"/>
      <c r="SJL20"/>
      <c r="SJM20"/>
      <c r="SJN20"/>
      <c r="SJO20"/>
      <c r="SJP20"/>
      <c r="SJQ20"/>
      <c r="SJR20"/>
      <c r="SJS20"/>
      <c r="SJT20"/>
      <c r="SJU20"/>
      <c r="SJV20"/>
      <c r="SJW20"/>
      <c r="SJX20"/>
      <c r="SJY20"/>
      <c r="SJZ20"/>
      <c r="SKA20"/>
      <c r="SKB20"/>
      <c r="SKC20"/>
      <c r="SKD20"/>
      <c r="SKE20"/>
      <c r="SKF20"/>
      <c r="SKG20"/>
      <c r="SKH20"/>
      <c r="SKI20"/>
      <c r="SKJ20"/>
      <c r="SKK20"/>
      <c r="SKL20"/>
      <c r="SKM20"/>
      <c r="SKN20"/>
      <c r="SKO20"/>
      <c r="SKP20"/>
      <c r="SKQ20"/>
      <c r="SKR20"/>
      <c r="SKS20"/>
      <c r="SKT20"/>
      <c r="SKU20"/>
      <c r="SKV20"/>
      <c r="SKW20"/>
      <c r="SKX20"/>
      <c r="SKY20"/>
      <c r="SKZ20"/>
      <c r="SLA20"/>
      <c r="SLB20"/>
      <c r="SLC20"/>
      <c r="SLD20"/>
      <c r="SLE20"/>
      <c r="SLF20"/>
      <c r="SLG20"/>
      <c r="SLH20"/>
      <c r="SLI20"/>
      <c r="SLJ20"/>
      <c r="SLK20"/>
      <c r="SLL20"/>
      <c r="SLM20"/>
      <c r="SLN20"/>
      <c r="SLO20"/>
      <c r="SLP20"/>
      <c r="SLQ20"/>
      <c r="SLR20"/>
      <c r="SLS20"/>
      <c r="SLT20"/>
      <c r="SLU20"/>
      <c r="SLV20"/>
      <c r="SLW20"/>
      <c r="SLX20"/>
      <c r="SLY20"/>
      <c r="SLZ20"/>
      <c r="SMA20"/>
      <c r="SMB20"/>
      <c r="SMC20"/>
      <c r="SMD20"/>
      <c r="SME20"/>
      <c r="SMF20"/>
      <c r="SMG20"/>
      <c r="SMH20"/>
      <c r="SMI20"/>
      <c r="SMJ20"/>
      <c r="SMK20"/>
      <c r="SML20"/>
      <c r="SMM20"/>
      <c r="SMN20"/>
      <c r="SMO20"/>
      <c r="SMP20"/>
      <c r="SMQ20"/>
      <c r="SMR20"/>
      <c r="SMS20"/>
      <c r="SMT20"/>
      <c r="SMU20"/>
      <c r="SMV20"/>
      <c r="SMW20"/>
      <c r="SMX20"/>
      <c r="SMY20"/>
      <c r="SMZ20"/>
      <c r="SNA20"/>
      <c r="SNB20"/>
      <c r="SNC20"/>
      <c r="SND20"/>
      <c r="SNE20"/>
      <c r="SNF20"/>
      <c r="SNG20"/>
      <c r="SNH20"/>
      <c r="SNI20"/>
      <c r="SNJ20"/>
      <c r="SNK20"/>
      <c r="SNL20"/>
      <c r="SNM20"/>
      <c r="SNN20"/>
      <c r="SNO20"/>
      <c r="SNP20"/>
      <c r="SNQ20"/>
      <c r="SNR20"/>
      <c r="SNS20"/>
      <c r="SNT20"/>
      <c r="SNU20"/>
      <c r="SNV20"/>
      <c r="SNW20"/>
      <c r="SNX20"/>
      <c r="SNY20"/>
      <c r="SNZ20"/>
      <c r="SOA20"/>
      <c r="SOB20"/>
      <c r="SOC20"/>
      <c r="SOD20"/>
      <c r="SOE20"/>
      <c r="SOF20"/>
      <c r="SOG20"/>
      <c r="SOH20"/>
      <c r="SOI20"/>
      <c r="SOJ20"/>
      <c r="SOK20"/>
      <c r="SOL20"/>
      <c r="SOM20"/>
      <c r="SON20"/>
      <c r="SOO20"/>
      <c r="SOP20"/>
      <c r="SOQ20"/>
      <c r="SOR20"/>
      <c r="SOS20"/>
      <c r="SOT20"/>
      <c r="SOU20"/>
      <c r="SOV20"/>
      <c r="SOW20"/>
      <c r="SOX20"/>
      <c r="SOY20"/>
      <c r="SOZ20"/>
      <c r="SPA20"/>
      <c r="SPB20"/>
      <c r="SPC20"/>
      <c r="SPD20"/>
      <c r="SPE20"/>
      <c r="SPF20"/>
      <c r="SPG20"/>
      <c r="SPH20"/>
      <c r="SPI20"/>
      <c r="SPJ20"/>
      <c r="SPK20"/>
      <c r="SPL20"/>
      <c r="SPM20"/>
      <c r="SPN20"/>
      <c r="SPO20"/>
      <c r="SPP20"/>
      <c r="SPQ20"/>
      <c r="SPR20"/>
      <c r="SPS20"/>
      <c r="SPT20"/>
      <c r="SPU20"/>
      <c r="SPV20"/>
      <c r="SPW20"/>
      <c r="SPX20"/>
      <c r="SPY20"/>
      <c r="SPZ20"/>
      <c r="SQA20"/>
      <c r="SQB20"/>
      <c r="SQC20"/>
      <c r="SQD20"/>
      <c r="SQE20"/>
      <c r="SQF20"/>
      <c r="SQG20"/>
      <c r="SQH20"/>
      <c r="SQI20"/>
      <c r="SQJ20"/>
      <c r="SQK20"/>
      <c r="SQL20"/>
      <c r="SQM20"/>
      <c r="SQN20"/>
      <c r="SQO20"/>
      <c r="SQP20"/>
      <c r="SQQ20"/>
      <c r="SQR20"/>
      <c r="SQS20"/>
      <c r="SQT20"/>
      <c r="SQU20"/>
      <c r="SQV20"/>
      <c r="SQW20"/>
      <c r="SQX20"/>
      <c r="SQY20"/>
      <c r="SQZ20"/>
      <c r="SRA20"/>
      <c r="SRB20"/>
      <c r="SRC20"/>
      <c r="SRD20"/>
      <c r="SRE20"/>
      <c r="SRF20"/>
      <c r="SRG20"/>
      <c r="SRH20"/>
      <c r="SRI20"/>
      <c r="SRJ20"/>
      <c r="SRK20"/>
      <c r="SRL20"/>
      <c r="SRM20"/>
      <c r="SRN20"/>
      <c r="SRO20"/>
      <c r="SRP20"/>
      <c r="SRQ20"/>
      <c r="SRR20"/>
      <c r="SRS20"/>
      <c r="SRT20"/>
      <c r="SRU20"/>
      <c r="SRV20"/>
      <c r="SRW20"/>
      <c r="SRX20"/>
      <c r="SRY20"/>
      <c r="SRZ20"/>
      <c r="SSA20"/>
      <c r="SSB20"/>
      <c r="SSC20"/>
      <c r="SSD20"/>
      <c r="SSE20"/>
      <c r="SSF20"/>
      <c r="SSG20"/>
      <c r="SSH20"/>
      <c r="SSI20"/>
      <c r="SSJ20"/>
      <c r="SSK20"/>
      <c r="SSL20"/>
      <c r="SSM20"/>
      <c r="SSN20"/>
      <c r="SSO20"/>
      <c r="SSP20"/>
      <c r="SSQ20"/>
      <c r="SSR20"/>
      <c r="SSS20"/>
      <c r="SST20"/>
      <c r="SSU20"/>
      <c r="SSV20"/>
      <c r="SSW20"/>
      <c r="SSX20"/>
      <c r="SSY20"/>
      <c r="SSZ20"/>
      <c r="STA20"/>
      <c r="STB20"/>
      <c r="STC20"/>
      <c r="STD20"/>
      <c r="STE20"/>
      <c r="STF20"/>
      <c r="STG20"/>
      <c r="STH20"/>
      <c r="STI20"/>
      <c r="STJ20"/>
      <c r="STK20"/>
      <c r="STL20"/>
      <c r="STM20"/>
      <c r="STN20"/>
      <c r="STO20"/>
      <c r="STP20"/>
      <c r="STQ20"/>
      <c r="STR20"/>
      <c r="STS20"/>
      <c r="STT20"/>
      <c r="STU20"/>
      <c r="STV20"/>
      <c r="STW20"/>
      <c r="STX20"/>
      <c r="STY20"/>
      <c r="STZ20"/>
      <c r="SUA20"/>
      <c r="SUB20"/>
      <c r="SUC20"/>
      <c r="SUD20"/>
      <c r="SUE20"/>
      <c r="SUF20"/>
      <c r="SUG20"/>
      <c r="SUH20"/>
      <c r="SUI20"/>
      <c r="SUJ20"/>
      <c r="SUK20"/>
      <c r="SUL20"/>
      <c r="SUM20"/>
      <c r="SUN20"/>
      <c r="SUO20"/>
      <c r="SUP20"/>
      <c r="SUQ20"/>
      <c r="SUR20"/>
      <c r="SUS20"/>
      <c r="SUT20"/>
      <c r="SUU20"/>
      <c r="SUV20"/>
      <c r="SUW20"/>
      <c r="SUX20"/>
      <c r="SUY20"/>
      <c r="SUZ20"/>
      <c r="SVA20"/>
      <c r="SVB20"/>
      <c r="SVC20"/>
      <c r="SVD20"/>
      <c r="SVE20"/>
      <c r="SVF20"/>
      <c r="SVG20"/>
      <c r="SVH20"/>
      <c r="SVI20"/>
      <c r="SVJ20"/>
      <c r="SVK20"/>
      <c r="SVL20"/>
      <c r="SVM20"/>
      <c r="SVN20"/>
      <c r="SVO20"/>
      <c r="SVP20"/>
      <c r="SVQ20"/>
      <c r="SVR20"/>
      <c r="SVS20"/>
      <c r="SVT20"/>
      <c r="SVU20"/>
      <c r="SVV20"/>
      <c r="SVW20"/>
      <c r="SVX20"/>
      <c r="SVY20"/>
      <c r="SVZ20"/>
      <c r="SWA20"/>
      <c r="SWB20"/>
      <c r="SWC20"/>
      <c r="SWD20"/>
      <c r="SWE20"/>
      <c r="SWF20"/>
      <c r="SWG20"/>
      <c r="SWH20"/>
      <c r="SWI20"/>
      <c r="SWJ20"/>
      <c r="SWK20"/>
      <c r="SWL20"/>
      <c r="SWM20"/>
      <c r="SWN20"/>
      <c r="SWO20"/>
      <c r="SWP20"/>
      <c r="SWQ20"/>
      <c r="SWR20"/>
      <c r="SWS20"/>
      <c r="SWT20"/>
      <c r="SWU20"/>
      <c r="SWV20"/>
      <c r="SWW20"/>
      <c r="SWX20"/>
      <c r="SWY20"/>
      <c r="SWZ20"/>
      <c r="SXA20"/>
      <c r="SXB20"/>
      <c r="SXC20"/>
      <c r="SXD20"/>
      <c r="SXE20"/>
      <c r="SXF20"/>
      <c r="SXG20"/>
      <c r="SXH20"/>
      <c r="SXI20"/>
      <c r="SXJ20"/>
      <c r="SXK20"/>
      <c r="SXL20"/>
      <c r="SXM20"/>
      <c r="SXN20"/>
      <c r="SXO20"/>
      <c r="SXP20"/>
      <c r="SXQ20"/>
      <c r="SXR20"/>
      <c r="SXS20"/>
      <c r="SXT20"/>
      <c r="SXU20"/>
      <c r="SXV20"/>
      <c r="SXW20"/>
      <c r="SXX20"/>
      <c r="SXY20"/>
      <c r="SXZ20"/>
      <c r="SYA20"/>
      <c r="SYB20"/>
      <c r="SYC20"/>
      <c r="SYD20"/>
      <c r="SYE20"/>
      <c r="SYF20"/>
      <c r="SYG20"/>
      <c r="SYH20"/>
      <c r="SYI20"/>
      <c r="SYJ20"/>
      <c r="SYK20"/>
      <c r="SYL20"/>
      <c r="SYM20"/>
      <c r="SYN20"/>
      <c r="SYO20"/>
      <c r="SYP20"/>
      <c r="SYQ20"/>
      <c r="SYR20"/>
      <c r="SYS20"/>
      <c r="SYT20"/>
      <c r="SYU20"/>
      <c r="SYV20"/>
      <c r="SYW20"/>
      <c r="SYX20"/>
      <c r="SYY20"/>
      <c r="SYZ20"/>
      <c r="SZA20"/>
      <c r="SZB20"/>
      <c r="SZC20"/>
      <c r="SZD20"/>
      <c r="SZE20"/>
      <c r="SZF20"/>
      <c r="SZG20"/>
      <c r="SZH20"/>
      <c r="SZI20"/>
      <c r="SZJ20"/>
      <c r="SZK20"/>
      <c r="SZL20"/>
      <c r="SZM20"/>
      <c r="SZN20"/>
      <c r="SZO20"/>
      <c r="SZP20"/>
      <c r="SZQ20"/>
      <c r="SZR20"/>
      <c r="SZS20"/>
      <c r="SZT20"/>
      <c r="SZU20"/>
      <c r="SZV20"/>
      <c r="SZW20"/>
      <c r="SZX20"/>
      <c r="SZY20"/>
      <c r="SZZ20"/>
      <c r="TAA20"/>
      <c r="TAB20"/>
      <c r="TAC20"/>
      <c r="TAD20"/>
      <c r="TAE20"/>
      <c r="TAF20"/>
      <c r="TAG20"/>
      <c r="TAH20"/>
      <c r="TAI20"/>
      <c r="TAJ20"/>
      <c r="TAK20"/>
      <c r="TAL20"/>
      <c r="TAM20"/>
      <c r="TAN20"/>
      <c r="TAO20"/>
      <c r="TAP20"/>
      <c r="TAQ20"/>
      <c r="TAR20"/>
      <c r="TAS20"/>
      <c r="TAT20"/>
      <c r="TAU20"/>
      <c r="TAV20"/>
      <c r="TAW20"/>
      <c r="TAX20"/>
      <c r="TAY20"/>
      <c r="TAZ20"/>
      <c r="TBA20"/>
      <c r="TBB20"/>
      <c r="TBC20"/>
      <c r="TBD20"/>
      <c r="TBE20"/>
      <c r="TBF20"/>
      <c r="TBG20"/>
      <c r="TBH20"/>
      <c r="TBI20"/>
      <c r="TBJ20"/>
      <c r="TBK20"/>
      <c r="TBL20"/>
      <c r="TBM20"/>
      <c r="TBN20"/>
      <c r="TBO20"/>
      <c r="TBP20"/>
      <c r="TBQ20"/>
      <c r="TBR20"/>
      <c r="TBS20"/>
      <c r="TBT20"/>
      <c r="TBU20"/>
      <c r="TBV20"/>
      <c r="TBW20"/>
      <c r="TBX20"/>
      <c r="TBY20"/>
      <c r="TBZ20"/>
      <c r="TCA20"/>
      <c r="TCB20"/>
      <c r="TCC20"/>
      <c r="TCD20"/>
      <c r="TCE20"/>
      <c r="TCF20"/>
      <c r="TCG20"/>
      <c r="TCH20"/>
      <c r="TCI20"/>
      <c r="TCJ20"/>
      <c r="TCK20"/>
      <c r="TCL20"/>
      <c r="TCM20"/>
      <c r="TCN20"/>
      <c r="TCO20"/>
      <c r="TCP20"/>
      <c r="TCQ20"/>
      <c r="TCR20"/>
      <c r="TCS20"/>
      <c r="TCT20"/>
      <c r="TCU20"/>
      <c r="TCV20"/>
      <c r="TCW20"/>
      <c r="TCX20"/>
      <c r="TCY20"/>
      <c r="TCZ20"/>
      <c r="TDA20"/>
      <c r="TDB20"/>
      <c r="TDC20"/>
      <c r="TDD20"/>
      <c r="TDE20"/>
      <c r="TDF20"/>
      <c r="TDG20"/>
      <c r="TDH20"/>
      <c r="TDI20"/>
      <c r="TDJ20"/>
      <c r="TDK20"/>
      <c r="TDL20"/>
      <c r="TDM20"/>
      <c r="TDN20"/>
      <c r="TDO20"/>
      <c r="TDP20"/>
      <c r="TDQ20"/>
      <c r="TDR20"/>
      <c r="TDS20"/>
      <c r="TDT20"/>
      <c r="TDU20"/>
      <c r="TDV20"/>
      <c r="TDW20"/>
      <c r="TDX20"/>
      <c r="TDY20"/>
      <c r="TDZ20"/>
      <c r="TEA20"/>
      <c r="TEB20"/>
      <c r="TEC20"/>
      <c r="TED20"/>
      <c r="TEE20"/>
      <c r="TEF20"/>
      <c r="TEG20"/>
      <c r="TEH20"/>
      <c r="TEI20"/>
      <c r="TEJ20"/>
      <c r="TEK20"/>
      <c r="TEL20"/>
      <c r="TEM20"/>
      <c r="TEN20"/>
      <c r="TEO20"/>
      <c r="TEP20"/>
      <c r="TEQ20"/>
      <c r="TER20"/>
      <c r="TES20"/>
      <c r="TET20"/>
      <c r="TEU20"/>
      <c r="TEV20"/>
      <c r="TEW20"/>
      <c r="TEX20"/>
      <c r="TEY20"/>
      <c r="TEZ20"/>
      <c r="TFA20"/>
      <c r="TFB20"/>
      <c r="TFC20"/>
      <c r="TFD20"/>
      <c r="TFE20"/>
      <c r="TFF20"/>
      <c r="TFG20"/>
      <c r="TFH20"/>
      <c r="TFI20"/>
      <c r="TFJ20"/>
      <c r="TFK20"/>
      <c r="TFL20"/>
      <c r="TFM20"/>
      <c r="TFN20"/>
      <c r="TFO20"/>
      <c r="TFP20"/>
      <c r="TFQ20"/>
      <c r="TFR20"/>
      <c r="TFS20"/>
      <c r="TFT20"/>
      <c r="TFU20"/>
      <c r="TFV20"/>
      <c r="TFW20"/>
      <c r="TFX20"/>
      <c r="TFY20"/>
      <c r="TFZ20"/>
      <c r="TGA20"/>
      <c r="TGB20"/>
      <c r="TGC20"/>
      <c r="TGD20"/>
      <c r="TGE20"/>
      <c r="TGF20"/>
      <c r="TGG20"/>
      <c r="TGH20"/>
      <c r="TGI20"/>
      <c r="TGJ20"/>
      <c r="TGK20"/>
      <c r="TGL20"/>
      <c r="TGM20"/>
      <c r="TGN20"/>
      <c r="TGO20"/>
      <c r="TGP20"/>
      <c r="TGQ20"/>
      <c r="TGR20"/>
      <c r="TGS20"/>
      <c r="TGT20"/>
      <c r="TGU20"/>
      <c r="TGV20"/>
      <c r="TGW20"/>
      <c r="TGX20"/>
      <c r="TGY20"/>
      <c r="TGZ20"/>
      <c r="THA20"/>
      <c r="THB20"/>
      <c r="THC20"/>
      <c r="THD20"/>
      <c r="THE20"/>
      <c r="THF20"/>
      <c r="THG20"/>
      <c r="THH20"/>
      <c r="THI20"/>
      <c r="THJ20"/>
      <c r="THK20"/>
      <c r="THL20"/>
      <c r="THM20"/>
      <c r="THN20"/>
      <c r="THO20"/>
      <c r="THP20"/>
      <c r="THQ20"/>
      <c r="THR20"/>
      <c r="THS20"/>
      <c r="THT20"/>
      <c r="THU20"/>
      <c r="THV20"/>
      <c r="THW20"/>
      <c r="THX20"/>
      <c r="THY20"/>
      <c r="THZ20"/>
      <c r="TIA20"/>
      <c r="TIB20"/>
      <c r="TIC20"/>
      <c r="TID20"/>
      <c r="TIE20"/>
      <c r="TIF20"/>
      <c r="TIG20"/>
      <c r="TIH20"/>
      <c r="TII20"/>
      <c r="TIJ20"/>
      <c r="TIK20"/>
      <c r="TIL20"/>
      <c r="TIM20"/>
      <c r="TIN20"/>
      <c r="TIO20"/>
      <c r="TIP20"/>
      <c r="TIQ20"/>
      <c r="TIR20"/>
      <c r="TIS20"/>
      <c r="TIT20"/>
      <c r="TIU20"/>
      <c r="TIV20"/>
      <c r="TIW20"/>
      <c r="TIX20"/>
      <c r="TIY20"/>
      <c r="TIZ20"/>
      <c r="TJA20"/>
      <c r="TJB20"/>
      <c r="TJC20"/>
      <c r="TJD20"/>
      <c r="TJE20"/>
      <c r="TJF20"/>
      <c r="TJG20"/>
      <c r="TJH20"/>
      <c r="TJI20"/>
      <c r="TJJ20"/>
      <c r="TJK20"/>
      <c r="TJL20"/>
      <c r="TJM20"/>
      <c r="TJN20"/>
      <c r="TJO20"/>
      <c r="TJP20"/>
      <c r="TJQ20"/>
      <c r="TJR20"/>
      <c r="TJS20"/>
      <c r="TJT20"/>
      <c r="TJU20"/>
      <c r="TJV20"/>
      <c r="TJW20"/>
      <c r="TJX20"/>
      <c r="TJY20"/>
      <c r="TJZ20"/>
      <c r="TKA20"/>
      <c r="TKB20"/>
      <c r="TKC20"/>
      <c r="TKD20"/>
      <c r="TKE20"/>
      <c r="TKF20"/>
      <c r="TKG20"/>
      <c r="TKH20"/>
      <c r="TKI20"/>
      <c r="TKJ20"/>
      <c r="TKK20"/>
      <c r="TKL20"/>
      <c r="TKM20"/>
      <c r="TKN20"/>
      <c r="TKO20"/>
      <c r="TKP20"/>
      <c r="TKQ20"/>
      <c r="TKR20"/>
      <c r="TKS20"/>
      <c r="TKT20"/>
      <c r="TKU20"/>
      <c r="TKV20"/>
      <c r="TKW20"/>
      <c r="TKX20"/>
      <c r="TKY20"/>
      <c r="TKZ20"/>
      <c r="TLA20"/>
      <c r="TLB20"/>
      <c r="TLC20"/>
      <c r="TLD20"/>
      <c r="TLE20"/>
      <c r="TLF20"/>
      <c r="TLG20"/>
      <c r="TLH20"/>
      <c r="TLI20"/>
      <c r="TLJ20"/>
      <c r="TLK20"/>
      <c r="TLL20"/>
      <c r="TLM20"/>
      <c r="TLN20"/>
      <c r="TLO20"/>
      <c r="TLP20"/>
      <c r="TLQ20"/>
      <c r="TLR20"/>
      <c r="TLS20"/>
      <c r="TLT20"/>
      <c r="TLU20"/>
      <c r="TLV20"/>
      <c r="TLW20"/>
      <c r="TLX20"/>
      <c r="TLY20"/>
      <c r="TLZ20"/>
      <c r="TMA20"/>
      <c r="TMB20"/>
      <c r="TMC20"/>
      <c r="TMD20"/>
      <c r="TME20"/>
      <c r="TMF20"/>
      <c r="TMG20"/>
      <c r="TMH20"/>
      <c r="TMI20"/>
      <c r="TMJ20"/>
      <c r="TMK20"/>
      <c r="TML20"/>
      <c r="TMM20"/>
      <c r="TMN20"/>
      <c r="TMO20"/>
      <c r="TMP20"/>
      <c r="TMQ20"/>
      <c r="TMR20"/>
      <c r="TMS20"/>
      <c r="TMT20"/>
      <c r="TMU20"/>
      <c r="TMV20"/>
      <c r="TMW20"/>
      <c r="TMX20"/>
      <c r="TMY20"/>
      <c r="TMZ20"/>
      <c r="TNA20"/>
      <c r="TNB20"/>
      <c r="TNC20"/>
      <c r="TND20"/>
      <c r="TNE20"/>
      <c r="TNF20"/>
      <c r="TNG20"/>
      <c r="TNH20"/>
      <c r="TNI20"/>
      <c r="TNJ20"/>
      <c r="TNK20"/>
      <c r="TNL20"/>
      <c r="TNM20"/>
      <c r="TNN20"/>
      <c r="TNO20"/>
      <c r="TNP20"/>
      <c r="TNQ20"/>
      <c r="TNR20"/>
      <c r="TNS20"/>
      <c r="TNT20"/>
      <c r="TNU20"/>
      <c r="TNV20"/>
      <c r="TNW20"/>
      <c r="TNX20"/>
      <c r="TNY20"/>
      <c r="TNZ20"/>
      <c r="TOA20"/>
      <c r="TOB20"/>
      <c r="TOC20"/>
      <c r="TOD20"/>
      <c r="TOE20"/>
      <c r="TOF20"/>
      <c r="TOG20"/>
      <c r="TOH20"/>
      <c r="TOI20"/>
      <c r="TOJ20"/>
      <c r="TOK20"/>
      <c r="TOL20"/>
      <c r="TOM20"/>
      <c r="TON20"/>
      <c r="TOO20"/>
      <c r="TOP20"/>
      <c r="TOQ20"/>
      <c r="TOR20"/>
      <c r="TOS20"/>
      <c r="TOT20"/>
      <c r="TOU20"/>
      <c r="TOV20"/>
      <c r="TOW20"/>
      <c r="TOX20"/>
      <c r="TOY20"/>
      <c r="TOZ20"/>
      <c r="TPA20"/>
      <c r="TPB20"/>
      <c r="TPC20"/>
      <c r="TPD20"/>
      <c r="TPE20"/>
      <c r="TPF20"/>
      <c r="TPG20"/>
      <c r="TPH20"/>
      <c r="TPI20"/>
      <c r="TPJ20"/>
      <c r="TPK20"/>
      <c r="TPL20"/>
      <c r="TPM20"/>
      <c r="TPN20"/>
      <c r="TPO20"/>
      <c r="TPP20"/>
      <c r="TPQ20"/>
      <c r="TPR20"/>
      <c r="TPS20"/>
      <c r="TPT20"/>
      <c r="TPU20"/>
      <c r="TPV20"/>
      <c r="TPW20"/>
      <c r="TPX20"/>
      <c r="TPY20"/>
      <c r="TPZ20"/>
      <c r="TQA20"/>
      <c r="TQB20"/>
      <c r="TQC20"/>
      <c r="TQD20"/>
      <c r="TQE20"/>
      <c r="TQF20"/>
      <c r="TQG20"/>
      <c r="TQH20"/>
      <c r="TQI20"/>
      <c r="TQJ20"/>
      <c r="TQK20"/>
      <c r="TQL20"/>
      <c r="TQM20"/>
      <c r="TQN20"/>
      <c r="TQO20"/>
      <c r="TQP20"/>
      <c r="TQQ20"/>
      <c r="TQR20"/>
      <c r="TQS20"/>
      <c r="TQT20"/>
      <c r="TQU20"/>
      <c r="TQV20"/>
      <c r="TQW20"/>
      <c r="TQX20"/>
      <c r="TQY20"/>
      <c r="TQZ20"/>
      <c r="TRA20"/>
      <c r="TRB20"/>
      <c r="TRC20"/>
      <c r="TRD20"/>
      <c r="TRE20"/>
      <c r="TRF20"/>
      <c r="TRG20"/>
      <c r="TRH20"/>
      <c r="TRI20"/>
      <c r="TRJ20"/>
      <c r="TRK20"/>
      <c r="TRL20"/>
      <c r="TRM20"/>
      <c r="TRN20"/>
      <c r="TRO20"/>
      <c r="TRP20"/>
      <c r="TRQ20"/>
      <c r="TRR20"/>
      <c r="TRS20"/>
      <c r="TRT20"/>
      <c r="TRU20"/>
      <c r="TRV20"/>
      <c r="TRW20"/>
      <c r="TRX20"/>
      <c r="TRY20"/>
      <c r="TRZ20"/>
      <c r="TSA20"/>
      <c r="TSB20"/>
      <c r="TSC20"/>
      <c r="TSD20"/>
      <c r="TSE20"/>
      <c r="TSF20"/>
      <c r="TSG20"/>
      <c r="TSH20"/>
      <c r="TSI20"/>
      <c r="TSJ20"/>
      <c r="TSK20"/>
      <c r="TSL20"/>
      <c r="TSM20"/>
      <c r="TSN20"/>
      <c r="TSO20"/>
      <c r="TSP20"/>
      <c r="TSQ20"/>
      <c r="TSR20"/>
      <c r="TSS20"/>
      <c r="TST20"/>
      <c r="TSU20"/>
      <c r="TSV20"/>
      <c r="TSW20"/>
      <c r="TSX20"/>
      <c r="TSY20"/>
      <c r="TSZ20"/>
      <c r="TTA20"/>
      <c r="TTB20"/>
      <c r="TTC20"/>
      <c r="TTD20"/>
      <c r="TTE20"/>
      <c r="TTF20"/>
      <c r="TTG20"/>
      <c r="TTH20"/>
      <c r="TTI20"/>
      <c r="TTJ20"/>
      <c r="TTK20"/>
      <c r="TTL20"/>
      <c r="TTM20"/>
      <c r="TTN20"/>
      <c r="TTO20"/>
      <c r="TTP20"/>
      <c r="TTQ20"/>
      <c r="TTR20"/>
      <c r="TTS20"/>
      <c r="TTT20"/>
      <c r="TTU20"/>
      <c r="TTV20"/>
      <c r="TTW20"/>
      <c r="TTX20"/>
      <c r="TTY20"/>
      <c r="TTZ20"/>
      <c r="TUA20"/>
      <c r="TUB20"/>
      <c r="TUC20"/>
      <c r="TUD20"/>
      <c r="TUE20"/>
      <c r="TUF20"/>
      <c r="TUG20"/>
      <c r="TUH20"/>
      <c r="TUI20"/>
      <c r="TUJ20"/>
      <c r="TUK20"/>
      <c r="TUL20"/>
      <c r="TUM20"/>
      <c r="TUN20"/>
      <c r="TUO20"/>
      <c r="TUP20"/>
      <c r="TUQ20"/>
      <c r="TUR20"/>
      <c r="TUS20"/>
      <c r="TUT20"/>
      <c r="TUU20"/>
      <c r="TUV20"/>
      <c r="TUW20"/>
      <c r="TUX20"/>
      <c r="TUY20"/>
      <c r="TUZ20"/>
      <c r="TVA20"/>
      <c r="TVB20"/>
      <c r="TVC20"/>
      <c r="TVD20"/>
      <c r="TVE20"/>
      <c r="TVF20"/>
      <c r="TVG20"/>
      <c r="TVH20"/>
      <c r="TVI20"/>
      <c r="TVJ20"/>
      <c r="TVK20"/>
      <c r="TVL20"/>
      <c r="TVM20"/>
      <c r="TVN20"/>
      <c r="TVO20"/>
      <c r="TVP20"/>
      <c r="TVQ20"/>
      <c r="TVR20"/>
      <c r="TVS20"/>
      <c r="TVT20"/>
      <c r="TVU20"/>
      <c r="TVV20"/>
      <c r="TVW20"/>
      <c r="TVX20"/>
      <c r="TVY20"/>
      <c r="TVZ20"/>
      <c r="TWA20"/>
      <c r="TWB20"/>
      <c r="TWC20"/>
      <c r="TWD20"/>
      <c r="TWE20"/>
      <c r="TWF20"/>
      <c r="TWG20"/>
      <c r="TWH20"/>
      <c r="TWI20"/>
      <c r="TWJ20"/>
      <c r="TWK20"/>
      <c r="TWL20"/>
      <c r="TWM20"/>
      <c r="TWN20"/>
      <c r="TWO20"/>
      <c r="TWP20"/>
      <c r="TWQ20"/>
      <c r="TWR20"/>
      <c r="TWS20"/>
      <c r="TWT20"/>
      <c r="TWU20"/>
      <c r="TWV20"/>
      <c r="TWW20"/>
      <c r="TWX20"/>
      <c r="TWY20"/>
      <c r="TWZ20"/>
      <c r="TXA20"/>
      <c r="TXB20"/>
      <c r="TXC20"/>
      <c r="TXD20"/>
      <c r="TXE20"/>
      <c r="TXF20"/>
      <c r="TXG20"/>
      <c r="TXH20"/>
      <c r="TXI20"/>
      <c r="TXJ20"/>
      <c r="TXK20"/>
      <c r="TXL20"/>
      <c r="TXM20"/>
      <c r="TXN20"/>
      <c r="TXO20"/>
      <c r="TXP20"/>
      <c r="TXQ20"/>
      <c r="TXR20"/>
      <c r="TXS20"/>
      <c r="TXT20"/>
      <c r="TXU20"/>
      <c r="TXV20"/>
      <c r="TXW20"/>
      <c r="TXX20"/>
      <c r="TXY20"/>
      <c r="TXZ20"/>
      <c r="TYA20"/>
      <c r="TYB20"/>
      <c r="TYC20"/>
      <c r="TYD20"/>
      <c r="TYE20"/>
      <c r="TYF20"/>
      <c r="TYG20"/>
      <c r="TYH20"/>
      <c r="TYI20"/>
      <c r="TYJ20"/>
      <c r="TYK20"/>
      <c r="TYL20"/>
      <c r="TYM20"/>
      <c r="TYN20"/>
      <c r="TYO20"/>
      <c r="TYP20"/>
      <c r="TYQ20"/>
      <c r="TYR20"/>
      <c r="TYS20"/>
      <c r="TYT20"/>
      <c r="TYU20"/>
      <c r="TYV20"/>
      <c r="TYW20"/>
      <c r="TYX20"/>
      <c r="TYY20"/>
      <c r="TYZ20"/>
      <c r="TZA20"/>
      <c r="TZB20"/>
      <c r="TZC20"/>
      <c r="TZD20"/>
      <c r="TZE20"/>
      <c r="TZF20"/>
      <c r="TZG20"/>
      <c r="TZH20"/>
      <c r="TZI20"/>
      <c r="TZJ20"/>
      <c r="TZK20"/>
      <c r="TZL20"/>
      <c r="TZM20"/>
      <c r="TZN20"/>
      <c r="TZO20"/>
      <c r="TZP20"/>
      <c r="TZQ20"/>
      <c r="TZR20"/>
      <c r="TZS20"/>
      <c r="TZT20"/>
      <c r="TZU20"/>
      <c r="TZV20"/>
      <c r="TZW20"/>
      <c r="TZX20"/>
      <c r="TZY20"/>
      <c r="TZZ20"/>
      <c r="UAA20"/>
      <c r="UAB20"/>
      <c r="UAC20"/>
      <c r="UAD20"/>
      <c r="UAE20"/>
      <c r="UAF20"/>
      <c r="UAG20"/>
      <c r="UAH20"/>
      <c r="UAI20"/>
      <c r="UAJ20"/>
      <c r="UAK20"/>
      <c r="UAL20"/>
      <c r="UAM20"/>
      <c r="UAN20"/>
      <c r="UAO20"/>
      <c r="UAP20"/>
      <c r="UAQ20"/>
      <c r="UAR20"/>
      <c r="UAS20"/>
      <c r="UAT20"/>
      <c r="UAU20"/>
      <c r="UAV20"/>
      <c r="UAW20"/>
      <c r="UAX20"/>
      <c r="UAY20"/>
      <c r="UAZ20"/>
      <c r="UBA20"/>
      <c r="UBB20"/>
      <c r="UBC20"/>
      <c r="UBD20"/>
      <c r="UBE20"/>
      <c r="UBF20"/>
      <c r="UBG20"/>
      <c r="UBH20"/>
      <c r="UBI20"/>
      <c r="UBJ20"/>
      <c r="UBK20"/>
      <c r="UBL20"/>
      <c r="UBM20"/>
      <c r="UBN20"/>
      <c r="UBO20"/>
      <c r="UBP20"/>
      <c r="UBQ20"/>
      <c r="UBR20"/>
      <c r="UBS20"/>
      <c r="UBT20"/>
      <c r="UBU20"/>
      <c r="UBV20"/>
      <c r="UBW20"/>
      <c r="UBX20"/>
      <c r="UBY20"/>
      <c r="UBZ20"/>
      <c r="UCA20"/>
      <c r="UCB20"/>
      <c r="UCC20"/>
      <c r="UCD20"/>
      <c r="UCE20"/>
      <c r="UCF20"/>
      <c r="UCG20"/>
      <c r="UCH20"/>
      <c r="UCI20"/>
      <c r="UCJ20"/>
      <c r="UCK20"/>
      <c r="UCL20"/>
      <c r="UCM20"/>
      <c r="UCN20"/>
      <c r="UCO20"/>
      <c r="UCP20"/>
      <c r="UCQ20"/>
      <c r="UCR20"/>
      <c r="UCS20"/>
      <c r="UCT20"/>
      <c r="UCU20"/>
      <c r="UCV20"/>
      <c r="UCW20"/>
      <c r="UCX20"/>
      <c r="UCY20"/>
      <c r="UCZ20"/>
      <c r="UDA20"/>
      <c r="UDB20"/>
      <c r="UDC20"/>
      <c r="UDD20"/>
      <c r="UDE20"/>
      <c r="UDF20"/>
      <c r="UDG20"/>
      <c r="UDH20"/>
      <c r="UDI20"/>
      <c r="UDJ20"/>
      <c r="UDK20"/>
      <c r="UDL20"/>
      <c r="UDM20"/>
      <c r="UDN20"/>
      <c r="UDO20"/>
      <c r="UDP20"/>
      <c r="UDQ20"/>
      <c r="UDR20"/>
      <c r="UDS20"/>
      <c r="UDT20"/>
      <c r="UDU20"/>
      <c r="UDV20"/>
      <c r="UDW20"/>
      <c r="UDX20"/>
      <c r="UDY20"/>
      <c r="UDZ20"/>
      <c r="UEA20"/>
      <c r="UEB20"/>
      <c r="UEC20"/>
      <c r="UED20"/>
      <c r="UEE20"/>
      <c r="UEF20"/>
      <c r="UEG20"/>
      <c r="UEH20"/>
      <c r="UEI20"/>
      <c r="UEJ20"/>
      <c r="UEK20"/>
      <c r="UEL20"/>
      <c r="UEM20"/>
      <c r="UEN20"/>
      <c r="UEO20"/>
      <c r="UEP20"/>
      <c r="UEQ20"/>
      <c r="UER20"/>
      <c r="UES20"/>
      <c r="UET20"/>
      <c r="UEU20"/>
      <c r="UEV20"/>
      <c r="UEW20"/>
      <c r="UEX20"/>
      <c r="UEY20"/>
      <c r="UEZ20"/>
      <c r="UFA20"/>
      <c r="UFB20"/>
      <c r="UFC20"/>
      <c r="UFD20"/>
      <c r="UFE20"/>
      <c r="UFF20"/>
      <c r="UFG20"/>
      <c r="UFH20"/>
      <c r="UFI20"/>
      <c r="UFJ20"/>
      <c r="UFK20"/>
      <c r="UFL20"/>
      <c r="UFM20"/>
      <c r="UFN20"/>
      <c r="UFO20"/>
      <c r="UFP20"/>
      <c r="UFQ20"/>
      <c r="UFR20"/>
      <c r="UFS20"/>
      <c r="UFT20"/>
      <c r="UFU20"/>
      <c r="UFV20"/>
      <c r="UFW20"/>
      <c r="UFX20"/>
      <c r="UFY20"/>
      <c r="UFZ20"/>
      <c r="UGA20"/>
      <c r="UGB20"/>
      <c r="UGC20"/>
      <c r="UGD20"/>
      <c r="UGE20"/>
      <c r="UGF20"/>
      <c r="UGG20"/>
      <c r="UGH20"/>
      <c r="UGI20"/>
      <c r="UGJ20"/>
      <c r="UGK20"/>
      <c r="UGL20"/>
      <c r="UGM20"/>
      <c r="UGN20"/>
      <c r="UGO20"/>
      <c r="UGP20"/>
      <c r="UGQ20"/>
      <c r="UGR20"/>
      <c r="UGS20"/>
      <c r="UGT20"/>
      <c r="UGU20"/>
      <c r="UGV20"/>
      <c r="UGW20"/>
      <c r="UGX20"/>
      <c r="UGY20"/>
      <c r="UGZ20"/>
      <c r="UHA20"/>
      <c r="UHB20"/>
      <c r="UHC20"/>
      <c r="UHD20"/>
      <c r="UHE20"/>
      <c r="UHF20"/>
      <c r="UHG20"/>
      <c r="UHH20"/>
      <c r="UHI20"/>
      <c r="UHJ20"/>
      <c r="UHK20"/>
      <c r="UHL20"/>
      <c r="UHM20"/>
      <c r="UHN20"/>
      <c r="UHO20"/>
      <c r="UHP20"/>
      <c r="UHQ20"/>
      <c r="UHR20"/>
      <c r="UHS20"/>
      <c r="UHT20"/>
      <c r="UHU20"/>
      <c r="UHV20"/>
      <c r="UHW20"/>
      <c r="UHX20"/>
      <c r="UHY20"/>
      <c r="UHZ20"/>
      <c r="UIA20"/>
      <c r="UIB20"/>
      <c r="UIC20"/>
      <c r="UID20"/>
      <c r="UIE20"/>
      <c r="UIF20"/>
      <c r="UIG20"/>
      <c r="UIH20"/>
      <c r="UII20"/>
      <c r="UIJ20"/>
      <c r="UIK20"/>
      <c r="UIL20"/>
      <c r="UIM20"/>
      <c r="UIN20"/>
      <c r="UIO20"/>
      <c r="UIP20"/>
      <c r="UIQ20"/>
      <c r="UIR20"/>
      <c r="UIS20"/>
      <c r="UIT20"/>
      <c r="UIU20"/>
      <c r="UIV20"/>
      <c r="UIW20"/>
      <c r="UIX20"/>
      <c r="UIY20"/>
      <c r="UIZ20"/>
      <c r="UJA20"/>
      <c r="UJB20"/>
      <c r="UJC20"/>
      <c r="UJD20"/>
      <c r="UJE20"/>
      <c r="UJF20"/>
      <c r="UJG20"/>
      <c r="UJH20"/>
      <c r="UJI20"/>
      <c r="UJJ20"/>
      <c r="UJK20"/>
      <c r="UJL20"/>
      <c r="UJM20"/>
      <c r="UJN20"/>
      <c r="UJO20"/>
      <c r="UJP20"/>
      <c r="UJQ20"/>
      <c r="UJR20"/>
      <c r="UJS20"/>
      <c r="UJT20"/>
      <c r="UJU20"/>
      <c r="UJV20"/>
      <c r="UJW20"/>
      <c r="UJX20"/>
      <c r="UJY20"/>
      <c r="UJZ20"/>
      <c r="UKA20"/>
      <c r="UKB20"/>
      <c r="UKC20"/>
      <c r="UKD20"/>
      <c r="UKE20"/>
      <c r="UKF20"/>
      <c r="UKG20"/>
      <c r="UKH20"/>
      <c r="UKI20"/>
      <c r="UKJ20"/>
      <c r="UKK20"/>
      <c r="UKL20"/>
      <c r="UKM20"/>
      <c r="UKN20"/>
      <c r="UKO20"/>
      <c r="UKP20"/>
      <c r="UKQ20"/>
      <c r="UKR20"/>
      <c r="UKS20"/>
      <c r="UKT20"/>
      <c r="UKU20"/>
      <c r="UKV20"/>
      <c r="UKW20"/>
      <c r="UKX20"/>
      <c r="UKY20"/>
      <c r="UKZ20"/>
      <c r="ULA20"/>
      <c r="ULB20"/>
      <c r="ULC20"/>
      <c r="ULD20"/>
      <c r="ULE20"/>
      <c r="ULF20"/>
      <c r="ULG20"/>
      <c r="ULH20"/>
      <c r="ULI20"/>
      <c r="ULJ20"/>
      <c r="ULK20"/>
      <c r="ULL20"/>
      <c r="ULM20"/>
      <c r="ULN20"/>
      <c r="ULO20"/>
      <c r="ULP20"/>
      <c r="ULQ20"/>
      <c r="ULR20"/>
      <c r="ULS20"/>
      <c r="ULT20"/>
      <c r="ULU20"/>
      <c r="ULV20"/>
      <c r="ULW20"/>
      <c r="ULX20"/>
      <c r="ULY20"/>
      <c r="ULZ20"/>
      <c r="UMA20"/>
      <c r="UMB20"/>
      <c r="UMC20"/>
      <c r="UMD20"/>
      <c r="UME20"/>
      <c r="UMF20"/>
      <c r="UMG20"/>
      <c r="UMH20"/>
      <c r="UMI20"/>
      <c r="UMJ20"/>
      <c r="UMK20"/>
      <c r="UML20"/>
      <c r="UMM20"/>
      <c r="UMN20"/>
      <c r="UMO20"/>
      <c r="UMP20"/>
      <c r="UMQ20"/>
      <c r="UMR20"/>
      <c r="UMS20"/>
      <c r="UMT20"/>
      <c r="UMU20"/>
      <c r="UMV20"/>
      <c r="UMW20"/>
      <c r="UMX20"/>
      <c r="UMY20"/>
      <c r="UMZ20"/>
      <c r="UNA20"/>
      <c r="UNB20"/>
      <c r="UNC20"/>
      <c r="UND20"/>
      <c r="UNE20"/>
      <c r="UNF20"/>
      <c r="UNG20"/>
      <c r="UNH20"/>
      <c r="UNI20"/>
      <c r="UNJ20"/>
      <c r="UNK20"/>
      <c r="UNL20"/>
      <c r="UNM20"/>
      <c r="UNN20"/>
      <c r="UNO20"/>
      <c r="UNP20"/>
      <c r="UNQ20"/>
      <c r="UNR20"/>
      <c r="UNS20"/>
      <c r="UNT20"/>
      <c r="UNU20"/>
      <c r="UNV20"/>
      <c r="UNW20"/>
      <c r="UNX20"/>
      <c r="UNY20"/>
      <c r="UNZ20"/>
      <c r="UOA20"/>
      <c r="UOB20"/>
      <c r="UOC20"/>
      <c r="UOD20"/>
      <c r="UOE20"/>
      <c r="UOF20"/>
      <c r="UOG20"/>
      <c r="UOH20"/>
      <c r="UOI20"/>
      <c r="UOJ20"/>
      <c r="UOK20"/>
      <c r="UOL20"/>
      <c r="UOM20"/>
      <c r="UON20"/>
      <c r="UOO20"/>
      <c r="UOP20"/>
      <c r="UOQ20"/>
      <c r="UOR20"/>
      <c r="UOS20"/>
      <c r="UOT20"/>
      <c r="UOU20"/>
      <c r="UOV20"/>
      <c r="UOW20"/>
      <c r="UOX20"/>
      <c r="UOY20"/>
      <c r="UOZ20"/>
      <c r="UPA20"/>
      <c r="UPB20"/>
      <c r="UPC20"/>
      <c r="UPD20"/>
      <c r="UPE20"/>
      <c r="UPF20"/>
      <c r="UPG20"/>
      <c r="UPH20"/>
      <c r="UPI20"/>
      <c r="UPJ20"/>
      <c r="UPK20"/>
      <c r="UPL20"/>
      <c r="UPM20"/>
      <c r="UPN20"/>
      <c r="UPO20"/>
      <c r="UPP20"/>
      <c r="UPQ20"/>
      <c r="UPR20"/>
      <c r="UPS20"/>
      <c r="UPT20"/>
      <c r="UPU20"/>
      <c r="UPV20"/>
      <c r="UPW20"/>
      <c r="UPX20"/>
      <c r="UPY20"/>
      <c r="UPZ20"/>
      <c r="UQA20"/>
      <c r="UQB20"/>
      <c r="UQC20"/>
      <c r="UQD20"/>
      <c r="UQE20"/>
      <c r="UQF20"/>
      <c r="UQG20"/>
      <c r="UQH20"/>
      <c r="UQI20"/>
      <c r="UQJ20"/>
      <c r="UQK20"/>
      <c r="UQL20"/>
      <c r="UQM20"/>
      <c r="UQN20"/>
      <c r="UQO20"/>
      <c r="UQP20"/>
      <c r="UQQ20"/>
      <c r="UQR20"/>
      <c r="UQS20"/>
      <c r="UQT20"/>
      <c r="UQU20"/>
      <c r="UQV20"/>
      <c r="UQW20"/>
      <c r="UQX20"/>
      <c r="UQY20"/>
      <c r="UQZ20"/>
      <c r="URA20"/>
      <c r="URB20"/>
      <c r="URC20"/>
      <c r="URD20"/>
      <c r="URE20"/>
      <c r="URF20"/>
      <c r="URG20"/>
      <c r="URH20"/>
      <c r="URI20"/>
      <c r="URJ20"/>
      <c r="URK20"/>
      <c r="URL20"/>
      <c r="URM20"/>
      <c r="URN20"/>
      <c r="URO20"/>
      <c r="URP20"/>
      <c r="URQ20"/>
      <c r="URR20"/>
      <c r="URS20"/>
      <c r="URT20"/>
      <c r="URU20"/>
      <c r="URV20"/>
      <c r="URW20"/>
      <c r="URX20"/>
      <c r="URY20"/>
      <c r="URZ20"/>
      <c r="USA20"/>
      <c r="USB20"/>
      <c r="USC20"/>
      <c r="USD20"/>
      <c r="USE20"/>
      <c r="USF20"/>
      <c r="USG20"/>
      <c r="USH20"/>
      <c r="USI20"/>
      <c r="USJ20"/>
      <c r="USK20"/>
      <c r="USL20"/>
      <c r="USM20"/>
      <c r="USN20"/>
      <c r="USO20"/>
      <c r="USP20"/>
      <c r="USQ20"/>
      <c r="USR20"/>
      <c r="USS20"/>
      <c r="UST20"/>
      <c r="USU20"/>
      <c r="USV20"/>
      <c r="USW20"/>
      <c r="USX20"/>
      <c r="USY20"/>
      <c r="USZ20"/>
      <c r="UTA20"/>
      <c r="UTB20"/>
      <c r="UTC20"/>
      <c r="UTD20"/>
      <c r="UTE20"/>
      <c r="UTF20"/>
      <c r="UTG20"/>
      <c r="UTH20"/>
      <c r="UTI20"/>
      <c r="UTJ20"/>
      <c r="UTK20"/>
      <c r="UTL20"/>
      <c r="UTM20"/>
      <c r="UTN20"/>
      <c r="UTO20"/>
      <c r="UTP20"/>
      <c r="UTQ20"/>
      <c r="UTR20"/>
      <c r="UTS20"/>
      <c r="UTT20"/>
      <c r="UTU20"/>
      <c r="UTV20"/>
      <c r="UTW20"/>
      <c r="UTX20"/>
      <c r="UTY20"/>
      <c r="UTZ20"/>
      <c r="UUA20"/>
      <c r="UUB20"/>
      <c r="UUC20"/>
      <c r="UUD20"/>
      <c r="UUE20"/>
      <c r="UUF20"/>
      <c r="UUG20"/>
      <c r="UUH20"/>
      <c r="UUI20"/>
      <c r="UUJ20"/>
      <c r="UUK20"/>
      <c r="UUL20"/>
      <c r="UUM20"/>
      <c r="UUN20"/>
      <c r="UUO20"/>
      <c r="UUP20"/>
      <c r="UUQ20"/>
      <c r="UUR20"/>
      <c r="UUS20"/>
      <c r="UUT20"/>
      <c r="UUU20"/>
      <c r="UUV20"/>
      <c r="UUW20"/>
      <c r="UUX20"/>
      <c r="UUY20"/>
      <c r="UUZ20"/>
      <c r="UVA20"/>
      <c r="UVB20"/>
      <c r="UVC20"/>
      <c r="UVD20"/>
      <c r="UVE20"/>
      <c r="UVF20"/>
      <c r="UVG20"/>
      <c r="UVH20"/>
      <c r="UVI20"/>
      <c r="UVJ20"/>
      <c r="UVK20"/>
      <c r="UVL20"/>
      <c r="UVM20"/>
      <c r="UVN20"/>
      <c r="UVO20"/>
      <c r="UVP20"/>
      <c r="UVQ20"/>
      <c r="UVR20"/>
      <c r="UVS20"/>
      <c r="UVT20"/>
      <c r="UVU20"/>
      <c r="UVV20"/>
      <c r="UVW20"/>
      <c r="UVX20"/>
      <c r="UVY20"/>
      <c r="UVZ20"/>
      <c r="UWA20"/>
      <c r="UWB20"/>
      <c r="UWC20"/>
      <c r="UWD20"/>
      <c r="UWE20"/>
      <c r="UWF20"/>
      <c r="UWG20"/>
      <c r="UWH20"/>
      <c r="UWI20"/>
      <c r="UWJ20"/>
      <c r="UWK20"/>
      <c r="UWL20"/>
      <c r="UWM20"/>
      <c r="UWN20"/>
      <c r="UWO20"/>
      <c r="UWP20"/>
      <c r="UWQ20"/>
      <c r="UWR20"/>
      <c r="UWS20"/>
      <c r="UWT20"/>
      <c r="UWU20"/>
      <c r="UWV20"/>
      <c r="UWW20"/>
      <c r="UWX20"/>
      <c r="UWY20"/>
      <c r="UWZ20"/>
      <c r="UXA20"/>
      <c r="UXB20"/>
      <c r="UXC20"/>
      <c r="UXD20"/>
      <c r="UXE20"/>
      <c r="UXF20"/>
      <c r="UXG20"/>
      <c r="UXH20"/>
      <c r="UXI20"/>
      <c r="UXJ20"/>
      <c r="UXK20"/>
      <c r="UXL20"/>
      <c r="UXM20"/>
      <c r="UXN20"/>
      <c r="UXO20"/>
      <c r="UXP20"/>
      <c r="UXQ20"/>
      <c r="UXR20"/>
      <c r="UXS20"/>
      <c r="UXT20"/>
      <c r="UXU20"/>
      <c r="UXV20"/>
      <c r="UXW20"/>
      <c r="UXX20"/>
      <c r="UXY20"/>
      <c r="UXZ20"/>
      <c r="UYA20"/>
      <c r="UYB20"/>
      <c r="UYC20"/>
      <c r="UYD20"/>
      <c r="UYE20"/>
      <c r="UYF20"/>
      <c r="UYG20"/>
      <c r="UYH20"/>
      <c r="UYI20"/>
      <c r="UYJ20"/>
      <c r="UYK20"/>
      <c r="UYL20"/>
      <c r="UYM20"/>
      <c r="UYN20"/>
      <c r="UYO20"/>
      <c r="UYP20"/>
      <c r="UYQ20"/>
      <c r="UYR20"/>
      <c r="UYS20"/>
      <c r="UYT20"/>
      <c r="UYU20"/>
      <c r="UYV20"/>
      <c r="UYW20"/>
      <c r="UYX20"/>
      <c r="UYY20"/>
      <c r="UYZ20"/>
      <c r="UZA20"/>
      <c r="UZB20"/>
      <c r="UZC20"/>
      <c r="UZD20"/>
      <c r="UZE20"/>
      <c r="UZF20"/>
      <c r="UZG20"/>
      <c r="UZH20"/>
      <c r="UZI20"/>
      <c r="UZJ20"/>
      <c r="UZK20"/>
      <c r="UZL20"/>
      <c r="UZM20"/>
      <c r="UZN20"/>
      <c r="UZO20"/>
      <c r="UZP20"/>
      <c r="UZQ20"/>
      <c r="UZR20"/>
      <c r="UZS20"/>
      <c r="UZT20"/>
      <c r="UZU20"/>
      <c r="UZV20"/>
      <c r="UZW20"/>
      <c r="UZX20"/>
      <c r="UZY20"/>
      <c r="UZZ20"/>
      <c r="VAA20"/>
      <c r="VAB20"/>
      <c r="VAC20"/>
      <c r="VAD20"/>
      <c r="VAE20"/>
      <c r="VAF20"/>
      <c r="VAG20"/>
      <c r="VAH20"/>
      <c r="VAI20"/>
      <c r="VAJ20"/>
      <c r="VAK20"/>
      <c r="VAL20"/>
      <c r="VAM20"/>
      <c r="VAN20"/>
      <c r="VAO20"/>
      <c r="VAP20"/>
      <c r="VAQ20"/>
      <c r="VAR20"/>
      <c r="VAS20"/>
      <c r="VAT20"/>
      <c r="VAU20"/>
      <c r="VAV20"/>
      <c r="VAW20"/>
      <c r="VAX20"/>
      <c r="VAY20"/>
      <c r="VAZ20"/>
      <c r="VBA20"/>
      <c r="VBB20"/>
      <c r="VBC20"/>
      <c r="VBD20"/>
      <c r="VBE20"/>
      <c r="VBF20"/>
      <c r="VBG20"/>
      <c r="VBH20"/>
      <c r="VBI20"/>
      <c r="VBJ20"/>
      <c r="VBK20"/>
      <c r="VBL20"/>
      <c r="VBM20"/>
      <c r="VBN20"/>
      <c r="VBO20"/>
      <c r="VBP20"/>
      <c r="VBQ20"/>
      <c r="VBR20"/>
      <c r="VBS20"/>
      <c r="VBT20"/>
      <c r="VBU20"/>
      <c r="VBV20"/>
      <c r="VBW20"/>
      <c r="VBX20"/>
      <c r="VBY20"/>
      <c r="VBZ20"/>
      <c r="VCA20"/>
      <c r="VCB20"/>
      <c r="VCC20"/>
      <c r="VCD20"/>
      <c r="VCE20"/>
      <c r="VCF20"/>
      <c r="VCG20"/>
      <c r="VCH20"/>
      <c r="VCI20"/>
      <c r="VCJ20"/>
      <c r="VCK20"/>
      <c r="VCL20"/>
      <c r="VCM20"/>
      <c r="VCN20"/>
      <c r="VCO20"/>
      <c r="VCP20"/>
      <c r="VCQ20"/>
      <c r="VCR20"/>
      <c r="VCS20"/>
      <c r="VCT20"/>
      <c r="VCU20"/>
      <c r="VCV20"/>
      <c r="VCW20"/>
      <c r="VCX20"/>
      <c r="VCY20"/>
      <c r="VCZ20"/>
      <c r="VDA20"/>
      <c r="VDB20"/>
      <c r="VDC20"/>
      <c r="VDD20"/>
      <c r="VDE20"/>
      <c r="VDF20"/>
      <c r="VDG20"/>
      <c r="VDH20"/>
      <c r="VDI20"/>
      <c r="VDJ20"/>
      <c r="VDK20"/>
      <c r="VDL20"/>
      <c r="VDM20"/>
      <c r="VDN20"/>
      <c r="VDO20"/>
      <c r="VDP20"/>
      <c r="VDQ20"/>
      <c r="VDR20"/>
      <c r="VDS20"/>
      <c r="VDT20"/>
      <c r="VDU20"/>
      <c r="VDV20"/>
      <c r="VDW20"/>
      <c r="VDX20"/>
      <c r="VDY20"/>
      <c r="VDZ20"/>
      <c r="VEA20"/>
      <c r="VEB20"/>
      <c r="VEC20"/>
      <c r="VED20"/>
      <c r="VEE20"/>
      <c r="VEF20"/>
      <c r="VEG20"/>
      <c r="VEH20"/>
      <c r="VEI20"/>
      <c r="VEJ20"/>
      <c r="VEK20"/>
      <c r="VEL20"/>
      <c r="VEM20"/>
      <c r="VEN20"/>
      <c r="VEO20"/>
      <c r="VEP20"/>
      <c r="VEQ20"/>
      <c r="VER20"/>
      <c r="VES20"/>
      <c r="VET20"/>
      <c r="VEU20"/>
      <c r="VEV20"/>
      <c r="VEW20"/>
      <c r="VEX20"/>
      <c r="VEY20"/>
      <c r="VEZ20"/>
      <c r="VFA20"/>
      <c r="VFB20"/>
      <c r="VFC20"/>
      <c r="VFD20"/>
      <c r="VFE20"/>
      <c r="VFF20"/>
      <c r="VFG20"/>
      <c r="VFH20"/>
      <c r="VFI20"/>
      <c r="VFJ20"/>
      <c r="VFK20"/>
      <c r="VFL20"/>
      <c r="VFM20"/>
      <c r="VFN20"/>
      <c r="VFO20"/>
      <c r="VFP20"/>
      <c r="VFQ20"/>
      <c r="VFR20"/>
      <c r="VFS20"/>
      <c r="VFT20"/>
      <c r="VFU20"/>
      <c r="VFV20"/>
      <c r="VFW20"/>
      <c r="VFX20"/>
      <c r="VFY20"/>
      <c r="VFZ20"/>
      <c r="VGA20"/>
      <c r="VGB20"/>
      <c r="VGC20"/>
      <c r="VGD20"/>
      <c r="VGE20"/>
      <c r="VGF20"/>
      <c r="VGG20"/>
      <c r="VGH20"/>
      <c r="VGI20"/>
      <c r="VGJ20"/>
      <c r="VGK20"/>
      <c r="VGL20"/>
      <c r="VGM20"/>
      <c r="VGN20"/>
      <c r="VGO20"/>
      <c r="VGP20"/>
      <c r="VGQ20"/>
      <c r="VGR20"/>
      <c r="VGS20"/>
      <c r="VGT20"/>
      <c r="VGU20"/>
      <c r="VGV20"/>
      <c r="VGW20"/>
      <c r="VGX20"/>
      <c r="VGY20"/>
      <c r="VGZ20"/>
      <c r="VHA20"/>
      <c r="VHB20"/>
      <c r="VHC20"/>
      <c r="VHD20"/>
      <c r="VHE20"/>
      <c r="VHF20"/>
      <c r="VHG20"/>
      <c r="VHH20"/>
      <c r="VHI20"/>
      <c r="VHJ20"/>
      <c r="VHK20"/>
      <c r="VHL20"/>
      <c r="VHM20"/>
      <c r="VHN20"/>
      <c r="VHO20"/>
      <c r="VHP20"/>
      <c r="VHQ20"/>
      <c r="VHR20"/>
      <c r="VHS20"/>
      <c r="VHT20"/>
      <c r="VHU20"/>
      <c r="VHV20"/>
      <c r="VHW20"/>
      <c r="VHX20"/>
      <c r="VHY20"/>
      <c r="VHZ20"/>
      <c r="VIA20"/>
      <c r="VIB20"/>
      <c r="VIC20"/>
      <c r="VID20"/>
      <c r="VIE20"/>
      <c r="VIF20"/>
      <c r="VIG20"/>
      <c r="VIH20"/>
      <c r="VII20"/>
      <c r="VIJ20"/>
      <c r="VIK20"/>
      <c r="VIL20"/>
      <c r="VIM20"/>
      <c r="VIN20"/>
      <c r="VIO20"/>
      <c r="VIP20"/>
      <c r="VIQ20"/>
      <c r="VIR20"/>
      <c r="VIS20"/>
      <c r="VIT20"/>
      <c r="VIU20"/>
      <c r="VIV20"/>
      <c r="VIW20"/>
      <c r="VIX20"/>
      <c r="VIY20"/>
      <c r="VIZ20"/>
      <c r="VJA20"/>
      <c r="VJB20"/>
      <c r="VJC20"/>
      <c r="VJD20"/>
      <c r="VJE20"/>
      <c r="VJF20"/>
      <c r="VJG20"/>
      <c r="VJH20"/>
      <c r="VJI20"/>
      <c r="VJJ20"/>
      <c r="VJK20"/>
      <c r="VJL20"/>
      <c r="VJM20"/>
      <c r="VJN20"/>
      <c r="VJO20"/>
      <c r="VJP20"/>
      <c r="VJQ20"/>
      <c r="VJR20"/>
      <c r="VJS20"/>
      <c r="VJT20"/>
      <c r="VJU20"/>
      <c r="VJV20"/>
      <c r="VJW20"/>
      <c r="VJX20"/>
      <c r="VJY20"/>
      <c r="VJZ20"/>
      <c r="VKA20"/>
      <c r="VKB20"/>
      <c r="VKC20"/>
      <c r="VKD20"/>
      <c r="VKE20"/>
      <c r="VKF20"/>
      <c r="VKG20"/>
      <c r="VKH20"/>
      <c r="VKI20"/>
      <c r="VKJ20"/>
      <c r="VKK20"/>
      <c r="VKL20"/>
      <c r="VKM20"/>
      <c r="VKN20"/>
      <c r="VKO20"/>
      <c r="VKP20"/>
      <c r="VKQ20"/>
      <c r="VKR20"/>
      <c r="VKS20"/>
      <c r="VKT20"/>
      <c r="VKU20"/>
      <c r="VKV20"/>
      <c r="VKW20"/>
      <c r="VKX20"/>
      <c r="VKY20"/>
      <c r="VKZ20"/>
      <c r="VLA20"/>
      <c r="VLB20"/>
      <c r="VLC20"/>
      <c r="VLD20"/>
      <c r="VLE20"/>
      <c r="VLF20"/>
      <c r="VLG20"/>
      <c r="VLH20"/>
      <c r="VLI20"/>
      <c r="VLJ20"/>
      <c r="VLK20"/>
      <c r="VLL20"/>
      <c r="VLM20"/>
      <c r="VLN20"/>
      <c r="VLO20"/>
      <c r="VLP20"/>
      <c r="VLQ20"/>
      <c r="VLR20"/>
      <c r="VLS20"/>
      <c r="VLT20"/>
      <c r="VLU20"/>
      <c r="VLV20"/>
      <c r="VLW20"/>
      <c r="VLX20"/>
      <c r="VLY20"/>
      <c r="VLZ20"/>
      <c r="VMA20"/>
      <c r="VMB20"/>
      <c r="VMC20"/>
      <c r="VMD20"/>
      <c r="VME20"/>
      <c r="VMF20"/>
      <c r="VMG20"/>
      <c r="VMH20"/>
      <c r="VMI20"/>
      <c r="VMJ20"/>
      <c r="VMK20"/>
      <c r="VML20"/>
      <c r="VMM20"/>
      <c r="VMN20"/>
      <c r="VMO20"/>
      <c r="VMP20"/>
      <c r="VMQ20"/>
      <c r="VMR20"/>
      <c r="VMS20"/>
      <c r="VMT20"/>
      <c r="VMU20"/>
      <c r="VMV20"/>
      <c r="VMW20"/>
      <c r="VMX20"/>
      <c r="VMY20"/>
      <c r="VMZ20"/>
      <c r="VNA20"/>
      <c r="VNB20"/>
      <c r="VNC20"/>
      <c r="VND20"/>
      <c r="VNE20"/>
      <c r="VNF20"/>
      <c r="VNG20"/>
      <c r="VNH20"/>
      <c r="VNI20"/>
      <c r="VNJ20"/>
      <c r="VNK20"/>
      <c r="VNL20"/>
      <c r="VNM20"/>
      <c r="VNN20"/>
      <c r="VNO20"/>
      <c r="VNP20"/>
      <c r="VNQ20"/>
      <c r="VNR20"/>
      <c r="VNS20"/>
      <c r="VNT20"/>
      <c r="VNU20"/>
      <c r="VNV20"/>
      <c r="VNW20"/>
      <c r="VNX20"/>
      <c r="VNY20"/>
      <c r="VNZ20"/>
      <c r="VOA20"/>
      <c r="VOB20"/>
      <c r="VOC20"/>
      <c r="VOD20"/>
      <c r="VOE20"/>
      <c r="VOF20"/>
      <c r="VOG20"/>
      <c r="VOH20"/>
      <c r="VOI20"/>
      <c r="VOJ20"/>
      <c r="VOK20"/>
      <c r="VOL20"/>
      <c r="VOM20"/>
      <c r="VON20"/>
      <c r="VOO20"/>
      <c r="VOP20"/>
      <c r="VOQ20"/>
      <c r="VOR20"/>
      <c r="VOS20"/>
      <c r="VOT20"/>
      <c r="VOU20"/>
      <c r="VOV20"/>
      <c r="VOW20"/>
      <c r="VOX20"/>
      <c r="VOY20"/>
      <c r="VOZ20"/>
      <c r="VPA20"/>
      <c r="VPB20"/>
      <c r="VPC20"/>
      <c r="VPD20"/>
      <c r="VPE20"/>
      <c r="VPF20"/>
      <c r="VPG20"/>
      <c r="VPH20"/>
      <c r="VPI20"/>
      <c r="VPJ20"/>
      <c r="VPK20"/>
      <c r="VPL20"/>
      <c r="VPM20"/>
      <c r="VPN20"/>
      <c r="VPO20"/>
      <c r="VPP20"/>
      <c r="VPQ20"/>
      <c r="VPR20"/>
      <c r="VPS20"/>
      <c r="VPT20"/>
      <c r="VPU20"/>
      <c r="VPV20"/>
      <c r="VPW20"/>
      <c r="VPX20"/>
      <c r="VPY20"/>
      <c r="VPZ20"/>
      <c r="VQA20"/>
      <c r="VQB20"/>
      <c r="VQC20"/>
      <c r="VQD20"/>
      <c r="VQE20"/>
      <c r="VQF20"/>
      <c r="VQG20"/>
      <c r="VQH20"/>
      <c r="VQI20"/>
      <c r="VQJ20"/>
      <c r="VQK20"/>
      <c r="VQL20"/>
      <c r="VQM20"/>
      <c r="VQN20"/>
      <c r="VQO20"/>
      <c r="VQP20"/>
      <c r="VQQ20"/>
      <c r="VQR20"/>
      <c r="VQS20"/>
      <c r="VQT20"/>
      <c r="VQU20"/>
      <c r="VQV20"/>
      <c r="VQW20"/>
      <c r="VQX20"/>
      <c r="VQY20"/>
      <c r="VQZ20"/>
      <c r="VRA20"/>
      <c r="VRB20"/>
      <c r="VRC20"/>
      <c r="VRD20"/>
      <c r="VRE20"/>
      <c r="VRF20"/>
      <c r="VRG20"/>
      <c r="VRH20"/>
      <c r="VRI20"/>
      <c r="VRJ20"/>
      <c r="VRK20"/>
      <c r="VRL20"/>
      <c r="VRM20"/>
      <c r="VRN20"/>
      <c r="VRO20"/>
      <c r="VRP20"/>
      <c r="VRQ20"/>
      <c r="VRR20"/>
      <c r="VRS20"/>
      <c r="VRT20"/>
      <c r="VRU20"/>
      <c r="VRV20"/>
      <c r="VRW20"/>
      <c r="VRX20"/>
      <c r="VRY20"/>
      <c r="VRZ20"/>
      <c r="VSA20"/>
      <c r="VSB20"/>
      <c r="VSC20"/>
      <c r="VSD20"/>
      <c r="VSE20"/>
      <c r="VSF20"/>
      <c r="VSG20"/>
      <c r="VSH20"/>
      <c r="VSI20"/>
      <c r="VSJ20"/>
      <c r="VSK20"/>
      <c r="VSL20"/>
      <c r="VSM20"/>
      <c r="VSN20"/>
      <c r="VSO20"/>
      <c r="VSP20"/>
      <c r="VSQ20"/>
      <c r="VSR20"/>
      <c r="VSS20"/>
      <c r="VST20"/>
      <c r="VSU20"/>
      <c r="VSV20"/>
      <c r="VSW20"/>
      <c r="VSX20"/>
      <c r="VSY20"/>
      <c r="VSZ20"/>
      <c r="VTA20"/>
      <c r="VTB20"/>
      <c r="VTC20"/>
      <c r="VTD20"/>
      <c r="VTE20"/>
      <c r="VTF20"/>
      <c r="VTG20"/>
      <c r="VTH20"/>
      <c r="VTI20"/>
      <c r="VTJ20"/>
      <c r="VTK20"/>
      <c r="VTL20"/>
      <c r="VTM20"/>
      <c r="VTN20"/>
      <c r="VTO20"/>
      <c r="VTP20"/>
      <c r="VTQ20"/>
      <c r="VTR20"/>
      <c r="VTS20"/>
      <c r="VTT20"/>
      <c r="VTU20"/>
      <c r="VTV20"/>
      <c r="VTW20"/>
      <c r="VTX20"/>
      <c r="VTY20"/>
      <c r="VTZ20"/>
      <c r="VUA20"/>
      <c r="VUB20"/>
      <c r="VUC20"/>
      <c r="VUD20"/>
      <c r="VUE20"/>
      <c r="VUF20"/>
      <c r="VUG20"/>
      <c r="VUH20"/>
      <c r="VUI20"/>
      <c r="VUJ20"/>
      <c r="VUK20"/>
      <c r="VUL20"/>
      <c r="VUM20"/>
      <c r="VUN20"/>
      <c r="VUO20"/>
      <c r="VUP20"/>
      <c r="VUQ20"/>
      <c r="VUR20"/>
      <c r="VUS20"/>
      <c r="VUT20"/>
      <c r="VUU20"/>
      <c r="VUV20"/>
      <c r="VUW20"/>
      <c r="VUX20"/>
      <c r="VUY20"/>
      <c r="VUZ20"/>
      <c r="VVA20"/>
      <c r="VVB20"/>
      <c r="VVC20"/>
      <c r="VVD20"/>
      <c r="VVE20"/>
      <c r="VVF20"/>
      <c r="VVG20"/>
      <c r="VVH20"/>
      <c r="VVI20"/>
      <c r="VVJ20"/>
      <c r="VVK20"/>
      <c r="VVL20"/>
      <c r="VVM20"/>
      <c r="VVN20"/>
      <c r="VVO20"/>
      <c r="VVP20"/>
      <c r="VVQ20"/>
      <c r="VVR20"/>
      <c r="VVS20"/>
      <c r="VVT20"/>
      <c r="VVU20"/>
      <c r="VVV20"/>
      <c r="VVW20"/>
      <c r="VVX20"/>
      <c r="VVY20"/>
      <c r="VVZ20"/>
      <c r="VWA20"/>
      <c r="VWB20"/>
      <c r="VWC20"/>
      <c r="VWD20"/>
      <c r="VWE20"/>
      <c r="VWF20"/>
      <c r="VWG20"/>
      <c r="VWH20"/>
      <c r="VWI20"/>
      <c r="VWJ20"/>
      <c r="VWK20"/>
      <c r="VWL20"/>
      <c r="VWM20"/>
      <c r="VWN20"/>
      <c r="VWO20"/>
      <c r="VWP20"/>
      <c r="VWQ20"/>
      <c r="VWR20"/>
      <c r="VWS20"/>
      <c r="VWT20"/>
      <c r="VWU20"/>
      <c r="VWV20"/>
      <c r="VWW20"/>
      <c r="VWX20"/>
      <c r="VWY20"/>
      <c r="VWZ20"/>
      <c r="VXA20"/>
      <c r="VXB20"/>
      <c r="VXC20"/>
      <c r="VXD20"/>
      <c r="VXE20"/>
      <c r="VXF20"/>
      <c r="VXG20"/>
      <c r="VXH20"/>
      <c r="VXI20"/>
      <c r="VXJ20"/>
      <c r="VXK20"/>
      <c r="VXL20"/>
      <c r="VXM20"/>
      <c r="VXN20"/>
      <c r="VXO20"/>
      <c r="VXP20"/>
      <c r="VXQ20"/>
      <c r="VXR20"/>
      <c r="VXS20"/>
      <c r="VXT20"/>
      <c r="VXU20"/>
      <c r="VXV20"/>
      <c r="VXW20"/>
      <c r="VXX20"/>
      <c r="VXY20"/>
      <c r="VXZ20"/>
      <c r="VYA20"/>
      <c r="VYB20"/>
      <c r="VYC20"/>
      <c r="VYD20"/>
      <c r="VYE20"/>
      <c r="VYF20"/>
      <c r="VYG20"/>
      <c r="VYH20"/>
      <c r="VYI20"/>
      <c r="VYJ20"/>
      <c r="VYK20"/>
      <c r="VYL20"/>
      <c r="VYM20"/>
      <c r="VYN20"/>
      <c r="VYO20"/>
      <c r="VYP20"/>
      <c r="VYQ20"/>
      <c r="VYR20"/>
      <c r="VYS20"/>
      <c r="VYT20"/>
      <c r="VYU20"/>
      <c r="VYV20"/>
      <c r="VYW20"/>
      <c r="VYX20"/>
      <c r="VYY20"/>
      <c r="VYZ20"/>
      <c r="VZA20"/>
      <c r="VZB20"/>
      <c r="VZC20"/>
      <c r="VZD20"/>
      <c r="VZE20"/>
      <c r="VZF20"/>
      <c r="VZG20"/>
      <c r="VZH20"/>
      <c r="VZI20"/>
      <c r="VZJ20"/>
      <c r="VZK20"/>
      <c r="VZL20"/>
      <c r="VZM20"/>
      <c r="VZN20"/>
      <c r="VZO20"/>
      <c r="VZP20"/>
      <c r="VZQ20"/>
      <c r="VZR20"/>
      <c r="VZS20"/>
      <c r="VZT20"/>
      <c r="VZU20"/>
      <c r="VZV20"/>
      <c r="VZW20"/>
      <c r="VZX20"/>
      <c r="VZY20"/>
      <c r="VZZ20"/>
      <c r="WAA20"/>
      <c r="WAB20"/>
      <c r="WAC20"/>
      <c r="WAD20"/>
      <c r="WAE20"/>
      <c r="WAF20"/>
      <c r="WAG20"/>
      <c r="WAH20"/>
      <c r="WAI20"/>
      <c r="WAJ20"/>
      <c r="WAK20"/>
      <c r="WAL20"/>
      <c r="WAM20"/>
      <c r="WAN20"/>
      <c r="WAO20"/>
      <c r="WAP20"/>
      <c r="WAQ20"/>
      <c r="WAR20"/>
      <c r="WAS20"/>
      <c r="WAT20"/>
      <c r="WAU20"/>
      <c r="WAV20"/>
      <c r="WAW20"/>
      <c r="WAX20"/>
      <c r="WAY20"/>
      <c r="WAZ20"/>
      <c r="WBA20"/>
      <c r="WBB20"/>
      <c r="WBC20"/>
      <c r="WBD20"/>
      <c r="WBE20"/>
      <c r="WBF20"/>
      <c r="WBG20"/>
      <c r="WBH20"/>
      <c r="WBI20"/>
      <c r="WBJ20"/>
      <c r="WBK20"/>
      <c r="WBL20"/>
      <c r="WBM20"/>
      <c r="WBN20"/>
      <c r="WBO20"/>
      <c r="WBP20"/>
      <c r="WBQ20"/>
      <c r="WBR20"/>
      <c r="WBS20"/>
      <c r="WBT20"/>
      <c r="WBU20"/>
      <c r="WBV20"/>
      <c r="WBW20"/>
      <c r="WBX20"/>
      <c r="WBY20"/>
      <c r="WBZ20"/>
      <c r="WCA20"/>
      <c r="WCB20"/>
      <c r="WCC20"/>
      <c r="WCD20"/>
      <c r="WCE20"/>
      <c r="WCF20"/>
      <c r="WCG20"/>
      <c r="WCH20"/>
      <c r="WCI20"/>
      <c r="WCJ20"/>
      <c r="WCK20"/>
      <c r="WCL20"/>
      <c r="WCM20"/>
      <c r="WCN20"/>
      <c r="WCO20"/>
      <c r="WCP20"/>
      <c r="WCQ20"/>
      <c r="WCR20"/>
      <c r="WCS20"/>
      <c r="WCT20"/>
      <c r="WCU20"/>
      <c r="WCV20"/>
      <c r="WCW20"/>
      <c r="WCX20"/>
      <c r="WCY20"/>
      <c r="WCZ20"/>
      <c r="WDA20"/>
      <c r="WDB20"/>
      <c r="WDC20"/>
      <c r="WDD20"/>
      <c r="WDE20"/>
      <c r="WDF20"/>
      <c r="WDG20"/>
      <c r="WDH20"/>
      <c r="WDI20"/>
      <c r="WDJ20"/>
      <c r="WDK20"/>
      <c r="WDL20"/>
      <c r="WDM20"/>
      <c r="WDN20"/>
      <c r="WDO20"/>
      <c r="WDP20"/>
      <c r="WDQ20"/>
      <c r="WDR20"/>
      <c r="WDS20"/>
      <c r="WDT20"/>
      <c r="WDU20"/>
      <c r="WDV20"/>
      <c r="WDW20"/>
      <c r="WDX20"/>
      <c r="WDY20"/>
      <c r="WDZ20"/>
      <c r="WEA20"/>
      <c r="WEB20"/>
      <c r="WEC20"/>
      <c r="WED20"/>
      <c r="WEE20"/>
      <c r="WEF20"/>
      <c r="WEG20"/>
      <c r="WEH20"/>
      <c r="WEI20"/>
      <c r="WEJ20"/>
      <c r="WEK20"/>
      <c r="WEL20"/>
      <c r="WEM20"/>
      <c r="WEN20"/>
      <c r="WEO20"/>
      <c r="WEP20"/>
      <c r="WEQ20"/>
      <c r="WER20"/>
      <c r="WES20"/>
      <c r="WET20"/>
      <c r="WEU20"/>
      <c r="WEV20"/>
      <c r="WEW20"/>
      <c r="WEX20"/>
      <c r="WEY20"/>
      <c r="WEZ20"/>
      <c r="WFA20"/>
      <c r="WFB20"/>
      <c r="WFC20"/>
      <c r="WFD20"/>
      <c r="WFE20"/>
      <c r="WFF20"/>
      <c r="WFG20"/>
      <c r="WFH20"/>
      <c r="WFI20"/>
      <c r="WFJ20"/>
      <c r="WFK20"/>
      <c r="WFL20"/>
      <c r="WFM20"/>
      <c r="WFN20"/>
      <c r="WFO20"/>
      <c r="WFP20"/>
      <c r="WFQ20"/>
      <c r="WFR20"/>
      <c r="WFS20"/>
      <c r="WFT20"/>
      <c r="WFU20"/>
      <c r="WFV20"/>
      <c r="WFW20"/>
      <c r="WFX20"/>
      <c r="WFY20"/>
      <c r="WFZ20"/>
      <c r="WGA20"/>
      <c r="WGB20"/>
      <c r="WGC20"/>
      <c r="WGD20"/>
      <c r="WGE20"/>
      <c r="WGF20"/>
      <c r="WGG20"/>
      <c r="WGH20"/>
      <c r="WGI20"/>
      <c r="WGJ20"/>
      <c r="WGK20"/>
      <c r="WGL20"/>
      <c r="WGM20"/>
      <c r="WGN20"/>
      <c r="WGO20"/>
      <c r="WGP20"/>
      <c r="WGQ20"/>
      <c r="WGR20"/>
      <c r="WGS20"/>
      <c r="WGT20"/>
      <c r="WGU20"/>
      <c r="WGV20"/>
      <c r="WGW20"/>
      <c r="WGX20"/>
      <c r="WGY20"/>
      <c r="WGZ20"/>
      <c r="WHA20"/>
      <c r="WHB20"/>
      <c r="WHC20"/>
      <c r="WHD20"/>
      <c r="WHE20"/>
      <c r="WHF20"/>
      <c r="WHG20"/>
      <c r="WHH20"/>
      <c r="WHI20"/>
      <c r="WHJ20"/>
      <c r="WHK20"/>
      <c r="WHL20"/>
      <c r="WHM20"/>
      <c r="WHN20"/>
      <c r="WHO20"/>
      <c r="WHP20"/>
      <c r="WHQ20"/>
      <c r="WHR20"/>
      <c r="WHS20"/>
      <c r="WHT20"/>
      <c r="WHU20"/>
      <c r="WHV20"/>
      <c r="WHW20"/>
      <c r="WHX20"/>
      <c r="WHY20"/>
      <c r="WHZ20"/>
      <c r="WIA20"/>
      <c r="WIB20"/>
      <c r="WIC20"/>
      <c r="WID20"/>
      <c r="WIE20"/>
      <c r="WIF20"/>
      <c r="WIG20"/>
      <c r="WIH20"/>
      <c r="WII20"/>
      <c r="WIJ20"/>
      <c r="WIK20"/>
      <c r="WIL20"/>
      <c r="WIM20"/>
      <c r="WIN20"/>
      <c r="WIO20"/>
      <c r="WIP20"/>
      <c r="WIQ20"/>
      <c r="WIR20"/>
      <c r="WIS20"/>
      <c r="WIT20"/>
      <c r="WIU20"/>
      <c r="WIV20"/>
      <c r="WIW20"/>
      <c r="WIX20"/>
      <c r="WIY20"/>
      <c r="WIZ20"/>
      <c r="WJA20"/>
      <c r="WJB20"/>
      <c r="WJC20"/>
      <c r="WJD20"/>
      <c r="WJE20"/>
      <c r="WJF20"/>
      <c r="WJG20"/>
      <c r="WJH20"/>
      <c r="WJI20"/>
      <c r="WJJ20"/>
      <c r="WJK20"/>
      <c r="WJL20"/>
      <c r="WJM20"/>
      <c r="WJN20"/>
      <c r="WJO20"/>
      <c r="WJP20"/>
      <c r="WJQ20"/>
      <c r="WJR20"/>
      <c r="WJS20"/>
      <c r="WJT20"/>
      <c r="WJU20"/>
      <c r="WJV20"/>
      <c r="WJW20"/>
      <c r="WJX20"/>
      <c r="WJY20"/>
      <c r="WJZ20"/>
      <c r="WKA20"/>
      <c r="WKB20"/>
      <c r="WKC20"/>
      <c r="WKD20"/>
      <c r="WKE20"/>
      <c r="WKF20"/>
      <c r="WKG20"/>
      <c r="WKH20"/>
      <c r="WKI20"/>
      <c r="WKJ20"/>
      <c r="WKK20"/>
      <c r="WKL20"/>
      <c r="WKM20"/>
      <c r="WKN20"/>
      <c r="WKO20"/>
      <c r="WKP20"/>
      <c r="WKQ20"/>
      <c r="WKR20"/>
      <c r="WKS20"/>
      <c r="WKT20"/>
      <c r="WKU20"/>
      <c r="WKV20"/>
      <c r="WKW20"/>
      <c r="WKX20"/>
      <c r="WKY20"/>
      <c r="WKZ20"/>
      <c r="WLA20"/>
      <c r="WLB20"/>
      <c r="WLC20"/>
      <c r="WLD20"/>
      <c r="WLE20"/>
      <c r="WLF20"/>
      <c r="WLG20"/>
      <c r="WLH20"/>
      <c r="WLI20"/>
      <c r="WLJ20"/>
      <c r="WLK20"/>
      <c r="WLL20"/>
      <c r="WLM20"/>
      <c r="WLN20"/>
      <c r="WLO20"/>
      <c r="WLP20"/>
      <c r="WLQ20"/>
      <c r="WLR20"/>
      <c r="WLS20"/>
      <c r="WLT20"/>
      <c r="WLU20"/>
      <c r="WLV20"/>
      <c r="WLW20"/>
      <c r="WLX20"/>
      <c r="WLY20"/>
      <c r="WLZ20"/>
      <c r="WMA20"/>
      <c r="WMB20"/>
      <c r="WMC20"/>
      <c r="WMD20"/>
      <c r="WME20"/>
      <c r="WMF20"/>
      <c r="WMG20"/>
      <c r="WMH20"/>
      <c r="WMI20"/>
      <c r="WMJ20"/>
      <c r="WMK20"/>
      <c r="WML20"/>
      <c r="WMM20"/>
      <c r="WMN20"/>
      <c r="WMO20"/>
      <c r="WMP20"/>
      <c r="WMQ20"/>
      <c r="WMR20"/>
      <c r="WMS20"/>
      <c r="WMT20"/>
      <c r="WMU20"/>
      <c r="WMV20"/>
      <c r="WMW20"/>
      <c r="WMX20"/>
      <c r="WMY20"/>
      <c r="WMZ20"/>
      <c r="WNA20"/>
      <c r="WNB20"/>
      <c r="WNC20"/>
      <c r="WND20"/>
      <c r="WNE20"/>
      <c r="WNF20"/>
      <c r="WNG20"/>
      <c r="WNH20"/>
      <c r="WNI20"/>
      <c r="WNJ20"/>
      <c r="WNK20"/>
      <c r="WNL20"/>
      <c r="WNM20"/>
      <c r="WNN20"/>
      <c r="WNO20"/>
      <c r="WNP20"/>
      <c r="WNQ20"/>
      <c r="WNR20"/>
      <c r="WNS20"/>
      <c r="WNT20"/>
      <c r="WNU20"/>
      <c r="WNV20"/>
      <c r="WNW20"/>
      <c r="WNX20"/>
      <c r="WNY20"/>
      <c r="WNZ20"/>
      <c r="WOA20"/>
      <c r="WOB20"/>
      <c r="WOC20"/>
      <c r="WOD20"/>
      <c r="WOE20"/>
      <c r="WOF20"/>
      <c r="WOG20"/>
      <c r="WOH20"/>
      <c r="WOI20"/>
      <c r="WOJ20"/>
      <c r="WOK20"/>
      <c r="WOL20"/>
      <c r="WOM20"/>
      <c r="WON20"/>
      <c r="WOO20"/>
      <c r="WOP20"/>
      <c r="WOQ20"/>
      <c r="WOR20"/>
      <c r="WOS20"/>
      <c r="WOT20"/>
      <c r="WOU20"/>
      <c r="WOV20"/>
      <c r="WOW20"/>
      <c r="WOX20"/>
      <c r="WOY20"/>
      <c r="WOZ20"/>
      <c r="WPA20"/>
      <c r="WPB20"/>
      <c r="WPC20"/>
      <c r="WPD20"/>
      <c r="WPE20"/>
      <c r="WPF20"/>
      <c r="WPG20"/>
      <c r="WPH20"/>
      <c r="WPI20"/>
      <c r="WPJ20"/>
      <c r="WPK20"/>
      <c r="WPL20"/>
      <c r="WPM20"/>
      <c r="WPN20"/>
      <c r="WPO20"/>
      <c r="WPP20"/>
      <c r="WPQ20"/>
      <c r="WPR20"/>
      <c r="WPS20"/>
      <c r="WPT20"/>
      <c r="WPU20"/>
      <c r="WPV20"/>
      <c r="WPW20"/>
      <c r="WPX20"/>
      <c r="WPY20"/>
      <c r="WPZ20"/>
      <c r="WQA20"/>
      <c r="WQB20"/>
      <c r="WQC20"/>
      <c r="WQD20"/>
      <c r="WQE20"/>
      <c r="WQF20"/>
      <c r="WQG20"/>
      <c r="WQH20"/>
      <c r="WQI20"/>
      <c r="WQJ20"/>
      <c r="WQK20"/>
      <c r="WQL20"/>
      <c r="WQM20"/>
      <c r="WQN20"/>
      <c r="WQO20"/>
      <c r="WQP20"/>
      <c r="WQQ20"/>
      <c r="WQR20"/>
      <c r="WQS20"/>
      <c r="WQT20"/>
      <c r="WQU20"/>
      <c r="WQV20"/>
      <c r="WQW20"/>
      <c r="WQX20"/>
      <c r="WQY20"/>
      <c r="WQZ20"/>
      <c r="WRA20"/>
      <c r="WRB20"/>
      <c r="WRC20"/>
      <c r="WRD20"/>
      <c r="WRE20"/>
      <c r="WRF20"/>
      <c r="WRG20"/>
      <c r="WRH20"/>
      <c r="WRI20"/>
      <c r="WRJ20"/>
      <c r="WRK20"/>
      <c r="WRL20"/>
      <c r="WRM20"/>
      <c r="WRN20"/>
      <c r="WRO20"/>
      <c r="WRP20"/>
      <c r="WRQ20"/>
      <c r="WRR20"/>
      <c r="WRS20"/>
      <c r="WRT20"/>
      <c r="WRU20"/>
      <c r="WRV20"/>
      <c r="WRW20"/>
      <c r="WRX20"/>
      <c r="WRY20"/>
      <c r="WRZ20"/>
      <c r="WSA20"/>
      <c r="WSB20"/>
      <c r="WSC20"/>
      <c r="WSD20"/>
      <c r="WSE20"/>
      <c r="WSF20"/>
      <c r="WSG20"/>
      <c r="WSH20"/>
      <c r="WSI20"/>
      <c r="WSJ20"/>
      <c r="WSK20"/>
      <c r="WSL20"/>
      <c r="WSM20"/>
      <c r="WSN20"/>
      <c r="WSO20"/>
      <c r="WSP20"/>
      <c r="WSQ20"/>
      <c r="WSR20"/>
      <c r="WSS20"/>
      <c r="WST20"/>
      <c r="WSU20"/>
      <c r="WSV20"/>
      <c r="WSW20"/>
      <c r="WSX20"/>
      <c r="WSY20"/>
      <c r="WSZ20"/>
      <c r="WTA20"/>
      <c r="WTB20"/>
      <c r="WTC20"/>
      <c r="WTD20"/>
      <c r="WTE20"/>
      <c r="WTF20"/>
      <c r="WTG20"/>
      <c r="WTH20"/>
      <c r="WTI20"/>
      <c r="WTJ20"/>
      <c r="WTK20"/>
      <c r="WTL20"/>
      <c r="WTM20"/>
      <c r="WTN20"/>
      <c r="WTO20"/>
      <c r="WTP20"/>
      <c r="WTQ20"/>
      <c r="WTR20"/>
      <c r="WTS20"/>
      <c r="WTT20"/>
      <c r="WTU20"/>
      <c r="WTV20"/>
      <c r="WTW20"/>
      <c r="WTX20"/>
      <c r="WTY20"/>
      <c r="WTZ20"/>
      <c r="WUA20"/>
      <c r="WUB20"/>
      <c r="WUC20"/>
      <c r="WUD20"/>
      <c r="WUE20"/>
      <c r="WUF20"/>
      <c r="WUG20"/>
      <c r="WUH20"/>
      <c r="WUI20"/>
      <c r="WUJ20"/>
      <c r="WUK20"/>
      <c r="WUL20"/>
      <c r="WUM20"/>
      <c r="WUN20"/>
      <c r="WUO20"/>
      <c r="WUP20"/>
      <c r="WUQ20"/>
      <c r="WUR20"/>
      <c r="WUS20"/>
      <c r="WUT20"/>
      <c r="WUU20"/>
      <c r="WUV20"/>
      <c r="WUW20"/>
      <c r="WUX20"/>
      <c r="WUY20"/>
      <c r="WUZ20"/>
      <c r="WVA20"/>
      <c r="WVB20"/>
      <c r="WVC20"/>
      <c r="WVD20"/>
      <c r="WVE20"/>
      <c r="WVF20"/>
      <c r="WVG20"/>
      <c r="WVH20"/>
      <c r="WVI20"/>
      <c r="WVJ20"/>
      <c r="WVK20"/>
      <c r="WVL20"/>
      <c r="WVM20"/>
      <c r="WVN20"/>
      <c r="WVO20"/>
      <c r="WVP20"/>
      <c r="WVQ20"/>
      <c r="WVR20"/>
      <c r="WVS20"/>
      <c r="WVT20"/>
      <c r="WVU20"/>
      <c r="WVV20"/>
      <c r="WVW20"/>
      <c r="WVX20"/>
      <c r="WVY20"/>
      <c r="WVZ20"/>
      <c r="WWA20"/>
      <c r="WWB20"/>
      <c r="WWC20"/>
      <c r="WWD20"/>
      <c r="WWE20"/>
      <c r="WWF20"/>
      <c r="WWG20"/>
      <c r="WWH20"/>
      <c r="WWI20"/>
      <c r="WWJ20"/>
      <c r="WWK20"/>
      <c r="WWL20"/>
      <c r="WWM20"/>
      <c r="WWN20"/>
      <c r="WWO20"/>
      <c r="WWP20"/>
      <c r="WWQ20"/>
      <c r="WWR20"/>
      <c r="WWS20"/>
      <c r="WWT20"/>
      <c r="WWU20"/>
      <c r="WWV20"/>
      <c r="WWW20"/>
      <c r="WWX20"/>
      <c r="WWY20"/>
      <c r="WWZ20"/>
      <c r="WXA20"/>
      <c r="WXB20"/>
      <c r="WXC20"/>
      <c r="WXD20"/>
      <c r="WXE20"/>
      <c r="WXF20"/>
      <c r="WXG20"/>
      <c r="WXH20"/>
      <c r="WXI20"/>
      <c r="WXJ20"/>
      <c r="WXK20"/>
      <c r="WXL20"/>
      <c r="WXM20"/>
      <c r="WXN20"/>
      <c r="WXO20"/>
      <c r="WXP20"/>
      <c r="WXQ20"/>
      <c r="WXR20"/>
      <c r="WXS20"/>
      <c r="WXT20"/>
      <c r="WXU20"/>
      <c r="WXV20"/>
      <c r="WXW20"/>
      <c r="WXX20"/>
      <c r="WXY20"/>
      <c r="WXZ20"/>
      <c r="WYA20"/>
      <c r="WYB20"/>
      <c r="WYC20"/>
      <c r="WYD20"/>
      <c r="WYE20"/>
      <c r="WYF20"/>
      <c r="WYG20"/>
      <c r="WYH20"/>
      <c r="WYI20"/>
      <c r="WYJ20"/>
      <c r="WYK20"/>
      <c r="WYL20"/>
      <c r="WYM20"/>
      <c r="WYN20"/>
      <c r="WYO20"/>
      <c r="WYP20"/>
      <c r="WYQ20"/>
      <c r="WYR20"/>
      <c r="WYS20"/>
      <c r="WYT20"/>
      <c r="WYU20"/>
      <c r="WYV20"/>
      <c r="WYW20"/>
      <c r="WYX20"/>
      <c r="WYY20"/>
      <c r="WYZ20"/>
      <c r="WZA20"/>
      <c r="WZB20"/>
      <c r="WZC20"/>
      <c r="WZD20"/>
      <c r="WZE20"/>
      <c r="WZF20"/>
      <c r="WZG20"/>
      <c r="WZH20"/>
      <c r="WZI20"/>
      <c r="WZJ20"/>
      <c r="WZK20"/>
      <c r="WZL20"/>
      <c r="WZM20"/>
      <c r="WZN20"/>
      <c r="WZO20"/>
      <c r="WZP20"/>
      <c r="WZQ20"/>
      <c r="WZR20"/>
      <c r="WZS20"/>
      <c r="WZT20"/>
      <c r="WZU20"/>
      <c r="WZV20"/>
      <c r="WZW20"/>
      <c r="WZX20"/>
      <c r="WZY20"/>
      <c r="WZZ20"/>
      <c r="XAA20"/>
      <c r="XAB20"/>
      <c r="XAC20"/>
      <c r="XAD20"/>
      <c r="XAE20"/>
      <c r="XAF20"/>
      <c r="XAG20"/>
      <c r="XAH20"/>
      <c r="XAI20"/>
      <c r="XAJ20"/>
      <c r="XAK20"/>
      <c r="XAL20"/>
      <c r="XAM20"/>
      <c r="XAN20"/>
      <c r="XAO20"/>
      <c r="XAP20"/>
      <c r="XAQ20"/>
      <c r="XAR20"/>
      <c r="XAS20"/>
      <c r="XAT20"/>
      <c r="XAU20"/>
      <c r="XAV20"/>
      <c r="XAW20"/>
      <c r="XAX20"/>
      <c r="XAY20"/>
      <c r="XAZ20"/>
      <c r="XBA20"/>
      <c r="XBB20"/>
      <c r="XBC20"/>
      <c r="XBD20"/>
      <c r="XBE20"/>
      <c r="XBF20"/>
      <c r="XBG20"/>
      <c r="XBH20"/>
      <c r="XBI20"/>
      <c r="XBJ20"/>
      <c r="XBK20"/>
      <c r="XBL20"/>
      <c r="XBM20"/>
      <c r="XBN20"/>
      <c r="XBO20"/>
      <c r="XBP20"/>
      <c r="XBQ20"/>
      <c r="XBR20"/>
      <c r="XBS20"/>
      <c r="XBT20"/>
      <c r="XBU20"/>
      <c r="XBV20"/>
      <c r="XBW20"/>
      <c r="XBX20"/>
      <c r="XBY20"/>
      <c r="XBZ20"/>
      <c r="XCA20"/>
      <c r="XCB20"/>
      <c r="XCC20"/>
      <c r="XCD20"/>
      <c r="XCE20"/>
      <c r="XCF20"/>
      <c r="XCG20"/>
      <c r="XCH20"/>
      <c r="XCI20"/>
      <c r="XCJ20"/>
      <c r="XCK20"/>
      <c r="XCL20"/>
      <c r="XCM20"/>
      <c r="XCN20"/>
      <c r="XCO20"/>
      <c r="XCP20"/>
      <c r="XCQ20"/>
      <c r="XCR20"/>
      <c r="XCS20"/>
      <c r="XCT20"/>
      <c r="XCU20"/>
      <c r="XCV20"/>
      <c r="XCW20"/>
      <c r="XCX20"/>
      <c r="XCY20"/>
      <c r="XCZ20"/>
      <c r="XDA20"/>
      <c r="XDB20"/>
      <c r="XDC20"/>
      <c r="XDD20"/>
      <c r="XDE20"/>
      <c r="XDF20"/>
      <c r="XDG20"/>
      <c r="XDH20"/>
      <c r="XDI20"/>
      <c r="XDJ20"/>
      <c r="XDK20"/>
      <c r="XDL20"/>
      <c r="XDM20"/>
      <c r="XDN20"/>
      <c r="XDO20"/>
      <c r="XDP20"/>
      <c r="XDQ20"/>
      <c r="XDR20"/>
      <c r="XDS20"/>
      <c r="XDT20"/>
      <c r="XDU20"/>
      <c r="XDV20"/>
      <c r="XDW20"/>
      <c r="XDX20"/>
      <c r="XDY20"/>
      <c r="XDZ20"/>
      <c r="XEA20"/>
      <c r="XEB20"/>
      <c r="XEC20"/>
      <c r="XED20"/>
      <c r="XEE20"/>
      <c r="XEF20"/>
      <c r="XEG20"/>
      <c r="XEH20"/>
      <c r="XEI20"/>
      <c r="XEJ20"/>
      <c r="XEK20"/>
      <c r="XEL20"/>
      <c r="XEM20"/>
      <c r="XEN20"/>
      <c r="XEO20"/>
      <c r="XEP20"/>
      <c r="XEQ20"/>
      <c r="XER20"/>
      <c r="XES20"/>
      <c r="XET20"/>
      <c r="XEU20"/>
      <c r="XEV20"/>
      <c r="XEW20"/>
      <c r="XEX20"/>
      <c r="XEY20"/>
      <c r="XEZ20"/>
      <c r="XFA20"/>
      <c r="XFB20"/>
      <c r="XFC20"/>
      <c r="XFD20"/>
    </row>
    <row r="21" spans="1:16384" s="149" customFormat="1" ht="15.75" customHeight="1" x14ac:dyDescent="0.35">
      <c r="A21" s="297" t="s">
        <v>816</v>
      </c>
      <c r="B21" s="156"/>
      <c r="C21" s="166"/>
      <c r="D21"/>
      <c r="E21"/>
      <c r="F21"/>
      <c r="G21"/>
      <c r="H21"/>
      <c r="I21"/>
      <c r="J21"/>
      <c r="K21"/>
      <c r="L21"/>
      <c r="M21" s="466"/>
      <c r="N21" s="466"/>
      <c r="O21" s="466"/>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c r="AMK21"/>
      <c r="AML21"/>
      <c r="AMM21"/>
      <c r="AMN21"/>
      <c r="AMO21"/>
      <c r="AMP21"/>
      <c r="AMQ21"/>
      <c r="AMR21"/>
      <c r="AMS21"/>
      <c r="AMT21"/>
      <c r="AMU21"/>
      <c r="AMV21"/>
      <c r="AMW21"/>
      <c r="AMX21"/>
      <c r="AMY21"/>
      <c r="AMZ21"/>
      <c r="ANA21"/>
      <c r="ANB21"/>
      <c r="ANC21"/>
      <c r="AND21"/>
      <c r="ANE21"/>
      <c r="ANF21"/>
      <c r="ANG21"/>
      <c r="ANH21"/>
      <c r="ANI21"/>
      <c r="ANJ21"/>
      <c r="ANK21"/>
      <c r="ANL21"/>
      <c r="ANM21"/>
      <c r="ANN21"/>
      <c r="ANO21"/>
      <c r="ANP21"/>
      <c r="ANQ21"/>
      <c r="ANR21"/>
      <c r="ANS21"/>
      <c r="ANT21"/>
      <c r="ANU21"/>
      <c r="ANV21"/>
      <c r="ANW21"/>
      <c r="ANX21"/>
      <c r="ANY21"/>
      <c r="ANZ21"/>
      <c r="AOA21"/>
      <c r="AOB21"/>
      <c r="AOC21"/>
      <c r="AOD21"/>
      <c r="AOE21"/>
      <c r="AOF21"/>
      <c r="AOG21"/>
      <c r="AOH21"/>
      <c r="AOI21"/>
      <c r="AOJ21"/>
      <c r="AOK21"/>
      <c r="AOL21"/>
      <c r="AOM21"/>
      <c r="AON21"/>
      <c r="AOO21"/>
      <c r="AOP21"/>
      <c r="AOQ21"/>
      <c r="AOR21"/>
      <c r="AOS21"/>
      <c r="AOT21"/>
      <c r="AOU21"/>
      <c r="AOV21"/>
      <c r="AOW21"/>
      <c r="AOX21"/>
      <c r="AOY21"/>
      <c r="AOZ21"/>
      <c r="APA21"/>
      <c r="APB21"/>
      <c r="APC21"/>
      <c r="APD21"/>
      <c r="APE21"/>
      <c r="APF21"/>
      <c r="APG21"/>
      <c r="APH21"/>
      <c r="API21"/>
      <c r="APJ21"/>
      <c r="APK21"/>
      <c r="APL21"/>
      <c r="APM21"/>
      <c r="APN21"/>
      <c r="APO21"/>
      <c r="APP21"/>
      <c r="APQ21"/>
      <c r="APR21"/>
      <c r="APS21"/>
      <c r="APT21"/>
      <c r="APU21"/>
      <c r="APV21"/>
      <c r="APW21"/>
      <c r="APX21"/>
      <c r="APY21"/>
      <c r="APZ21"/>
      <c r="AQA21"/>
      <c r="AQB21"/>
      <c r="AQC21"/>
      <c r="AQD21"/>
      <c r="AQE21"/>
      <c r="AQF21"/>
      <c r="AQG21"/>
      <c r="AQH21"/>
      <c r="AQI21"/>
      <c r="AQJ21"/>
      <c r="AQK21"/>
      <c r="AQL21"/>
      <c r="AQM21"/>
      <c r="AQN21"/>
      <c r="AQO21"/>
      <c r="AQP21"/>
      <c r="AQQ21"/>
      <c r="AQR21"/>
      <c r="AQS21"/>
      <c r="AQT21"/>
      <c r="AQU21"/>
      <c r="AQV21"/>
      <c r="AQW21"/>
      <c r="AQX21"/>
      <c r="AQY21"/>
      <c r="AQZ21"/>
      <c r="ARA21"/>
      <c r="ARB21"/>
      <c r="ARC21"/>
      <c r="ARD21"/>
      <c r="ARE21"/>
      <c r="ARF21"/>
      <c r="ARG21"/>
      <c r="ARH21"/>
      <c r="ARI21"/>
      <c r="ARJ21"/>
      <c r="ARK21"/>
      <c r="ARL21"/>
      <c r="ARM21"/>
      <c r="ARN21"/>
      <c r="ARO21"/>
      <c r="ARP21"/>
      <c r="ARQ21"/>
      <c r="ARR21"/>
      <c r="ARS21"/>
      <c r="ART21"/>
      <c r="ARU21"/>
      <c r="ARV21"/>
      <c r="ARW21"/>
      <c r="ARX21"/>
      <c r="ARY21"/>
      <c r="ARZ21"/>
      <c r="ASA21"/>
      <c r="ASB21"/>
      <c r="ASC21"/>
      <c r="ASD21"/>
      <c r="ASE21"/>
      <c r="ASF21"/>
      <c r="ASG21"/>
      <c r="ASH21"/>
      <c r="ASI21"/>
      <c r="ASJ21"/>
      <c r="ASK21"/>
      <c r="ASL21"/>
      <c r="ASM21"/>
      <c r="ASN21"/>
      <c r="ASO21"/>
      <c r="ASP21"/>
      <c r="ASQ21"/>
      <c r="ASR21"/>
      <c r="ASS21"/>
      <c r="AST21"/>
      <c r="ASU21"/>
      <c r="ASV21"/>
      <c r="ASW21"/>
      <c r="ASX21"/>
      <c r="ASY21"/>
      <c r="ASZ21"/>
      <c r="ATA21"/>
      <c r="ATB21"/>
      <c r="ATC21"/>
      <c r="ATD21"/>
      <c r="ATE21"/>
      <c r="ATF21"/>
      <c r="ATG21"/>
      <c r="ATH21"/>
      <c r="ATI21"/>
      <c r="ATJ21"/>
      <c r="ATK21"/>
      <c r="ATL21"/>
      <c r="ATM21"/>
      <c r="ATN21"/>
      <c r="ATO21"/>
      <c r="ATP21"/>
      <c r="ATQ21"/>
      <c r="ATR21"/>
      <c r="ATS21"/>
      <c r="ATT21"/>
      <c r="ATU21"/>
      <c r="ATV21"/>
      <c r="ATW21"/>
      <c r="ATX21"/>
      <c r="ATY21"/>
      <c r="ATZ21"/>
      <c r="AUA21"/>
      <c r="AUB21"/>
      <c r="AUC21"/>
      <c r="AUD21"/>
      <c r="AUE21"/>
      <c r="AUF21"/>
      <c r="AUG21"/>
      <c r="AUH21"/>
      <c r="AUI21"/>
      <c r="AUJ21"/>
      <c r="AUK21"/>
      <c r="AUL21"/>
      <c r="AUM21"/>
      <c r="AUN21"/>
      <c r="AUO21"/>
      <c r="AUP21"/>
      <c r="AUQ21"/>
      <c r="AUR21"/>
      <c r="AUS21"/>
      <c r="AUT21"/>
      <c r="AUU21"/>
      <c r="AUV21"/>
      <c r="AUW21"/>
      <c r="AUX21"/>
      <c r="AUY21"/>
      <c r="AUZ21"/>
      <c r="AVA21"/>
      <c r="AVB21"/>
      <c r="AVC21"/>
      <c r="AVD21"/>
      <c r="AVE21"/>
      <c r="AVF21"/>
      <c r="AVG21"/>
      <c r="AVH21"/>
      <c r="AVI21"/>
      <c r="AVJ21"/>
      <c r="AVK21"/>
      <c r="AVL21"/>
      <c r="AVM21"/>
      <c r="AVN21"/>
      <c r="AVO21"/>
      <c r="AVP21"/>
      <c r="AVQ21"/>
      <c r="AVR21"/>
      <c r="AVS21"/>
      <c r="AVT21"/>
      <c r="AVU21"/>
      <c r="AVV21"/>
      <c r="AVW21"/>
      <c r="AVX21"/>
      <c r="AVY21"/>
      <c r="AVZ21"/>
      <c r="AWA21"/>
      <c r="AWB21"/>
      <c r="AWC21"/>
      <c r="AWD21"/>
      <c r="AWE21"/>
      <c r="AWF21"/>
      <c r="AWG21"/>
      <c r="AWH21"/>
      <c r="AWI21"/>
      <c r="AWJ21"/>
      <c r="AWK21"/>
      <c r="AWL21"/>
      <c r="AWM21"/>
      <c r="AWN21"/>
      <c r="AWO21"/>
      <c r="AWP21"/>
      <c r="AWQ21"/>
      <c r="AWR21"/>
      <c r="AWS21"/>
      <c r="AWT21"/>
      <c r="AWU21"/>
      <c r="AWV21"/>
      <c r="AWW21"/>
      <c r="AWX21"/>
      <c r="AWY21"/>
      <c r="AWZ21"/>
      <c r="AXA21"/>
      <c r="AXB21"/>
      <c r="AXC21"/>
      <c r="AXD21"/>
      <c r="AXE21"/>
      <c r="AXF21"/>
      <c r="AXG21"/>
      <c r="AXH21"/>
      <c r="AXI21"/>
      <c r="AXJ21"/>
      <c r="AXK21"/>
      <c r="AXL21"/>
      <c r="AXM21"/>
      <c r="AXN21"/>
      <c r="AXO21"/>
      <c r="AXP21"/>
      <c r="AXQ21"/>
      <c r="AXR21"/>
      <c r="AXS21"/>
      <c r="AXT21"/>
      <c r="AXU21"/>
      <c r="AXV21"/>
      <c r="AXW21"/>
      <c r="AXX21"/>
      <c r="AXY21"/>
      <c r="AXZ21"/>
      <c r="AYA21"/>
      <c r="AYB21"/>
      <c r="AYC21"/>
      <c r="AYD21"/>
      <c r="AYE21"/>
      <c r="AYF21"/>
      <c r="AYG21"/>
      <c r="AYH21"/>
      <c r="AYI21"/>
      <c r="AYJ21"/>
      <c r="AYK21"/>
      <c r="AYL21"/>
      <c r="AYM21"/>
      <c r="AYN21"/>
      <c r="AYO21"/>
      <c r="AYP21"/>
      <c r="AYQ21"/>
      <c r="AYR21"/>
      <c r="AYS21"/>
      <c r="AYT21"/>
      <c r="AYU21"/>
      <c r="AYV21"/>
      <c r="AYW21"/>
      <c r="AYX21"/>
      <c r="AYY21"/>
      <c r="AYZ21"/>
      <c r="AZA21"/>
      <c r="AZB21"/>
      <c r="AZC21"/>
      <c r="AZD21"/>
      <c r="AZE21"/>
      <c r="AZF21"/>
      <c r="AZG21"/>
      <c r="AZH21"/>
      <c r="AZI21"/>
      <c r="AZJ21"/>
      <c r="AZK21"/>
      <c r="AZL21"/>
      <c r="AZM21"/>
      <c r="AZN21"/>
      <c r="AZO21"/>
      <c r="AZP21"/>
      <c r="AZQ21"/>
      <c r="AZR21"/>
      <c r="AZS21"/>
      <c r="AZT21"/>
      <c r="AZU21"/>
      <c r="AZV21"/>
      <c r="AZW21"/>
      <c r="AZX21"/>
      <c r="AZY21"/>
      <c r="AZZ21"/>
      <c r="BAA21"/>
      <c r="BAB21"/>
      <c r="BAC21"/>
      <c r="BAD21"/>
      <c r="BAE21"/>
      <c r="BAF21"/>
      <c r="BAG21"/>
      <c r="BAH21"/>
      <c r="BAI21"/>
      <c r="BAJ21"/>
      <c r="BAK21"/>
      <c r="BAL21"/>
      <c r="BAM21"/>
      <c r="BAN21"/>
      <c r="BAO21"/>
      <c r="BAP21"/>
      <c r="BAQ21"/>
      <c r="BAR21"/>
      <c r="BAS21"/>
      <c r="BAT21"/>
      <c r="BAU21"/>
      <c r="BAV21"/>
      <c r="BAW21"/>
      <c r="BAX21"/>
      <c r="BAY21"/>
      <c r="BAZ21"/>
      <c r="BBA21"/>
      <c r="BBB21"/>
      <c r="BBC21"/>
      <c r="BBD21"/>
      <c r="BBE21"/>
      <c r="BBF21"/>
      <c r="BBG21"/>
      <c r="BBH21"/>
      <c r="BBI21"/>
      <c r="BBJ21"/>
      <c r="BBK21"/>
      <c r="BBL21"/>
      <c r="BBM21"/>
      <c r="BBN21"/>
      <c r="BBO21"/>
      <c r="BBP21"/>
      <c r="BBQ21"/>
      <c r="BBR21"/>
      <c r="BBS21"/>
      <c r="BBT21"/>
      <c r="BBU21"/>
      <c r="BBV21"/>
      <c r="BBW21"/>
      <c r="BBX21"/>
      <c r="BBY21"/>
      <c r="BBZ21"/>
      <c r="BCA21"/>
      <c r="BCB21"/>
      <c r="BCC21"/>
      <c r="BCD21"/>
      <c r="BCE21"/>
      <c r="BCF21"/>
      <c r="BCG21"/>
      <c r="BCH21"/>
      <c r="BCI21"/>
      <c r="BCJ21"/>
      <c r="BCK21"/>
      <c r="BCL21"/>
      <c r="BCM21"/>
      <c r="BCN21"/>
      <c r="BCO21"/>
      <c r="BCP21"/>
      <c r="BCQ21"/>
      <c r="BCR21"/>
      <c r="BCS21"/>
      <c r="BCT21"/>
      <c r="BCU21"/>
      <c r="BCV21"/>
      <c r="BCW21"/>
      <c r="BCX21"/>
      <c r="BCY21"/>
      <c r="BCZ21"/>
      <c r="BDA21"/>
      <c r="BDB21"/>
      <c r="BDC21"/>
      <c r="BDD21"/>
      <c r="BDE21"/>
      <c r="BDF21"/>
      <c r="BDG21"/>
      <c r="BDH21"/>
      <c r="BDI21"/>
      <c r="BDJ21"/>
      <c r="BDK21"/>
      <c r="BDL21"/>
      <c r="BDM21"/>
      <c r="BDN21"/>
      <c r="BDO21"/>
      <c r="BDP21"/>
      <c r="BDQ21"/>
      <c r="BDR21"/>
      <c r="BDS21"/>
      <c r="BDT21"/>
      <c r="BDU21"/>
      <c r="BDV21"/>
      <c r="BDW21"/>
      <c r="BDX21"/>
      <c r="BDY21"/>
      <c r="BDZ21"/>
      <c r="BEA21"/>
      <c r="BEB21"/>
      <c r="BEC21"/>
      <c r="BED21"/>
      <c r="BEE21"/>
      <c r="BEF21"/>
      <c r="BEG21"/>
      <c r="BEH21"/>
      <c r="BEI21"/>
      <c r="BEJ21"/>
      <c r="BEK21"/>
      <c r="BEL21"/>
      <c r="BEM21"/>
      <c r="BEN21"/>
      <c r="BEO21"/>
      <c r="BEP21"/>
      <c r="BEQ21"/>
      <c r="BER21"/>
      <c r="BES21"/>
      <c r="BET21"/>
      <c r="BEU21"/>
      <c r="BEV21"/>
      <c r="BEW21"/>
      <c r="BEX21"/>
      <c r="BEY21"/>
      <c r="BEZ21"/>
      <c r="BFA21"/>
      <c r="BFB21"/>
      <c r="BFC21"/>
      <c r="BFD21"/>
      <c r="BFE21"/>
      <c r="BFF21"/>
      <c r="BFG21"/>
      <c r="BFH21"/>
      <c r="BFI21"/>
      <c r="BFJ21"/>
      <c r="BFK21"/>
      <c r="BFL21"/>
      <c r="BFM21"/>
      <c r="BFN21"/>
      <c r="BFO21"/>
      <c r="BFP21"/>
      <c r="BFQ21"/>
      <c r="BFR21"/>
      <c r="BFS21"/>
      <c r="BFT21"/>
      <c r="BFU21"/>
      <c r="BFV21"/>
      <c r="BFW21"/>
      <c r="BFX21"/>
      <c r="BFY21"/>
      <c r="BFZ21"/>
      <c r="BGA21"/>
      <c r="BGB21"/>
      <c r="BGC21"/>
      <c r="BGD21"/>
      <c r="BGE21"/>
      <c r="BGF21"/>
      <c r="BGG21"/>
      <c r="BGH21"/>
      <c r="BGI21"/>
      <c r="BGJ21"/>
      <c r="BGK21"/>
      <c r="BGL21"/>
      <c r="BGM21"/>
      <c r="BGN21"/>
      <c r="BGO21"/>
      <c r="BGP21"/>
      <c r="BGQ21"/>
      <c r="BGR21"/>
      <c r="BGS21"/>
      <c r="BGT21"/>
      <c r="BGU21"/>
      <c r="BGV21"/>
      <c r="BGW21"/>
      <c r="BGX21"/>
      <c r="BGY21"/>
      <c r="BGZ21"/>
      <c r="BHA21"/>
      <c r="BHB21"/>
      <c r="BHC21"/>
      <c r="BHD21"/>
      <c r="BHE21"/>
      <c r="BHF21"/>
      <c r="BHG21"/>
      <c r="BHH21"/>
      <c r="BHI21"/>
      <c r="BHJ21"/>
      <c r="BHK21"/>
      <c r="BHL21"/>
      <c r="BHM21"/>
      <c r="BHN21"/>
      <c r="BHO21"/>
      <c r="BHP21"/>
      <c r="BHQ21"/>
      <c r="BHR21"/>
      <c r="BHS21"/>
      <c r="BHT21"/>
      <c r="BHU21"/>
      <c r="BHV21"/>
      <c r="BHW21"/>
      <c r="BHX21"/>
      <c r="BHY21"/>
      <c r="BHZ21"/>
      <c r="BIA21"/>
      <c r="BIB21"/>
      <c r="BIC21"/>
      <c r="BID21"/>
      <c r="BIE21"/>
      <c r="BIF21"/>
      <c r="BIG21"/>
      <c r="BIH21"/>
      <c r="BII21"/>
      <c r="BIJ21"/>
      <c r="BIK21"/>
      <c r="BIL21"/>
      <c r="BIM21"/>
      <c r="BIN21"/>
      <c r="BIO21"/>
      <c r="BIP21"/>
      <c r="BIQ21"/>
      <c r="BIR21"/>
      <c r="BIS21"/>
      <c r="BIT21"/>
      <c r="BIU21"/>
      <c r="BIV21"/>
      <c r="BIW21"/>
      <c r="BIX21"/>
      <c r="BIY21"/>
      <c r="BIZ21"/>
      <c r="BJA21"/>
      <c r="BJB21"/>
      <c r="BJC21"/>
      <c r="BJD21"/>
      <c r="BJE21"/>
      <c r="BJF21"/>
      <c r="BJG21"/>
      <c r="BJH21"/>
      <c r="BJI21"/>
      <c r="BJJ21"/>
      <c r="BJK21"/>
      <c r="BJL21"/>
      <c r="BJM21"/>
      <c r="BJN21"/>
      <c r="BJO21"/>
      <c r="BJP21"/>
      <c r="BJQ21"/>
      <c r="BJR21"/>
      <c r="BJS21"/>
      <c r="BJT21"/>
      <c r="BJU21"/>
      <c r="BJV21"/>
      <c r="BJW21"/>
      <c r="BJX21"/>
      <c r="BJY21"/>
      <c r="BJZ21"/>
      <c r="BKA21"/>
      <c r="BKB21"/>
      <c r="BKC21"/>
      <c r="BKD21"/>
      <c r="BKE21"/>
      <c r="BKF21"/>
      <c r="BKG21"/>
      <c r="BKH21"/>
      <c r="BKI21"/>
      <c r="BKJ21"/>
      <c r="BKK21"/>
      <c r="BKL21"/>
      <c r="BKM21"/>
      <c r="BKN21"/>
      <c r="BKO21"/>
      <c r="BKP21"/>
      <c r="BKQ21"/>
      <c r="BKR21"/>
      <c r="BKS21"/>
      <c r="BKT21"/>
      <c r="BKU21"/>
      <c r="BKV21"/>
      <c r="BKW21"/>
      <c r="BKX21"/>
      <c r="BKY21"/>
      <c r="BKZ21"/>
      <c r="BLA21"/>
      <c r="BLB21"/>
      <c r="BLC21"/>
      <c r="BLD21"/>
      <c r="BLE21"/>
      <c r="BLF21"/>
      <c r="BLG21"/>
      <c r="BLH21"/>
      <c r="BLI21"/>
      <c r="BLJ21"/>
      <c r="BLK21"/>
      <c r="BLL21"/>
      <c r="BLM21"/>
      <c r="BLN21"/>
      <c r="BLO21"/>
      <c r="BLP21"/>
      <c r="BLQ21"/>
      <c r="BLR21"/>
      <c r="BLS21"/>
      <c r="BLT21"/>
      <c r="BLU21"/>
      <c r="BLV21"/>
      <c r="BLW21"/>
      <c r="BLX21"/>
      <c r="BLY21"/>
      <c r="BLZ21"/>
      <c r="BMA21"/>
      <c r="BMB21"/>
      <c r="BMC21"/>
      <c r="BMD21"/>
      <c r="BME21"/>
      <c r="BMF21"/>
      <c r="BMG21"/>
      <c r="BMH21"/>
      <c r="BMI21"/>
      <c r="BMJ21"/>
      <c r="BMK21"/>
      <c r="BML21"/>
      <c r="BMM21"/>
      <c r="BMN21"/>
      <c r="BMO21"/>
      <c r="BMP21"/>
      <c r="BMQ21"/>
      <c r="BMR21"/>
      <c r="BMS21"/>
      <c r="BMT21"/>
      <c r="BMU21"/>
      <c r="BMV21"/>
      <c r="BMW21"/>
      <c r="BMX21"/>
      <c r="BMY21"/>
      <c r="BMZ21"/>
      <c r="BNA21"/>
      <c r="BNB21"/>
      <c r="BNC21"/>
      <c r="BND21"/>
      <c r="BNE21"/>
      <c r="BNF21"/>
      <c r="BNG21"/>
      <c r="BNH21"/>
      <c r="BNI21"/>
      <c r="BNJ21"/>
      <c r="BNK21"/>
      <c r="BNL21"/>
      <c r="BNM21"/>
      <c r="BNN21"/>
      <c r="BNO21"/>
      <c r="BNP21"/>
      <c r="BNQ21"/>
      <c r="BNR21"/>
      <c r="BNS21"/>
      <c r="BNT21"/>
      <c r="BNU21"/>
      <c r="BNV21"/>
      <c r="BNW21"/>
      <c r="BNX21"/>
      <c r="BNY21"/>
      <c r="BNZ21"/>
      <c r="BOA21"/>
      <c r="BOB21"/>
      <c r="BOC21"/>
      <c r="BOD21"/>
      <c r="BOE21"/>
      <c r="BOF21"/>
      <c r="BOG21"/>
      <c r="BOH21"/>
      <c r="BOI21"/>
      <c r="BOJ21"/>
      <c r="BOK21"/>
      <c r="BOL21"/>
      <c r="BOM21"/>
      <c r="BON21"/>
      <c r="BOO21"/>
      <c r="BOP21"/>
      <c r="BOQ21"/>
      <c r="BOR21"/>
      <c r="BOS21"/>
      <c r="BOT21"/>
      <c r="BOU21"/>
      <c r="BOV21"/>
      <c r="BOW21"/>
      <c r="BOX21"/>
      <c r="BOY21"/>
      <c r="BOZ21"/>
      <c r="BPA21"/>
      <c r="BPB21"/>
      <c r="BPC21"/>
      <c r="BPD21"/>
      <c r="BPE21"/>
      <c r="BPF21"/>
      <c r="BPG21"/>
      <c r="BPH21"/>
      <c r="BPI21"/>
      <c r="BPJ21"/>
      <c r="BPK21"/>
      <c r="BPL21"/>
      <c r="BPM21"/>
      <c r="BPN21"/>
      <c r="BPO21"/>
      <c r="BPP21"/>
      <c r="BPQ21"/>
      <c r="BPR21"/>
      <c r="BPS21"/>
      <c r="BPT21"/>
      <c r="BPU21"/>
      <c r="BPV21"/>
      <c r="BPW21"/>
      <c r="BPX21"/>
      <c r="BPY21"/>
      <c r="BPZ21"/>
      <c r="BQA21"/>
      <c r="BQB21"/>
      <c r="BQC21"/>
      <c r="BQD21"/>
      <c r="BQE21"/>
      <c r="BQF21"/>
      <c r="BQG21"/>
      <c r="BQH21"/>
      <c r="BQI21"/>
      <c r="BQJ21"/>
      <c r="BQK21"/>
      <c r="BQL21"/>
      <c r="BQM21"/>
      <c r="BQN21"/>
      <c r="BQO21"/>
      <c r="BQP21"/>
      <c r="BQQ21"/>
      <c r="BQR21"/>
      <c r="BQS21"/>
      <c r="BQT21"/>
      <c r="BQU21"/>
      <c r="BQV21"/>
      <c r="BQW21"/>
      <c r="BQX21"/>
      <c r="BQY21"/>
      <c r="BQZ21"/>
      <c r="BRA21"/>
      <c r="BRB21"/>
      <c r="BRC21"/>
      <c r="BRD21"/>
      <c r="BRE21"/>
      <c r="BRF21"/>
      <c r="BRG21"/>
      <c r="BRH21"/>
      <c r="BRI21"/>
      <c r="BRJ21"/>
      <c r="BRK21"/>
      <c r="BRL21"/>
      <c r="BRM21"/>
      <c r="BRN21"/>
      <c r="BRO21"/>
      <c r="BRP21"/>
      <c r="BRQ21"/>
      <c r="BRR21"/>
      <c r="BRS21"/>
      <c r="BRT21"/>
      <c r="BRU21"/>
      <c r="BRV21"/>
      <c r="BRW21"/>
      <c r="BRX21"/>
      <c r="BRY21"/>
      <c r="BRZ21"/>
      <c r="BSA21"/>
      <c r="BSB21"/>
      <c r="BSC21"/>
      <c r="BSD21"/>
      <c r="BSE21"/>
      <c r="BSF21"/>
      <c r="BSG21"/>
      <c r="BSH21"/>
      <c r="BSI21"/>
      <c r="BSJ21"/>
      <c r="BSK21"/>
      <c r="BSL21"/>
      <c r="BSM21"/>
      <c r="BSN21"/>
      <c r="BSO21"/>
      <c r="BSP21"/>
      <c r="BSQ21"/>
      <c r="BSR21"/>
      <c r="BSS21"/>
      <c r="BST21"/>
      <c r="BSU21"/>
      <c r="BSV21"/>
      <c r="BSW21"/>
      <c r="BSX21"/>
      <c r="BSY21"/>
      <c r="BSZ21"/>
      <c r="BTA21"/>
      <c r="BTB21"/>
      <c r="BTC21"/>
      <c r="BTD21"/>
      <c r="BTE21"/>
      <c r="BTF21"/>
      <c r="BTG21"/>
      <c r="BTH21"/>
      <c r="BTI21"/>
      <c r="BTJ21"/>
      <c r="BTK21"/>
      <c r="BTL21"/>
      <c r="BTM21"/>
      <c r="BTN21"/>
      <c r="BTO21"/>
      <c r="BTP21"/>
      <c r="BTQ21"/>
      <c r="BTR21"/>
      <c r="BTS21"/>
      <c r="BTT21"/>
      <c r="BTU21"/>
      <c r="BTV21"/>
      <c r="BTW21"/>
      <c r="BTX21"/>
      <c r="BTY21"/>
      <c r="BTZ21"/>
      <c r="BUA21"/>
      <c r="BUB21"/>
      <c r="BUC21"/>
      <c r="BUD21"/>
      <c r="BUE21"/>
      <c r="BUF21"/>
      <c r="BUG21"/>
      <c r="BUH21"/>
      <c r="BUI21"/>
      <c r="BUJ21"/>
      <c r="BUK21"/>
      <c r="BUL21"/>
      <c r="BUM21"/>
      <c r="BUN21"/>
      <c r="BUO21"/>
      <c r="BUP21"/>
      <c r="BUQ21"/>
      <c r="BUR21"/>
      <c r="BUS21"/>
      <c r="BUT21"/>
      <c r="BUU21"/>
      <c r="BUV21"/>
      <c r="BUW21"/>
      <c r="BUX21"/>
      <c r="BUY21"/>
      <c r="BUZ21"/>
      <c r="BVA21"/>
      <c r="BVB21"/>
      <c r="BVC21"/>
      <c r="BVD21"/>
      <c r="BVE21"/>
      <c r="BVF21"/>
      <c r="BVG21"/>
      <c r="BVH21"/>
      <c r="BVI21"/>
      <c r="BVJ21"/>
      <c r="BVK21"/>
      <c r="BVL21"/>
      <c r="BVM21"/>
      <c r="BVN21"/>
      <c r="BVO21"/>
      <c r="BVP21"/>
      <c r="BVQ21"/>
      <c r="BVR21"/>
      <c r="BVS21"/>
      <c r="BVT21"/>
      <c r="BVU21"/>
      <c r="BVV21"/>
      <c r="BVW21"/>
      <c r="BVX21"/>
      <c r="BVY21"/>
      <c r="BVZ21"/>
      <c r="BWA21"/>
      <c r="BWB21"/>
      <c r="BWC21"/>
      <c r="BWD21"/>
      <c r="BWE21"/>
      <c r="BWF21"/>
      <c r="BWG21"/>
      <c r="BWH21"/>
      <c r="BWI21"/>
      <c r="BWJ21"/>
      <c r="BWK21"/>
      <c r="BWL21"/>
      <c r="BWM21"/>
      <c r="BWN21"/>
      <c r="BWO21"/>
      <c r="BWP21"/>
      <c r="BWQ21"/>
      <c r="BWR21"/>
      <c r="BWS21"/>
      <c r="BWT21"/>
      <c r="BWU21"/>
      <c r="BWV21"/>
      <c r="BWW21"/>
      <c r="BWX21"/>
      <c r="BWY21"/>
      <c r="BWZ21"/>
      <c r="BXA21"/>
      <c r="BXB21"/>
      <c r="BXC21"/>
      <c r="BXD21"/>
      <c r="BXE21"/>
      <c r="BXF21"/>
      <c r="BXG21"/>
      <c r="BXH21"/>
      <c r="BXI21"/>
      <c r="BXJ21"/>
      <c r="BXK21"/>
      <c r="BXL21"/>
      <c r="BXM21"/>
      <c r="BXN21"/>
      <c r="BXO21"/>
      <c r="BXP21"/>
      <c r="BXQ21"/>
      <c r="BXR21"/>
      <c r="BXS21"/>
      <c r="BXT21"/>
      <c r="BXU21"/>
      <c r="BXV21"/>
      <c r="BXW21"/>
      <c r="BXX21"/>
      <c r="BXY21"/>
      <c r="BXZ21"/>
      <c r="BYA21"/>
      <c r="BYB21"/>
      <c r="BYC21"/>
      <c r="BYD21"/>
      <c r="BYE21"/>
      <c r="BYF21"/>
      <c r="BYG21"/>
      <c r="BYH21"/>
      <c r="BYI21"/>
      <c r="BYJ21"/>
      <c r="BYK21"/>
      <c r="BYL21"/>
      <c r="BYM21"/>
      <c r="BYN21"/>
      <c r="BYO21"/>
      <c r="BYP21"/>
      <c r="BYQ21"/>
      <c r="BYR21"/>
      <c r="BYS21"/>
      <c r="BYT21"/>
      <c r="BYU21"/>
      <c r="BYV21"/>
      <c r="BYW21"/>
      <c r="BYX21"/>
      <c r="BYY21"/>
      <c r="BYZ21"/>
      <c r="BZA21"/>
      <c r="BZB21"/>
      <c r="BZC21"/>
      <c r="BZD21"/>
      <c r="BZE21"/>
      <c r="BZF21"/>
      <c r="BZG21"/>
      <c r="BZH21"/>
      <c r="BZI21"/>
      <c r="BZJ21"/>
      <c r="BZK21"/>
      <c r="BZL21"/>
      <c r="BZM21"/>
      <c r="BZN21"/>
      <c r="BZO21"/>
      <c r="BZP21"/>
      <c r="BZQ21"/>
      <c r="BZR21"/>
      <c r="BZS21"/>
      <c r="BZT21"/>
      <c r="BZU21"/>
      <c r="BZV21"/>
      <c r="BZW21"/>
      <c r="BZX21"/>
      <c r="BZY21"/>
      <c r="BZZ21"/>
      <c r="CAA21"/>
      <c r="CAB21"/>
      <c r="CAC21"/>
      <c r="CAD21"/>
      <c r="CAE21"/>
      <c r="CAF21"/>
      <c r="CAG21"/>
      <c r="CAH21"/>
      <c r="CAI21"/>
      <c r="CAJ21"/>
      <c r="CAK21"/>
      <c r="CAL21"/>
      <c r="CAM21"/>
      <c r="CAN21"/>
      <c r="CAO21"/>
      <c r="CAP21"/>
      <c r="CAQ21"/>
      <c r="CAR21"/>
      <c r="CAS21"/>
      <c r="CAT21"/>
      <c r="CAU21"/>
      <c r="CAV21"/>
      <c r="CAW21"/>
      <c r="CAX21"/>
      <c r="CAY21"/>
      <c r="CAZ21"/>
      <c r="CBA21"/>
      <c r="CBB21"/>
      <c r="CBC21"/>
      <c r="CBD21"/>
      <c r="CBE21"/>
      <c r="CBF21"/>
      <c r="CBG21"/>
      <c r="CBH21"/>
      <c r="CBI21"/>
      <c r="CBJ21"/>
      <c r="CBK21"/>
      <c r="CBL21"/>
      <c r="CBM21"/>
      <c r="CBN21"/>
      <c r="CBO21"/>
      <c r="CBP21"/>
      <c r="CBQ21"/>
      <c r="CBR21"/>
      <c r="CBS21"/>
      <c r="CBT21"/>
      <c r="CBU21"/>
      <c r="CBV21"/>
      <c r="CBW21"/>
      <c r="CBX21"/>
      <c r="CBY21"/>
      <c r="CBZ21"/>
      <c r="CCA21"/>
      <c r="CCB21"/>
      <c r="CCC21"/>
      <c r="CCD21"/>
      <c r="CCE21"/>
      <c r="CCF21"/>
      <c r="CCG21"/>
      <c r="CCH21"/>
      <c r="CCI21"/>
      <c r="CCJ21"/>
      <c r="CCK21"/>
      <c r="CCL21"/>
      <c r="CCM21"/>
      <c r="CCN21"/>
      <c r="CCO21"/>
      <c r="CCP21"/>
      <c r="CCQ21"/>
      <c r="CCR21"/>
      <c r="CCS21"/>
      <c r="CCT21"/>
      <c r="CCU21"/>
      <c r="CCV21"/>
      <c r="CCW21"/>
      <c r="CCX21"/>
      <c r="CCY21"/>
      <c r="CCZ21"/>
      <c r="CDA21"/>
      <c r="CDB21"/>
      <c r="CDC21"/>
      <c r="CDD21"/>
      <c r="CDE21"/>
      <c r="CDF21"/>
      <c r="CDG21"/>
      <c r="CDH21"/>
      <c r="CDI21"/>
      <c r="CDJ21"/>
      <c r="CDK21"/>
      <c r="CDL21"/>
      <c r="CDM21"/>
      <c r="CDN21"/>
      <c r="CDO21"/>
      <c r="CDP21"/>
      <c r="CDQ21"/>
      <c r="CDR21"/>
      <c r="CDS21"/>
      <c r="CDT21"/>
      <c r="CDU21"/>
      <c r="CDV21"/>
      <c r="CDW21"/>
      <c r="CDX21"/>
      <c r="CDY21"/>
      <c r="CDZ21"/>
      <c r="CEA21"/>
      <c r="CEB21"/>
      <c r="CEC21"/>
      <c r="CED21"/>
      <c r="CEE21"/>
      <c r="CEF21"/>
      <c r="CEG21"/>
      <c r="CEH21"/>
      <c r="CEI21"/>
      <c r="CEJ21"/>
      <c r="CEK21"/>
      <c r="CEL21"/>
      <c r="CEM21"/>
      <c r="CEN21"/>
      <c r="CEO21"/>
      <c r="CEP21"/>
      <c r="CEQ21"/>
      <c r="CER21"/>
      <c r="CES21"/>
      <c r="CET21"/>
      <c r="CEU21"/>
      <c r="CEV21"/>
      <c r="CEW21"/>
      <c r="CEX21"/>
      <c r="CEY21"/>
      <c r="CEZ21"/>
      <c r="CFA21"/>
      <c r="CFB21"/>
      <c r="CFC21"/>
      <c r="CFD21"/>
      <c r="CFE21"/>
      <c r="CFF21"/>
      <c r="CFG21"/>
      <c r="CFH21"/>
      <c r="CFI21"/>
      <c r="CFJ21"/>
      <c r="CFK21"/>
      <c r="CFL21"/>
      <c r="CFM21"/>
      <c r="CFN21"/>
      <c r="CFO21"/>
      <c r="CFP21"/>
      <c r="CFQ21"/>
      <c r="CFR21"/>
      <c r="CFS21"/>
      <c r="CFT21"/>
      <c r="CFU21"/>
      <c r="CFV21"/>
      <c r="CFW21"/>
      <c r="CFX21"/>
      <c r="CFY21"/>
      <c r="CFZ21"/>
      <c r="CGA21"/>
      <c r="CGB21"/>
      <c r="CGC21"/>
      <c r="CGD21"/>
      <c r="CGE21"/>
      <c r="CGF21"/>
      <c r="CGG21"/>
      <c r="CGH21"/>
      <c r="CGI21"/>
      <c r="CGJ21"/>
      <c r="CGK21"/>
      <c r="CGL21"/>
      <c r="CGM21"/>
      <c r="CGN21"/>
      <c r="CGO21"/>
      <c r="CGP21"/>
      <c r="CGQ21"/>
      <c r="CGR21"/>
      <c r="CGS21"/>
      <c r="CGT21"/>
      <c r="CGU21"/>
      <c r="CGV21"/>
      <c r="CGW21"/>
      <c r="CGX21"/>
      <c r="CGY21"/>
      <c r="CGZ21"/>
      <c r="CHA21"/>
      <c r="CHB21"/>
      <c r="CHC21"/>
      <c r="CHD21"/>
      <c r="CHE21"/>
      <c r="CHF21"/>
      <c r="CHG21"/>
      <c r="CHH21"/>
      <c r="CHI21"/>
      <c r="CHJ21"/>
      <c r="CHK21"/>
      <c r="CHL21"/>
      <c r="CHM21"/>
      <c r="CHN21"/>
      <c r="CHO21"/>
      <c r="CHP21"/>
      <c r="CHQ21"/>
      <c r="CHR21"/>
      <c r="CHS21"/>
      <c r="CHT21"/>
      <c r="CHU21"/>
      <c r="CHV21"/>
      <c r="CHW21"/>
      <c r="CHX21"/>
      <c r="CHY21"/>
      <c r="CHZ21"/>
      <c r="CIA21"/>
      <c r="CIB21"/>
      <c r="CIC21"/>
      <c r="CID21"/>
      <c r="CIE21"/>
      <c r="CIF21"/>
      <c r="CIG21"/>
      <c r="CIH21"/>
      <c r="CII21"/>
      <c r="CIJ21"/>
      <c r="CIK21"/>
      <c r="CIL21"/>
      <c r="CIM21"/>
      <c r="CIN21"/>
      <c r="CIO21"/>
      <c r="CIP21"/>
      <c r="CIQ21"/>
      <c r="CIR21"/>
      <c r="CIS21"/>
      <c r="CIT21"/>
      <c r="CIU21"/>
      <c r="CIV21"/>
      <c r="CIW21"/>
      <c r="CIX21"/>
      <c r="CIY21"/>
      <c r="CIZ21"/>
      <c r="CJA21"/>
      <c r="CJB21"/>
      <c r="CJC21"/>
      <c r="CJD21"/>
      <c r="CJE21"/>
      <c r="CJF21"/>
      <c r="CJG21"/>
      <c r="CJH21"/>
      <c r="CJI21"/>
      <c r="CJJ21"/>
      <c r="CJK21"/>
      <c r="CJL21"/>
      <c r="CJM21"/>
      <c r="CJN21"/>
      <c r="CJO21"/>
      <c r="CJP21"/>
      <c r="CJQ21"/>
      <c r="CJR21"/>
      <c r="CJS21"/>
      <c r="CJT21"/>
      <c r="CJU21"/>
      <c r="CJV21"/>
      <c r="CJW21"/>
      <c r="CJX21"/>
      <c r="CJY21"/>
      <c r="CJZ21"/>
      <c r="CKA21"/>
      <c r="CKB21"/>
      <c r="CKC21"/>
      <c r="CKD21"/>
      <c r="CKE21"/>
      <c r="CKF21"/>
      <c r="CKG21"/>
      <c r="CKH21"/>
      <c r="CKI21"/>
      <c r="CKJ21"/>
      <c r="CKK21"/>
      <c r="CKL21"/>
      <c r="CKM21"/>
      <c r="CKN21"/>
      <c r="CKO21"/>
      <c r="CKP21"/>
      <c r="CKQ21"/>
      <c r="CKR21"/>
      <c r="CKS21"/>
      <c r="CKT21"/>
      <c r="CKU21"/>
      <c r="CKV21"/>
      <c r="CKW21"/>
      <c r="CKX21"/>
      <c r="CKY21"/>
      <c r="CKZ21"/>
      <c r="CLA21"/>
      <c r="CLB21"/>
      <c r="CLC21"/>
      <c r="CLD21"/>
      <c r="CLE21"/>
      <c r="CLF21"/>
      <c r="CLG21"/>
      <c r="CLH21"/>
      <c r="CLI21"/>
      <c r="CLJ21"/>
      <c r="CLK21"/>
      <c r="CLL21"/>
      <c r="CLM21"/>
      <c r="CLN21"/>
      <c r="CLO21"/>
      <c r="CLP21"/>
      <c r="CLQ21"/>
      <c r="CLR21"/>
      <c r="CLS21"/>
      <c r="CLT21"/>
      <c r="CLU21"/>
      <c r="CLV21"/>
      <c r="CLW21"/>
      <c r="CLX21"/>
      <c r="CLY21"/>
      <c r="CLZ21"/>
      <c r="CMA21"/>
      <c r="CMB21"/>
      <c r="CMC21"/>
      <c r="CMD21"/>
      <c r="CME21"/>
      <c r="CMF21"/>
      <c r="CMG21"/>
      <c r="CMH21"/>
      <c r="CMI21"/>
      <c r="CMJ21"/>
      <c r="CMK21"/>
      <c r="CML21"/>
      <c r="CMM21"/>
      <c r="CMN21"/>
      <c r="CMO21"/>
      <c r="CMP21"/>
      <c r="CMQ21"/>
      <c r="CMR21"/>
      <c r="CMS21"/>
      <c r="CMT21"/>
      <c r="CMU21"/>
      <c r="CMV21"/>
      <c r="CMW21"/>
      <c r="CMX21"/>
      <c r="CMY21"/>
      <c r="CMZ21"/>
      <c r="CNA21"/>
      <c r="CNB21"/>
      <c r="CNC21"/>
      <c r="CND21"/>
      <c r="CNE21"/>
      <c r="CNF21"/>
      <c r="CNG21"/>
      <c r="CNH21"/>
      <c r="CNI21"/>
      <c r="CNJ21"/>
      <c r="CNK21"/>
      <c r="CNL21"/>
      <c r="CNM21"/>
      <c r="CNN21"/>
      <c r="CNO21"/>
      <c r="CNP21"/>
      <c r="CNQ21"/>
      <c r="CNR21"/>
      <c r="CNS21"/>
      <c r="CNT21"/>
      <c r="CNU21"/>
      <c r="CNV21"/>
      <c r="CNW21"/>
      <c r="CNX21"/>
      <c r="CNY21"/>
      <c r="CNZ21"/>
      <c r="COA21"/>
      <c r="COB21"/>
      <c r="COC21"/>
      <c r="COD21"/>
      <c r="COE21"/>
      <c r="COF21"/>
      <c r="COG21"/>
      <c r="COH21"/>
      <c r="COI21"/>
      <c r="COJ21"/>
      <c r="COK21"/>
      <c r="COL21"/>
      <c r="COM21"/>
      <c r="CON21"/>
      <c r="COO21"/>
      <c r="COP21"/>
      <c r="COQ21"/>
      <c r="COR21"/>
      <c r="COS21"/>
      <c r="COT21"/>
      <c r="COU21"/>
      <c r="COV21"/>
      <c r="COW21"/>
      <c r="COX21"/>
      <c r="COY21"/>
      <c r="COZ21"/>
      <c r="CPA21"/>
      <c r="CPB21"/>
      <c r="CPC21"/>
      <c r="CPD21"/>
      <c r="CPE21"/>
      <c r="CPF21"/>
      <c r="CPG21"/>
      <c r="CPH21"/>
      <c r="CPI21"/>
      <c r="CPJ21"/>
      <c r="CPK21"/>
      <c r="CPL21"/>
      <c r="CPM21"/>
      <c r="CPN21"/>
      <c r="CPO21"/>
      <c r="CPP21"/>
      <c r="CPQ21"/>
      <c r="CPR21"/>
      <c r="CPS21"/>
      <c r="CPT21"/>
      <c r="CPU21"/>
      <c r="CPV21"/>
      <c r="CPW21"/>
      <c r="CPX21"/>
      <c r="CPY21"/>
      <c r="CPZ21"/>
      <c r="CQA21"/>
      <c r="CQB21"/>
      <c r="CQC21"/>
      <c r="CQD21"/>
      <c r="CQE21"/>
      <c r="CQF21"/>
      <c r="CQG21"/>
      <c r="CQH21"/>
      <c r="CQI21"/>
      <c r="CQJ21"/>
      <c r="CQK21"/>
      <c r="CQL21"/>
      <c r="CQM21"/>
      <c r="CQN21"/>
      <c r="CQO21"/>
      <c r="CQP21"/>
      <c r="CQQ21"/>
      <c r="CQR21"/>
      <c r="CQS21"/>
      <c r="CQT21"/>
      <c r="CQU21"/>
      <c r="CQV21"/>
      <c r="CQW21"/>
      <c r="CQX21"/>
      <c r="CQY21"/>
      <c r="CQZ21"/>
      <c r="CRA21"/>
      <c r="CRB21"/>
      <c r="CRC21"/>
      <c r="CRD21"/>
      <c r="CRE21"/>
      <c r="CRF21"/>
      <c r="CRG21"/>
      <c r="CRH21"/>
      <c r="CRI21"/>
      <c r="CRJ21"/>
      <c r="CRK21"/>
      <c r="CRL21"/>
      <c r="CRM21"/>
      <c r="CRN21"/>
      <c r="CRO21"/>
      <c r="CRP21"/>
      <c r="CRQ21"/>
      <c r="CRR21"/>
      <c r="CRS21"/>
      <c r="CRT21"/>
      <c r="CRU21"/>
      <c r="CRV21"/>
      <c r="CRW21"/>
      <c r="CRX21"/>
      <c r="CRY21"/>
      <c r="CRZ21"/>
      <c r="CSA21"/>
      <c r="CSB21"/>
      <c r="CSC21"/>
      <c r="CSD21"/>
      <c r="CSE21"/>
      <c r="CSF21"/>
      <c r="CSG21"/>
      <c r="CSH21"/>
      <c r="CSI21"/>
      <c r="CSJ21"/>
      <c r="CSK21"/>
      <c r="CSL21"/>
      <c r="CSM21"/>
      <c r="CSN21"/>
      <c r="CSO21"/>
      <c r="CSP21"/>
      <c r="CSQ21"/>
      <c r="CSR21"/>
      <c r="CSS21"/>
      <c r="CST21"/>
      <c r="CSU21"/>
      <c r="CSV21"/>
      <c r="CSW21"/>
      <c r="CSX21"/>
      <c r="CSY21"/>
      <c r="CSZ21"/>
      <c r="CTA21"/>
      <c r="CTB21"/>
      <c r="CTC21"/>
      <c r="CTD21"/>
      <c r="CTE21"/>
      <c r="CTF21"/>
      <c r="CTG21"/>
      <c r="CTH21"/>
      <c r="CTI21"/>
      <c r="CTJ21"/>
      <c r="CTK21"/>
      <c r="CTL21"/>
      <c r="CTM21"/>
      <c r="CTN21"/>
      <c r="CTO21"/>
      <c r="CTP21"/>
      <c r="CTQ21"/>
      <c r="CTR21"/>
      <c r="CTS21"/>
      <c r="CTT21"/>
      <c r="CTU21"/>
      <c r="CTV21"/>
      <c r="CTW21"/>
      <c r="CTX21"/>
      <c r="CTY21"/>
      <c r="CTZ21"/>
      <c r="CUA21"/>
      <c r="CUB21"/>
      <c r="CUC21"/>
      <c r="CUD21"/>
      <c r="CUE21"/>
      <c r="CUF21"/>
      <c r="CUG21"/>
      <c r="CUH21"/>
      <c r="CUI21"/>
      <c r="CUJ21"/>
      <c r="CUK21"/>
      <c r="CUL21"/>
      <c r="CUM21"/>
      <c r="CUN21"/>
      <c r="CUO21"/>
      <c r="CUP21"/>
      <c r="CUQ21"/>
      <c r="CUR21"/>
      <c r="CUS21"/>
      <c r="CUT21"/>
      <c r="CUU21"/>
      <c r="CUV21"/>
      <c r="CUW21"/>
      <c r="CUX21"/>
      <c r="CUY21"/>
      <c r="CUZ21"/>
      <c r="CVA21"/>
      <c r="CVB21"/>
      <c r="CVC21"/>
      <c r="CVD21"/>
      <c r="CVE21"/>
      <c r="CVF21"/>
      <c r="CVG21"/>
      <c r="CVH21"/>
      <c r="CVI21"/>
      <c r="CVJ21"/>
      <c r="CVK21"/>
      <c r="CVL21"/>
      <c r="CVM21"/>
      <c r="CVN21"/>
      <c r="CVO21"/>
      <c r="CVP21"/>
      <c r="CVQ21"/>
      <c r="CVR21"/>
      <c r="CVS21"/>
      <c r="CVT21"/>
      <c r="CVU21"/>
      <c r="CVV21"/>
      <c r="CVW21"/>
      <c r="CVX21"/>
      <c r="CVY21"/>
      <c r="CVZ21"/>
      <c r="CWA21"/>
      <c r="CWB21"/>
      <c r="CWC21"/>
      <c r="CWD21"/>
      <c r="CWE21"/>
      <c r="CWF21"/>
      <c r="CWG21"/>
      <c r="CWH21"/>
      <c r="CWI21"/>
      <c r="CWJ21"/>
      <c r="CWK21"/>
      <c r="CWL21"/>
      <c r="CWM21"/>
      <c r="CWN21"/>
      <c r="CWO21"/>
      <c r="CWP21"/>
      <c r="CWQ21"/>
      <c r="CWR21"/>
      <c r="CWS21"/>
      <c r="CWT21"/>
      <c r="CWU21"/>
      <c r="CWV21"/>
      <c r="CWW21"/>
      <c r="CWX21"/>
      <c r="CWY21"/>
      <c r="CWZ21"/>
      <c r="CXA21"/>
      <c r="CXB21"/>
      <c r="CXC21"/>
      <c r="CXD21"/>
      <c r="CXE21"/>
      <c r="CXF21"/>
      <c r="CXG21"/>
      <c r="CXH21"/>
      <c r="CXI21"/>
      <c r="CXJ21"/>
      <c r="CXK21"/>
      <c r="CXL21"/>
      <c r="CXM21"/>
      <c r="CXN21"/>
      <c r="CXO21"/>
      <c r="CXP21"/>
      <c r="CXQ21"/>
      <c r="CXR21"/>
      <c r="CXS21"/>
      <c r="CXT21"/>
      <c r="CXU21"/>
      <c r="CXV21"/>
      <c r="CXW21"/>
      <c r="CXX21"/>
      <c r="CXY21"/>
      <c r="CXZ21"/>
      <c r="CYA21"/>
      <c r="CYB21"/>
      <c r="CYC21"/>
      <c r="CYD21"/>
      <c r="CYE21"/>
      <c r="CYF21"/>
      <c r="CYG21"/>
      <c r="CYH21"/>
      <c r="CYI21"/>
      <c r="CYJ21"/>
      <c r="CYK21"/>
      <c r="CYL21"/>
      <c r="CYM21"/>
      <c r="CYN21"/>
      <c r="CYO21"/>
      <c r="CYP21"/>
      <c r="CYQ21"/>
      <c r="CYR21"/>
      <c r="CYS21"/>
      <c r="CYT21"/>
      <c r="CYU21"/>
      <c r="CYV21"/>
      <c r="CYW21"/>
      <c r="CYX21"/>
      <c r="CYY21"/>
      <c r="CYZ21"/>
      <c r="CZA21"/>
      <c r="CZB21"/>
      <c r="CZC21"/>
      <c r="CZD21"/>
      <c r="CZE21"/>
      <c r="CZF21"/>
      <c r="CZG21"/>
      <c r="CZH21"/>
      <c r="CZI21"/>
      <c r="CZJ21"/>
      <c r="CZK21"/>
      <c r="CZL21"/>
      <c r="CZM21"/>
      <c r="CZN21"/>
      <c r="CZO21"/>
      <c r="CZP21"/>
      <c r="CZQ21"/>
      <c r="CZR21"/>
      <c r="CZS21"/>
      <c r="CZT21"/>
      <c r="CZU21"/>
      <c r="CZV21"/>
      <c r="CZW21"/>
      <c r="CZX21"/>
      <c r="CZY21"/>
      <c r="CZZ21"/>
      <c r="DAA21"/>
      <c r="DAB21"/>
      <c r="DAC21"/>
      <c r="DAD21"/>
      <c r="DAE21"/>
      <c r="DAF21"/>
      <c r="DAG21"/>
      <c r="DAH21"/>
      <c r="DAI21"/>
      <c r="DAJ21"/>
      <c r="DAK21"/>
      <c r="DAL21"/>
      <c r="DAM21"/>
      <c r="DAN21"/>
      <c r="DAO21"/>
      <c r="DAP21"/>
      <c r="DAQ21"/>
      <c r="DAR21"/>
      <c r="DAS21"/>
      <c r="DAT21"/>
      <c r="DAU21"/>
      <c r="DAV21"/>
      <c r="DAW21"/>
      <c r="DAX21"/>
      <c r="DAY21"/>
      <c r="DAZ21"/>
      <c r="DBA21"/>
      <c r="DBB21"/>
      <c r="DBC21"/>
      <c r="DBD21"/>
      <c r="DBE21"/>
      <c r="DBF21"/>
      <c r="DBG21"/>
      <c r="DBH21"/>
      <c r="DBI21"/>
      <c r="DBJ21"/>
      <c r="DBK21"/>
      <c r="DBL21"/>
      <c r="DBM21"/>
      <c r="DBN21"/>
      <c r="DBO21"/>
      <c r="DBP21"/>
      <c r="DBQ21"/>
      <c r="DBR21"/>
      <c r="DBS21"/>
      <c r="DBT21"/>
      <c r="DBU21"/>
      <c r="DBV21"/>
      <c r="DBW21"/>
      <c r="DBX21"/>
      <c r="DBY21"/>
      <c r="DBZ21"/>
      <c r="DCA21"/>
      <c r="DCB21"/>
      <c r="DCC21"/>
      <c r="DCD21"/>
      <c r="DCE21"/>
      <c r="DCF21"/>
      <c r="DCG21"/>
      <c r="DCH21"/>
      <c r="DCI21"/>
      <c r="DCJ21"/>
      <c r="DCK21"/>
      <c r="DCL21"/>
      <c r="DCM21"/>
      <c r="DCN21"/>
      <c r="DCO21"/>
      <c r="DCP21"/>
      <c r="DCQ21"/>
      <c r="DCR21"/>
      <c r="DCS21"/>
      <c r="DCT21"/>
      <c r="DCU21"/>
      <c r="DCV21"/>
      <c r="DCW21"/>
      <c r="DCX21"/>
      <c r="DCY21"/>
      <c r="DCZ21"/>
      <c r="DDA21"/>
      <c r="DDB21"/>
      <c r="DDC21"/>
      <c r="DDD21"/>
      <c r="DDE21"/>
      <c r="DDF21"/>
      <c r="DDG21"/>
      <c r="DDH21"/>
      <c r="DDI21"/>
      <c r="DDJ21"/>
      <c r="DDK21"/>
      <c r="DDL21"/>
      <c r="DDM21"/>
      <c r="DDN21"/>
      <c r="DDO21"/>
      <c r="DDP21"/>
      <c r="DDQ21"/>
      <c r="DDR21"/>
      <c r="DDS21"/>
      <c r="DDT21"/>
      <c r="DDU21"/>
      <c r="DDV21"/>
      <c r="DDW21"/>
      <c r="DDX21"/>
      <c r="DDY21"/>
      <c r="DDZ21"/>
      <c r="DEA21"/>
      <c r="DEB21"/>
      <c r="DEC21"/>
      <c r="DED21"/>
      <c r="DEE21"/>
      <c r="DEF21"/>
      <c r="DEG21"/>
      <c r="DEH21"/>
      <c r="DEI21"/>
      <c r="DEJ21"/>
      <c r="DEK21"/>
      <c r="DEL21"/>
      <c r="DEM21"/>
      <c r="DEN21"/>
      <c r="DEO21"/>
      <c r="DEP21"/>
      <c r="DEQ21"/>
      <c r="DER21"/>
      <c r="DES21"/>
      <c r="DET21"/>
      <c r="DEU21"/>
      <c r="DEV21"/>
      <c r="DEW21"/>
      <c r="DEX21"/>
      <c r="DEY21"/>
      <c r="DEZ21"/>
      <c r="DFA21"/>
      <c r="DFB21"/>
      <c r="DFC21"/>
      <c r="DFD21"/>
      <c r="DFE21"/>
      <c r="DFF21"/>
      <c r="DFG21"/>
      <c r="DFH21"/>
      <c r="DFI21"/>
      <c r="DFJ21"/>
      <c r="DFK21"/>
      <c r="DFL21"/>
      <c r="DFM21"/>
      <c r="DFN21"/>
      <c r="DFO21"/>
      <c r="DFP21"/>
      <c r="DFQ21"/>
      <c r="DFR21"/>
      <c r="DFS21"/>
      <c r="DFT21"/>
      <c r="DFU21"/>
      <c r="DFV21"/>
      <c r="DFW21"/>
      <c r="DFX21"/>
      <c r="DFY21"/>
      <c r="DFZ21"/>
      <c r="DGA21"/>
      <c r="DGB21"/>
      <c r="DGC21"/>
      <c r="DGD21"/>
      <c r="DGE21"/>
      <c r="DGF21"/>
      <c r="DGG21"/>
      <c r="DGH21"/>
      <c r="DGI21"/>
      <c r="DGJ21"/>
      <c r="DGK21"/>
      <c r="DGL21"/>
      <c r="DGM21"/>
      <c r="DGN21"/>
      <c r="DGO21"/>
      <c r="DGP21"/>
      <c r="DGQ21"/>
      <c r="DGR21"/>
      <c r="DGS21"/>
      <c r="DGT21"/>
      <c r="DGU21"/>
      <c r="DGV21"/>
      <c r="DGW21"/>
      <c r="DGX21"/>
      <c r="DGY21"/>
      <c r="DGZ21"/>
      <c r="DHA21"/>
      <c r="DHB21"/>
      <c r="DHC21"/>
      <c r="DHD21"/>
      <c r="DHE21"/>
      <c r="DHF21"/>
      <c r="DHG21"/>
      <c r="DHH21"/>
      <c r="DHI21"/>
      <c r="DHJ21"/>
      <c r="DHK21"/>
      <c r="DHL21"/>
      <c r="DHM21"/>
      <c r="DHN21"/>
      <c r="DHO21"/>
      <c r="DHP21"/>
      <c r="DHQ21"/>
      <c r="DHR21"/>
      <c r="DHS21"/>
      <c r="DHT21"/>
      <c r="DHU21"/>
      <c r="DHV21"/>
      <c r="DHW21"/>
      <c r="DHX21"/>
      <c r="DHY21"/>
      <c r="DHZ21"/>
      <c r="DIA21"/>
      <c r="DIB21"/>
      <c r="DIC21"/>
      <c r="DID21"/>
      <c r="DIE21"/>
      <c r="DIF21"/>
      <c r="DIG21"/>
      <c r="DIH21"/>
      <c r="DII21"/>
      <c r="DIJ21"/>
      <c r="DIK21"/>
      <c r="DIL21"/>
      <c r="DIM21"/>
      <c r="DIN21"/>
      <c r="DIO21"/>
      <c r="DIP21"/>
      <c r="DIQ21"/>
      <c r="DIR21"/>
      <c r="DIS21"/>
      <c r="DIT21"/>
      <c r="DIU21"/>
      <c r="DIV21"/>
      <c r="DIW21"/>
      <c r="DIX21"/>
      <c r="DIY21"/>
      <c r="DIZ21"/>
      <c r="DJA21"/>
      <c r="DJB21"/>
      <c r="DJC21"/>
      <c r="DJD21"/>
      <c r="DJE21"/>
      <c r="DJF21"/>
      <c r="DJG21"/>
      <c r="DJH21"/>
      <c r="DJI21"/>
      <c r="DJJ21"/>
      <c r="DJK21"/>
      <c r="DJL21"/>
      <c r="DJM21"/>
      <c r="DJN21"/>
      <c r="DJO21"/>
      <c r="DJP21"/>
      <c r="DJQ21"/>
      <c r="DJR21"/>
      <c r="DJS21"/>
      <c r="DJT21"/>
      <c r="DJU21"/>
      <c r="DJV21"/>
      <c r="DJW21"/>
      <c r="DJX21"/>
      <c r="DJY21"/>
      <c r="DJZ21"/>
      <c r="DKA21"/>
      <c r="DKB21"/>
      <c r="DKC21"/>
      <c r="DKD21"/>
      <c r="DKE21"/>
      <c r="DKF21"/>
      <c r="DKG21"/>
      <c r="DKH21"/>
      <c r="DKI21"/>
      <c r="DKJ21"/>
      <c r="DKK21"/>
      <c r="DKL21"/>
      <c r="DKM21"/>
      <c r="DKN21"/>
      <c r="DKO21"/>
      <c r="DKP21"/>
      <c r="DKQ21"/>
      <c r="DKR21"/>
      <c r="DKS21"/>
      <c r="DKT21"/>
      <c r="DKU21"/>
      <c r="DKV21"/>
      <c r="DKW21"/>
      <c r="DKX21"/>
      <c r="DKY21"/>
      <c r="DKZ21"/>
      <c r="DLA21"/>
      <c r="DLB21"/>
      <c r="DLC21"/>
      <c r="DLD21"/>
      <c r="DLE21"/>
      <c r="DLF21"/>
      <c r="DLG21"/>
      <c r="DLH21"/>
      <c r="DLI21"/>
      <c r="DLJ21"/>
      <c r="DLK21"/>
      <c r="DLL21"/>
      <c r="DLM21"/>
      <c r="DLN21"/>
      <c r="DLO21"/>
      <c r="DLP21"/>
      <c r="DLQ21"/>
      <c r="DLR21"/>
      <c r="DLS21"/>
      <c r="DLT21"/>
      <c r="DLU21"/>
      <c r="DLV21"/>
      <c r="DLW21"/>
      <c r="DLX21"/>
      <c r="DLY21"/>
      <c r="DLZ21"/>
      <c r="DMA21"/>
      <c r="DMB21"/>
      <c r="DMC21"/>
      <c r="DMD21"/>
      <c r="DME21"/>
      <c r="DMF21"/>
      <c r="DMG21"/>
      <c r="DMH21"/>
      <c r="DMI21"/>
      <c r="DMJ21"/>
      <c r="DMK21"/>
      <c r="DML21"/>
      <c r="DMM21"/>
      <c r="DMN21"/>
      <c r="DMO21"/>
      <c r="DMP21"/>
      <c r="DMQ21"/>
      <c r="DMR21"/>
      <c r="DMS21"/>
      <c r="DMT21"/>
      <c r="DMU21"/>
      <c r="DMV21"/>
      <c r="DMW21"/>
      <c r="DMX21"/>
      <c r="DMY21"/>
      <c r="DMZ21"/>
      <c r="DNA21"/>
      <c r="DNB21"/>
      <c r="DNC21"/>
      <c r="DND21"/>
      <c r="DNE21"/>
      <c r="DNF21"/>
      <c r="DNG21"/>
      <c r="DNH21"/>
      <c r="DNI21"/>
      <c r="DNJ21"/>
      <c r="DNK21"/>
      <c r="DNL21"/>
      <c r="DNM21"/>
      <c r="DNN21"/>
      <c r="DNO21"/>
      <c r="DNP21"/>
      <c r="DNQ21"/>
      <c r="DNR21"/>
      <c r="DNS21"/>
      <c r="DNT21"/>
      <c r="DNU21"/>
      <c r="DNV21"/>
      <c r="DNW21"/>
      <c r="DNX21"/>
      <c r="DNY21"/>
      <c r="DNZ21"/>
      <c r="DOA21"/>
      <c r="DOB21"/>
      <c r="DOC21"/>
      <c r="DOD21"/>
      <c r="DOE21"/>
      <c r="DOF21"/>
      <c r="DOG21"/>
      <c r="DOH21"/>
      <c r="DOI21"/>
      <c r="DOJ21"/>
      <c r="DOK21"/>
      <c r="DOL21"/>
      <c r="DOM21"/>
      <c r="DON21"/>
      <c r="DOO21"/>
      <c r="DOP21"/>
      <c r="DOQ21"/>
      <c r="DOR21"/>
      <c r="DOS21"/>
      <c r="DOT21"/>
      <c r="DOU21"/>
      <c r="DOV21"/>
      <c r="DOW21"/>
      <c r="DOX21"/>
      <c r="DOY21"/>
      <c r="DOZ21"/>
      <c r="DPA21"/>
      <c r="DPB21"/>
      <c r="DPC21"/>
      <c r="DPD21"/>
      <c r="DPE21"/>
      <c r="DPF21"/>
      <c r="DPG21"/>
      <c r="DPH21"/>
      <c r="DPI21"/>
      <c r="DPJ21"/>
      <c r="DPK21"/>
      <c r="DPL21"/>
      <c r="DPM21"/>
      <c r="DPN21"/>
      <c r="DPO21"/>
      <c r="DPP21"/>
      <c r="DPQ21"/>
      <c r="DPR21"/>
      <c r="DPS21"/>
      <c r="DPT21"/>
      <c r="DPU21"/>
      <c r="DPV21"/>
      <c r="DPW21"/>
      <c r="DPX21"/>
      <c r="DPY21"/>
      <c r="DPZ21"/>
      <c r="DQA21"/>
      <c r="DQB21"/>
      <c r="DQC21"/>
      <c r="DQD21"/>
      <c r="DQE21"/>
      <c r="DQF21"/>
      <c r="DQG21"/>
      <c r="DQH21"/>
      <c r="DQI21"/>
      <c r="DQJ21"/>
      <c r="DQK21"/>
      <c r="DQL21"/>
      <c r="DQM21"/>
      <c r="DQN21"/>
      <c r="DQO21"/>
      <c r="DQP21"/>
      <c r="DQQ21"/>
      <c r="DQR21"/>
      <c r="DQS21"/>
      <c r="DQT21"/>
      <c r="DQU21"/>
      <c r="DQV21"/>
      <c r="DQW21"/>
      <c r="DQX21"/>
      <c r="DQY21"/>
      <c r="DQZ21"/>
      <c r="DRA21"/>
      <c r="DRB21"/>
      <c r="DRC21"/>
      <c r="DRD21"/>
      <c r="DRE21"/>
      <c r="DRF21"/>
      <c r="DRG21"/>
      <c r="DRH21"/>
      <c r="DRI21"/>
      <c r="DRJ21"/>
      <c r="DRK21"/>
      <c r="DRL21"/>
      <c r="DRM21"/>
      <c r="DRN21"/>
      <c r="DRO21"/>
      <c r="DRP21"/>
      <c r="DRQ21"/>
      <c r="DRR21"/>
      <c r="DRS21"/>
      <c r="DRT21"/>
      <c r="DRU21"/>
      <c r="DRV21"/>
      <c r="DRW21"/>
      <c r="DRX21"/>
      <c r="DRY21"/>
      <c r="DRZ21"/>
      <c r="DSA21"/>
      <c r="DSB21"/>
      <c r="DSC21"/>
      <c r="DSD21"/>
      <c r="DSE21"/>
      <c r="DSF21"/>
      <c r="DSG21"/>
      <c r="DSH21"/>
      <c r="DSI21"/>
      <c r="DSJ21"/>
      <c r="DSK21"/>
      <c r="DSL21"/>
      <c r="DSM21"/>
      <c r="DSN21"/>
      <c r="DSO21"/>
      <c r="DSP21"/>
      <c r="DSQ21"/>
      <c r="DSR21"/>
      <c r="DSS21"/>
      <c r="DST21"/>
      <c r="DSU21"/>
      <c r="DSV21"/>
      <c r="DSW21"/>
      <c r="DSX21"/>
      <c r="DSY21"/>
      <c r="DSZ21"/>
      <c r="DTA21"/>
      <c r="DTB21"/>
      <c r="DTC21"/>
      <c r="DTD21"/>
      <c r="DTE21"/>
      <c r="DTF21"/>
      <c r="DTG21"/>
      <c r="DTH21"/>
      <c r="DTI21"/>
      <c r="DTJ21"/>
      <c r="DTK21"/>
      <c r="DTL21"/>
      <c r="DTM21"/>
      <c r="DTN21"/>
      <c r="DTO21"/>
      <c r="DTP21"/>
      <c r="DTQ21"/>
      <c r="DTR21"/>
      <c r="DTS21"/>
      <c r="DTT21"/>
      <c r="DTU21"/>
      <c r="DTV21"/>
      <c r="DTW21"/>
      <c r="DTX21"/>
      <c r="DTY21"/>
      <c r="DTZ21"/>
      <c r="DUA21"/>
      <c r="DUB21"/>
      <c r="DUC21"/>
      <c r="DUD21"/>
      <c r="DUE21"/>
      <c r="DUF21"/>
      <c r="DUG21"/>
      <c r="DUH21"/>
      <c r="DUI21"/>
      <c r="DUJ21"/>
      <c r="DUK21"/>
      <c r="DUL21"/>
      <c r="DUM21"/>
      <c r="DUN21"/>
      <c r="DUO21"/>
      <c r="DUP21"/>
      <c r="DUQ21"/>
      <c r="DUR21"/>
      <c r="DUS21"/>
      <c r="DUT21"/>
      <c r="DUU21"/>
      <c r="DUV21"/>
      <c r="DUW21"/>
      <c r="DUX21"/>
      <c r="DUY21"/>
      <c r="DUZ21"/>
      <c r="DVA21"/>
      <c r="DVB21"/>
      <c r="DVC21"/>
      <c r="DVD21"/>
      <c r="DVE21"/>
      <c r="DVF21"/>
      <c r="DVG21"/>
      <c r="DVH21"/>
      <c r="DVI21"/>
      <c r="DVJ21"/>
      <c r="DVK21"/>
      <c r="DVL21"/>
      <c r="DVM21"/>
      <c r="DVN21"/>
      <c r="DVO21"/>
      <c r="DVP21"/>
      <c r="DVQ21"/>
      <c r="DVR21"/>
      <c r="DVS21"/>
      <c r="DVT21"/>
      <c r="DVU21"/>
      <c r="DVV21"/>
      <c r="DVW21"/>
      <c r="DVX21"/>
      <c r="DVY21"/>
      <c r="DVZ21"/>
      <c r="DWA21"/>
      <c r="DWB21"/>
      <c r="DWC21"/>
      <c r="DWD21"/>
      <c r="DWE21"/>
      <c r="DWF21"/>
      <c r="DWG21"/>
      <c r="DWH21"/>
      <c r="DWI21"/>
      <c r="DWJ21"/>
      <c r="DWK21"/>
      <c r="DWL21"/>
      <c r="DWM21"/>
      <c r="DWN21"/>
      <c r="DWO21"/>
      <c r="DWP21"/>
      <c r="DWQ21"/>
      <c r="DWR21"/>
      <c r="DWS21"/>
      <c r="DWT21"/>
      <c r="DWU21"/>
      <c r="DWV21"/>
      <c r="DWW21"/>
      <c r="DWX21"/>
      <c r="DWY21"/>
      <c r="DWZ21"/>
      <c r="DXA21"/>
      <c r="DXB21"/>
      <c r="DXC21"/>
      <c r="DXD21"/>
      <c r="DXE21"/>
      <c r="DXF21"/>
      <c r="DXG21"/>
      <c r="DXH21"/>
      <c r="DXI21"/>
      <c r="DXJ21"/>
      <c r="DXK21"/>
      <c r="DXL21"/>
      <c r="DXM21"/>
      <c r="DXN21"/>
      <c r="DXO21"/>
      <c r="DXP21"/>
      <c r="DXQ21"/>
      <c r="DXR21"/>
      <c r="DXS21"/>
      <c r="DXT21"/>
      <c r="DXU21"/>
      <c r="DXV21"/>
      <c r="DXW21"/>
      <c r="DXX21"/>
      <c r="DXY21"/>
      <c r="DXZ21"/>
      <c r="DYA21"/>
      <c r="DYB21"/>
      <c r="DYC21"/>
      <c r="DYD21"/>
      <c r="DYE21"/>
      <c r="DYF21"/>
      <c r="DYG21"/>
      <c r="DYH21"/>
      <c r="DYI21"/>
      <c r="DYJ21"/>
      <c r="DYK21"/>
      <c r="DYL21"/>
      <c r="DYM21"/>
      <c r="DYN21"/>
      <c r="DYO21"/>
      <c r="DYP21"/>
      <c r="DYQ21"/>
      <c r="DYR21"/>
      <c r="DYS21"/>
      <c r="DYT21"/>
      <c r="DYU21"/>
      <c r="DYV21"/>
      <c r="DYW21"/>
      <c r="DYX21"/>
      <c r="DYY21"/>
      <c r="DYZ21"/>
      <c r="DZA21"/>
      <c r="DZB21"/>
      <c r="DZC21"/>
      <c r="DZD21"/>
      <c r="DZE21"/>
      <c r="DZF21"/>
      <c r="DZG21"/>
      <c r="DZH21"/>
      <c r="DZI21"/>
      <c r="DZJ21"/>
      <c r="DZK21"/>
      <c r="DZL21"/>
      <c r="DZM21"/>
      <c r="DZN21"/>
      <c r="DZO21"/>
      <c r="DZP21"/>
      <c r="DZQ21"/>
      <c r="DZR21"/>
      <c r="DZS21"/>
      <c r="DZT21"/>
      <c r="DZU21"/>
      <c r="DZV21"/>
      <c r="DZW21"/>
      <c r="DZX21"/>
      <c r="DZY21"/>
      <c r="DZZ21"/>
      <c r="EAA21"/>
      <c r="EAB21"/>
      <c r="EAC21"/>
      <c r="EAD21"/>
      <c r="EAE21"/>
      <c r="EAF21"/>
      <c r="EAG21"/>
      <c r="EAH21"/>
      <c r="EAI21"/>
      <c r="EAJ21"/>
      <c r="EAK21"/>
      <c r="EAL21"/>
      <c r="EAM21"/>
      <c r="EAN21"/>
      <c r="EAO21"/>
      <c r="EAP21"/>
      <c r="EAQ21"/>
      <c r="EAR21"/>
      <c r="EAS21"/>
      <c r="EAT21"/>
      <c r="EAU21"/>
      <c r="EAV21"/>
      <c r="EAW21"/>
      <c r="EAX21"/>
      <c r="EAY21"/>
      <c r="EAZ21"/>
      <c r="EBA21"/>
      <c r="EBB21"/>
      <c r="EBC21"/>
      <c r="EBD21"/>
      <c r="EBE21"/>
      <c r="EBF21"/>
      <c r="EBG21"/>
      <c r="EBH21"/>
      <c r="EBI21"/>
      <c r="EBJ21"/>
      <c r="EBK21"/>
      <c r="EBL21"/>
      <c r="EBM21"/>
      <c r="EBN21"/>
      <c r="EBO21"/>
      <c r="EBP21"/>
      <c r="EBQ21"/>
      <c r="EBR21"/>
      <c r="EBS21"/>
      <c r="EBT21"/>
      <c r="EBU21"/>
      <c r="EBV21"/>
      <c r="EBW21"/>
      <c r="EBX21"/>
      <c r="EBY21"/>
      <c r="EBZ21"/>
      <c r="ECA21"/>
      <c r="ECB21"/>
      <c r="ECC21"/>
      <c r="ECD21"/>
      <c r="ECE21"/>
      <c r="ECF21"/>
      <c r="ECG21"/>
      <c r="ECH21"/>
      <c r="ECI21"/>
      <c r="ECJ21"/>
      <c r="ECK21"/>
      <c r="ECL21"/>
      <c r="ECM21"/>
      <c r="ECN21"/>
      <c r="ECO21"/>
      <c r="ECP21"/>
      <c r="ECQ21"/>
      <c r="ECR21"/>
      <c r="ECS21"/>
      <c r="ECT21"/>
      <c r="ECU21"/>
      <c r="ECV21"/>
      <c r="ECW21"/>
      <c r="ECX21"/>
      <c r="ECY21"/>
      <c r="ECZ21"/>
      <c r="EDA21"/>
      <c r="EDB21"/>
      <c r="EDC21"/>
      <c r="EDD21"/>
      <c r="EDE21"/>
      <c r="EDF21"/>
      <c r="EDG21"/>
      <c r="EDH21"/>
      <c r="EDI21"/>
      <c r="EDJ21"/>
      <c r="EDK21"/>
      <c r="EDL21"/>
      <c r="EDM21"/>
      <c r="EDN21"/>
      <c r="EDO21"/>
      <c r="EDP21"/>
      <c r="EDQ21"/>
      <c r="EDR21"/>
      <c r="EDS21"/>
      <c r="EDT21"/>
      <c r="EDU21"/>
      <c r="EDV21"/>
      <c r="EDW21"/>
      <c r="EDX21"/>
      <c r="EDY21"/>
      <c r="EDZ21"/>
      <c r="EEA21"/>
      <c r="EEB21"/>
      <c r="EEC21"/>
      <c r="EED21"/>
      <c r="EEE21"/>
      <c r="EEF21"/>
      <c r="EEG21"/>
      <c r="EEH21"/>
      <c r="EEI21"/>
      <c r="EEJ21"/>
      <c r="EEK21"/>
      <c r="EEL21"/>
      <c r="EEM21"/>
      <c r="EEN21"/>
      <c r="EEO21"/>
      <c r="EEP21"/>
      <c r="EEQ21"/>
      <c r="EER21"/>
      <c r="EES21"/>
      <c r="EET21"/>
      <c r="EEU21"/>
      <c r="EEV21"/>
      <c r="EEW21"/>
      <c r="EEX21"/>
      <c r="EEY21"/>
      <c r="EEZ21"/>
      <c r="EFA21"/>
      <c r="EFB21"/>
      <c r="EFC21"/>
      <c r="EFD21"/>
      <c r="EFE21"/>
      <c r="EFF21"/>
      <c r="EFG21"/>
      <c r="EFH21"/>
      <c r="EFI21"/>
      <c r="EFJ21"/>
      <c r="EFK21"/>
      <c r="EFL21"/>
      <c r="EFM21"/>
      <c r="EFN21"/>
      <c r="EFO21"/>
      <c r="EFP21"/>
      <c r="EFQ21"/>
      <c r="EFR21"/>
      <c r="EFS21"/>
      <c r="EFT21"/>
      <c r="EFU21"/>
      <c r="EFV21"/>
      <c r="EFW21"/>
      <c r="EFX21"/>
      <c r="EFY21"/>
      <c r="EFZ21"/>
      <c r="EGA21"/>
      <c r="EGB21"/>
      <c r="EGC21"/>
      <c r="EGD21"/>
      <c r="EGE21"/>
      <c r="EGF21"/>
      <c r="EGG21"/>
      <c r="EGH21"/>
      <c r="EGI21"/>
      <c r="EGJ21"/>
      <c r="EGK21"/>
      <c r="EGL21"/>
      <c r="EGM21"/>
      <c r="EGN21"/>
      <c r="EGO21"/>
      <c r="EGP21"/>
      <c r="EGQ21"/>
      <c r="EGR21"/>
      <c r="EGS21"/>
      <c r="EGT21"/>
      <c r="EGU21"/>
      <c r="EGV21"/>
      <c r="EGW21"/>
      <c r="EGX21"/>
      <c r="EGY21"/>
      <c r="EGZ21"/>
      <c r="EHA21"/>
      <c r="EHB21"/>
      <c r="EHC21"/>
      <c r="EHD21"/>
      <c r="EHE21"/>
      <c r="EHF21"/>
      <c r="EHG21"/>
      <c r="EHH21"/>
      <c r="EHI21"/>
      <c r="EHJ21"/>
      <c r="EHK21"/>
      <c r="EHL21"/>
      <c r="EHM21"/>
      <c r="EHN21"/>
      <c r="EHO21"/>
      <c r="EHP21"/>
      <c r="EHQ21"/>
      <c r="EHR21"/>
      <c r="EHS21"/>
      <c r="EHT21"/>
      <c r="EHU21"/>
      <c r="EHV21"/>
      <c r="EHW21"/>
      <c r="EHX21"/>
      <c r="EHY21"/>
      <c r="EHZ21"/>
      <c r="EIA21"/>
      <c r="EIB21"/>
      <c r="EIC21"/>
      <c r="EID21"/>
      <c r="EIE21"/>
      <c r="EIF21"/>
      <c r="EIG21"/>
      <c r="EIH21"/>
      <c r="EII21"/>
      <c r="EIJ21"/>
      <c r="EIK21"/>
      <c r="EIL21"/>
      <c r="EIM21"/>
      <c r="EIN21"/>
      <c r="EIO21"/>
      <c r="EIP21"/>
      <c r="EIQ21"/>
      <c r="EIR21"/>
      <c r="EIS21"/>
      <c r="EIT21"/>
      <c r="EIU21"/>
      <c r="EIV21"/>
      <c r="EIW21"/>
      <c r="EIX21"/>
      <c r="EIY21"/>
      <c r="EIZ21"/>
      <c r="EJA21"/>
      <c r="EJB21"/>
      <c r="EJC21"/>
      <c r="EJD21"/>
      <c r="EJE21"/>
      <c r="EJF21"/>
      <c r="EJG21"/>
      <c r="EJH21"/>
      <c r="EJI21"/>
      <c r="EJJ21"/>
      <c r="EJK21"/>
      <c r="EJL21"/>
      <c r="EJM21"/>
      <c r="EJN21"/>
      <c r="EJO21"/>
      <c r="EJP21"/>
      <c r="EJQ21"/>
      <c r="EJR21"/>
      <c r="EJS21"/>
      <c r="EJT21"/>
      <c r="EJU21"/>
      <c r="EJV21"/>
      <c r="EJW21"/>
      <c r="EJX21"/>
      <c r="EJY21"/>
      <c r="EJZ21"/>
      <c r="EKA21"/>
      <c r="EKB21"/>
      <c r="EKC21"/>
      <c r="EKD21"/>
      <c r="EKE21"/>
      <c r="EKF21"/>
      <c r="EKG21"/>
      <c r="EKH21"/>
      <c r="EKI21"/>
      <c r="EKJ21"/>
      <c r="EKK21"/>
      <c r="EKL21"/>
      <c r="EKM21"/>
      <c r="EKN21"/>
      <c r="EKO21"/>
      <c r="EKP21"/>
      <c r="EKQ21"/>
      <c r="EKR21"/>
      <c r="EKS21"/>
      <c r="EKT21"/>
      <c r="EKU21"/>
      <c r="EKV21"/>
      <c r="EKW21"/>
      <c r="EKX21"/>
      <c r="EKY21"/>
      <c r="EKZ21"/>
      <c r="ELA21"/>
      <c r="ELB21"/>
      <c r="ELC21"/>
      <c r="ELD21"/>
      <c r="ELE21"/>
      <c r="ELF21"/>
      <c r="ELG21"/>
      <c r="ELH21"/>
      <c r="ELI21"/>
      <c r="ELJ21"/>
      <c r="ELK21"/>
      <c r="ELL21"/>
      <c r="ELM21"/>
      <c r="ELN21"/>
      <c r="ELO21"/>
      <c r="ELP21"/>
      <c r="ELQ21"/>
      <c r="ELR21"/>
      <c r="ELS21"/>
      <c r="ELT21"/>
      <c r="ELU21"/>
      <c r="ELV21"/>
      <c r="ELW21"/>
      <c r="ELX21"/>
      <c r="ELY21"/>
      <c r="ELZ21"/>
      <c r="EMA21"/>
      <c r="EMB21"/>
      <c r="EMC21"/>
      <c r="EMD21"/>
      <c r="EME21"/>
      <c r="EMF21"/>
      <c r="EMG21"/>
      <c r="EMH21"/>
      <c r="EMI21"/>
      <c r="EMJ21"/>
      <c r="EMK21"/>
      <c r="EML21"/>
      <c r="EMM21"/>
      <c r="EMN21"/>
      <c r="EMO21"/>
      <c r="EMP21"/>
      <c r="EMQ21"/>
      <c r="EMR21"/>
      <c r="EMS21"/>
      <c r="EMT21"/>
      <c r="EMU21"/>
      <c r="EMV21"/>
      <c r="EMW21"/>
      <c r="EMX21"/>
      <c r="EMY21"/>
      <c r="EMZ21"/>
      <c r="ENA21"/>
      <c r="ENB21"/>
      <c r="ENC21"/>
      <c r="END21"/>
      <c r="ENE21"/>
      <c r="ENF21"/>
      <c r="ENG21"/>
      <c r="ENH21"/>
      <c r="ENI21"/>
      <c r="ENJ21"/>
      <c r="ENK21"/>
      <c r="ENL21"/>
      <c r="ENM21"/>
      <c r="ENN21"/>
      <c r="ENO21"/>
      <c r="ENP21"/>
      <c r="ENQ21"/>
      <c r="ENR21"/>
      <c r="ENS21"/>
      <c r="ENT21"/>
      <c r="ENU21"/>
      <c r="ENV21"/>
      <c r="ENW21"/>
      <c r="ENX21"/>
      <c r="ENY21"/>
      <c r="ENZ21"/>
      <c r="EOA21"/>
      <c r="EOB21"/>
      <c r="EOC21"/>
      <c r="EOD21"/>
      <c r="EOE21"/>
      <c r="EOF21"/>
      <c r="EOG21"/>
      <c r="EOH21"/>
      <c r="EOI21"/>
      <c r="EOJ21"/>
      <c r="EOK21"/>
      <c r="EOL21"/>
      <c r="EOM21"/>
      <c r="EON21"/>
      <c r="EOO21"/>
      <c r="EOP21"/>
      <c r="EOQ21"/>
      <c r="EOR21"/>
      <c r="EOS21"/>
      <c r="EOT21"/>
      <c r="EOU21"/>
      <c r="EOV21"/>
      <c r="EOW21"/>
      <c r="EOX21"/>
      <c r="EOY21"/>
      <c r="EOZ21"/>
      <c r="EPA21"/>
      <c r="EPB21"/>
      <c r="EPC21"/>
      <c r="EPD21"/>
      <c r="EPE21"/>
      <c r="EPF21"/>
      <c r="EPG21"/>
      <c r="EPH21"/>
      <c r="EPI21"/>
      <c r="EPJ21"/>
      <c r="EPK21"/>
      <c r="EPL21"/>
      <c r="EPM21"/>
      <c r="EPN21"/>
      <c r="EPO21"/>
      <c r="EPP21"/>
      <c r="EPQ21"/>
      <c r="EPR21"/>
      <c r="EPS21"/>
      <c r="EPT21"/>
      <c r="EPU21"/>
      <c r="EPV21"/>
      <c r="EPW21"/>
      <c r="EPX21"/>
      <c r="EPY21"/>
      <c r="EPZ21"/>
      <c r="EQA21"/>
      <c r="EQB21"/>
      <c r="EQC21"/>
      <c r="EQD21"/>
      <c r="EQE21"/>
      <c r="EQF21"/>
      <c r="EQG21"/>
      <c r="EQH21"/>
      <c r="EQI21"/>
      <c r="EQJ21"/>
      <c r="EQK21"/>
      <c r="EQL21"/>
      <c r="EQM21"/>
      <c r="EQN21"/>
      <c r="EQO21"/>
      <c r="EQP21"/>
      <c r="EQQ21"/>
      <c r="EQR21"/>
      <c r="EQS21"/>
      <c r="EQT21"/>
      <c r="EQU21"/>
      <c r="EQV21"/>
      <c r="EQW21"/>
      <c r="EQX21"/>
      <c r="EQY21"/>
      <c r="EQZ21"/>
      <c r="ERA21"/>
      <c r="ERB21"/>
      <c r="ERC21"/>
      <c r="ERD21"/>
      <c r="ERE21"/>
      <c r="ERF21"/>
      <c r="ERG21"/>
      <c r="ERH21"/>
      <c r="ERI21"/>
      <c r="ERJ21"/>
      <c r="ERK21"/>
      <c r="ERL21"/>
      <c r="ERM21"/>
      <c r="ERN21"/>
      <c r="ERO21"/>
      <c r="ERP21"/>
      <c r="ERQ21"/>
      <c r="ERR21"/>
      <c r="ERS21"/>
      <c r="ERT21"/>
      <c r="ERU21"/>
      <c r="ERV21"/>
      <c r="ERW21"/>
      <c r="ERX21"/>
      <c r="ERY21"/>
      <c r="ERZ21"/>
      <c r="ESA21"/>
      <c r="ESB21"/>
      <c r="ESC21"/>
      <c r="ESD21"/>
      <c r="ESE21"/>
      <c r="ESF21"/>
      <c r="ESG21"/>
      <c r="ESH21"/>
      <c r="ESI21"/>
      <c r="ESJ21"/>
      <c r="ESK21"/>
      <c r="ESL21"/>
      <c r="ESM21"/>
      <c r="ESN21"/>
      <c r="ESO21"/>
      <c r="ESP21"/>
      <c r="ESQ21"/>
      <c r="ESR21"/>
      <c r="ESS21"/>
      <c r="EST21"/>
      <c r="ESU21"/>
      <c r="ESV21"/>
      <c r="ESW21"/>
      <c r="ESX21"/>
      <c r="ESY21"/>
      <c r="ESZ21"/>
      <c r="ETA21"/>
      <c r="ETB21"/>
      <c r="ETC21"/>
      <c r="ETD21"/>
      <c r="ETE21"/>
      <c r="ETF21"/>
      <c r="ETG21"/>
      <c r="ETH21"/>
      <c r="ETI21"/>
      <c r="ETJ21"/>
      <c r="ETK21"/>
      <c r="ETL21"/>
      <c r="ETM21"/>
      <c r="ETN21"/>
      <c r="ETO21"/>
      <c r="ETP21"/>
      <c r="ETQ21"/>
      <c r="ETR21"/>
      <c r="ETS21"/>
      <c r="ETT21"/>
      <c r="ETU21"/>
      <c r="ETV21"/>
      <c r="ETW21"/>
      <c r="ETX21"/>
      <c r="ETY21"/>
      <c r="ETZ21"/>
      <c r="EUA21"/>
      <c r="EUB21"/>
      <c r="EUC21"/>
      <c r="EUD21"/>
      <c r="EUE21"/>
      <c r="EUF21"/>
      <c r="EUG21"/>
      <c r="EUH21"/>
      <c r="EUI21"/>
      <c r="EUJ21"/>
      <c r="EUK21"/>
      <c r="EUL21"/>
      <c r="EUM21"/>
      <c r="EUN21"/>
      <c r="EUO21"/>
      <c r="EUP21"/>
      <c r="EUQ21"/>
      <c r="EUR21"/>
      <c r="EUS21"/>
      <c r="EUT21"/>
      <c r="EUU21"/>
      <c r="EUV21"/>
      <c r="EUW21"/>
      <c r="EUX21"/>
      <c r="EUY21"/>
      <c r="EUZ21"/>
      <c r="EVA21"/>
      <c r="EVB21"/>
      <c r="EVC21"/>
      <c r="EVD21"/>
      <c r="EVE21"/>
      <c r="EVF21"/>
      <c r="EVG21"/>
      <c r="EVH21"/>
      <c r="EVI21"/>
      <c r="EVJ21"/>
      <c r="EVK21"/>
      <c r="EVL21"/>
      <c r="EVM21"/>
      <c r="EVN21"/>
      <c r="EVO21"/>
      <c r="EVP21"/>
      <c r="EVQ21"/>
      <c r="EVR21"/>
      <c r="EVS21"/>
      <c r="EVT21"/>
      <c r="EVU21"/>
      <c r="EVV21"/>
      <c r="EVW21"/>
      <c r="EVX21"/>
      <c r="EVY21"/>
      <c r="EVZ21"/>
      <c r="EWA21"/>
      <c r="EWB21"/>
      <c r="EWC21"/>
      <c r="EWD21"/>
      <c r="EWE21"/>
      <c r="EWF21"/>
      <c r="EWG21"/>
      <c r="EWH21"/>
      <c r="EWI21"/>
      <c r="EWJ21"/>
      <c r="EWK21"/>
      <c r="EWL21"/>
      <c r="EWM21"/>
      <c r="EWN21"/>
      <c r="EWO21"/>
      <c r="EWP21"/>
      <c r="EWQ21"/>
      <c r="EWR21"/>
      <c r="EWS21"/>
      <c r="EWT21"/>
      <c r="EWU21"/>
      <c r="EWV21"/>
      <c r="EWW21"/>
      <c r="EWX21"/>
      <c r="EWY21"/>
      <c r="EWZ21"/>
      <c r="EXA21"/>
      <c r="EXB21"/>
      <c r="EXC21"/>
      <c r="EXD21"/>
      <c r="EXE21"/>
      <c r="EXF21"/>
      <c r="EXG21"/>
      <c r="EXH21"/>
      <c r="EXI21"/>
      <c r="EXJ21"/>
      <c r="EXK21"/>
      <c r="EXL21"/>
      <c r="EXM21"/>
      <c r="EXN21"/>
      <c r="EXO21"/>
      <c r="EXP21"/>
      <c r="EXQ21"/>
      <c r="EXR21"/>
      <c r="EXS21"/>
      <c r="EXT21"/>
      <c r="EXU21"/>
      <c r="EXV21"/>
      <c r="EXW21"/>
      <c r="EXX21"/>
      <c r="EXY21"/>
      <c r="EXZ21"/>
      <c r="EYA21"/>
      <c r="EYB21"/>
      <c r="EYC21"/>
      <c r="EYD21"/>
      <c r="EYE21"/>
      <c r="EYF21"/>
      <c r="EYG21"/>
      <c r="EYH21"/>
      <c r="EYI21"/>
      <c r="EYJ21"/>
      <c r="EYK21"/>
      <c r="EYL21"/>
      <c r="EYM21"/>
      <c r="EYN21"/>
      <c r="EYO21"/>
      <c r="EYP21"/>
      <c r="EYQ21"/>
      <c r="EYR21"/>
      <c r="EYS21"/>
      <c r="EYT21"/>
      <c r="EYU21"/>
      <c r="EYV21"/>
      <c r="EYW21"/>
      <c r="EYX21"/>
      <c r="EYY21"/>
      <c r="EYZ21"/>
      <c r="EZA21"/>
      <c r="EZB21"/>
      <c r="EZC21"/>
      <c r="EZD21"/>
      <c r="EZE21"/>
      <c r="EZF21"/>
      <c r="EZG21"/>
      <c r="EZH21"/>
      <c r="EZI21"/>
      <c r="EZJ21"/>
      <c r="EZK21"/>
      <c r="EZL21"/>
      <c r="EZM21"/>
      <c r="EZN21"/>
      <c r="EZO21"/>
      <c r="EZP21"/>
      <c r="EZQ21"/>
      <c r="EZR21"/>
      <c r="EZS21"/>
      <c r="EZT21"/>
      <c r="EZU21"/>
      <c r="EZV21"/>
      <c r="EZW21"/>
      <c r="EZX21"/>
      <c r="EZY21"/>
      <c r="EZZ21"/>
      <c r="FAA21"/>
      <c r="FAB21"/>
      <c r="FAC21"/>
      <c r="FAD21"/>
      <c r="FAE21"/>
      <c r="FAF21"/>
      <c r="FAG21"/>
      <c r="FAH21"/>
      <c r="FAI21"/>
      <c r="FAJ21"/>
      <c r="FAK21"/>
      <c r="FAL21"/>
      <c r="FAM21"/>
      <c r="FAN21"/>
      <c r="FAO21"/>
      <c r="FAP21"/>
      <c r="FAQ21"/>
      <c r="FAR21"/>
      <c r="FAS21"/>
      <c r="FAT21"/>
      <c r="FAU21"/>
      <c r="FAV21"/>
      <c r="FAW21"/>
      <c r="FAX21"/>
      <c r="FAY21"/>
      <c r="FAZ21"/>
      <c r="FBA21"/>
      <c r="FBB21"/>
      <c r="FBC21"/>
      <c r="FBD21"/>
      <c r="FBE21"/>
      <c r="FBF21"/>
      <c r="FBG21"/>
      <c r="FBH21"/>
      <c r="FBI21"/>
      <c r="FBJ21"/>
      <c r="FBK21"/>
      <c r="FBL21"/>
      <c r="FBM21"/>
      <c r="FBN21"/>
      <c r="FBO21"/>
      <c r="FBP21"/>
      <c r="FBQ21"/>
      <c r="FBR21"/>
      <c r="FBS21"/>
      <c r="FBT21"/>
      <c r="FBU21"/>
      <c r="FBV21"/>
      <c r="FBW21"/>
      <c r="FBX21"/>
      <c r="FBY21"/>
      <c r="FBZ21"/>
      <c r="FCA21"/>
      <c r="FCB21"/>
      <c r="FCC21"/>
      <c r="FCD21"/>
      <c r="FCE21"/>
      <c r="FCF21"/>
      <c r="FCG21"/>
      <c r="FCH21"/>
      <c r="FCI21"/>
      <c r="FCJ21"/>
      <c r="FCK21"/>
      <c r="FCL21"/>
      <c r="FCM21"/>
      <c r="FCN21"/>
      <c r="FCO21"/>
      <c r="FCP21"/>
      <c r="FCQ21"/>
      <c r="FCR21"/>
      <c r="FCS21"/>
      <c r="FCT21"/>
      <c r="FCU21"/>
      <c r="FCV21"/>
      <c r="FCW21"/>
      <c r="FCX21"/>
      <c r="FCY21"/>
      <c r="FCZ21"/>
      <c r="FDA21"/>
      <c r="FDB21"/>
      <c r="FDC21"/>
      <c r="FDD21"/>
      <c r="FDE21"/>
      <c r="FDF21"/>
      <c r="FDG21"/>
      <c r="FDH21"/>
      <c r="FDI21"/>
      <c r="FDJ21"/>
      <c r="FDK21"/>
      <c r="FDL21"/>
      <c r="FDM21"/>
      <c r="FDN21"/>
      <c r="FDO21"/>
      <c r="FDP21"/>
      <c r="FDQ21"/>
      <c r="FDR21"/>
      <c r="FDS21"/>
      <c r="FDT21"/>
      <c r="FDU21"/>
      <c r="FDV21"/>
      <c r="FDW21"/>
      <c r="FDX21"/>
      <c r="FDY21"/>
      <c r="FDZ21"/>
      <c r="FEA21"/>
      <c r="FEB21"/>
      <c r="FEC21"/>
      <c r="FED21"/>
      <c r="FEE21"/>
      <c r="FEF21"/>
      <c r="FEG21"/>
      <c r="FEH21"/>
      <c r="FEI21"/>
      <c r="FEJ21"/>
      <c r="FEK21"/>
      <c r="FEL21"/>
      <c r="FEM21"/>
      <c r="FEN21"/>
      <c r="FEO21"/>
      <c r="FEP21"/>
      <c r="FEQ21"/>
      <c r="FER21"/>
      <c r="FES21"/>
      <c r="FET21"/>
      <c r="FEU21"/>
      <c r="FEV21"/>
      <c r="FEW21"/>
      <c r="FEX21"/>
      <c r="FEY21"/>
      <c r="FEZ21"/>
      <c r="FFA21"/>
      <c r="FFB21"/>
      <c r="FFC21"/>
      <c r="FFD21"/>
      <c r="FFE21"/>
      <c r="FFF21"/>
      <c r="FFG21"/>
      <c r="FFH21"/>
      <c r="FFI21"/>
      <c r="FFJ21"/>
      <c r="FFK21"/>
      <c r="FFL21"/>
      <c r="FFM21"/>
      <c r="FFN21"/>
      <c r="FFO21"/>
      <c r="FFP21"/>
      <c r="FFQ21"/>
      <c r="FFR21"/>
      <c r="FFS21"/>
      <c r="FFT21"/>
      <c r="FFU21"/>
      <c r="FFV21"/>
      <c r="FFW21"/>
      <c r="FFX21"/>
      <c r="FFY21"/>
      <c r="FFZ21"/>
      <c r="FGA21"/>
      <c r="FGB21"/>
      <c r="FGC21"/>
      <c r="FGD21"/>
      <c r="FGE21"/>
      <c r="FGF21"/>
      <c r="FGG21"/>
      <c r="FGH21"/>
      <c r="FGI21"/>
      <c r="FGJ21"/>
      <c r="FGK21"/>
      <c r="FGL21"/>
      <c r="FGM21"/>
      <c r="FGN21"/>
      <c r="FGO21"/>
      <c r="FGP21"/>
      <c r="FGQ21"/>
      <c r="FGR21"/>
      <c r="FGS21"/>
      <c r="FGT21"/>
      <c r="FGU21"/>
      <c r="FGV21"/>
      <c r="FGW21"/>
      <c r="FGX21"/>
      <c r="FGY21"/>
      <c r="FGZ21"/>
      <c r="FHA21"/>
      <c r="FHB21"/>
      <c r="FHC21"/>
      <c r="FHD21"/>
      <c r="FHE21"/>
      <c r="FHF21"/>
      <c r="FHG21"/>
      <c r="FHH21"/>
      <c r="FHI21"/>
      <c r="FHJ21"/>
      <c r="FHK21"/>
      <c r="FHL21"/>
      <c r="FHM21"/>
      <c r="FHN21"/>
      <c r="FHO21"/>
      <c r="FHP21"/>
      <c r="FHQ21"/>
      <c r="FHR21"/>
      <c r="FHS21"/>
      <c r="FHT21"/>
      <c r="FHU21"/>
      <c r="FHV21"/>
      <c r="FHW21"/>
      <c r="FHX21"/>
      <c r="FHY21"/>
      <c r="FHZ21"/>
      <c r="FIA21"/>
      <c r="FIB21"/>
      <c r="FIC21"/>
      <c r="FID21"/>
      <c r="FIE21"/>
      <c r="FIF21"/>
      <c r="FIG21"/>
      <c r="FIH21"/>
      <c r="FII21"/>
      <c r="FIJ21"/>
      <c r="FIK21"/>
      <c r="FIL21"/>
      <c r="FIM21"/>
      <c r="FIN21"/>
      <c r="FIO21"/>
      <c r="FIP21"/>
      <c r="FIQ21"/>
      <c r="FIR21"/>
      <c r="FIS21"/>
      <c r="FIT21"/>
      <c r="FIU21"/>
      <c r="FIV21"/>
      <c r="FIW21"/>
      <c r="FIX21"/>
      <c r="FIY21"/>
      <c r="FIZ21"/>
      <c r="FJA21"/>
      <c r="FJB21"/>
      <c r="FJC21"/>
      <c r="FJD21"/>
      <c r="FJE21"/>
      <c r="FJF21"/>
      <c r="FJG21"/>
      <c r="FJH21"/>
      <c r="FJI21"/>
      <c r="FJJ21"/>
      <c r="FJK21"/>
      <c r="FJL21"/>
      <c r="FJM21"/>
      <c r="FJN21"/>
      <c r="FJO21"/>
      <c r="FJP21"/>
      <c r="FJQ21"/>
      <c r="FJR21"/>
      <c r="FJS21"/>
      <c r="FJT21"/>
      <c r="FJU21"/>
      <c r="FJV21"/>
      <c r="FJW21"/>
      <c r="FJX21"/>
      <c r="FJY21"/>
      <c r="FJZ21"/>
      <c r="FKA21"/>
      <c r="FKB21"/>
      <c r="FKC21"/>
      <c r="FKD21"/>
      <c r="FKE21"/>
      <c r="FKF21"/>
      <c r="FKG21"/>
      <c r="FKH21"/>
      <c r="FKI21"/>
      <c r="FKJ21"/>
      <c r="FKK21"/>
      <c r="FKL21"/>
      <c r="FKM21"/>
      <c r="FKN21"/>
      <c r="FKO21"/>
      <c r="FKP21"/>
      <c r="FKQ21"/>
      <c r="FKR21"/>
      <c r="FKS21"/>
      <c r="FKT21"/>
      <c r="FKU21"/>
      <c r="FKV21"/>
      <c r="FKW21"/>
      <c r="FKX21"/>
      <c r="FKY21"/>
      <c r="FKZ21"/>
      <c r="FLA21"/>
      <c r="FLB21"/>
      <c r="FLC21"/>
      <c r="FLD21"/>
      <c r="FLE21"/>
      <c r="FLF21"/>
      <c r="FLG21"/>
      <c r="FLH21"/>
      <c r="FLI21"/>
      <c r="FLJ21"/>
      <c r="FLK21"/>
      <c r="FLL21"/>
      <c r="FLM21"/>
      <c r="FLN21"/>
      <c r="FLO21"/>
      <c r="FLP21"/>
      <c r="FLQ21"/>
      <c r="FLR21"/>
      <c r="FLS21"/>
      <c r="FLT21"/>
      <c r="FLU21"/>
      <c r="FLV21"/>
      <c r="FLW21"/>
      <c r="FLX21"/>
      <c r="FLY21"/>
      <c r="FLZ21"/>
      <c r="FMA21"/>
      <c r="FMB21"/>
      <c r="FMC21"/>
      <c r="FMD21"/>
      <c r="FME21"/>
      <c r="FMF21"/>
      <c r="FMG21"/>
      <c r="FMH21"/>
      <c r="FMI21"/>
      <c r="FMJ21"/>
      <c r="FMK21"/>
      <c r="FML21"/>
      <c r="FMM21"/>
      <c r="FMN21"/>
      <c r="FMO21"/>
      <c r="FMP21"/>
      <c r="FMQ21"/>
      <c r="FMR21"/>
      <c r="FMS21"/>
      <c r="FMT21"/>
      <c r="FMU21"/>
      <c r="FMV21"/>
      <c r="FMW21"/>
      <c r="FMX21"/>
      <c r="FMY21"/>
      <c r="FMZ21"/>
      <c r="FNA21"/>
      <c r="FNB21"/>
      <c r="FNC21"/>
      <c r="FND21"/>
      <c r="FNE21"/>
      <c r="FNF21"/>
      <c r="FNG21"/>
      <c r="FNH21"/>
      <c r="FNI21"/>
      <c r="FNJ21"/>
      <c r="FNK21"/>
      <c r="FNL21"/>
      <c r="FNM21"/>
      <c r="FNN21"/>
      <c r="FNO21"/>
      <c r="FNP21"/>
      <c r="FNQ21"/>
      <c r="FNR21"/>
      <c r="FNS21"/>
      <c r="FNT21"/>
      <c r="FNU21"/>
      <c r="FNV21"/>
      <c r="FNW21"/>
      <c r="FNX21"/>
      <c r="FNY21"/>
      <c r="FNZ21"/>
      <c r="FOA21"/>
      <c r="FOB21"/>
      <c r="FOC21"/>
      <c r="FOD21"/>
      <c r="FOE21"/>
      <c r="FOF21"/>
      <c r="FOG21"/>
      <c r="FOH21"/>
      <c r="FOI21"/>
      <c r="FOJ21"/>
      <c r="FOK21"/>
      <c r="FOL21"/>
      <c r="FOM21"/>
      <c r="FON21"/>
      <c r="FOO21"/>
      <c r="FOP21"/>
      <c r="FOQ21"/>
      <c r="FOR21"/>
      <c r="FOS21"/>
      <c r="FOT21"/>
      <c r="FOU21"/>
      <c r="FOV21"/>
      <c r="FOW21"/>
      <c r="FOX21"/>
      <c r="FOY21"/>
      <c r="FOZ21"/>
      <c r="FPA21"/>
      <c r="FPB21"/>
      <c r="FPC21"/>
      <c r="FPD21"/>
      <c r="FPE21"/>
      <c r="FPF21"/>
      <c r="FPG21"/>
      <c r="FPH21"/>
      <c r="FPI21"/>
      <c r="FPJ21"/>
      <c r="FPK21"/>
      <c r="FPL21"/>
      <c r="FPM21"/>
      <c r="FPN21"/>
      <c r="FPO21"/>
      <c r="FPP21"/>
      <c r="FPQ21"/>
      <c r="FPR21"/>
      <c r="FPS21"/>
      <c r="FPT21"/>
      <c r="FPU21"/>
      <c r="FPV21"/>
      <c r="FPW21"/>
      <c r="FPX21"/>
      <c r="FPY21"/>
      <c r="FPZ21"/>
      <c r="FQA21"/>
      <c r="FQB21"/>
      <c r="FQC21"/>
      <c r="FQD21"/>
      <c r="FQE21"/>
      <c r="FQF21"/>
      <c r="FQG21"/>
      <c r="FQH21"/>
      <c r="FQI21"/>
      <c r="FQJ21"/>
      <c r="FQK21"/>
      <c r="FQL21"/>
      <c r="FQM21"/>
      <c r="FQN21"/>
      <c r="FQO21"/>
      <c r="FQP21"/>
      <c r="FQQ21"/>
      <c r="FQR21"/>
      <c r="FQS21"/>
      <c r="FQT21"/>
      <c r="FQU21"/>
      <c r="FQV21"/>
      <c r="FQW21"/>
      <c r="FQX21"/>
      <c r="FQY21"/>
      <c r="FQZ21"/>
      <c r="FRA21"/>
      <c r="FRB21"/>
      <c r="FRC21"/>
      <c r="FRD21"/>
      <c r="FRE21"/>
      <c r="FRF21"/>
      <c r="FRG21"/>
      <c r="FRH21"/>
      <c r="FRI21"/>
      <c r="FRJ21"/>
      <c r="FRK21"/>
      <c r="FRL21"/>
      <c r="FRM21"/>
      <c r="FRN21"/>
      <c r="FRO21"/>
      <c r="FRP21"/>
      <c r="FRQ21"/>
      <c r="FRR21"/>
      <c r="FRS21"/>
      <c r="FRT21"/>
      <c r="FRU21"/>
      <c r="FRV21"/>
      <c r="FRW21"/>
      <c r="FRX21"/>
      <c r="FRY21"/>
      <c r="FRZ21"/>
      <c r="FSA21"/>
      <c r="FSB21"/>
      <c r="FSC21"/>
      <c r="FSD21"/>
      <c r="FSE21"/>
      <c r="FSF21"/>
      <c r="FSG21"/>
      <c r="FSH21"/>
      <c r="FSI21"/>
      <c r="FSJ21"/>
      <c r="FSK21"/>
      <c r="FSL21"/>
      <c r="FSM21"/>
      <c r="FSN21"/>
      <c r="FSO21"/>
      <c r="FSP21"/>
      <c r="FSQ21"/>
      <c r="FSR21"/>
      <c r="FSS21"/>
      <c r="FST21"/>
      <c r="FSU21"/>
      <c r="FSV21"/>
      <c r="FSW21"/>
      <c r="FSX21"/>
      <c r="FSY21"/>
      <c r="FSZ21"/>
      <c r="FTA21"/>
      <c r="FTB21"/>
      <c r="FTC21"/>
      <c r="FTD21"/>
      <c r="FTE21"/>
      <c r="FTF21"/>
      <c r="FTG21"/>
      <c r="FTH21"/>
      <c r="FTI21"/>
      <c r="FTJ21"/>
      <c r="FTK21"/>
      <c r="FTL21"/>
      <c r="FTM21"/>
      <c r="FTN21"/>
      <c r="FTO21"/>
      <c r="FTP21"/>
      <c r="FTQ21"/>
      <c r="FTR21"/>
      <c r="FTS21"/>
      <c r="FTT21"/>
      <c r="FTU21"/>
      <c r="FTV21"/>
      <c r="FTW21"/>
      <c r="FTX21"/>
      <c r="FTY21"/>
      <c r="FTZ21"/>
      <c r="FUA21"/>
      <c r="FUB21"/>
      <c r="FUC21"/>
      <c r="FUD21"/>
      <c r="FUE21"/>
      <c r="FUF21"/>
      <c r="FUG21"/>
      <c r="FUH21"/>
      <c r="FUI21"/>
      <c r="FUJ21"/>
      <c r="FUK21"/>
      <c r="FUL21"/>
      <c r="FUM21"/>
      <c r="FUN21"/>
      <c r="FUO21"/>
      <c r="FUP21"/>
      <c r="FUQ21"/>
      <c r="FUR21"/>
      <c r="FUS21"/>
      <c r="FUT21"/>
      <c r="FUU21"/>
      <c r="FUV21"/>
      <c r="FUW21"/>
      <c r="FUX21"/>
      <c r="FUY21"/>
      <c r="FUZ21"/>
      <c r="FVA21"/>
      <c r="FVB21"/>
      <c r="FVC21"/>
      <c r="FVD21"/>
      <c r="FVE21"/>
      <c r="FVF21"/>
      <c r="FVG21"/>
      <c r="FVH21"/>
      <c r="FVI21"/>
      <c r="FVJ21"/>
      <c r="FVK21"/>
      <c r="FVL21"/>
      <c r="FVM21"/>
      <c r="FVN21"/>
      <c r="FVO21"/>
      <c r="FVP21"/>
      <c r="FVQ21"/>
      <c r="FVR21"/>
      <c r="FVS21"/>
      <c r="FVT21"/>
      <c r="FVU21"/>
      <c r="FVV21"/>
      <c r="FVW21"/>
      <c r="FVX21"/>
      <c r="FVY21"/>
      <c r="FVZ21"/>
      <c r="FWA21"/>
      <c r="FWB21"/>
      <c r="FWC21"/>
      <c r="FWD21"/>
      <c r="FWE21"/>
      <c r="FWF21"/>
      <c r="FWG21"/>
      <c r="FWH21"/>
      <c r="FWI21"/>
      <c r="FWJ21"/>
      <c r="FWK21"/>
      <c r="FWL21"/>
      <c r="FWM21"/>
      <c r="FWN21"/>
      <c r="FWO21"/>
      <c r="FWP21"/>
      <c r="FWQ21"/>
      <c r="FWR21"/>
      <c r="FWS21"/>
      <c r="FWT21"/>
      <c r="FWU21"/>
      <c r="FWV21"/>
      <c r="FWW21"/>
      <c r="FWX21"/>
      <c r="FWY21"/>
      <c r="FWZ21"/>
      <c r="FXA21"/>
      <c r="FXB21"/>
      <c r="FXC21"/>
      <c r="FXD21"/>
      <c r="FXE21"/>
      <c r="FXF21"/>
      <c r="FXG21"/>
      <c r="FXH21"/>
      <c r="FXI21"/>
      <c r="FXJ21"/>
      <c r="FXK21"/>
      <c r="FXL21"/>
      <c r="FXM21"/>
      <c r="FXN21"/>
      <c r="FXO21"/>
      <c r="FXP21"/>
      <c r="FXQ21"/>
      <c r="FXR21"/>
      <c r="FXS21"/>
      <c r="FXT21"/>
      <c r="FXU21"/>
      <c r="FXV21"/>
      <c r="FXW21"/>
      <c r="FXX21"/>
      <c r="FXY21"/>
      <c r="FXZ21"/>
      <c r="FYA21"/>
      <c r="FYB21"/>
      <c r="FYC21"/>
      <c r="FYD21"/>
      <c r="FYE21"/>
      <c r="FYF21"/>
      <c r="FYG21"/>
      <c r="FYH21"/>
      <c r="FYI21"/>
      <c r="FYJ21"/>
      <c r="FYK21"/>
      <c r="FYL21"/>
      <c r="FYM21"/>
      <c r="FYN21"/>
      <c r="FYO21"/>
      <c r="FYP21"/>
      <c r="FYQ21"/>
      <c r="FYR21"/>
      <c r="FYS21"/>
      <c r="FYT21"/>
      <c r="FYU21"/>
      <c r="FYV21"/>
      <c r="FYW21"/>
      <c r="FYX21"/>
      <c r="FYY21"/>
      <c r="FYZ21"/>
      <c r="FZA21"/>
      <c r="FZB21"/>
      <c r="FZC21"/>
      <c r="FZD21"/>
      <c r="FZE21"/>
      <c r="FZF21"/>
      <c r="FZG21"/>
      <c r="FZH21"/>
      <c r="FZI21"/>
      <c r="FZJ21"/>
      <c r="FZK21"/>
      <c r="FZL21"/>
      <c r="FZM21"/>
      <c r="FZN21"/>
      <c r="FZO21"/>
      <c r="FZP21"/>
      <c r="FZQ21"/>
      <c r="FZR21"/>
      <c r="FZS21"/>
      <c r="FZT21"/>
      <c r="FZU21"/>
      <c r="FZV21"/>
      <c r="FZW21"/>
      <c r="FZX21"/>
      <c r="FZY21"/>
      <c r="FZZ21"/>
      <c r="GAA21"/>
      <c r="GAB21"/>
      <c r="GAC21"/>
      <c r="GAD21"/>
      <c r="GAE21"/>
      <c r="GAF21"/>
      <c r="GAG21"/>
      <c r="GAH21"/>
      <c r="GAI21"/>
      <c r="GAJ21"/>
      <c r="GAK21"/>
      <c r="GAL21"/>
      <c r="GAM21"/>
      <c r="GAN21"/>
      <c r="GAO21"/>
      <c r="GAP21"/>
      <c r="GAQ21"/>
      <c r="GAR21"/>
      <c r="GAS21"/>
      <c r="GAT21"/>
      <c r="GAU21"/>
      <c r="GAV21"/>
      <c r="GAW21"/>
      <c r="GAX21"/>
      <c r="GAY21"/>
      <c r="GAZ21"/>
      <c r="GBA21"/>
      <c r="GBB21"/>
      <c r="GBC21"/>
      <c r="GBD21"/>
      <c r="GBE21"/>
      <c r="GBF21"/>
      <c r="GBG21"/>
      <c r="GBH21"/>
      <c r="GBI21"/>
      <c r="GBJ21"/>
      <c r="GBK21"/>
      <c r="GBL21"/>
      <c r="GBM21"/>
      <c r="GBN21"/>
      <c r="GBO21"/>
      <c r="GBP21"/>
      <c r="GBQ21"/>
      <c r="GBR21"/>
      <c r="GBS21"/>
      <c r="GBT21"/>
      <c r="GBU21"/>
      <c r="GBV21"/>
      <c r="GBW21"/>
      <c r="GBX21"/>
      <c r="GBY21"/>
      <c r="GBZ21"/>
      <c r="GCA21"/>
      <c r="GCB21"/>
      <c r="GCC21"/>
      <c r="GCD21"/>
      <c r="GCE21"/>
      <c r="GCF21"/>
      <c r="GCG21"/>
      <c r="GCH21"/>
      <c r="GCI21"/>
      <c r="GCJ21"/>
      <c r="GCK21"/>
      <c r="GCL21"/>
      <c r="GCM21"/>
      <c r="GCN21"/>
      <c r="GCO21"/>
      <c r="GCP21"/>
      <c r="GCQ21"/>
      <c r="GCR21"/>
      <c r="GCS21"/>
      <c r="GCT21"/>
      <c r="GCU21"/>
      <c r="GCV21"/>
      <c r="GCW21"/>
      <c r="GCX21"/>
      <c r="GCY21"/>
      <c r="GCZ21"/>
      <c r="GDA21"/>
      <c r="GDB21"/>
      <c r="GDC21"/>
      <c r="GDD21"/>
      <c r="GDE21"/>
      <c r="GDF21"/>
      <c r="GDG21"/>
      <c r="GDH21"/>
      <c r="GDI21"/>
      <c r="GDJ21"/>
      <c r="GDK21"/>
      <c r="GDL21"/>
      <c r="GDM21"/>
      <c r="GDN21"/>
      <c r="GDO21"/>
      <c r="GDP21"/>
      <c r="GDQ21"/>
      <c r="GDR21"/>
      <c r="GDS21"/>
      <c r="GDT21"/>
      <c r="GDU21"/>
      <c r="GDV21"/>
      <c r="GDW21"/>
      <c r="GDX21"/>
      <c r="GDY21"/>
      <c r="GDZ21"/>
      <c r="GEA21"/>
      <c r="GEB21"/>
      <c r="GEC21"/>
      <c r="GED21"/>
      <c r="GEE21"/>
      <c r="GEF21"/>
      <c r="GEG21"/>
      <c r="GEH21"/>
      <c r="GEI21"/>
      <c r="GEJ21"/>
      <c r="GEK21"/>
      <c r="GEL21"/>
      <c r="GEM21"/>
      <c r="GEN21"/>
      <c r="GEO21"/>
      <c r="GEP21"/>
      <c r="GEQ21"/>
      <c r="GER21"/>
      <c r="GES21"/>
      <c r="GET21"/>
      <c r="GEU21"/>
      <c r="GEV21"/>
      <c r="GEW21"/>
      <c r="GEX21"/>
      <c r="GEY21"/>
      <c r="GEZ21"/>
      <c r="GFA21"/>
      <c r="GFB21"/>
      <c r="GFC21"/>
      <c r="GFD21"/>
      <c r="GFE21"/>
      <c r="GFF21"/>
      <c r="GFG21"/>
      <c r="GFH21"/>
      <c r="GFI21"/>
      <c r="GFJ21"/>
      <c r="GFK21"/>
      <c r="GFL21"/>
      <c r="GFM21"/>
      <c r="GFN21"/>
      <c r="GFO21"/>
      <c r="GFP21"/>
      <c r="GFQ21"/>
      <c r="GFR21"/>
      <c r="GFS21"/>
      <c r="GFT21"/>
      <c r="GFU21"/>
      <c r="GFV21"/>
      <c r="GFW21"/>
      <c r="GFX21"/>
      <c r="GFY21"/>
      <c r="GFZ21"/>
      <c r="GGA21"/>
      <c r="GGB21"/>
      <c r="GGC21"/>
      <c r="GGD21"/>
      <c r="GGE21"/>
      <c r="GGF21"/>
      <c r="GGG21"/>
      <c r="GGH21"/>
      <c r="GGI21"/>
      <c r="GGJ21"/>
      <c r="GGK21"/>
      <c r="GGL21"/>
      <c r="GGM21"/>
      <c r="GGN21"/>
      <c r="GGO21"/>
      <c r="GGP21"/>
      <c r="GGQ21"/>
      <c r="GGR21"/>
      <c r="GGS21"/>
      <c r="GGT21"/>
      <c r="GGU21"/>
      <c r="GGV21"/>
      <c r="GGW21"/>
      <c r="GGX21"/>
      <c r="GGY21"/>
      <c r="GGZ21"/>
      <c r="GHA21"/>
      <c r="GHB21"/>
      <c r="GHC21"/>
      <c r="GHD21"/>
      <c r="GHE21"/>
      <c r="GHF21"/>
      <c r="GHG21"/>
      <c r="GHH21"/>
      <c r="GHI21"/>
      <c r="GHJ21"/>
      <c r="GHK21"/>
      <c r="GHL21"/>
      <c r="GHM21"/>
      <c r="GHN21"/>
      <c r="GHO21"/>
      <c r="GHP21"/>
      <c r="GHQ21"/>
      <c r="GHR21"/>
      <c r="GHS21"/>
      <c r="GHT21"/>
      <c r="GHU21"/>
      <c r="GHV21"/>
      <c r="GHW21"/>
      <c r="GHX21"/>
      <c r="GHY21"/>
      <c r="GHZ21"/>
      <c r="GIA21"/>
      <c r="GIB21"/>
      <c r="GIC21"/>
      <c r="GID21"/>
      <c r="GIE21"/>
      <c r="GIF21"/>
      <c r="GIG21"/>
      <c r="GIH21"/>
      <c r="GII21"/>
      <c r="GIJ21"/>
      <c r="GIK21"/>
      <c r="GIL21"/>
      <c r="GIM21"/>
      <c r="GIN21"/>
      <c r="GIO21"/>
      <c r="GIP21"/>
      <c r="GIQ21"/>
      <c r="GIR21"/>
      <c r="GIS21"/>
      <c r="GIT21"/>
      <c r="GIU21"/>
      <c r="GIV21"/>
      <c r="GIW21"/>
      <c r="GIX21"/>
      <c r="GIY21"/>
      <c r="GIZ21"/>
      <c r="GJA21"/>
      <c r="GJB21"/>
      <c r="GJC21"/>
      <c r="GJD21"/>
      <c r="GJE21"/>
      <c r="GJF21"/>
      <c r="GJG21"/>
      <c r="GJH21"/>
      <c r="GJI21"/>
      <c r="GJJ21"/>
      <c r="GJK21"/>
      <c r="GJL21"/>
      <c r="GJM21"/>
      <c r="GJN21"/>
      <c r="GJO21"/>
      <c r="GJP21"/>
      <c r="GJQ21"/>
      <c r="GJR21"/>
      <c r="GJS21"/>
      <c r="GJT21"/>
      <c r="GJU21"/>
      <c r="GJV21"/>
      <c r="GJW21"/>
      <c r="GJX21"/>
      <c r="GJY21"/>
      <c r="GJZ21"/>
      <c r="GKA21"/>
      <c r="GKB21"/>
      <c r="GKC21"/>
      <c r="GKD21"/>
      <c r="GKE21"/>
      <c r="GKF21"/>
      <c r="GKG21"/>
      <c r="GKH21"/>
      <c r="GKI21"/>
      <c r="GKJ21"/>
      <c r="GKK21"/>
      <c r="GKL21"/>
      <c r="GKM21"/>
      <c r="GKN21"/>
      <c r="GKO21"/>
      <c r="GKP21"/>
      <c r="GKQ21"/>
      <c r="GKR21"/>
      <c r="GKS21"/>
      <c r="GKT21"/>
      <c r="GKU21"/>
      <c r="GKV21"/>
      <c r="GKW21"/>
      <c r="GKX21"/>
      <c r="GKY21"/>
      <c r="GKZ21"/>
      <c r="GLA21"/>
      <c r="GLB21"/>
      <c r="GLC21"/>
      <c r="GLD21"/>
      <c r="GLE21"/>
      <c r="GLF21"/>
      <c r="GLG21"/>
      <c r="GLH21"/>
      <c r="GLI21"/>
      <c r="GLJ21"/>
      <c r="GLK21"/>
      <c r="GLL21"/>
      <c r="GLM21"/>
      <c r="GLN21"/>
      <c r="GLO21"/>
      <c r="GLP21"/>
      <c r="GLQ21"/>
      <c r="GLR21"/>
      <c r="GLS21"/>
      <c r="GLT21"/>
      <c r="GLU21"/>
      <c r="GLV21"/>
      <c r="GLW21"/>
      <c r="GLX21"/>
      <c r="GLY21"/>
      <c r="GLZ21"/>
      <c r="GMA21"/>
      <c r="GMB21"/>
      <c r="GMC21"/>
      <c r="GMD21"/>
      <c r="GME21"/>
      <c r="GMF21"/>
      <c r="GMG21"/>
      <c r="GMH21"/>
      <c r="GMI21"/>
      <c r="GMJ21"/>
      <c r="GMK21"/>
      <c r="GML21"/>
      <c r="GMM21"/>
      <c r="GMN21"/>
      <c r="GMO21"/>
      <c r="GMP21"/>
      <c r="GMQ21"/>
      <c r="GMR21"/>
      <c r="GMS21"/>
      <c r="GMT21"/>
      <c r="GMU21"/>
      <c r="GMV21"/>
      <c r="GMW21"/>
      <c r="GMX21"/>
      <c r="GMY21"/>
      <c r="GMZ21"/>
      <c r="GNA21"/>
      <c r="GNB21"/>
      <c r="GNC21"/>
      <c r="GND21"/>
      <c r="GNE21"/>
      <c r="GNF21"/>
      <c r="GNG21"/>
      <c r="GNH21"/>
      <c r="GNI21"/>
      <c r="GNJ21"/>
      <c r="GNK21"/>
      <c r="GNL21"/>
      <c r="GNM21"/>
      <c r="GNN21"/>
      <c r="GNO21"/>
      <c r="GNP21"/>
      <c r="GNQ21"/>
      <c r="GNR21"/>
      <c r="GNS21"/>
      <c r="GNT21"/>
      <c r="GNU21"/>
      <c r="GNV21"/>
      <c r="GNW21"/>
      <c r="GNX21"/>
      <c r="GNY21"/>
      <c r="GNZ21"/>
      <c r="GOA21"/>
      <c r="GOB21"/>
      <c r="GOC21"/>
      <c r="GOD21"/>
      <c r="GOE21"/>
      <c r="GOF21"/>
      <c r="GOG21"/>
      <c r="GOH21"/>
      <c r="GOI21"/>
      <c r="GOJ21"/>
      <c r="GOK21"/>
      <c r="GOL21"/>
      <c r="GOM21"/>
      <c r="GON21"/>
      <c r="GOO21"/>
      <c r="GOP21"/>
      <c r="GOQ21"/>
      <c r="GOR21"/>
      <c r="GOS21"/>
      <c r="GOT21"/>
      <c r="GOU21"/>
      <c r="GOV21"/>
      <c r="GOW21"/>
      <c r="GOX21"/>
      <c r="GOY21"/>
      <c r="GOZ21"/>
      <c r="GPA21"/>
      <c r="GPB21"/>
      <c r="GPC21"/>
      <c r="GPD21"/>
      <c r="GPE21"/>
      <c r="GPF21"/>
      <c r="GPG21"/>
      <c r="GPH21"/>
      <c r="GPI21"/>
      <c r="GPJ21"/>
      <c r="GPK21"/>
      <c r="GPL21"/>
      <c r="GPM21"/>
      <c r="GPN21"/>
      <c r="GPO21"/>
      <c r="GPP21"/>
      <c r="GPQ21"/>
      <c r="GPR21"/>
      <c r="GPS21"/>
      <c r="GPT21"/>
      <c r="GPU21"/>
      <c r="GPV21"/>
      <c r="GPW21"/>
      <c r="GPX21"/>
      <c r="GPY21"/>
      <c r="GPZ21"/>
      <c r="GQA21"/>
      <c r="GQB21"/>
      <c r="GQC21"/>
      <c r="GQD21"/>
      <c r="GQE21"/>
      <c r="GQF21"/>
      <c r="GQG21"/>
      <c r="GQH21"/>
      <c r="GQI21"/>
      <c r="GQJ21"/>
      <c r="GQK21"/>
      <c r="GQL21"/>
      <c r="GQM21"/>
      <c r="GQN21"/>
      <c r="GQO21"/>
      <c r="GQP21"/>
      <c r="GQQ21"/>
      <c r="GQR21"/>
      <c r="GQS21"/>
      <c r="GQT21"/>
      <c r="GQU21"/>
      <c r="GQV21"/>
      <c r="GQW21"/>
      <c r="GQX21"/>
      <c r="GQY21"/>
      <c r="GQZ21"/>
      <c r="GRA21"/>
      <c r="GRB21"/>
      <c r="GRC21"/>
      <c r="GRD21"/>
      <c r="GRE21"/>
      <c r="GRF21"/>
      <c r="GRG21"/>
      <c r="GRH21"/>
      <c r="GRI21"/>
      <c r="GRJ21"/>
      <c r="GRK21"/>
      <c r="GRL21"/>
      <c r="GRM21"/>
      <c r="GRN21"/>
      <c r="GRO21"/>
      <c r="GRP21"/>
      <c r="GRQ21"/>
      <c r="GRR21"/>
      <c r="GRS21"/>
      <c r="GRT21"/>
      <c r="GRU21"/>
      <c r="GRV21"/>
      <c r="GRW21"/>
      <c r="GRX21"/>
      <c r="GRY21"/>
      <c r="GRZ21"/>
      <c r="GSA21"/>
      <c r="GSB21"/>
      <c r="GSC21"/>
      <c r="GSD21"/>
      <c r="GSE21"/>
      <c r="GSF21"/>
      <c r="GSG21"/>
      <c r="GSH21"/>
      <c r="GSI21"/>
      <c r="GSJ21"/>
      <c r="GSK21"/>
      <c r="GSL21"/>
      <c r="GSM21"/>
      <c r="GSN21"/>
      <c r="GSO21"/>
      <c r="GSP21"/>
      <c r="GSQ21"/>
      <c r="GSR21"/>
      <c r="GSS21"/>
      <c r="GST21"/>
      <c r="GSU21"/>
      <c r="GSV21"/>
      <c r="GSW21"/>
      <c r="GSX21"/>
      <c r="GSY21"/>
      <c r="GSZ21"/>
      <c r="GTA21"/>
      <c r="GTB21"/>
      <c r="GTC21"/>
      <c r="GTD21"/>
      <c r="GTE21"/>
      <c r="GTF21"/>
      <c r="GTG21"/>
      <c r="GTH21"/>
      <c r="GTI21"/>
      <c r="GTJ21"/>
      <c r="GTK21"/>
      <c r="GTL21"/>
      <c r="GTM21"/>
      <c r="GTN21"/>
      <c r="GTO21"/>
      <c r="GTP21"/>
      <c r="GTQ21"/>
      <c r="GTR21"/>
      <c r="GTS21"/>
      <c r="GTT21"/>
      <c r="GTU21"/>
      <c r="GTV21"/>
      <c r="GTW21"/>
      <c r="GTX21"/>
      <c r="GTY21"/>
      <c r="GTZ21"/>
      <c r="GUA21"/>
      <c r="GUB21"/>
      <c r="GUC21"/>
      <c r="GUD21"/>
      <c r="GUE21"/>
      <c r="GUF21"/>
      <c r="GUG21"/>
      <c r="GUH21"/>
      <c r="GUI21"/>
      <c r="GUJ21"/>
      <c r="GUK21"/>
      <c r="GUL21"/>
      <c r="GUM21"/>
      <c r="GUN21"/>
      <c r="GUO21"/>
      <c r="GUP21"/>
      <c r="GUQ21"/>
      <c r="GUR21"/>
      <c r="GUS21"/>
      <c r="GUT21"/>
      <c r="GUU21"/>
      <c r="GUV21"/>
      <c r="GUW21"/>
      <c r="GUX21"/>
      <c r="GUY21"/>
      <c r="GUZ21"/>
      <c r="GVA21"/>
      <c r="GVB21"/>
      <c r="GVC21"/>
      <c r="GVD21"/>
      <c r="GVE21"/>
      <c r="GVF21"/>
      <c r="GVG21"/>
      <c r="GVH21"/>
      <c r="GVI21"/>
      <c r="GVJ21"/>
      <c r="GVK21"/>
      <c r="GVL21"/>
      <c r="GVM21"/>
      <c r="GVN21"/>
      <c r="GVO21"/>
      <c r="GVP21"/>
      <c r="GVQ21"/>
      <c r="GVR21"/>
      <c r="GVS21"/>
      <c r="GVT21"/>
      <c r="GVU21"/>
      <c r="GVV21"/>
      <c r="GVW21"/>
      <c r="GVX21"/>
      <c r="GVY21"/>
      <c r="GVZ21"/>
      <c r="GWA21"/>
      <c r="GWB21"/>
      <c r="GWC21"/>
      <c r="GWD21"/>
      <c r="GWE21"/>
      <c r="GWF21"/>
      <c r="GWG21"/>
      <c r="GWH21"/>
      <c r="GWI21"/>
      <c r="GWJ21"/>
      <c r="GWK21"/>
      <c r="GWL21"/>
      <c r="GWM21"/>
      <c r="GWN21"/>
      <c r="GWO21"/>
      <c r="GWP21"/>
      <c r="GWQ21"/>
      <c r="GWR21"/>
      <c r="GWS21"/>
      <c r="GWT21"/>
      <c r="GWU21"/>
      <c r="GWV21"/>
      <c r="GWW21"/>
      <c r="GWX21"/>
      <c r="GWY21"/>
      <c r="GWZ21"/>
      <c r="GXA21"/>
      <c r="GXB21"/>
      <c r="GXC21"/>
      <c r="GXD21"/>
      <c r="GXE21"/>
      <c r="GXF21"/>
      <c r="GXG21"/>
      <c r="GXH21"/>
      <c r="GXI21"/>
      <c r="GXJ21"/>
      <c r="GXK21"/>
      <c r="GXL21"/>
      <c r="GXM21"/>
      <c r="GXN21"/>
      <c r="GXO21"/>
      <c r="GXP21"/>
      <c r="GXQ21"/>
      <c r="GXR21"/>
      <c r="GXS21"/>
      <c r="GXT21"/>
      <c r="GXU21"/>
      <c r="GXV21"/>
      <c r="GXW21"/>
      <c r="GXX21"/>
      <c r="GXY21"/>
      <c r="GXZ21"/>
      <c r="GYA21"/>
      <c r="GYB21"/>
      <c r="GYC21"/>
      <c r="GYD21"/>
      <c r="GYE21"/>
      <c r="GYF21"/>
      <c r="GYG21"/>
      <c r="GYH21"/>
      <c r="GYI21"/>
      <c r="GYJ21"/>
      <c r="GYK21"/>
      <c r="GYL21"/>
      <c r="GYM21"/>
      <c r="GYN21"/>
      <c r="GYO21"/>
      <c r="GYP21"/>
      <c r="GYQ21"/>
      <c r="GYR21"/>
      <c r="GYS21"/>
      <c r="GYT21"/>
      <c r="GYU21"/>
      <c r="GYV21"/>
      <c r="GYW21"/>
      <c r="GYX21"/>
      <c r="GYY21"/>
      <c r="GYZ21"/>
      <c r="GZA21"/>
      <c r="GZB21"/>
      <c r="GZC21"/>
      <c r="GZD21"/>
      <c r="GZE21"/>
      <c r="GZF21"/>
      <c r="GZG21"/>
      <c r="GZH21"/>
      <c r="GZI21"/>
      <c r="GZJ21"/>
      <c r="GZK21"/>
      <c r="GZL21"/>
      <c r="GZM21"/>
      <c r="GZN21"/>
      <c r="GZO21"/>
      <c r="GZP21"/>
      <c r="GZQ21"/>
      <c r="GZR21"/>
      <c r="GZS21"/>
      <c r="GZT21"/>
      <c r="GZU21"/>
      <c r="GZV21"/>
      <c r="GZW21"/>
      <c r="GZX21"/>
      <c r="GZY21"/>
      <c r="GZZ21"/>
      <c r="HAA21"/>
      <c r="HAB21"/>
      <c r="HAC21"/>
      <c r="HAD21"/>
      <c r="HAE21"/>
      <c r="HAF21"/>
      <c r="HAG21"/>
      <c r="HAH21"/>
      <c r="HAI21"/>
      <c r="HAJ21"/>
      <c r="HAK21"/>
      <c r="HAL21"/>
      <c r="HAM21"/>
      <c r="HAN21"/>
      <c r="HAO21"/>
      <c r="HAP21"/>
      <c r="HAQ21"/>
      <c r="HAR21"/>
      <c r="HAS21"/>
      <c r="HAT21"/>
      <c r="HAU21"/>
      <c r="HAV21"/>
      <c r="HAW21"/>
      <c r="HAX21"/>
      <c r="HAY21"/>
      <c r="HAZ21"/>
      <c r="HBA21"/>
      <c r="HBB21"/>
      <c r="HBC21"/>
      <c r="HBD21"/>
      <c r="HBE21"/>
      <c r="HBF21"/>
      <c r="HBG21"/>
      <c r="HBH21"/>
      <c r="HBI21"/>
      <c r="HBJ21"/>
      <c r="HBK21"/>
      <c r="HBL21"/>
      <c r="HBM21"/>
      <c r="HBN21"/>
      <c r="HBO21"/>
      <c r="HBP21"/>
      <c r="HBQ21"/>
      <c r="HBR21"/>
      <c r="HBS21"/>
      <c r="HBT21"/>
      <c r="HBU21"/>
      <c r="HBV21"/>
      <c r="HBW21"/>
      <c r="HBX21"/>
      <c r="HBY21"/>
      <c r="HBZ21"/>
      <c r="HCA21"/>
      <c r="HCB21"/>
      <c r="HCC21"/>
      <c r="HCD21"/>
      <c r="HCE21"/>
      <c r="HCF21"/>
      <c r="HCG21"/>
      <c r="HCH21"/>
      <c r="HCI21"/>
      <c r="HCJ21"/>
      <c r="HCK21"/>
      <c r="HCL21"/>
      <c r="HCM21"/>
      <c r="HCN21"/>
      <c r="HCO21"/>
      <c r="HCP21"/>
      <c r="HCQ21"/>
      <c r="HCR21"/>
      <c r="HCS21"/>
      <c r="HCT21"/>
      <c r="HCU21"/>
      <c r="HCV21"/>
      <c r="HCW21"/>
      <c r="HCX21"/>
      <c r="HCY21"/>
      <c r="HCZ21"/>
      <c r="HDA21"/>
      <c r="HDB21"/>
      <c r="HDC21"/>
      <c r="HDD21"/>
      <c r="HDE21"/>
      <c r="HDF21"/>
      <c r="HDG21"/>
      <c r="HDH21"/>
      <c r="HDI21"/>
      <c r="HDJ21"/>
      <c r="HDK21"/>
      <c r="HDL21"/>
      <c r="HDM21"/>
      <c r="HDN21"/>
      <c r="HDO21"/>
      <c r="HDP21"/>
      <c r="HDQ21"/>
      <c r="HDR21"/>
      <c r="HDS21"/>
      <c r="HDT21"/>
      <c r="HDU21"/>
      <c r="HDV21"/>
      <c r="HDW21"/>
      <c r="HDX21"/>
      <c r="HDY21"/>
      <c r="HDZ21"/>
      <c r="HEA21"/>
      <c r="HEB21"/>
      <c r="HEC21"/>
      <c r="HED21"/>
      <c r="HEE21"/>
      <c r="HEF21"/>
      <c r="HEG21"/>
      <c r="HEH21"/>
      <c r="HEI21"/>
      <c r="HEJ21"/>
      <c r="HEK21"/>
      <c r="HEL21"/>
      <c r="HEM21"/>
      <c r="HEN21"/>
      <c r="HEO21"/>
      <c r="HEP21"/>
      <c r="HEQ21"/>
      <c r="HER21"/>
      <c r="HES21"/>
      <c r="HET21"/>
      <c r="HEU21"/>
      <c r="HEV21"/>
      <c r="HEW21"/>
      <c r="HEX21"/>
      <c r="HEY21"/>
      <c r="HEZ21"/>
      <c r="HFA21"/>
      <c r="HFB21"/>
      <c r="HFC21"/>
      <c r="HFD21"/>
      <c r="HFE21"/>
      <c r="HFF21"/>
      <c r="HFG21"/>
      <c r="HFH21"/>
      <c r="HFI21"/>
      <c r="HFJ21"/>
      <c r="HFK21"/>
      <c r="HFL21"/>
      <c r="HFM21"/>
      <c r="HFN21"/>
      <c r="HFO21"/>
      <c r="HFP21"/>
      <c r="HFQ21"/>
      <c r="HFR21"/>
      <c r="HFS21"/>
      <c r="HFT21"/>
      <c r="HFU21"/>
      <c r="HFV21"/>
      <c r="HFW21"/>
      <c r="HFX21"/>
      <c r="HFY21"/>
      <c r="HFZ21"/>
      <c r="HGA21"/>
      <c r="HGB21"/>
      <c r="HGC21"/>
      <c r="HGD21"/>
      <c r="HGE21"/>
      <c r="HGF21"/>
      <c r="HGG21"/>
      <c r="HGH21"/>
      <c r="HGI21"/>
      <c r="HGJ21"/>
      <c r="HGK21"/>
      <c r="HGL21"/>
      <c r="HGM21"/>
      <c r="HGN21"/>
      <c r="HGO21"/>
      <c r="HGP21"/>
      <c r="HGQ21"/>
      <c r="HGR21"/>
      <c r="HGS21"/>
      <c r="HGT21"/>
      <c r="HGU21"/>
      <c r="HGV21"/>
      <c r="HGW21"/>
      <c r="HGX21"/>
      <c r="HGY21"/>
      <c r="HGZ21"/>
      <c r="HHA21"/>
      <c r="HHB21"/>
      <c r="HHC21"/>
      <c r="HHD21"/>
      <c r="HHE21"/>
      <c r="HHF21"/>
      <c r="HHG21"/>
      <c r="HHH21"/>
      <c r="HHI21"/>
      <c r="HHJ21"/>
      <c r="HHK21"/>
      <c r="HHL21"/>
      <c r="HHM21"/>
      <c r="HHN21"/>
      <c r="HHO21"/>
      <c r="HHP21"/>
      <c r="HHQ21"/>
      <c r="HHR21"/>
      <c r="HHS21"/>
      <c r="HHT21"/>
      <c r="HHU21"/>
      <c r="HHV21"/>
      <c r="HHW21"/>
      <c r="HHX21"/>
      <c r="HHY21"/>
      <c r="HHZ21"/>
      <c r="HIA21"/>
      <c r="HIB21"/>
      <c r="HIC21"/>
      <c r="HID21"/>
      <c r="HIE21"/>
      <c r="HIF21"/>
      <c r="HIG21"/>
      <c r="HIH21"/>
      <c r="HII21"/>
      <c r="HIJ21"/>
      <c r="HIK21"/>
      <c r="HIL21"/>
      <c r="HIM21"/>
      <c r="HIN21"/>
      <c r="HIO21"/>
      <c r="HIP21"/>
      <c r="HIQ21"/>
      <c r="HIR21"/>
      <c r="HIS21"/>
      <c r="HIT21"/>
      <c r="HIU21"/>
      <c r="HIV21"/>
      <c r="HIW21"/>
      <c r="HIX21"/>
      <c r="HIY21"/>
      <c r="HIZ21"/>
      <c r="HJA21"/>
      <c r="HJB21"/>
      <c r="HJC21"/>
      <c r="HJD21"/>
      <c r="HJE21"/>
      <c r="HJF21"/>
      <c r="HJG21"/>
      <c r="HJH21"/>
      <c r="HJI21"/>
      <c r="HJJ21"/>
      <c r="HJK21"/>
      <c r="HJL21"/>
      <c r="HJM21"/>
      <c r="HJN21"/>
      <c r="HJO21"/>
      <c r="HJP21"/>
      <c r="HJQ21"/>
      <c r="HJR21"/>
      <c r="HJS21"/>
      <c r="HJT21"/>
      <c r="HJU21"/>
      <c r="HJV21"/>
      <c r="HJW21"/>
      <c r="HJX21"/>
      <c r="HJY21"/>
      <c r="HJZ21"/>
      <c r="HKA21"/>
      <c r="HKB21"/>
      <c r="HKC21"/>
      <c r="HKD21"/>
      <c r="HKE21"/>
      <c r="HKF21"/>
      <c r="HKG21"/>
      <c r="HKH21"/>
      <c r="HKI21"/>
      <c r="HKJ21"/>
      <c r="HKK21"/>
      <c r="HKL21"/>
      <c r="HKM21"/>
      <c r="HKN21"/>
      <c r="HKO21"/>
      <c r="HKP21"/>
      <c r="HKQ21"/>
      <c r="HKR21"/>
      <c r="HKS21"/>
      <c r="HKT21"/>
      <c r="HKU21"/>
      <c r="HKV21"/>
      <c r="HKW21"/>
      <c r="HKX21"/>
      <c r="HKY21"/>
      <c r="HKZ21"/>
      <c r="HLA21"/>
      <c r="HLB21"/>
      <c r="HLC21"/>
      <c r="HLD21"/>
      <c r="HLE21"/>
      <c r="HLF21"/>
      <c r="HLG21"/>
      <c r="HLH21"/>
      <c r="HLI21"/>
      <c r="HLJ21"/>
      <c r="HLK21"/>
      <c r="HLL21"/>
      <c r="HLM21"/>
      <c r="HLN21"/>
      <c r="HLO21"/>
      <c r="HLP21"/>
      <c r="HLQ21"/>
      <c r="HLR21"/>
      <c r="HLS21"/>
      <c r="HLT21"/>
      <c r="HLU21"/>
      <c r="HLV21"/>
      <c r="HLW21"/>
      <c r="HLX21"/>
      <c r="HLY21"/>
      <c r="HLZ21"/>
      <c r="HMA21"/>
      <c r="HMB21"/>
      <c r="HMC21"/>
      <c r="HMD21"/>
      <c r="HME21"/>
      <c r="HMF21"/>
      <c r="HMG21"/>
      <c r="HMH21"/>
      <c r="HMI21"/>
      <c r="HMJ21"/>
      <c r="HMK21"/>
      <c r="HML21"/>
      <c r="HMM21"/>
      <c r="HMN21"/>
      <c r="HMO21"/>
      <c r="HMP21"/>
      <c r="HMQ21"/>
      <c r="HMR21"/>
      <c r="HMS21"/>
      <c r="HMT21"/>
      <c r="HMU21"/>
      <c r="HMV21"/>
      <c r="HMW21"/>
      <c r="HMX21"/>
      <c r="HMY21"/>
      <c r="HMZ21"/>
      <c r="HNA21"/>
      <c r="HNB21"/>
      <c r="HNC21"/>
      <c r="HND21"/>
      <c r="HNE21"/>
      <c r="HNF21"/>
      <c r="HNG21"/>
      <c r="HNH21"/>
      <c r="HNI21"/>
      <c r="HNJ21"/>
      <c r="HNK21"/>
      <c r="HNL21"/>
      <c r="HNM21"/>
      <c r="HNN21"/>
      <c r="HNO21"/>
      <c r="HNP21"/>
      <c r="HNQ21"/>
      <c r="HNR21"/>
      <c r="HNS21"/>
      <c r="HNT21"/>
      <c r="HNU21"/>
      <c r="HNV21"/>
      <c r="HNW21"/>
      <c r="HNX21"/>
      <c r="HNY21"/>
      <c r="HNZ21"/>
      <c r="HOA21"/>
      <c r="HOB21"/>
      <c r="HOC21"/>
      <c r="HOD21"/>
      <c r="HOE21"/>
      <c r="HOF21"/>
      <c r="HOG21"/>
      <c r="HOH21"/>
      <c r="HOI21"/>
      <c r="HOJ21"/>
      <c r="HOK21"/>
      <c r="HOL21"/>
      <c r="HOM21"/>
      <c r="HON21"/>
      <c r="HOO21"/>
      <c r="HOP21"/>
      <c r="HOQ21"/>
      <c r="HOR21"/>
      <c r="HOS21"/>
      <c r="HOT21"/>
      <c r="HOU21"/>
      <c r="HOV21"/>
      <c r="HOW21"/>
      <c r="HOX21"/>
      <c r="HOY21"/>
      <c r="HOZ21"/>
      <c r="HPA21"/>
      <c r="HPB21"/>
      <c r="HPC21"/>
      <c r="HPD21"/>
      <c r="HPE21"/>
      <c r="HPF21"/>
      <c r="HPG21"/>
      <c r="HPH21"/>
      <c r="HPI21"/>
      <c r="HPJ21"/>
      <c r="HPK21"/>
      <c r="HPL21"/>
      <c r="HPM21"/>
      <c r="HPN21"/>
      <c r="HPO21"/>
      <c r="HPP21"/>
      <c r="HPQ21"/>
      <c r="HPR21"/>
      <c r="HPS21"/>
      <c r="HPT21"/>
      <c r="HPU21"/>
      <c r="HPV21"/>
      <c r="HPW21"/>
      <c r="HPX21"/>
      <c r="HPY21"/>
      <c r="HPZ21"/>
      <c r="HQA21"/>
      <c r="HQB21"/>
      <c r="HQC21"/>
      <c r="HQD21"/>
      <c r="HQE21"/>
      <c r="HQF21"/>
      <c r="HQG21"/>
      <c r="HQH21"/>
      <c r="HQI21"/>
      <c r="HQJ21"/>
      <c r="HQK21"/>
      <c r="HQL21"/>
      <c r="HQM21"/>
      <c r="HQN21"/>
      <c r="HQO21"/>
      <c r="HQP21"/>
      <c r="HQQ21"/>
      <c r="HQR21"/>
      <c r="HQS21"/>
      <c r="HQT21"/>
      <c r="HQU21"/>
      <c r="HQV21"/>
      <c r="HQW21"/>
      <c r="HQX21"/>
      <c r="HQY21"/>
      <c r="HQZ21"/>
      <c r="HRA21"/>
      <c r="HRB21"/>
      <c r="HRC21"/>
      <c r="HRD21"/>
      <c r="HRE21"/>
      <c r="HRF21"/>
      <c r="HRG21"/>
      <c r="HRH21"/>
      <c r="HRI21"/>
      <c r="HRJ21"/>
      <c r="HRK21"/>
      <c r="HRL21"/>
      <c r="HRM21"/>
      <c r="HRN21"/>
      <c r="HRO21"/>
      <c r="HRP21"/>
      <c r="HRQ21"/>
      <c r="HRR21"/>
      <c r="HRS21"/>
      <c r="HRT21"/>
      <c r="HRU21"/>
      <c r="HRV21"/>
      <c r="HRW21"/>
      <c r="HRX21"/>
      <c r="HRY21"/>
      <c r="HRZ21"/>
      <c r="HSA21"/>
      <c r="HSB21"/>
      <c r="HSC21"/>
      <c r="HSD21"/>
      <c r="HSE21"/>
      <c r="HSF21"/>
      <c r="HSG21"/>
      <c r="HSH21"/>
      <c r="HSI21"/>
      <c r="HSJ21"/>
      <c r="HSK21"/>
      <c r="HSL21"/>
      <c r="HSM21"/>
      <c r="HSN21"/>
      <c r="HSO21"/>
      <c r="HSP21"/>
      <c r="HSQ21"/>
      <c r="HSR21"/>
      <c r="HSS21"/>
      <c r="HST21"/>
      <c r="HSU21"/>
      <c r="HSV21"/>
      <c r="HSW21"/>
      <c r="HSX21"/>
      <c r="HSY21"/>
      <c r="HSZ21"/>
      <c r="HTA21"/>
      <c r="HTB21"/>
      <c r="HTC21"/>
      <c r="HTD21"/>
      <c r="HTE21"/>
      <c r="HTF21"/>
      <c r="HTG21"/>
      <c r="HTH21"/>
      <c r="HTI21"/>
      <c r="HTJ21"/>
      <c r="HTK21"/>
      <c r="HTL21"/>
      <c r="HTM21"/>
      <c r="HTN21"/>
      <c r="HTO21"/>
      <c r="HTP21"/>
      <c r="HTQ21"/>
      <c r="HTR21"/>
      <c r="HTS21"/>
      <c r="HTT21"/>
      <c r="HTU21"/>
      <c r="HTV21"/>
      <c r="HTW21"/>
      <c r="HTX21"/>
      <c r="HTY21"/>
      <c r="HTZ21"/>
      <c r="HUA21"/>
      <c r="HUB21"/>
      <c r="HUC21"/>
      <c r="HUD21"/>
      <c r="HUE21"/>
      <c r="HUF21"/>
      <c r="HUG21"/>
      <c r="HUH21"/>
      <c r="HUI21"/>
      <c r="HUJ21"/>
      <c r="HUK21"/>
      <c r="HUL21"/>
      <c r="HUM21"/>
      <c r="HUN21"/>
      <c r="HUO21"/>
      <c r="HUP21"/>
      <c r="HUQ21"/>
      <c r="HUR21"/>
      <c r="HUS21"/>
      <c r="HUT21"/>
      <c r="HUU21"/>
      <c r="HUV21"/>
      <c r="HUW21"/>
      <c r="HUX21"/>
      <c r="HUY21"/>
      <c r="HUZ21"/>
      <c r="HVA21"/>
      <c r="HVB21"/>
      <c r="HVC21"/>
      <c r="HVD21"/>
      <c r="HVE21"/>
      <c r="HVF21"/>
      <c r="HVG21"/>
      <c r="HVH21"/>
      <c r="HVI21"/>
      <c r="HVJ21"/>
      <c r="HVK21"/>
      <c r="HVL21"/>
      <c r="HVM21"/>
      <c r="HVN21"/>
      <c r="HVO21"/>
      <c r="HVP21"/>
      <c r="HVQ21"/>
      <c r="HVR21"/>
      <c r="HVS21"/>
      <c r="HVT21"/>
      <c r="HVU21"/>
      <c r="HVV21"/>
      <c r="HVW21"/>
      <c r="HVX21"/>
      <c r="HVY21"/>
      <c r="HVZ21"/>
      <c r="HWA21"/>
      <c r="HWB21"/>
      <c r="HWC21"/>
      <c r="HWD21"/>
      <c r="HWE21"/>
      <c r="HWF21"/>
      <c r="HWG21"/>
      <c r="HWH21"/>
      <c r="HWI21"/>
      <c r="HWJ21"/>
      <c r="HWK21"/>
      <c r="HWL21"/>
      <c r="HWM21"/>
      <c r="HWN21"/>
      <c r="HWO21"/>
      <c r="HWP21"/>
      <c r="HWQ21"/>
      <c r="HWR21"/>
      <c r="HWS21"/>
      <c r="HWT21"/>
      <c r="HWU21"/>
      <c r="HWV21"/>
      <c r="HWW21"/>
      <c r="HWX21"/>
      <c r="HWY21"/>
      <c r="HWZ21"/>
      <c r="HXA21"/>
      <c r="HXB21"/>
      <c r="HXC21"/>
      <c r="HXD21"/>
      <c r="HXE21"/>
      <c r="HXF21"/>
      <c r="HXG21"/>
      <c r="HXH21"/>
      <c r="HXI21"/>
      <c r="HXJ21"/>
      <c r="HXK21"/>
      <c r="HXL21"/>
      <c r="HXM21"/>
      <c r="HXN21"/>
      <c r="HXO21"/>
      <c r="HXP21"/>
      <c r="HXQ21"/>
      <c r="HXR21"/>
      <c r="HXS21"/>
      <c r="HXT21"/>
      <c r="HXU21"/>
      <c r="HXV21"/>
      <c r="HXW21"/>
      <c r="HXX21"/>
      <c r="HXY21"/>
      <c r="HXZ21"/>
      <c r="HYA21"/>
      <c r="HYB21"/>
      <c r="HYC21"/>
      <c r="HYD21"/>
      <c r="HYE21"/>
      <c r="HYF21"/>
      <c r="HYG21"/>
      <c r="HYH21"/>
      <c r="HYI21"/>
      <c r="HYJ21"/>
      <c r="HYK21"/>
      <c r="HYL21"/>
      <c r="HYM21"/>
      <c r="HYN21"/>
      <c r="HYO21"/>
      <c r="HYP21"/>
      <c r="HYQ21"/>
      <c r="HYR21"/>
      <c r="HYS21"/>
      <c r="HYT21"/>
      <c r="HYU21"/>
      <c r="HYV21"/>
      <c r="HYW21"/>
      <c r="HYX21"/>
      <c r="HYY21"/>
      <c r="HYZ21"/>
      <c r="HZA21"/>
      <c r="HZB21"/>
      <c r="HZC21"/>
      <c r="HZD21"/>
      <c r="HZE21"/>
      <c r="HZF21"/>
      <c r="HZG21"/>
      <c r="HZH21"/>
      <c r="HZI21"/>
      <c r="HZJ21"/>
      <c r="HZK21"/>
      <c r="HZL21"/>
      <c r="HZM21"/>
      <c r="HZN21"/>
      <c r="HZO21"/>
      <c r="HZP21"/>
      <c r="HZQ21"/>
      <c r="HZR21"/>
      <c r="HZS21"/>
      <c r="HZT21"/>
      <c r="HZU21"/>
      <c r="HZV21"/>
      <c r="HZW21"/>
      <c r="HZX21"/>
      <c r="HZY21"/>
      <c r="HZZ21"/>
      <c r="IAA21"/>
      <c r="IAB21"/>
      <c r="IAC21"/>
      <c r="IAD21"/>
      <c r="IAE21"/>
      <c r="IAF21"/>
      <c r="IAG21"/>
      <c r="IAH21"/>
      <c r="IAI21"/>
      <c r="IAJ21"/>
      <c r="IAK21"/>
      <c r="IAL21"/>
      <c r="IAM21"/>
      <c r="IAN21"/>
      <c r="IAO21"/>
      <c r="IAP21"/>
      <c r="IAQ21"/>
      <c r="IAR21"/>
      <c r="IAS21"/>
      <c r="IAT21"/>
      <c r="IAU21"/>
      <c r="IAV21"/>
      <c r="IAW21"/>
      <c r="IAX21"/>
      <c r="IAY21"/>
      <c r="IAZ21"/>
      <c r="IBA21"/>
      <c r="IBB21"/>
      <c r="IBC21"/>
      <c r="IBD21"/>
      <c r="IBE21"/>
      <c r="IBF21"/>
      <c r="IBG21"/>
      <c r="IBH21"/>
      <c r="IBI21"/>
      <c r="IBJ21"/>
      <c r="IBK21"/>
      <c r="IBL21"/>
      <c r="IBM21"/>
      <c r="IBN21"/>
      <c r="IBO21"/>
      <c r="IBP21"/>
      <c r="IBQ21"/>
      <c r="IBR21"/>
      <c r="IBS21"/>
      <c r="IBT21"/>
      <c r="IBU21"/>
      <c r="IBV21"/>
      <c r="IBW21"/>
      <c r="IBX21"/>
      <c r="IBY21"/>
      <c r="IBZ21"/>
      <c r="ICA21"/>
      <c r="ICB21"/>
      <c r="ICC21"/>
      <c r="ICD21"/>
      <c r="ICE21"/>
      <c r="ICF21"/>
      <c r="ICG21"/>
      <c r="ICH21"/>
      <c r="ICI21"/>
      <c r="ICJ21"/>
      <c r="ICK21"/>
      <c r="ICL21"/>
      <c r="ICM21"/>
      <c r="ICN21"/>
      <c r="ICO21"/>
      <c r="ICP21"/>
      <c r="ICQ21"/>
      <c r="ICR21"/>
      <c r="ICS21"/>
      <c r="ICT21"/>
      <c r="ICU21"/>
      <c r="ICV21"/>
      <c r="ICW21"/>
      <c r="ICX21"/>
      <c r="ICY21"/>
      <c r="ICZ21"/>
      <c r="IDA21"/>
      <c r="IDB21"/>
      <c r="IDC21"/>
      <c r="IDD21"/>
      <c r="IDE21"/>
      <c r="IDF21"/>
      <c r="IDG21"/>
      <c r="IDH21"/>
      <c r="IDI21"/>
      <c r="IDJ21"/>
      <c r="IDK21"/>
      <c r="IDL21"/>
      <c r="IDM21"/>
      <c r="IDN21"/>
      <c r="IDO21"/>
      <c r="IDP21"/>
      <c r="IDQ21"/>
      <c r="IDR21"/>
      <c r="IDS21"/>
      <c r="IDT21"/>
      <c r="IDU21"/>
      <c r="IDV21"/>
      <c r="IDW21"/>
      <c r="IDX21"/>
      <c r="IDY21"/>
      <c r="IDZ21"/>
      <c r="IEA21"/>
      <c r="IEB21"/>
      <c r="IEC21"/>
      <c r="IED21"/>
      <c r="IEE21"/>
      <c r="IEF21"/>
      <c r="IEG21"/>
      <c r="IEH21"/>
      <c r="IEI21"/>
      <c r="IEJ21"/>
      <c r="IEK21"/>
      <c r="IEL21"/>
      <c r="IEM21"/>
      <c r="IEN21"/>
      <c r="IEO21"/>
      <c r="IEP21"/>
      <c r="IEQ21"/>
      <c r="IER21"/>
      <c r="IES21"/>
      <c r="IET21"/>
      <c r="IEU21"/>
      <c r="IEV21"/>
      <c r="IEW21"/>
      <c r="IEX21"/>
      <c r="IEY21"/>
      <c r="IEZ21"/>
      <c r="IFA21"/>
      <c r="IFB21"/>
      <c r="IFC21"/>
      <c r="IFD21"/>
      <c r="IFE21"/>
      <c r="IFF21"/>
      <c r="IFG21"/>
      <c r="IFH21"/>
      <c r="IFI21"/>
      <c r="IFJ21"/>
      <c r="IFK21"/>
      <c r="IFL21"/>
      <c r="IFM21"/>
      <c r="IFN21"/>
      <c r="IFO21"/>
      <c r="IFP21"/>
      <c r="IFQ21"/>
      <c r="IFR21"/>
      <c r="IFS21"/>
      <c r="IFT21"/>
      <c r="IFU21"/>
      <c r="IFV21"/>
      <c r="IFW21"/>
      <c r="IFX21"/>
      <c r="IFY21"/>
      <c r="IFZ21"/>
      <c r="IGA21"/>
      <c r="IGB21"/>
      <c r="IGC21"/>
      <c r="IGD21"/>
      <c r="IGE21"/>
      <c r="IGF21"/>
      <c r="IGG21"/>
      <c r="IGH21"/>
      <c r="IGI21"/>
      <c r="IGJ21"/>
      <c r="IGK21"/>
      <c r="IGL21"/>
      <c r="IGM21"/>
      <c r="IGN21"/>
      <c r="IGO21"/>
      <c r="IGP21"/>
      <c r="IGQ21"/>
      <c r="IGR21"/>
      <c r="IGS21"/>
      <c r="IGT21"/>
      <c r="IGU21"/>
      <c r="IGV21"/>
      <c r="IGW21"/>
      <c r="IGX21"/>
      <c r="IGY21"/>
      <c r="IGZ21"/>
      <c r="IHA21"/>
      <c r="IHB21"/>
      <c r="IHC21"/>
      <c r="IHD21"/>
      <c r="IHE21"/>
      <c r="IHF21"/>
      <c r="IHG21"/>
      <c r="IHH21"/>
      <c r="IHI21"/>
      <c r="IHJ21"/>
      <c r="IHK21"/>
      <c r="IHL21"/>
      <c r="IHM21"/>
      <c r="IHN21"/>
      <c r="IHO21"/>
      <c r="IHP21"/>
      <c r="IHQ21"/>
      <c r="IHR21"/>
      <c r="IHS21"/>
      <c r="IHT21"/>
      <c r="IHU21"/>
      <c r="IHV21"/>
      <c r="IHW21"/>
      <c r="IHX21"/>
      <c r="IHY21"/>
      <c r="IHZ21"/>
      <c r="IIA21"/>
      <c r="IIB21"/>
      <c r="IIC21"/>
      <c r="IID21"/>
      <c r="IIE21"/>
      <c r="IIF21"/>
      <c r="IIG21"/>
      <c r="IIH21"/>
      <c r="III21"/>
      <c r="IIJ21"/>
      <c r="IIK21"/>
      <c r="IIL21"/>
      <c r="IIM21"/>
      <c r="IIN21"/>
      <c r="IIO21"/>
      <c r="IIP21"/>
      <c r="IIQ21"/>
      <c r="IIR21"/>
      <c r="IIS21"/>
      <c r="IIT21"/>
      <c r="IIU21"/>
      <c r="IIV21"/>
      <c r="IIW21"/>
      <c r="IIX21"/>
      <c r="IIY21"/>
      <c r="IIZ21"/>
      <c r="IJA21"/>
      <c r="IJB21"/>
      <c r="IJC21"/>
      <c r="IJD21"/>
      <c r="IJE21"/>
      <c r="IJF21"/>
      <c r="IJG21"/>
      <c r="IJH21"/>
      <c r="IJI21"/>
      <c r="IJJ21"/>
      <c r="IJK21"/>
      <c r="IJL21"/>
      <c r="IJM21"/>
      <c r="IJN21"/>
      <c r="IJO21"/>
      <c r="IJP21"/>
      <c r="IJQ21"/>
      <c r="IJR21"/>
      <c r="IJS21"/>
      <c r="IJT21"/>
      <c r="IJU21"/>
      <c r="IJV21"/>
      <c r="IJW21"/>
      <c r="IJX21"/>
      <c r="IJY21"/>
      <c r="IJZ21"/>
      <c r="IKA21"/>
      <c r="IKB21"/>
      <c r="IKC21"/>
      <c r="IKD21"/>
      <c r="IKE21"/>
      <c r="IKF21"/>
      <c r="IKG21"/>
      <c r="IKH21"/>
      <c r="IKI21"/>
      <c r="IKJ21"/>
      <c r="IKK21"/>
      <c r="IKL21"/>
      <c r="IKM21"/>
      <c r="IKN21"/>
      <c r="IKO21"/>
      <c r="IKP21"/>
      <c r="IKQ21"/>
      <c r="IKR21"/>
      <c r="IKS21"/>
      <c r="IKT21"/>
      <c r="IKU21"/>
      <c r="IKV21"/>
      <c r="IKW21"/>
      <c r="IKX21"/>
      <c r="IKY21"/>
      <c r="IKZ21"/>
      <c r="ILA21"/>
      <c r="ILB21"/>
      <c r="ILC21"/>
      <c r="ILD21"/>
      <c r="ILE21"/>
      <c r="ILF21"/>
      <c r="ILG21"/>
      <c r="ILH21"/>
      <c r="ILI21"/>
      <c r="ILJ21"/>
      <c r="ILK21"/>
      <c r="ILL21"/>
      <c r="ILM21"/>
      <c r="ILN21"/>
      <c r="ILO21"/>
      <c r="ILP21"/>
      <c r="ILQ21"/>
      <c r="ILR21"/>
      <c r="ILS21"/>
      <c r="ILT21"/>
      <c r="ILU21"/>
      <c r="ILV21"/>
      <c r="ILW21"/>
      <c r="ILX21"/>
      <c r="ILY21"/>
      <c r="ILZ21"/>
      <c r="IMA21"/>
      <c r="IMB21"/>
      <c r="IMC21"/>
      <c r="IMD21"/>
      <c r="IME21"/>
      <c r="IMF21"/>
      <c r="IMG21"/>
      <c r="IMH21"/>
      <c r="IMI21"/>
      <c r="IMJ21"/>
      <c r="IMK21"/>
      <c r="IML21"/>
      <c r="IMM21"/>
      <c r="IMN21"/>
      <c r="IMO21"/>
      <c r="IMP21"/>
      <c r="IMQ21"/>
      <c r="IMR21"/>
      <c r="IMS21"/>
      <c r="IMT21"/>
      <c r="IMU21"/>
      <c r="IMV21"/>
      <c r="IMW21"/>
      <c r="IMX21"/>
      <c r="IMY21"/>
      <c r="IMZ21"/>
      <c r="INA21"/>
      <c r="INB21"/>
      <c r="INC21"/>
      <c r="IND21"/>
      <c r="INE21"/>
      <c r="INF21"/>
      <c r="ING21"/>
      <c r="INH21"/>
      <c r="INI21"/>
      <c r="INJ21"/>
      <c r="INK21"/>
      <c r="INL21"/>
      <c r="INM21"/>
      <c r="INN21"/>
      <c r="INO21"/>
      <c r="INP21"/>
      <c r="INQ21"/>
      <c r="INR21"/>
      <c r="INS21"/>
      <c r="INT21"/>
      <c r="INU21"/>
      <c r="INV21"/>
      <c r="INW21"/>
      <c r="INX21"/>
      <c r="INY21"/>
      <c r="INZ21"/>
      <c r="IOA21"/>
      <c r="IOB21"/>
      <c r="IOC21"/>
      <c r="IOD21"/>
      <c r="IOE21"/>
      <c r="IOF21"/>
      <c r="IOG21"/>
      <c r="IOH21"/>
      <c r="IOI21"/>
      <c r="IOJ21"/>
      <c r="IOK21"/>
      <c r="IOL21"/>
      <c r="IOM21"/>
      <c r="ION21"/>
      <c r="IOO21"/>
      <c r="IOP21"/>
      <c r="IOQ21"/>
      <c r="IOR21"/>
      <c r="IOS21"/>
      <c r="IOT21"/>
      <c r="IOU21"/>
      <c r="IOV21"/>
      <c r="IOW21"/>
      <c r="IOX21"/>
      <c r="IOY21"/>
      <c r="IOZ21"/>
      <c r="IPA21"/>
      <c r="IPB21"/>
      <c r="IPC21"/>
      <c r="IPD21"/>
      <c r="IPE21"/>
      <c r="IPF21"/>
      <c r="IPG21"/>
      <c r="IPH21"/>
      <c r="IPI21"/>
      <c r="IPJ21"/>
      <c r="IPK21"/>
      <c r="IPL21"/>
      <c r="IPM21"/>
      <c r="IPN21"/>
      <c r="IPO21"/>
      <c r="IPP21"/>
      <c r="IPQ21"/>
      <c r="IPR21"/>
      <c r="IPS21"/>
      <c r="IPT21"/>
      <c r="IPU21"/>
      <c r="IPV21"/>
      <c r="IPW21"/>
      <c r="IPX21"/>
      <c r="IPY21"/>
      <c r="IPZ21"/>
      <c r="IQA21"/>
      <c r="IQB21"/>
      <c r="IQC21"/>
      <c r="IQD21"/>
      <c r="IQE21"/>
      <c r="IQF21"/>
      <c r="IQG21"/>
      <c r="IQH21"/>
      <c r="IQI21"/>
      <c r="IQJ21"/>
      <c r="IQK21"/>
      <c r="IQL21"/>
      <c r="IQM21"/>
      <c r="IQN21"/>
      <c r="IQO21"/>
      <c r="IQP21"/>
      <c r="IQQ21"/>
      <c r="IQR21"/>
      <c r="IQS21"/>
      <c r="IQT21"/>
      <c r="IQU21"/>
      <c r="IQV21"/>
      <c r="IQW21"/>
      <c r="IQX21"/>
      <c r="IQY21"/>
      <c r="IQZ21"/>
      <c r="IRA21"/>
      <c r="IRB21"/>
      <c r="IRC21"/>
      <c r="IRD21"/>
      <c r="IRE21"/>
      <c r="IRF21"/>
      <c r="IRG21"/>
      <c r="IRH21"/>
      <c r="IRI21"/>
      <c r="IRJ21"/>
      <c r="IRK21"/>
      <c r="IRL21"/>
      <c r="IRM21"/>
      <c r="IRN21"/>
      <c r="IRO21"/>
      <c r="IRP21"/>
      <c r="IRQ21"/>
      <c r="IRR21"/>
      <c r="IRS21"/>
      <c r="IRT21"/>
      <c r="IRU21"/>
      <c r="IRV21"/>
      <c r="IRW21"/>
      <c r="IRX21"/>
      <c r="IRY21"/>
      <c r="IRZ21"/>
      <c r="ISA21"/>
      <c r="ISB21"/>
      <c r="ISC21"/>
      <c r="ISD21"/>
      <c r="ISE21"/>
      <c r="ISF21"/>
      <c r="ISG21"/>
      <c r="ISH21"/>
      <c r="ISI21"/>
      <c r="ISJ21"/>
      <c r="ISK21"/>
      <c r="ISL21"/>
      <c r="ISM21"/>
      <c r="ISN21"/>
      <c r="ISO21"/>
      <c r="ISP21"/>
      <c r="ISQ21"/>
      <c r="ISR21"/>
      <c r="ISS21"/>
      <c r="IST21"/>
      <c r="ISU21"/>
      <c r="ISV21"/>
      <c r="ISW21"/>
      <c r="ISX21"/>
      <c r="ISY21"/>
      <c r="ISZ21"/>
      <c r="ITA21"/>
      <c r="ITB21"/>
      <c r="ITC21"/>
      <c r="ITD21"/>
      <c r="ITE21"/>
      <c r="ITF21"/>
      <c r="ITG21"/>
      <c r="ITH21"/>
      <c r="ITI21"/>
      <c r="ITJ21"/>
      <c r="ITK21"/>
      <c r="ITL21"/>
      <c r="ITM21"/>
      <c r="ITN21"/>
      <c r="ITO21"/>
      <c r="ITP21"/>
      <c r="ITQ21"/>
      <c r="ITR21"/>
      <c r="ITS21"/>
      <c r="ITT21"/>
      <c r="ITU21"/>
      <c r="ITV21"/>
      <c r="ITW21"/>
      <c r="ITX21"/>
      <c r="ITY21"/>
      <c r="ITZ21"/>
      <c r="IUA21"/>
      <c r="IUB21"/>
      <c r="IUC21"/>
      <c r="IUD21"/>
      <c r="IUE21"/>
      <c r="IUF21"/>
      <c r="IUG21"/>
      <c r="IUH21"/>
      <c r="IUI21"/>
      <c r="IUJ21"/>
      <c r="IUK21"/>
      <c r="IUL21"/>
      <c r="IUM21"/>
      <c r="IUN21"/>
      <c r="IUO21"/>
      <c r="IUP21"/>
      <c r="IUQ21"/>
      <c r="IUR21"/>
      <c r="IUS21"/>
      <c r="IUT21"/>
      <c r="IUU21"/>
      <c r="IUV21"/>
      <c r="IUW21"/>
      <c r="IUX21"/>
      <c r="IUY21"/>
      <c r="IUZ21"/>
      <c r="IVA21"/>
      <c r="IVB21"/>
      <c r="IVC21"/>
      <c r="IVD21"/>
      <c r="IVE21"/>
      <c r="IVF21"/>
      <c r="IVG21"/>
      <c r="IVH21"/>
      <c r="IVI21"/>
      <c r="IVJ21"/>
      <c r="IVK21"/>
      <c r="IVL21"/>
      <c r="IVM21"/>
      <c r="IVN21"/>
      <c r="IVO21"/>
      <c r="IVP21"/>
      <c r="IVQ21"/>
      <c r="IVR21"/>
      <c r="IVS21"/>
      <c r="IVT21"/>
      <c r="IVU21"/>
      <c r="IVV21"/>
      <c r="IVW21"/>
      <c r="IVX21"/>
      <c r="IVY21"/>
      <c r="IVZ21"/>
      <c r="IWA21"/>
      <c r="IWB21"/>
      <c r="IWC21"/>
      <c r="IWD21"/>
      <c r="IWE21"/>
      <c r="IWF21"/>
      <c r="IWG21"/>
      <c r="IWH21"/>
      <c r="IWI21"/>
      <c r="IWJ21"/>
      <c r="IWK21"/>
      <c r="IWL21"/>
      <c r="IWM21"/>
      <c r="IWN21"/>
      <c r="IWO21"/>
      <c r="IWP21"/>
      <c r="IWQ21"/>
      <c r="IWR21"/>
      <c r="IWS21"/>
      <c r="IWT21"/>
      <c r="IWU21"/>
      <c r="IWV21"/>
      <c r="IWW21"/>
      <c r="IWX21"/>
      <c r="IWY21"/>
      <c r="IWZ21"/>
      <c r="IXA21"/>
      <c r="IXB21"/>
      <c r="IXC21"/>
      <c r="IXD21"/>
      <c r="IXE21"/>
      <c r="IXF21"/>
      <c r="IXG21"/>
      <c r="IXH21"/>
      <c r="IXI21"/>
      <c r="IXJ21"/>
      <c r="IXK21"/>
      <c r="IXL21"/>
      <c r="IXM21"/>
      <c r="IXN21"/>
      <c r="IXO21"/>
      <c r="IXP21"/>
      <c r="IXQ21"/>
      <c r="IXR21"/>
      <c r="IXS21"/>
      <c r="IXT21"/>
      <c r="IXU21"/>
      <c r="IXV21"/>
      <c r="IXW21"/>
      <c r="IXX21"/>
      <c r="IXY21"/>
      <c r="IXZ21"/>
      <c r="IYA21"/>
      <c r="IYB21"/>
      <c r="IYC21"/>
      <c r="IYD21"/>
      <c r="IYE21"/>
      <c r="IYF21"/>
      <c r="IYG21"/>
      <c r="IYH21"/>
      <c r="IYI21"/>
      <c r="IYJ21"/>
      <c r="IYK21"/>
      <c r="IYL21"/>
      <c r="IYM21"/>
      <c r="IYN21"/>
      <c r="IYO21"/>
      <c r="IYP21"/>
      <c r="IYQ21"/>
      <c r="IYR21"/>
      <c r="IYS21"/>
      <c r="IYT21"/>
      <c r="IYU21"/>
      <c r="IYV21"/>
      <c r="IYW21"/>
      <c r="IYX21"/>
      <c r="IYY21"/>
      <c r="IYZ21"/>
      <c r="IZA21"/>
      <c r="IZB21"/>
      <c r="IZC21"/>
      <c r="IZD21"/>
      <c r="IZE21"/>
      <c r="IZF21"/>
      <c r="IZG21"/>
      <c r="IZH21"/>
      <c r="IZI21"/>
      <c r="IZJ21"/>
      <c r="IZK21"/>
      <c r="IZL21"/>
      <c r="IZM21"/>
      <c r="IZN21"/>
      <c r="IZO21"/>
      <c r="IZP21"/>
      <c r="IZQ21"/>
      <c r="IZR21"/>
      <c r="IZS21"/>
      <c r="IZT21"/>
      <c r="IZU21"/>
      <c r="IZV21"/>
      <c r="IZW21"/>
      <c r="IZX21"/>
      <c r="IZY21"/>
      <c r="IZZ21"/>
      <c r="JAA21"/>
      <c r="JAB21"/>
      <c r="JAC21"/>
      <c r="JAD21"/>
      <c r="JAE21"/>
      <c r="JAF21"/>
      <c r="JAG21"/>
      <c r="JAH21"/>
      <c r="JAI21"/>
      <c r="JAJ21"/>
      <c r="JAK21"/>
      <c r="JAL21"/>
      <c r="JAM21"/>
      <c r="JAN21"/>
      <c r="JAO21"/>
      <c r="JAP21"/>
      <c r="JAQ21"/>
      <c r="JAR21"/>
      <c r="JAS21"/>
      <c r="JAT21"/>
      <c r="JAU21"/>
      <c r="JAV21"/>
      <c r="JAW21"/>
      <c r="JAX21"/>
      <c r="JAY21"/>
      <c r="JAZ21"/>
      <c r="JBA21"/>
      <c r="JBB21"/>
      <c r="JBC21"/>
      <c r="JBD21"/>
      <c r="JBE21"/>
      <c r="JBF21"/>
      <c r="JBG21"/>
      <c r="JBH21"/>
      <c r="JBI21"/>
      <c r="JBJ21"/>
      <c r="JBK21"/>
      <c r="JBL21"/>
      <c r="JBM21"/>
      <c r="JBN21"/>
      <c r="JBO21"/>
      <c r="JBP21"/>
      <c r="JBQ21"/>
      <c r="JBR21"/>
      <c r="JBS21"/>
      <c r="JBT21"/>
      <c r="JBU21"/>
      <c r="JBV21"/>
      <c r="JBW21"/>
      <c r="JBX21"/>
      <c r="JBY21"/>
      <c r="JBZ21"/>
      <c r="JCA21"/>
      <c r="JCB21"/>
      <c r="JCC21"/>
      <c r="JCD21"/>
      <c r="JCE21"/>
      <c r="JCF21"/>
      <c r="JCG21"/>
      <c r="JCH21"/>
      <c r="JCI21"/>
      <c r="JCJ21"/>
      <c r="JCK21"/>
      <c r="JCL21"/>
      <c r="JCM21"/>
      <c r="JCN21"/>
      <c r="JCO21"/>
      <c r="JCP21"/>
      <c r="JCQ21"/>
      <c r="JCR21"/>
      <c r="JCS21"/>
      <c r="JCT21"/>
      <c r="JCU21"/>
      <c r="JCV21"/>
      <c r="JCW21"/>
      <c r="JCX21"/>
      <c r="JCY21"/>
      <c r="JCZ21"/>
      <c r="JDA21"/>
      <c r="JDB21"/>
      <c r="JDC21"/>
      <c r="JDD21"/>
      <c r="JDE21"/>
      <c r="JDF21"/>
      <c r="JDG21"/>
      <c r="JDH21"/>
      <c r="JDI21"/>
      <c r="JDJ21"/>
      <c r="JDK21"/>
      <c r="JDL21"/>
      <c r="JDM21"/>
      <c r="JDN21"/>
      <c r="JDO21"/>
      <c r="JDP21"/>
      <c r="JDQ21"/>
      <c r="JDR21"/>
      <c r="JDS21"/>
      <c r="JDT21"/>
      <c r="JDU21"/>
      <c r="JDV21"/>
      <c r="JDW21"/>
      <c r="JDX21"/>
      <c r="JDY21"/>
      <c r="JDZ21"/>
      <c r="JEA21"/>
      <c r="JEB21"/>
      <c r="JEC21"/>
      <c r="JED21"/>
      <c r="JEE21"/>
      <c r="JEF21"/>
      <c r="JEG21"/>
      <c r="JEH21"/>
      <c r="JEI21"/>
      <c r="JEJ21"/>
      <c r="JEK21"/>
      <c r="JEL21"/>
      <c r="JEM21"/>
      <c r="JEN21"/>
      <c r="JEO21"/>
      <c r="JEP21"/>
      <c r="JEQ21"/>
      <c r="JER21"/>
      <c r="JES21"/>
      <c r="JET21"/>
      <c r="JEU21"/>
      <c r="JEV21"/>
      <c r="JEW21"/>
      <c r="JEX21"/>
      <c r="JEY21"/>
      <c r="JEZ21"/>
      <c r="JFA21"/>
      <c r="JFB21"/>
      <c r="JFC21"/>
      <c r="JFD21"/>
      <c r="JFE21"/>
      <c r="JFF21"/>
      <c r="JFG21"/>
      <c r="JFH21"/>
      <c r="JFI21"/>
      <c r="JFJ21"/>
      <c r="JFK21"/>
      <c r="JFL21"/>
      <c r="JFM21"/>
      <c r="JFN21"/>
      <c r="JFO21"/>
      <c r="JFP21"/>
      <c r="JFQ21"/>
      <c r="JFR21"/>
      <c r="JFS21"/>
      <c r="JFT21"/>
      <c r="JFU21"/>
      <c r="JFV21"/>
      <c r="JFW21"/>
      <c r="JFX21"/>
      <c r="JFY21"/>
      <c r="JFZ21"/>
      <c r="JGA21"/>
      <c r="JGB21"/>
      <c r="JGC21"/>
      <c r="JGD21"/>
      <c r="JGE21"/>
      <c r="JGF21"/>
      <c r="JGG21"/>
      <c r="JGH21"/>
      <c r="JGI21"/>
      <c r="JGJ21"/>
      <c r="JGK21"/>
      <c r="JGL21"/>
      <c r="JGM21"/>
      <c r="JGN21"/>
      <c r="JGO21"/>
      <c r="JGP21"/>
      <c r="JGQ21"/>
      <c r="JGR21"/>
      <c r="JGS21"/>
      <c r="JGT21"/>
      <c r="JGU21"/>
      <c r="JGV21"/>
      <c r="JGW21"/>
      <c r="JGX21"/>
      <c r="JGY21"/>
      <c r="JGZ21"/>
      <c r="JHA21"/>
      <c r="JHB21"/>
      <c r="JHC21"/>
      <c r="JHD21"/>
      <c r="JHE21"/>
      <c r="JHF21"/>
      <c r="JHG21"/>
      <c r="JHH21"/>
      <c r="JHI21"/>
      <c r="JHJ21"/>
      <c r="JHK21"/>
      <c r="JHL21"/>
      <c r="JHM21"/>
      <c r="JHN21"/>
      <c r="JHO21"/>
      <c r="JHP21"/>
      <c r="JHQ21"/>
      <c r="JHR21"/>
      <c r="JHS21"/>
      <c r="JHT21"/>
      <c r="JHU21"/>
      <c r="JHV21"/>
      <c r="JHW21"/>
      <c r="JHX21"/>
      <c r="JHY21"/>
      <c r="JHZ21"/>
      <c r="JIA21"/>
      <c r="JIB21"/>
      <c r="JIC21"/>
      <c r="JID21"/>
      <c r="JIE21"/>
      <c r="JIF21"/>
      <c r="JIG21"/>
      <c r="JIH21"/>
      <c r="JII21"/>
      <c r="JIJ21"/>
      <c r="JIK21"/>
      <c r="JIL21"/>
      <c r="JIM21"/>
      <c r="JIN21"/>
      <c r="JIO21"/>
      <c r="JIP21"/>
      <c r="JIQ21"/>
      <c r="JIR21"/>
      <c r="JIS21"/>
      <c r="JIT21"/>
      <c r="JIU21"/>
      <c r="JIV21"/>
      <c r="JIW21"/>
      <c r="JIX21"/>
      <c r="JIY21"/>
      <c r="JIZ21"/>
      <c r="JJA21"/>
      <c r="JJB21"/>
      <c r="JJC21"/>
      <c r="JJD21"/>
      <c r="JJE21"/>
      <c r="JJF21"/>
      <c r="JJG21"/>
      <c r="JJH21"/>
      <c r="JJI21"/>
      <c r="JJJ21"/>
      <c r="JJK21"/>
      <c r="JJL21"/>
      <c r="JJM21"/>
      <c r="JJN21"/>
      <c r="JJO21"/>
      <c r="JJP21"/>
      <c r="JJQ21"/>
      <c r="JJR21"/>
      <c r="JJS21"/>
      <c r="JJT21"/>
      <c r="JJU21"/>
      <c r="JJV21"/>
      <c r="JJW21"/>
      <c r="JJX21"/>
      <c r="JJY21"/>
      <c r="JJZ21"/>
      <c r="JKA21"/>
      <c r="JKB21"/>
      <c r="JKC21"/>
      <c r="JKD21"/>
      <c r="JKE21"/>
      <c r="JKF21"/>
      <c r="JKG21"/>
      <c r="JKH21"/>
      <c r="JKI21"/>
      <c r="JKJ21"/>
      <c r="JKK21"/>
      <c r="JKL21"/>
      <c r="JKM21"/>
      <c r="JKN21"/>
      <c r="JKO21"/>
      <c r="JKP21"/>
      <c r="JKQ21"/>
      <c r="JKR21"/>
      <c r="JKS21"/>
      <c r="JKT21"/>
      <c r="JKU21"/>
      <c r="JKV21"/>
      <c r="JKW21"/>
      <c r="JKX21"/>
      <c r="JKY21"/>
      <c r="JKZ21"/>
      <c r="JLA21"/>
      <c r="JLB21"/>
      <c r="JLC21"/>
      <c r="JLD21"/>
      <c r="JLE21"/>
      <c r="JLF21"/>
      <c r="JLG21"/>
      <c r="JLH21"/>
      <c r="JLI21"/>
      <c r="JLJ21"/>
      <c r="JLK21"/>
      <c r="JLL21"/>
      <c r="JLM21"/>
      <c r="JLN21"/>
      <c r="JLO21"/>
      <c r="JLP21"/>
      <c r="JLQ21"/>
      <c r="JLR21"/>
      <c r="JLS21"/>
      <c r="JLT21"/>
      <c r="JLU21"/>
      <c r="JLV21"/>
      <c r="JLW21"/>
      <c r="JLX21"/>
      <c r="JLY21"/>
      <c r="JLZ21"/>
      <c r="JMA21"/>
      <c r="JMB21"/>
      <c r="JMC21"/>
      <c r="JMD21"/>
      <c r="JME21"/>
      <c r="JMF21"/>
      <c r="JMG21"/>
      <c r="JMH21"/>
      <c r="JMI21"/>
      <c r="JMJ21"/>
      <c r="JMK21"/>
      <c r="JML21"/>
      <c r="JMM21"/>
      <c r="JMN21"/>
      <c r="JMO21"/>
      <c r="JMP21"/>
      <c r="JMQ21"/>
      <c r="JMR21"/>
      <c r="JMS21"/>
      <c r="JMT21"/>
      <c r="JMU21"/>
      <c r="JMV21"/>
      <c r="JMW21"/>
      <c r="JMX21"/>
      <c r="JMY21"/>
      <c r="JMZ21"/>
      <c r="JNA21"/>
      <c r="JNB21"/>
      <c r="JNC21"/>
      <c r="JND21"/>
      <c r="JNE21"/>
      <c r="JNF21"/>
      <c r="JNG21"/>
      <c r="JNH21"/>
      <c r="JNI21"/>
      <c r="JNJ21"/>
      <c r="JNK21"/>
      <c r="JNL21"/>
      <c r="JNM21"/>
      <c r="JNN21"/>
      <c r="JNO21"/>
      <c r="JNP21"/>
      <c r="JNQ21"/>
      <c r="JNR21"/>
      <c r="JNS21"/>
      <c r="JNT21"/>
      <c r="JNU21"/>
      <c r="JNV21"/>
      <c r="JNW21"/>
      <c r="JNX21"/>
      <c r="JNY21"/>
      <c r="JNZ21"/>
      <c r="JOA21"/>
      <c r="JOB21"/>
      <c r="JOC21"/>
      <c r="JOD21"/>
      <c r="JOE21"/>
      <c r="JOF21"/>
      <c r="JOG21"/>
      <c r="JOH21"/>
      <c r="JOI21"/>
      <c r="JOJ21"/>
      <c r="JOK21"/>
      <c r="JOL21"/>
      <c r="JOM21"/>
      <c r="JON21"/>
      <c r="JOO21"/>
      <c r="JOP21"/>
      <c r="JOQ21"/>
      <c r="JOR21"/>
      <c r="JOS21"/>
      <c r="JOT21"/>
      <c r="JOU21"/>
      <c r="JOV21"/>
      <c r="JOW21"/>
      <c r="JOX21"/>
      <c r="JOY21"/>
      <c r="JOZ21"/>
      <c r="JPA21"/>
      <c r="JPB21"/>
      <c r="JPC21"/>
      <c r="JPD21"/>
      <c r="JPE21"/>
      <c r="JPF21"/>
      <c r="JPG21"/>
      <c r="JPH21"/>
      <c r="JPI21"/>
      <c r="JPJ21"/>
      <c r="JPK21"/>
      <c r="JPL21"/>
      <c r="JPM21"/>
      <c r="JPN21"/>
      <c r="JPO21"/>
      <c r="JPP21"/>
      <c r="JPQ21"/>
      <c r="JPR21"/>
      <c r="JPS21"/>
      <c r="JPT21"/>
      <c r="JPU21"/>
      <c r="JPV21"/>
      <c r="JPW21"/>
      <c r="JPX21"/>
      <c r="JPY21"/>
      <c r="JPZ21"/>
      <c r="JQA21"/>
      <c r="JQB21"/>
      <c r="JQC21"/>
      <c r="JQD21"/>
      <c r="JQE21"/>
      <c r="JQF21"/>
      <c r="JQG21"/>
      <c r="JQH21"/>
      <c r="JQI21"/>
      <c r="JQJ21"/>
      <c r="JQK21"/>
      <c r="JQL21"/>
      <c r="JQM21"/>
      <c r="JQN21"/>
      <c r="JQO21"/>
      <c r="JQP21"/>
      <c r="JQQ21"/>
      <c r="JQR21"/>
      <c r="JQS21"/>
      <c r="JQT21"/>
      <c r="JQU21"/>
      <c r="JQV21"/>
      <c r="JQW21"/>
      <c r="JQX21"/>
      <c r="JQY21"/>
      <c r="JQZ21"/>
      <c r="JRA21"/>
      <c r="JRB21"/>
      <c r="JRC21"/>
      <c r="JRD21"/>
      <c r="JRE21"/>
      <c r="JRF21"/>
      <c r="JRG21"/>
      <c r="JRH21"/>
      <c r="JRI21"/>
      <c r="JRJ21"/>
      <c r="JRK21"/>
      <c r="JRL21"/>
      <c r="JRM21"/>
      <c r="JRN21"/>
      <c r="JRO21"/>
      <c r="JRP21"/>
      <c r="JRQ21"/>
      <c r="JRR21"/>
      <c r="JRS21"/>
      <c r="JRT21"/>
      <c r="JRU21"/>
      <c r="JRV21"/>
      <c r="JRW21"/>
      <c r="JRX21"/>
      <c r="JRY21"/>
      <c r="JRZ21"/>
      <c r="JSA21"/>
      <c r="JSB21"/>
      <c r="JSC21"/>
      <c r="JSD21"/>
      <c r="JSE21"/>
      <c r="JSF21"/>
      <c r="JSG21"/>
      <c r="JSH21"/>
      <c r="JSI21"/>
      <c r="JSJ21"/>
      <c r="JSK21"/>
      <c r="JSL21"/>
      <c r="JSM21"/>
      <c r="JSN21"/>
      <c r="JSO21"/>
      <c r="JSP21"/>
      <c r="JSQ21"/>
      <c r="JSR21"/>
      <c r="JSS21"/>
      <c r="JST21"/>
      <c r="JSU21"/>
      <c r="JSV21"/>
      <c r="JSW21"/>
      <c r="JSX21"/>
      <c r="JSY21"/>
      <c r="JSZ21"/>
      <c r="JTA21"/>
      <c r="JTB21"/>
      <c r="JTC21"/>
      <c r="JTD21"/>
      <c r="JTE21"/>
      <c r="JTF21"/>
      <c r="JTG21"/>
      <c r="JTH21"/>
      <c r="JTI21"/>
      <c r="JTJ21"/>
      <c r="JTK21"/>
      <c r="JTL21"/>
      <c r="JTM21"/>
      <c r="JTN21"/>
      <c r="JTO21"/>
      <c r="JTP21"/>
      <c r="JTQ21"/>
      <c r="JTR21"/>
      <c r="JTS21"/>
      <c r="JTT21"/>
      <c r="JTU21"/>
      <c r="JTV21"/>
      <c r="JTW21"/>
      <c r="JTX21"/>
      <c r="JTY21"/>
      <c r="JTZ21"/>
      <c r="JUA21"/>
      <c r="JUB21"/>
      <c r="JUC21"/>
      <c r="JUD21"/>
      <c r="JUE21"/>
      <c r="JUF21"/>
      <c r="JUG21"/>
      <c r="JUH21"/>
      <c r="JUI21"/>
      <c r="JUJ21"/>
      <c r="JUK21"/>
      <c r="JUL21"/>
      <c r="JUM21"/>
      <c r="JUN21"/>
      <c r="JUO21"/>
      <c r="JUP21"/>
      <c r="JUQ21"/>
      <c r="JUR21"/>
      <c r="JUS21"/>
      <c r="JUT21"/>
      <c r="JUU21"/>
      <c r="JUV21"/>
      <c r="JUW21"/>
      <c r="JUX21"/>
      <c r="JUY21"/>
      <c r="JUZ21"/>
      <c r="JVA21"/>
      <c r="JVB21"/>
      <c r="JVC21"/>
      <c r="JVD21"/>
      <c r="JVE21"/>
      <c r="JVF21"/>
      <c r="JVG21"/>
      <c r="JVH21"/>
      <c r="JVI21"/>
      <c r="JVJ21"/>
      <c r="JVK21"/>
      <c r="JVL21"/>
      <c r="JVM21"/>
      <c r="JVN21"/>
      <c r="JVO21"/>
      <c r="JVP21"/>
      <c r="JVQ21"/>
      <c r="JVR21"/>
      <c r="JVS21"/>
      <c r="JVT21"/>
      <c r="JVU21"/>
      <c r="JVV21"/>
      <c r="JVW21"/>
      <c r="JVX21"/>
      <c r="JVY21"/>
      <c r="JVZ21"/>
      <c r="JWA21"/>
      <c r="JWB21"/>
      <c r="JWC21"/>
      <c r="JWD21"/>
      <c r="JWE21"/>
      <c r="JWF21"/>
      <c r="JWG21"/>
      <c r="JWH21"/>
      <c r="JWI21"/>
      <c r="JWJ21"/>
      <c r="JWK21"/>
      <c r="JWL21"/>
      <c r="JWM21"/>
      <c r="JWN21"/>
      <c r="JWO21"/>
      <c r="JWP21"/>
      <c r="JWQ21"/>
      <c r="JWR21"/>
      <c r="JWS21"/>
      <c r="JWT21"/>
      <c r="JWU21"/>
      <c r="JWV21"/>
      <c r="JWW21"/>
      <c r="JWX21"/>
      <c r="JWY21"/>
      <c r="JWZ21"/>
      <c r="JXA21"/>
      <c r="JXB21"/>
      <c r="JXC21"/>
      <c r="JXD21"/>
      <c r="JXE21"/>
      <c r="JXF21"/>
      <c r="JXG21"/>
      <c r="JXH21"/>
      <c r="JXI21"/>
      <c r="JXJ21"/>
      <c r="JXK21"/>
      <c r="JXL21"/>
      <c r="JXM21"/>
      <c r="JXN21"/>
      <c r="JXO21"/>
      <c r="JXP21"/>
      <c r="JXQ21"/>
      <c r="JXR21"/>
      <c r="JXS21"/>
      <c r="JXT21"/>
      <c r="JXU21"/>
      <c r="JXV21"/>
      <c r="JXW21"/>
      <c r="JXX21"/>
      <c r="JXY21"/>
      <c r="JXZ21"/>
      <c r="JYA21"/>
      <c r="JYB21"/>
      <c r="JYC21"/>
      <c r="JYD21"/>
      <c r="JYE21"/>
      <c r="JYF21"/>
      <c r="JYG21"/>
      <c r="JYH21"/>
      <c r="JYI21"/>
      <c r="JYJ21"/>
      <c r="JYK21"/>
      <c r="JYL21"/>
      <c r="JYM21"/>
      <c r="JYN21"/>
      <c r="JYO21"/>
      <c r="JYP21"/>
      <c r="JYQ21"/>
      <c r="JYR21"/>
      <c r="JYS21"/>
      <c r="JYT21"/>
      <c r="JYU21"/>
      <c r="JYV21"/>
      <c r="JYW21"/>
      <c r="JYX21"/>
      <c r="JYY21"/>
      <c r="JYZ21"/>
      <c r="JZA21"/>
      <c r="JZB21"/>
      <c r="JZC21"/>
      <c r="JZD21"/>
      <c r="JZE21"/>
      <c r="JZF21"/>
      <c r="JZG21"/>
      <c r="JZH21"/>
      <c r="JZI21"/>
      <c r="JZJ21"/>
      <c r="JZK21"/>
      <c r="JZL21"/>
      <c r="JZM21"/>
      <c r="JZN21"/>
      <c r="JZO21"/>
      <c r="JZP21"/>
      <c r="JZQ21"/>
      <c r="JZR21"/>
      <c r="JZS21"/>
      <c r="JZT21"/>
      <c r="JZU21"/>
      <c r="JZV21"/>
      <c r="JZW21"/>
      <c r="JZX21"/>
      <c r="JZY21"/>
      <c r="JZZ21"/>
      <c r="KAA21"/>
      <c r="KAB21"/>
      <c r="KAC21"/>
      <c r="KAD21"/>
      <c r="KAE21"/>
      <c r="KAF21"/>
      <c r="KAG21"/>
      <c r="KAH21"/>
      <c r="KAI21"/>
      <c r="KAJ21"/>
      <c r="KAK21"/>
      <c r="KAL21"/>
      <c r="KAM21"/>
      <c r="KAN21"/>
      <c r="KAO21"/>
      <c r="KAP21"/>
      <c r="KAQ21"/>
      <c r="KAR21"/>
      <c r="KAS21"/>
      <c r="KAT21"/>
      <c r="KAU21"/>
      <c r="KAV21"/>
      <c r="KAW21"/>
      <c r="KAX21"/>
      <c r="KAY21"/>
      <c r="KAZ21"/>
      <c r="KBA21"/>
      <c r="KBB21"/>
      <c r="KBC21"/>
      <c r="KBD21"/>
      <c r="KBE21"/>
      <c r="KBF21"/>
      <c r="KBG21"/>
      <c r="KBH21"/>
      <c r="KBI21"/>
      <c r="KBJ21"/>
      <c r="KBK21"/>
      <c r="KBL21"/>
      <c r="KBM21"/>
      <c r="KBN21"/>
      <c r="KBO21"/>
      <c r="KBP21"/>
      <c r="KBQ21"/>
      <c r="KBR21"/>
      <c r="KBS21"/>
      <c r="KBT21"/>
      <c r="KBU21"/>
      <c r="KBV21"/>
      <c r="KBW21"/>
      <c r="KBX21"/>
      <c r="KBY21"/>
      <c r="KBZ21"/>
      <c r="KCA21"/>
      <c r="KCB21"/>
      <c r="KCC21"/>
      <c r="KCD21"/>
      <c r="KCE21"/>
      <c r="KCF21"/>
      <c r="KCG21"/>
      <c r="KCH21"/>
      <c r="KCI21"/>
      <c r="KCJ21"/>
      <c r="KCK21"/>
      <c r="KCL21"/>
      <c r="KCM21"/>
      <c r="KCN21"/>
      <c r="KCO21"/>
      <c r="KCP21"/>
      <c r="KCQ21"/>
      <c r="KCR21"/>
      <c r="KCS21"/>
      <c r="KCT21"/>
      <c r="KCU21"/>
      <c r="KCV21"/>
      <c r="KCW21"/>
      <c r="KCX21"/>
      <c r="KCY21"/>
      <c r="KCZ21"/>
      <c r="KDA21"/>
      <c r="KDB21"/>
      <c r="KDC21"/>
      <c r="KDD21"/>
      <c r="KDE21"/>
      <c r="KDF21"/>
      <c r="KDG21"/>
      <c r="KDH21"/>
      <c r="KDI21"/>
      <c r="KDJ21"/>
      <c r="KDK21"/>
      <c r="KDL21"/>
      <c r="KDM21"/>
      <c r="KDN21"/>
      <c r="KDO21"/>
      <c r="KDP21"/>
      <c r="KDQ21"/>
      <c r="KDR21"/>
      <c r="KDS21"/>
      <c r="KDT21"/>
      <c r="KDU21"/>
      <c r="KDV21"/>
      <c r="KDW21"/>
      <c r="KDX21"/>
      <c r="KDY21"/>
      <c r="KDZ21"/>
      <c r="KEA21"/>
      <c r="KEB21"/>
      <c r="KEC21"/>
      <c r="KED21"/>
      <c r="KEE21"/>
      <c r="KEF21"/>
      <c r="KEG21"/>
      <c r="KEH21"/>
      <c r="KEI21"/>
      <c r="KEJ21"/>
      <c r="KEK21"/>
      <c r="KEL21"/>
      <c r="KEM21"/>
      <c r="KEN21"/>
      <c r="KEO21"/>
      <c r="KEP21"/>
      <c r="KEQ21"/>
      <c r="KER21"/>
      <c r="KES21"/>
      <c r="KET21"/>
      <c r="KEU21"/>
      <c r="KEV21"/>
      <c r="KEW21"/>
      <c r="KEX21"/>
      <c r="KEY21"/>
      <c r="KEZ21"/>
      <c r="KFA21"/>
      <c r="KFB21"/>
      <c r="KFC21"/>
      <c r="KFD21"/>
      <c r="KFE21"/>
      <c r="KFF21"/>
      <c r="KFG21"/>
      <c r="KFH21"/>
      <c r="KFI21"/>
      <c r="KFJ21"/>
      <c r="KFK21"/>
      <c r="KFL21"/>
      <c r="KFM21"/>
      <c r="KFN21"/>
      <c r="KFO21"/>
      <c r="KFP21"/>
      <c r="KFQ21"/>
      <c r="KFR21"/>
      <c r="KFS21"/>
      <c r="KFT21"/>
      <c r="KFU21"/>
      <c r="KFV21"/>
      <c r="KFW21"/>
      <c r="KFX21"/>
      <c r="KFY21"/>
      <c r="KFZ21"/>
      <c r="KGA21"/>
      <c r="KGB21"/>
      <c r="KGC21"/>
      <c r="KGD21"/>
      <c r="KGE21"/>
      <c r="KGF21"/>
      <c r="KGG21"/>
      <c r="KGH21"/>
      <c r="KGI21"/>
      <c r="KGJ21"/>
      <c r="KGK21"/>
      <c r="KGL21"/>
      <c r="KGM21"/>
      <c r="KGN21"/>
      <c r="KGO21"/>
      <c r="KGP21"/>
      <c r="KGQ21"/>
      <c r="KGR21"/>
      <c r="KGS21"/>
      <c r="KGT21"/>
      <c r="KGU21"/>
      <c r="KGV21"/>
      <c r="KGW21"/>
      <c r="KGX21"/>
      <c r="KGY21"/>
      <c r="KGZ21"/>
      <c r="KHA21"/>
      <c r="KHB21"/>
      <c r="KHC21"/>
      <c r="KHD21"/>
      <c r="KHE21"/>
      <c r="KHF21"/>
      <c r="KHG21"/>
      <c r="KHH21"/>
      <c r="KHI21"/>
      <c r="KHJ21"/>
      <c r="KHK21"/>
      <c r="KHL21"/>
      <c r="KHM21"/>
      <c r="KHN21"/>
      <c r="KHO21"/>
      <c r="KHP21"/>
      <c r="KHQ21"/>
      <c r="KHR21"/>
      <c r="KHS21"/>
      <c r="KHT21"/>
      <c r="KHU21"/>
      <c r="KHV21"/>
      <c r="KHW21"/>
      <c r="KHX21"/>
      <c r="KHY21"/>
      <c r="KHZ21"/>
      <c r="KIA21"/>
      <c r="KIB21"/>
      <c r="KIC21"/>
      <c r="KID21"/>
      <c r="KIE21"/>
      <c r="KIF21"/>
      <c r="KIG21"/>
      <c r="KIH21"/>
      <c r="KII21"/>
      <c r="KIJ21"/>
      <c r="KIK21"/>
      <c r="KIL21"/>
      <c r="KIM21"/>
      <c r="KIN21"/>
      <c r="KIO21"/>
      <c r="KIP21"/>
      <c r="KIQ21"/>
      <c r="KIR21"/>
      <c r="KIS21"/>
      <c r="KIT21"/>
      <c r="KIU21"/>
      <c r="KIV21"/>
      <c r="KIW21"/>
      <c r="KIX21"/>
      <c r="KIY21"/>
      <c r="KIZ21"/>
      <c r="KJA21"/>
      <c r="KJB21"/>
      <c r="KJC21"/>
      <c r="KJD21"/>
      <c r="KJE21"/>
      <c r="KJF21"/>
      <c r="KJG21"/>
      <c r="KJH21"/>
      <c r="KJI21"/>
      <c r="KJJ21"/>
      <c r="KJK21"/>
      <c r="KJL21"/>
      <c r="KJM21"/>
      <c r="KJN21"/>
      <c r="KJO21"/>
      <c r="KJP21"/>
      <c r="KJQ21"/>
      <c r="KJR21"/>
      <c r="KJS21"/>
      <c r="KJT21"/>
      <c r="KJU21"/>
      <c r="KJV21"/>
      <c r="KJW21"/>
      <c r="KJX21"/>
      <c r="KJY21"/>
      <c r="KJZ21"/>
      <c r="KKA21"/>
      <c r="KKB21"/>
      <c r="KKC21"/>
      <c r="KKD21"/>
      <c r="KKE21"/>
      <c r="KKF21"/>
      <c r="KKG21"/>
      <c r="KKH21"/>
      <c r="KKI21"/>
      <c r="KKJ21"/>
      <c r="KKK21"/>
      <c r="KKL21"/>
      <c r="KKM21"/>
      <c r="KKN21"/>
      <c r="KKO21"/>
      <c r="KKP21"/>
      <c r="KKQ21"/>
      <c r="KKR21"/>
      <c r="KKS21"/>
      <c r="KKT21"/>
      <c r="KKU21"/>
      <c r="KKV21"/>
      <c r="KKW21"/>
      <c r="KKX21"/>
      <c r="KKY21"/>
      <c r="KKZ21"/>
      <c r="KLA21"/>
      <c r="KLB21"/>
      <c r="KLC21"/>
      <c r="KLD21"/>
      <c r="KLE21"/>
      <c r="KLF21"/>
      <c r="KLG21"/>
      <c r="KLH21"/>
      <c r="KLI21"/>
      <c r="KLJ21"/>
      <c r="KLK21"/>
      <c r="KLL21"/>
      <c r="KLM21"/>
      <c r="KLN21"/>
      <c r="KLO21"/>
      <c r="KLP21"/>
      <c r="KLQ21"/>
      <c r="KLR21"/>
      <c r="KLS21"/>
      <c r="KLT21"/>
      <c r="KLU21"/>
      <c r="KLV21"/>
      <c r="KLW21"/>
      <c r="KLX21"/>
      <c r="KLY21"/>
      <c r="KLZ21"/>
      <c r="KMA21"/>
      <c r="KMB21"/>
      <c r="KMC21"/>
      <c r="KMD21"/>
      <c r="KME21"/>
      <c r="KMF21"/>
      <c r="KMG21"/>
      <c r="KMH21"/>
      <c r="KMI21"/>
      <c r="KMJ21"/>
      <c r="KMK21"/>
      <c r="KML21"/>
      <c r="KMM21"/>
      <c r="KMN21"/>
      <c r="KMO21"/>
      <c r="KMP21"/>
      <c r="KMQ21"/>
      <c r="KMR21"/>
      <c r="KMS21"/>
      <c r="KMT21"/>
      <c r="KMU21"/>
      <c r="KMV21"/>
      <c r="KMW21"/>
      <c r="KMX21"/>
      <c r="KMY21"/>
      <c r="KMZ21"/>
      <c r="KNA21"/>
      <c r="KNB21"/>
      <c r="KNC21"/>
      <c r="KND21"/>
      <c r="KNE21"/>
      <c r="KNF21"/>
      <c r="KNG21"/>
      <c r="KNH21"/>
      <c r="KNI21"/>
      <c r="KNJ21"/>
      <c r="KNK21"/>
      <c r="KNL21"/>
      <c r="KNM21"/>
      <c r="KNN21"/>
      <c r="KNO21"/>
      <c r="KNP21"/>
      <c r="KNQ21"/>
      <c r="KNR21"/>
      <c r="KNS21"/>
      <c r="KNT21"/>
      <c r="KNU21"/>
      <c r="KNV21"/>
      <c r="KNW21"/>
      <c r="KNX21"/>
      <c r="KNY21"/>
      <c r="KNZ21"/>
      <c r="KOA21"/>
      <c r="KOB21"/>
      <c r="KOC21"/>
      <c r="KOD21"/>
      <c r="KOE21"/>
      <c r="KOF21"/>
      <c r="KOG21"/>
      <c r="KOH21"/>
      <c r="KOI21"/>
      <c r="KOJ21"/>
      <c r="KOK21"/>
      <c r="KOL21"/>
      <c r="KOM21"/>
      <c r="KON21"/>
      <c r="KOO21"/>
      <c r="KOP21"/>
      <c r="KOQ21"/>
      <c r="KOR21"/>
      <c r="KOS21"/>
      <c r="KOT21"/>
      <c r="KOU21"/>
      <c r="KOV21"/>
      <c r="KOW21"/>
      <c r="KOX21"/>
      <c r="KOY21"/>
      <c r="KOZ21"/>
      <c r="KPA21"/>
      <c r="KPB21"/>
      <c r="KPC21"/>
      <c r="KPD21"/>
      <c r="KPE21"/>
      <c r="KPF21"/>
      <c r="KPG21"/>
      <c r="KPH21"/>
      <c r="KPI21"/>
      <c r="KPJ21"/>
      <c r="KPK21"/>
      <c r="KPL21"/>
      <c r="KPM21"/>
      <c r="KPN21"/>
      <c r="KPO21"/>
      <c r="KPP21"/>
      <c r="KPQ21"/>
      <c r="KPR21"/>
      <c r="KPS21"/>
      <c r="KPT21"/>
      <c r="KPU21"/>
      <c r="KPV21"/>
      <c r="KPW21"/>
      <c r="KPX21"/>
      <c r="KPY21"/>
      <c r="KPZ21"/>
      <c r="KQA21"/>
      <c r="KQB21"/>
      <c r="KQC21"/>
      <c r="KQD21"/>
      <c r="KQE21"/>
      <c r="KQF21"/>
      <c r="KQG21"/>
      <c r="KQH21"/>
      <c r="KQI21"/>
      <c r="KQJ21"/>
      <c r="KQK21"/>
      <c r="KQL21"/>
      <c r="KQM21"/>
      <c r="KQN21"/>
      <c r="KQO21"/>
      <c r="KQP21"/>
      <c r="KQQ21"/>
      <c r="KQR21"/>
      <c r="KQS21"/>
      <c r="KQT21"/>
      <c r="KQU21"/>
      <c r="KQV21"/>
      <c r="KQW21"/>
      <c r="KQX21"/>
      <c r="KQY21"/>
      <c r="KQZ21"/>
      <c r="KRA21"/>
      <c r="KRB21"/>
      <c r="KRC21"/>
      <c r="KRD21"/>
      <c r="KRE21"/>
      <c r="KRF21"/>
      <c r="KRG21"/>
      <c r="KRH21"/>
      <c r="KRI21"/>
      <c r="KRJ21"/>
      <c r="KRK21"/>
      <c r="KRL21"/>
      <c r="KRM21"/>
      <c r="KRN21"/>
      <c r="KRO21"/>
      <c r="KRP21"/>
      <c r="KRQ21"/>
      <c r="KRR21"/>
      <c r="KRS21"/>
      <c r="KRT21"/>
      <c r="KRU21"/>
      <c r="KRV21"/>
      <c r="KRW21"/>
      <c r="KRX21"/>
      <c r="KRY21"/>
      <c r="KRZ21"/>
      <c r="KSA21"/>
      <c r="KSB21"/>
      <c r="KSC21"/>
      <c r="KSD21"/>
      <c r="KSE21"/>
      <c r="KSF21"/>
      <c r="KSG21"/>
      <c r="KSH21"/>
      <c r="KSI21"/>
      <c r="KSJ21"/>
      <c r="KSK21"/>
      <c r="KSL21"/>
      <c r="KSM21"/>
      <c r="KSN21"/>
      <c r="KSO21"/>
      <c r="KSP21"/>
      <c r="KSQ21"/>
      <c r="KSR21"/>
      <c r="KSS21"/>
      <c r="KST21"/>
      <c r="KSU21"/>
      <c r="KSV21"/>
      <c r="KSW21"/>
      <c r="KSX21"/>
      <c r="KSY21"/>
      <c r="KSZ21"/>
      <c r="KTA21"/>
      <c r="KTB21"/>
      <c r="KTC21"/>
      <c r="KTD21"/>
      <c r="KTE21"/>
      <c r="KTF21"/>
      <c r="KTG21"/>
      <c r="KTH21"/>
      <c r="KTI21"/>
      <c r="KTJ21"/>
      <c r="KTK21"/>
      <c r="KTL21"/>
      <c r="KTM21"/>
      <c r="KTN21"/>
      <c r="KTO21"/>
      <c r="KTP21"/>
      <c r="KTQ21"/>
      <c r="KTR21"/>
      <c r="KTS21"/>
      <c r="KTT21"/>
      <c r="KTU21"/>
      <c r="KTV21"/>
      <c r="KTW21"/>
      <c r="KTX21"/>
      <c r="KTY21"/>
      <c r="KTZ21"/>
      <c r="KUA21"/>
      <c r="KUB21"/>
      <c r="KUC21"/>
      <c r="KUD21"/>
      <c r="KUE21"/>
      <c r="KUF21"/>
      <c r="KUG21"/>
      <c r="KUH21"/>
      <c r="KUI21"/>
      <c r="KUJ21"/>
      <c r="KUK21"/>
      <c r="KUL21"/>
      <c r="KUM21"/>
      <c r="KUN21"/>
      <c r="KUO21"/>
      <c r="KUP21"/>
      <c r="KUQ21"/>
      <c r="KUR21"/>
      <c r="KUS21"/>
      <c r="KUT21"/>
      <c r="KUU21"/>
      <c r="KUV21"/>
      <c r="KUW21"/>
      <c r="KUX21"/>
      <c r="KUY21"/>
      <c r="KUZ21"/>
      <c r="KVA21"/>
      <c r="KVB21"/>
      <c r="KVC21"/>
      <c r="KVD21"/>
      <c r="KVE21"/>
      <c r="KVF21"/>
      <c r="KVG21"/>
      <c r="KVH21"/>
      <c r="KVI21"/>
      <c r="KVJ21"/>
      <c r="KVK21"/>
      <c r="KVL21"/>
      <c r="KVM21"/>
      <c r="KVN21"/>
      <c r="KVO21"/>
      <c r="KVP21"/>
      <c r="KVQ21"/>
      <c r="KVR21"/>
      <c r="KVS21"/>
      <c r="KVT21"/>
      <c r="KVU21"/>
      <c r="KVV21"/>
      <c r="KVW21"/>
      <c r="KVX21"/>
      <c r="KVY21"/>
      <c r="KVZ21"/>
      <c r="KWA21"/>
      <c r="KWB21"/>
      <c r="KWC21"/>
      <c r="KWD21"/>
      <c r="KWE21"/>
      <c r="KWF21"/>
      <c r="KWG21"/>
      <c r="KWH21"/>
      <c r="KWI21"/>
      <c r="KWJ21"/>
      <c r="KWK21"/>
      <c r="KWL21"/>
      <c r="KWM21"/>
      <c r="KWN21"/>
      <c r="KWO21"/>
      <c r="KWP21"/>
      <c r="KWQ21"/>
      <c r="KWR21"/>
      <c r="KWS21"/>
      <c r="KWT21"/>
      <c r="KWU21"/>
      <c r="KWV21"/>
      <c r="KWW21"/>
      <c r="KWX21"/>
      <c r="KWY21"/>
      <c r="KWZ21"/>
      <c r="KXA21"/>
      <c r="KXB21"/>
      <c r="KXC21"/>
      <c r="KXD21"/>
      <c r="KXE21"/>
      <c r="KXF21"/>
      <c r="KXG21"/>
      <c r="KXH21"/>
      <c r="KXI21"/>
      <c r="KXJ21"/>
      <c r="KXK21"/>
      <c r="KXL21"/>
      <c r="KXM21"/>
      <c r="KXN21"/>
      <c r="KXO21"/>
      <c r="KXP21"/>
      <c r="KXQ21"/>
      <c r="KXR21"/>
      <c r="KXS21"/>
      <c r="KXT21"/>
      <c r="KXU21"/>
      <c r="KXV21"/>
      <c r="KXW21"/>
      <c r="KXX21"/>
      <c r="KXY21"/>
      <c r="KXZ21"/>
      <c r="KYA21"/>
      <c r="KYB21"/>
      <c r="KYC21"/>
      <c r="KYD21"/>
      <c r="KYE21"/>
      <c r="KYF21"/>
      <c r="KYG21"/>
      <c r="KYH21"/>
      <c r="KYI21"/>
      <c r="KYJ21"/>
      <c r="KYK21"/>
      <c r="KYL21"/>
      <c r="KYM21"/>
      <c r="KYN21"/>
      <c r="KYO21"/>
      <c r="KYP21"/>
      <c r="KYQ21"/>
      <c r="KYR21"/>
      <c r="KYS21"/>
      <c r="KYT21"/>
      <c r="KYU21"/>
      <c r="KYV21"/>
      <c r="KYW21"/>
      <c r="KYX21"/>
      <c r="KYY21"/>
      <c r="KYZ21"/>
      <c r="KZA21"/>
      <c r="KZB21"/>
      <c r="KZC21"/>
      <c r="KZD21"/>
      <c r="KZE21"/>
      <c r="KZF21"/>
      <c r="KZG21"/>
      <c r="KZH21"/>
      <c r="KZI21"/>
      <c r="KZJ21"/>
      <c r="KZK21"/>
      <c r="KZL21"/>
      <c r="KZM21"/>
      <c r="KZN21"/>
      <c r="KZO21"/>
      <c r="KZP21"/>
      <c r="KZQ21"/>
      <c r="KZR21"/>
      <c r="KZS21"/>
      <c r="KZT21"/>
      <c r="KZU21"/>
      <c r="KZV21"/>
      <c r="KZW21"/>
      <c r="KZX21"/>
      <c r="KZY21"/>
      <c r="KZZ21"/>
      <c r="LAA21"/>
      <c r="LAB21"/>
      <c r="LAC21"/>
      <c r="LAD21"/>
      <c r="LAE21"/>
      <c r="LAF21"/>
      <c r="LAG21"/>
      <c r="LAH21"/>
      <c r="LAI21"/>
      <c r="LAJ21"/>
      <c r="LAK21"/>
      <c r="LAL21"/>
      <c r="LAM21"/>
      <c r="LAN21"/>
      <c r="LAO21"/>
      <c r="LAP21"/>
      <c r="LAQ21"/>
      <c r="LAR21"/>
      <c r="LAS21"/>
      <c r="LAT21"/>
      <c r="LAU21"/>
      <c r="LAV21"/>
      <c r="LAW21"/>
      <c r="LAX21"/>
      <c r="LAY21"/>
      <c r="LAZ21"/>
      <c r="LBA21"/>
      <c r="LBB21"/>
      <c r="LBC21"/>
      <c r="LBD21"/>
      <c r="LBE21"/>
      <c r="LBF21"/>
      <c r="LBG21"/>
      <c r="LBH21"/>
      <c r="LBI21"/>
      <c r="LBJ21"/>
      <c r="LBK21"/>
      <c r="LBL21"/>
      <c r="LBM21"/>
      <c r="LBN21"/>
      <c r="LBO21"/>
      <c r="LBP21"/>
      <c r="LBQ21"/>
      <c r="LBR21"/>
      <c r="LBS21"/>
      <c r="LBT21"/>
      <c r="LBU21"/>
      <c r="LBV21"/>
      <c r="LBW21"/>
      <c r="LBX21"/>
      <c r="LBY21"/>
      <c r="LBZ21"/>
      <c r="LCA21"/>
      <c r="LCB21"/>
      <c r="LCC21"/>
      <c r="LCD21"/>
      <c r="LCE21"/>
      <c r="LCF21"/>
      <c r="LCG21"/>
      <c r="LCH21"/>
      <c r="LCI21"/>
      <c r="LCJ21"/>
      <c r="LCK21"/>
      <c r="LCL21"/>
      <c r="LCM21"/>
      <c r="LCN21"/>
      <c r="LCO21"/>
      <c r="LCP21"/>
      <c r="LCQ21"/>
      <c r="LCR21"/>
      <c r="LCS21"/>
      <c r="LCT21"/>
      <c r="LCU21"/>
      <c r="LCV21"/>
      <c r="LCW21"/>
      <c r="LCX21"/>
      <c r="LCY21"/>
      <c r="LCZ21"/>
      <c r="LDA21"/>
      <c r="LDB21"/>
      <c r="LDC21"/>
      <c r="LDD21"/>
      <c r="LDE21"/>
      <c r="LDF21"/>
      <c r="LDG21"/>
      <c r="LDH21"/>
      <c r="LDI21"/>
      <c r="LDJ21"/>
      <c r="LDK21"/>
      <c r="LDL21"/>
      <c r="LDM21"/>
      <c r="LDN21"/>
      <c r="LDO21"/>
      <c r="LDP21"/>
      <c r="LDQ21"/>
      <c r="LDR21"/>
      <c r="LDS21"/>
      <c r="LDT21"/>
      <c r="LDU21"/>
      <c r="LDV21"/>
      <c r="LDW21"/>
      <c r="LDX21"/>
      <c r="LDY21"/>
      <c r="LDZ21"/>
      <c r="LEA21"/>
      <c r="LEB21"/>
      <c r="LEC21"/>
      <c r="LED21"/>
      <c r="LEE21"/>
      <c r="LEF21"/>
      <c r="LEG21"/>
      <c r="LEH21"/>
      <c r="LEI21"/>
      <c r="LEJ21"/>
      <c r="LEK21"/>
      <c r="LEL21"/>
      <c r="LEM21"/>
      <c r="LEN21"/>
      <c r="LEO21"/>
      <c r="LEP21"/>
      <c r="LEQ21"/>
      <c r="LER21"/>
      <c r="LES21"/>
      <c r="LET21"/>
      <c r="LEU21"/>
      <c r="LEV21"/>
      <c r="LEW21"/>
      <c r="LEX21"/>
      <c r="LEY21"/>
      <c r="LEZ21"/>
      <c r="LFA21"/>
      <c r="LFB21"/>
      <c r="LFC21"/>
      <c r="LFD21"/>
      <c r="LFE21"/>
      <c r="LFF21"/>
      <c r="LFG21"/>
      <c r="LFH21"/>
      <c r="LFI21"/>
      <c r="LFJ21"/>
      <c r="LFK21"/>
      <c r="LFL21"/>
      <c r="LFM21"/>
      <c r="LFN21"/>
      <c r="LFO21"/>
      <c r="LFP21"/>
      <c r="LFQ21"/>
      <c r="LFR21"/>
      <c r="LFS21"/>
      <c r="LFT21"/>
      <c r="LFU21"/>
      <c r="LFV21"/>
      <c r="LFW21"/>
      <c r="LFX21"/>
      <c r="LFY21"/>
      <c r="LFZ21"/>
      <c r="LGA21"/>
      <c r="LGB21"/>
      <c r="LGC21"/>
      <c r="LGD21"/>
      <c r="LGE21"/>
      <c r="LGF21"/>
      <c r="LGG21"/>
      <c r="LGH21"/>
      <c r="LGI21"/>
      <c r="LGJ21"/>
      <c r="LGK21"/>
      <c r="LGL21"/>
      <c r="LGM21"/>
      <c r="LGN21"/>
      <c r="LGO21"/>
      <c r="LGP21"/>
      <c r="LGQ21"/>
      <c r="LGR21"/>
      <c r="LGS21"/>
      <c r="LGT21"/>
      <c r="LGU21"/>
      <c r="LGV21"/>
      <c r="LGW21"/>
      <c r="LGX21"/>
      <c r="LGY21"/>
      <c r="LGZ21"/>
      <c r="LHA21"/>
      <c r="LHB21"/>
      <c r="LHC21"/>
      <c r="LHD21"/>
      <c r="LHE21"/>
      <c r="LHF21"/>
      <c r="LHG21"/>
      <c r="LHH21"/>
      <c r="LHI21"/>
      <c r="LHJ21"/>
      <c r="LHK21"/>
      <c r="LHL21"/>
      <c r="LHM21"/>
      <c r="LHN21"/>
      <c r="LHO21"/>
      <c r="LHP21"/>
      <c r="LHQ21"/>
      <c r="LHR21"/>
      <c r="LHS21"/>
      <c r="LHT21"/>
      <c r="LHU21"/>
      <c r="LHV21"/>
      <c r="LHW21"/>
      <c r="LHX21"/>
      <c r="LHY21"/>
      <c r="LHZ21"/>
      <c r="LIA21"/>
      <c r="LIB21"/>
      <c r="LIC21"/>
      <c r="LID21"/>
      <c r="LIE21"/>
      <c r="LIF21"/>
      <c r="LIG21"/>
      <c r="LIH21"/>
      <c r="LII21"/>
      <c r="LIJ21"/>
      <c r="LIK21"/>
      <c r="LIL21"/>
      <c r="LIM21"/>
      <c r="LIN21"/>
      <c r="LIO21"/>
      <c r="LIP21"/>
      <c r="LIQ21"/>
      <c r="LIR21"/>
      <c r="LIS21"/>
      <c r="LIT21"/>
      <c r="LIU21"/>
      <c r="LIV21"/>
      <c r="LIW21"/>
      <c r="LIX21"/>
      <c r="LIY21"/>
      <c r="LIZ21"/>
      <c r="LJA21"/>
      <c r="LJB21"/>
      <c r="LJC21"/>
      <c r="LJD21"/>
      <c r="LJE21"/>
      <c r="LJF21"/>
      <c r="LJG21"/>
      <c r="LJH21"/>
      <c r="LJI21"/>
      <c r="LJJ21"/>
      <c r="LJK21"/>
      <c r="LJL21"/>
      <c r="LJM21"/>
      <c r="LJN21"/>
      <c r="LJO21"/>
      <c r="LJP21"/>
      <c r="LJQ21"/>
      <c r="LJR21"/>
      <c r="LJS21"/>
      <c r="LJT21"/>
      <c r="LJU21"/>
      <c r="LJV21"/>
      <c r="LJW21"/>
      <c r="LJX21"/>
      <c r="LJY21"/>
      <c r="LJZ21"/>
      <c r="LKA21"/>
      <c r="LKB21"/>
      <c r="LKC21"/>
      <c r="LKD21"/>
      <c r="LKE21"/>
      <c r="LKF21"/>
      <c r="LKG21"/>
      <c r="LKH21"/>
      <c r="LKI21"/>
      <c r="LKJ21"/>
      <c r="LKK21"/>
      <c r="LKL21"/>
      <c r="LKM21"/>
      <c r="LKN21"/>
      <c r="LKO21"/>
      <c r="LKP21"/>
      <c r="LKQ21"/>
      <c r="LKR21"/>
      <c r="LKS21"/>
      <c r="LKT21"/>
      <c r="LKU21"/>
      <c r="LKV21"/>
      <c r="LKW21"/>
      <c r="LKX21"/>
      <c r="LKY21"/>
      <c r="LKZ21"/>
      <c r="LLA21"/>
      <c r="LLB21"/>
      <c r="LLC21"/>
      <c r="LLD21"/>
      <c r="LLE21"/>
      <c r="LLF21"/>
      <c r="LLG21"/>
      <c r="LLH21"/>
      <c r="LLI21"/>
      <c r="LLJ21"/>
      <c r="LLK21"/>
      <c r="LLL21"/>
      <c r="LLM21"/>
      <c r="LLN21"/>
      <c r="LLO21"/>
      <c r="LLP21"/>
      <c r="LLQ21"/>
      <c r="LLR21"/>
      <c r="LLS21"/>
      <c r="LLT21"/>
      <c r="LLU21"/>
      <c r="LLV21"/>
      <c r="LLW21"/>
      <c r="LLX21"/>
      <c r="LLY21"/>
      <c r="LLZ21"/>
      <c r="LMA21"/>
      <c r="LMB21"/>
      <c r="LMC21"/>
      <c r="LMD21"/>
      <c r="LME21"/>
      <c r="LMF21"/>
      <c r="LMG21"/>
      <c r="LMH21"/>
      <c r="LMI21"/>
      <c r="LMJ21"/>
      <c r="LMK21"/>
      <c r="LML21"/>
      <c r="LMM21"/>
      <c r="LMN21"/>
      <c r="LMO21"/>
      <c r="LMP21"/>
      <c r="LMQ21"/>
      <c r="LMR21"/>
      <c r="LMS21"/>
      <c r="LMT21"/>
      <c r="LMU21"/>
      <c r="LMV21"/>
      <c r="LMW21"/>
      <c r="LMX21"/>
      <c r="LMY21"/>
      <c r="LMZ21"/>
      <c r="LNA21"/>
      <c r="LNB21"/>
      <c r="LNC21"/>
      <c r="LND21"/>
      <c r="LNE21"/>
      <c r="LNF21"/>
      <c r="LNG21"/>
      <c r="LNH21"/>
      <c r="LNI21"/>
      <c r="LNJ21"/>
      <c r="LNK21"/>
      <c r="LNL21"/>
      <c r="LNM21"/>
      <c r="LNN21"/>
      <c r="LNO21"/>
      <c r="LNP21"/>
      <c r="LNQ21"/>
      <c r="LNR21"/>
      <c r="LNS21"/>
      <c r="LNT21"/>
      <c r="LNU21"/>
      <c r="LNV21"/>
      <c r="LNW21"/>
      <c r="LNX21"/>
      <c r="LNY21"/>
      <c r="LNZ21"/>
      <c r="LOA21"/>
      <c r="LOB21"/>
      <c r="LOC21"/>
      <c r="LOD21"/>
      <c r="LOE21"/>
      <c r="LOF21"/>
      <c r="LOG21"/>
      <c r="LOH21"/>
      <c r="LOI21"/>
      <c r="LOJ21"/>
      <c r="LOK21"/>
      <c r="LOL21"/>
      <c r="LOM21"/>
      <c r="LON21"/>
      <c r="LOO21"/>
      <c r="LOP21"/>
      <c r="LOQ21"/>
      <c r="LOR21"/>
      <c r="LOS21"/>
      <c r="LOT21"/>
      <c r="LOU21"/>
      <c r="LOV21"/>
      <c r="LOW21"/>
      <c r="LOX21"/>
      <c r="LOY21"/>
      <c r="LOZ21"/>
      <c r="LPA21"/>
      <c r="LPB21"/>
      <c r="LPC21"/>
      <c r="LPD21"/>
      <c r="LPE21"/>
      <c r="LPF21"/>
      <c r="LPG21"/>
      <c r="LPH21"/>
      <c r="LPI21"/>
      <c r="LPJ21"/>
      <c r="LPK21"/>
      <c r="LPL21"/>
      <c r="LPM21"/>
      <c r="LPN21"/>
      <c r="LPO21"/>
      <c r="LPP21"/>
      <c r="LPQ21"/>
      <c r="LPR21"/>
      <c r="LPS21"/>
      <c r="LPT21"/>
      <c r="LPU21"/>
      <c r="LPV21"/>
      <c r="LPW21"/>
      <c r="LPX21"/>
      <c r="LPY21"/>
      <c r="LPZ21"/>
      <c r="LQA21"/>
      <c r="LQB21"/>
      <c r="LQC21"/>
      <c r="LQD21"/>
      <c r="LQE21"/>
      <c r="LQF21"/>
      <c r="LQG21"/>
      <c r="LQH21"/>
      <c r="LQI21"/>
      <c r="LQJ21"/>
      <c r="LQK21"/>
      <c r="LQL21"/>
      <c r="LQM21"/>
      <c r="LQN21"/>
      <c r="LQO21"/>
      <c r="LQP21"/>
      <c r="LQQ21"/>
      <c r="LQR21"/>
      <c r="LQS21"/>
      <c r="LQT21"/>
      <c r="LQU21"/>
      <c r="LQV21"/>
      <c r="LQW21"/>
      <c r="LQX21"/>
      <c r="LQY21"/>
      <c r="LQZ21"/>
      <c r="LRA21"/>
      <c r="LRB21"/>
      <c r="LRC21"/>
      <c r="LRD21"/>
      <c r="LRE21"/>
      <c r="LRF21"/>
      <c r="LRG21"/>
      <c r="LRH21"/>
      <c r="LRI21"/>
      <c r="LRJ21"/>
      <c r="LRK21"/>
      <c r="LRL21"/>
      <c r="LRM21"/>
      <c r="LRN21"/>
      <c r="LRO21"/>
      <c r="LRP21"/>
      <c r="LRQ21"/>
      <c r="LRR21"/>
      <c r="LRS21"/>
      <c r="LRT21"/>
      <c r="LRU21"/>
      <c r="LRV21"/>
      <c r="LRW21"/>
      <c r="LRX21"/>
      <c r="LRY21"/>
      <c r="LRZ21"/>
      <c r="LSA21"/>
      <c r="LSB21"/>
      <c r="LSC21"/>
      <c r="LSD21"/>
      <c r="LSE21"/>
      <c r="LSF21"/>
      <c r="LSG21"/>
      <c r="LSH21"/>
      <c r="LSI21"/>
      <c r="LSJ21"/>
      <c r="LSK21"/>
      <c r="LSL21"/>
      <c r="LSM21"/>
      <c r="LSN21"/>
      <c r="LSO21"/>
      <c r="LSP21"/>
      <c r="LSQ21"/>
      <c r="LSR21"/>
      <c r="LSS21"/>
      <c r="LST21"/>
      <c r="LSU21"/>
      <c r="LSV21"/>
      <c r="LSW21"/>
      <c r="LSX21"/>
      <c r="LSY21"/>
      <c r="LSZ21"/>
      <c r="LTA21"/>
      <c r="LTB21"/>
      <c r="LTC21"/>
      <c r="LTD21"/>
      <c r="LTE21"/>
      <c r="LTF21"/>
      <c r="LTG21"/>
      <c r="LTH21"/>
      <c r="LTI21"/>
      <c r="LTJ21"/>
      <c r="LTK21"/>
      <c r="LTL21"/>
      <c r="LTM21"/>
      <c r="LTN21"/>
      <c r="LTO21"/>
      <c r="LTP21"/>
      <c r="LTQ21"/>
      <c r="LTR21"/>
      <c r="LTS21"/>
      <c r="LTT21"/>
      <c r="LTU21"/>
      <c r="LTV21"/>
      <c r="LTW21"/>
      <c r="LTX21"/>
      <c r="LTY21"/>
      <c r="LTZ21"/>
      <c r="LUA21"/>
      <c r="LUB21"/>
      <c r="LUC21"/>
      <c r="LUD21"/>
      <c r="LUE21"/>
      <c r="LUF21"/>
      <c r="LUG21"/>
      <c r="LUH21"/>
      <c r="LUI21"/>
      <c r="LUJ21"/>
      <c r="LUK21"/>
      <c r="LUL21"/>
      <c r="LUM21"/>
      <c r="LUN21"/>
      <c r="LUO21"/>
      <c r="LUP21"/>
      <c r="LUQ21"/>
      <c r="LUR21"/>
      <c r="LUS21"/>
      <c r="LUT21"/>
      <c r="LUU21"/>
      <c r="LUV21"/>
      <c r="LUW21"/>
      <c r="LUX21"/>
      <c r="LUY21"/>
      <c r="LUZ21"/>
      <c r="LVA21"/>
      <c r="LVB21"/>
      <c r="LVC21"/>
      <c r="LVD21"/>
      <c r="LVE21"/>
      <c r="LVF21"/>
      <c r="LVG21"/>
      <c r="LVH21"/>
      <c r="LVI21"/>
      <c r="LVJ21"/>
      <c r="LVK21"/>
      <c r="LVL21"/>
      <c r="LVM21"/>
      <c r="LVN21"/>
      <c r="LVO21"/>
      <c r="LVP21"/>
      <c r="LVQ21"/>
      <c r="LVR21"/>
      <c r="LVS21"/>
      <c r="LVT21"/>
      <c r="LVU21"/>
      <c r="LVV21"/>
      <c r="LVW21"/>
      <c r="LVX21"/>
      <c r="LVY21"/>
      <c r="LVZ21"/>
      <c r="LWA21"/>
      <c r="LWB21"/>
      <c r="LWC21"/>
      <c r="LWD21"/>
      <c r="LWE21"/>
      <c r="LWF21"/>
      <c r="LWG21"/>
      <c r="LWH21"/>
      <c r="LWI21"/>
      <c r="LWJ21"/>
      <c r="LWK21"/>
      <c r="LWL21"/>
      <c r="LWM21"/>
      <c r="LWN21"/>
      <c r="LWO21"/>
      <c r="LWP21"/>
      <c r="LWQ21"/>
      <c r="LWR21"/>
      <c r="LWS21"/>
      <c r="LWT21"/>
      <c r="LWU21"/>
      <c r="LWV21"/>
      <c r="LWW21"/>
      <c r="LWX21"/>
      <c r="LWY21"/>
      <c r="LWZ21"/>
      <c r="LXA21"/>
      <c r="LXB21"/>
      <c r="LXC21"/>
      <c r="LXD21"/>
      <c r="LXE21"/>
      <c r="LXF21"/>
      <c r="LXG21"/>
      <c r="LXH21"/>
      <c r="LXI21"/>
      <c r="LXJ21"/>
      <c r="LXK21"/>
      <c r="LXL21"/>
      <c r="LXM21"/>
      <c r="LXN21"/>
      <c r="LXO21"/>
      <c r="LXP21"/>
      <c r="LXQ21"/>
      <c r="LXR21"/>
      <c r="LXS21"/>
      <c r="LXT21"/>
      <c r="LXU21"/>
      <c r="LXV21"/>
      <c r="LXW21"/>
      <c r="LXX21"/>
      <c r="LXY21"/>
      <c r="LXZ21"/>
      <c r="LYA21"/>
      <c r="LYB21"/>
      <c r="LYC21"/>
      <c r="LYD21"/>
      <c r="LYE21"/>
      <c r="LYF21"/>
      <c r="LYG21"/>
      <c r="LYH21"/>
      <c r="LYI21"/>
      <c r="LYJ21"/>
      <c r="LYK21"/>
      <c r="LYL21"/>
      <c r="LYM21"/>
      <c r="LYN21"/>
      <c r="LYO21"/>
      <c r="LYP21"/>
      <c r="LYQ21"/>
      <c r="LYR21"/>
      <c r="LYS21"/>
      <c r="LYT21"/>
      <c r="LYU21"/>
      <c r="LYV21"/>
      <c r="LYW21"/>
      <c r="LYX21"/>
      <c r="LYY21"/>
      <c r="LYZ21"/>
      <c r="LZA21"/>
      <c r="LZB21"/>
      <c r="LZC21"/>
      <c r="LZD21"/>
      <c r="LZE21"/>
      <c r="LZF21"/>
      <c r="LZG21"/>
      <c r="LZH21"/>
      <c r="LZI21"/>
      <c r="LZJ21"/>
      <c r="LZK21"/>
      <c r="LZL21"/>
      <c r="LZM21"/>
      <c r="LZN21"/>
      <c r="LZO21"/>
      <c r="LZP21"/>
      <c r="LZQ21"/>
      <c r="LZR21"/>
      <c r="LZS21"/>
      <c r="LZT21"/>
      <c r="LZU21"/>
      <c r="LZV21"/>
      <c r="LZW21"/>
      <c r="LZX21"/>
      <c r="LZY21"/>
      <c r="LZZ21"/>
      <c r="MAA21"/>
      <c r="MAB21"/>
      <c r="MAC21"/>
      <c r="MAD21"/>
      <c r="MAE21"/>
      <c r="MAF21"/>
      <c r="MAG21"/>
      <c r="MAH21"/>
      <c r="MAI21"/>
      <c r="MAJ21"/>
      <c r="MAK21"/>
      <c r="MAL21"/>
      <c r="MAM21"/>
      <c r="MAN21"/>
      <c r="MAO21"/>
      <c r="MAP21"/>
      <c r="MAQ21"/>
      <c r="MAR21"/>
      <c r="MAS21"/>
      <c r="MAT21"/>
      <c r="MAU21"/>
      <c r="MAV21"/>
      <c r="MAW21"/>
      <c r="MAX21"/>
      <c r="MAY21"/>
      <c r="MAZ21"/>
      <c r="MBA21"/>
      <c r="MBB21"/>
      <c r="MBC21"/>
      <c r="MBD21"/>
      <c r="MBE21"/>
      <c r="MBF21"/>
      <c r="MBG21"/>
      <c r="MBH21"/>
      <c r="MBI21"/>
      <c r="MBJ21"/>
      <c r="MBK21"/>
      <c r="MBL21"/>
      <c r="MBM21"/>
      <c r="MBN21"/>
      <c r="MBO21"/>
      <c r="MBP21"/>
      <c r="MBQ21"/>
      <c r="MBR21"/>
      <c r="MBS21"/>
      <c r="MBT21"/>
      <c r="MBU21"/>
      <c r="MBV21"/>
      <c r="MBW21"/>
      <c r="MBX21"/>
      <c r="MBY21"/>
      <c r="MBZ21"/>
      <c r="MCA21"/>
      <c r="MCB21"/>
      <c r="MCC21"/>
      <c r="MCD21"/>
      <c r="MCE21"/>
      <c r="MCF21"/>
      <c r="MCG21"/>
      <c r="MCH21"/>
      <c r="MCI21"/>
      <c r="MCJ21"/>
      <c r="MCK21"/>
      <c r="MCL21"/>
      <c r="MCM21"/>
      <c r="MCN21"/>
      <c r="MCO21"/>
      <c r="MCP21"/>
      <c r="MCQ21"/>
      <c r="MCR21"/>
      <c r="MCS21"/>
      <c r="MCT21"/>
      <c r="MCU21"/>
      <c r="MCV21"/>
      <c r="MCW21"/>
      <c r="MCX21"/>
      <c r="MCY21"/>
      <c r="MCZ21"/>
      <c r="MDA21"/>
      <c r="MDB21"/>
      <c r="MDC21"/>
      <c r="MDD21"/>
      <c r="MDE21"/>
      <c r="MDF21"/>
      <c r="MDG21"/>
      <c r="MDH21"/>
      <c r="MDI21"/>
      <c r="MDJ21"/>
      <c r="MDK21"/>
      <c r="MDL21"/>
      <c r="MDM21"/>
      <c r="MDN21"/>
      <c r="MDO21"/>
      <c r="MDP21"/>
      <c r="MDQ21"/>
      <c r="MDR21"/>
      <c r="MDS21"/>
      <c r="MDT21"/>
      <c r="MDU21"/>
      <c r="MDV21"/>
      <c r="MDW21"/>
      <c r="MDX21"/>
      <c r="MDY21"/>
      <c r="MDZ21"/>
      <c r="MEA21"/>
      <c r="MEB21"/>
      <c r="MEC21"/>
      <c r="MED21"/>
      <c r="MEE21"/>
      <c r="MEF21"/>
      <c r="MEG21"/>
      <c r="MEH21"/>
      <c r="MEI21"/>
      <c r="MEJ21"/>
      <c r="MEK21"/>
      <c r="MEL21"/>
      <c r="MEM21"/>
      <c r="MEN21"/>
      <c r="MEO21"/>
      <c r="MEP21"/>
      <c r="MEQ21"/>
      <c r="MER21"/>
      <c r="MES21"/>
      <c r="MET21"/>
      <c r="MEU21"/>
      <c r="MEV21"/>
      <c r="MEW21"/>
      <c r="MEX21"/>
      <c r="MEY21"/>
      <c r="MEZ21"/>
      <c r="MFA21"/>
      <c r="MFB21"/>
      <c r="MFC21"/>
      <c r="MFD21"/>
      <c r="MFE21"/>
      <c r="MFF21"/>
      <c r="MFG21"/>
      <c r="MFH21"/>
      <c r="MFI21"/>
      <c r="MFJ21"/>
      <c r="MFK21"/>
      <c r="MFL21"/>
      <c r="MFM21"/>
      <c r="MFN21"/>
      <c r="MFO21"/>
      <c r="MFP21"/>
      <c r="MFQ21"/>
      <c r="MFR21"/>
      <c r="MFS21"/>
      <c r="MFT21"/>
      <c r="MFU21"/>
      <c r="MFV21"/>
      <c r="MFW21"/>
      <c r="MFX21"/>
      <c r="MFY21"/>
      <c r="MFZ21"/>
      <c r="MGA21"/>
      <c r="MGB21"/>
      <c r="MGC21"/>
      <c r="MGD21"/>
      <c r="MGE21"/>
      <c r="MGF21"/>
      <c r="MGG21"/>
      <c r="MGH21"/>
      <c r="MGI21"/>
      <c r="MGJ21"/>
      <c r="MGK21"/>
      <c r="MGL21"/>
      <c r="MGM21"/>
      <c r="MGN21"/>
      <c r="MGO21"/>
      <c r="MGP21"/>
      <c r="MGQ21"/>
      <c r="MGR21"/>
      <c r="MGS21"/>
      <c r="MGT21"/>
      <c r="MGU21"/>
      <c r="MGV21"/>
      <c r="MGW21"/>
      <c r="MGX21"/>
      <c r="MGY21"/>
      <c r="MGZ21"/>
      <c r="MHA21"/>
      <c r="MHB21"/>
      <c r="MHC21"/>
      <c r="MHD21"/>
      <c r="MHE21"/>
      <c r="MHF21"/>
      <c r="MHG21"/>
      <c r="MHH21"/>
      <c r="MHI21"/>
      <c r="MHJ21"/>
      <c r="MHK21"/>
      <c r="MHL21"/>
      <c r="MHM21"/>
      <c r="MHN21"/>
      <c r="MHO21"/>
      <c r="MHP21"/>
      <c r="MHQ21"/>
      <c r="MHR21"/>
      <c r="MHS21"/>
      <c r="MHT21"/>
      <c r="MHU21"/>
      <c r="MHV21"/>
      <c r="MHW21"/>
      <c r="MHX21"/>
      <c r="MHY21"/>
      <c r="MHZ21"/>
      <c r="MIA21"/>
      <c r="MIB21"/>
      <c r="MIC21"/>
      <c r="MID21"/>
      <c r="MIE21"/>
      <c r="MIF21"/>
      <c r="MIG21"/>
      <c r="MIH21"/>
      <c r="MII21"/>
      <c r="MIJ21"/>
      <c r="MIK21"/>
      <c r="MIL21"/>
      <c r="MIM21"/>
      <c r="MIN21"/>
      <c r="MIO21"/>
      <c r="MIP21"/>
      <c r="MIQ21"/>
      <c r="MIR21"/>
      <c r="MIS21"/>
      <c r="MIT21"/>
      <c r="MIU21"/>
      <c r="MIV21"/>
      <c r="MIW21"/>
      <c r="MIX21"/>
      <c r="MIY21"/>
      <c r="MIZ21"/>
      <c r="MJA21"/>
      <c r="MJB21"/>
      <c r="MJC21"/>
      <c r="MJD21"/>
      <c r="MJE21"/>
      <c r="MJF21"/>
      <c r="MJG21"/>
      <c r="MJH21"/>
      <c r="MJI21"/>
      <c r="MJJ21"/>
      <c r="MJK21"/>
      <c r="MJL21"/>
      <c r="MJM21"/>
      <c r="MJN21"/>
      <c r="MJO21"/>
      <c r="MJP21"/>
      <c r="MJQ21"/>
      <c r="MJR21"/>
      <c r="MJS21"/>
      <c r="MJT21"/>
      <c r="MJU21"/>
      <c r="MJV21"/>
      <c r="MJW21"/>
      <c r="MJX21"/>
      <c r="MJY21"/>
      <c r="MJZ21"/>
      <c r="MKA21"/>
      <c r="MKB21"/>
      <c r="MKC21"/>
      <c r="MKD21"/>
      <c r="MKE21"/>
      <c r="MKF21"/>
      <c r="MKG21"/>
      <c r="MKH21"/>
      <c r="MKI21"/>
      <c r="MKJ21"/>
      <c r="MKK21"/>
      <c r="MKL21"/>
      <c r="MKM21"/>
      <c r="MKN21"/>
      <c r="MKO21"/>
      <c r="MKP21"/>
      <c r="MKQ21"/>
      <c r="MKR21"/>
      <c r="MKS21"/>
      <c r="MKT21"/>
      <c r="MKU21"/>
      <c r="MKV21"/>
      <c r="MKW21"/>
      <c r="MKX21"/>
      <c r="MKY21"/>
      <c r="MKZ21"/>
      <c r="MLA21"/>
      <c r="MLB21"/>
      <c r="MLC21"/>
      <c r="MLD21"/>
      <c r="MLE21"/>
      <c r="MLF21"/>
      <c r="MLG21"/>
      <c r="MLH21"/>
      <c r="MLI21"/>
      <c r="MLJ21"/>
      <c r="MLK21"/>
      <c r="MLL21"/>
      <c r="MLM21"/>
      <c r="MLN21"/>
      <c r="MLO21"/>
      <c r="MLP21"/>
      <c r="MLQ21"/>
      <c r="MLR21"/>
      <c r="MLS21"/>
      <c r="MLT21"/>
      <c r="MLU21"/>
      <c r="MLV21"/>
      <c r="MLW21"/>
      <c r="MLX21"/>
      <c r="MLY21"/>
      <c r="MLZ21"/>
      <c r="MMA21"/>
      <c r="MMB21"/>
      <c r="MMC21"/>
      <c r="MMD21"/>
      <c r="MME21"/>
      <c r="MMF21"/>
      <c r="MMG21"/>
      <c r="MMH21"/>
      <c r="MMI21"/>
      <c r="MMJ21"/>
      <c r="MMK21"/>
      <c r="MML21"/>
      <c r="MMM21"/>
      <c r="MMN21"/>
      <c r="MMO21"/>
      <c r="MMP21"/>
      <c r="MMQ21"/>
      <c r="MMR21"/>
      <c r="MMS21"/>
      <c r="MMT21"/>
      <c r="MMU21"/>
      <c r="MMV21"/>
      <c r="MMW21"/>
      <c r="MMX21"/>
      <c r="MMY21"/>
      <c r="MMZ21"/>
      <c r="MNA21"/>
      <c r="MNB21"/>
      <c r="MNC21"/>
      <c r="MND21"/>
      <c r="MNE21"/>
      <c r="MNF21"/>
      <c r="MNG21"/>
      <c r="MNH21"/>
      <c r="MNI21"/>
      <c r="MNJ21"/>
      <c r="MNK21"/>
      <c r="MNL21"/>
      <c r="MNM21"/>
      <c r="MNN21"/>
      <c r="MNO21"/>
      <c r="MNP21"/>
      <c r="MNQ21"/>
      <c r="MNR21"/>
      <c r="MNS21"/>
      <c r="MNT21"/>
      <c r="MNU21"/>
      <c r="MNV21"/>
      <c r="MNW21"/>
      <c r="MNX21"/>
      <c r="MNY21"/>
      <c r="MNZ21"/>
      <c r="MOA21"/>
      <c r="MOB21"/>
      <c r="MOC21"/>
      <c r="MOD21"/>
      <c r="MOE21"/>
      <c r="MOF21"/>
      <c r="MOG21"/>
      <c r="MOH21"/>
      <c r="MOI21"/>
      <c r="MOJ21"/>
      <c r="MOK21"/>
      <c r="MOL21"/>
      <c r="MOM21"/>
      <c r="MON21"/>
      <c r="MOO21"/>
      <c r="MOP21"/>
      <c r="MOQ21"/>
      <c r="MOR21"/>
      <c r="MOS21"/>
      <c r="MOT21"/>
      <c r="MOU21"/>
      <c r="MOV21"/>
      <c r="MOW21"/>
      <c r="MOX21"/>
      <c r="MOY21"/>
      <c r="MOZ21"/>
      <c r="MPA21"/>
      <c r="MPB21"/>
      <c r="MPC21"/>
      <c r="MPD21"/>
      <c r="MPE21"/>
      <c r="MPF21"/>
      <c r="MPG21"/>
      <c r="MPH21"/>
      <c r="MPI21"/>
      <c r="MPJ21"/>
      <c r="MPK21"/>
      <c r="MPL21"/>
      <c r="MPM21"/>
      <c r="MPN21"/>
      <c r="MPO21"/>
      <c r="MPP21"/>
      <c r="MPQ21"/>
      <c r="MPR21"/>
      <c r="MPS21"/>
      <c r="MPT21"/>
      <c r="MPU21"/>
      <c r="MPV21"/>
      <c r="MPW21"/>
      <c r="MPX21"/>
      <c r="MPY21"/>
      <c r="MPZ21"/>
      <c r="MQA21"/>
      <c r="MQB21"/>
      <c r="MQC21"/>
      <c r="MQD21"/>
      <c r="MQE21"/>
      <c r="MQF21"/>
      <c r="MQG21"/>
      <c r="MQH21"/>
      <c r="MQI21"/>
      <c r="MQJ21"/>
      <c r="MQK21"/>
      <c r="MQL21"/>
      <c r="MQM21"/>
      <c r="MQN21"/>
      <c r="MQO21"/>
      <c r="MQP21"/>
      <c r="MQQ21"/>
      <c r="MQR21"/>
      <c r="MQS21"/>
      <c r="MQT21"/>
      <c r="MQU21"/>
      <c r="MQV21"/>
      <c r="MQW21"/>
      <c r="MQX21"/>
      <c r="MQY21"/>
      <c r="MQZ21"/>
      <c r="MRA21"/>
      <c r="MRB21"/>
      <c r="MRC21"/>
      <c r="MRD21"/>
      <c r="MRE21"/>
      <c r="MRF21"/>
      <c r="MRG21"/>
      <c r="MRH21"/>
      <c r="MRI21"/>
      <c r="MRJ21"/>
      <c r="MRK21"/>
      <c r="MRL21"/>
      <c r="MRM21"/>
      <c r="MRN21"/>
      <c r="MRO21"/>
      <c r="MRP21"/>
      <c r="MRQ21"/>
      <c r="MRR21"/>
      <c r="MRS21"/>
      <c r="MRT21"/>
      <c r="MRU21"/>
      <c r="MRV21"/>
      <c r="MRW21"/>
      <c r="MRX21"/>
      <c r="MRY21"/>
      <c r="MRZ21"/>
      <c r="MSA21"/>
      <c r="MSB21"/>
      <c r="MSC21"/>
      <c r="MSD21"/>
      <c r="MSE21"/>
      <c r="MSF21"/>
      <c r="MSG21"/>
      <c r="MSH21"/>
      <c r="MSI21"/>
      <c r="MSJ21"/>
      <c r="MSK21"/>
      <c r="MSL21"/>
      <c r="MSM21"/>
      <c r="MSN21"/>
      <c r="MSO21"/>
      <c r="MSP21"/>
      <c r="MSQ21"/>
      <c r="MSR21"/>
      <c r="MSS21"/>
      <c r="MST21"/>
      <c r="MSU21"/>
      <c r="MSV21"/>
      <c r="MSW21"/>
      <c r="MSX21"/>
      <c r="MSY21"/>
      <c r="MSZ21"/>
      <c r="MTA21"/>
      <c r="MTB21"/>
      <c r="MTC21"/>
      <c r="MTD21"/>
      <c r="MTE21"/>
      <c r="MTF21"/>
      <c r="MTG21"/>
      <c r="MTH21"/>
      <c r="MTI21"/>
      <c r="MTJ21"/>
      <c r="MTK21"/>
      <c r="MTL21"/>
      <c r="MTM21"/>
      <c r="MTN21"/>
      <c r="MTO21"/>
      <c r="MTP21"/>
      <c r="MTQ21"/>
      <c r="MTR21"/>
      <c r="MTS21"/>
      <c r="MTT21"/>
      <c r="MTU21"/>
      <c r="MTV21"/>
      <c r="MTW21"/>
      <c r="MTX21"/>
      <c r="MTY21"/>
      <c r="MTZ21"/>
      <c r="MUA21"/>
      <c r="MUB21"/>
      <c r="MUC21"/>
      <c r="MUD21"/>
      <c r="MUE21"/>
      <c r="MUF21"/>
      <c r="MUG21"/>
      <c r="MUH21"/>
      <c r="MUI21"/>
      <c r="MUJ21"/>
      <c r="MUK21"/>
      <c r="MUL21"/>
      <c r="MUM21"/>
      <c r="MUN21"/>
      <c r="MUO21"/>
      <c r="MUP21"/>
      <c r="MUQ21"/>
      <c r="MUR21"/>
      <c r="MUS21"/>
      <c r="MUT21"/>
      <c r="MUU21"/>
      <c r="MUV21"/>
      <c r="MUW21"/>
      <c r="MUX21"/>
      <c r="MUY21"/>
      <c r="MUZ21"/>
      <c r="MVA21"/>
      <c r="MVB21"/>
      <c r="MVC21"/>
      <c r="MVD21"/>
      <c r="MVE21"/>
      <c r="MVF21"/>
      <c r="MVG21"/>
      <c r="MVH21"/>
      <c r="MVI21"/>
      <c r="MVJ21"/>
      <c r="MVK21"/>
      <c r="MVL21"/>
      <c r="MVM21"/>
      <c r="MVN21"/>
      <c r="MVO21"/>
      <c r="MVP21"/>
      <c r="MVQ21"/>
      <c r="MVR21"/>
      <c r="MVS21"/>
      <c r="MVT21"/>
      <c r="MVU21"/>
      <c r="MVV21"/>
      <c r="MVW21"/>
      <c r="MVX21"/>
      <c r="MVY21"/>
      <c r="MVZ21"/>
      <c r="MWA21"/>
      <c r="MWB21"/>
      <c r="MWC21"/>
      <c r="MWD21"/>
      <c r="MWE21"/>
      <c r="MWF21"/>
      <c r="MWG21"/>
      <c r="MWH21"/>
      <c r="MWI21"/>
      <c r="MWJ21"/>
      <c r="MWK21"/>
      <c r="MWL21"/>
      <c r="MWM21"/>
      <c r="MWN21"/>
      <c r="MWO21"/>
      <c r="MWP21"/>
      <c r="MWQ21"/>
      <c r="MWR21"/>
      <c r="MWS21"/>
      <c r="MWT21"/>
      <c r="MWU21"/>
      <c r="MWV21"/>
      <c r="MWW21"/>
      <c r="MWX21"/>
      <c r="MWY21"/>
      <c r="MWZ21"/>
      <c r="MXA21"/>
      <c r="MXB21"/>
      <c r="MXC21"/>
      <c r="MXD21"/>
      <c r="MXE21"/>
      <c r="MXF21"/>
      <c r="MXG21"/>
      <c r="MXH21"/>
      <c r="MXI21"/>
      <c r="MXJ21"/>
      <c r="MXK21"/>
      <c r="MXL21"/>
      <c r="MXM21"/>
      <c r="MXN21"/>
      <c r="MXO21"/>
      <c r="MXP21"/>
      <c r="MXQ21"/>
      <c r="MXR21"/>
      <c r="MXS21"/>
      <c r="MXT21"/>
      <c r="MXU21"/>
      <c r="MXV21"/>
      <c r="MXW21"/>
      <c r="MXX21"/>
      <c r="MXY21"/>
      <c r="MXZ21"/>
      <c r="MYA21"/>
      <c r="MYB21"/>
      <c r="MYC21"/>
      <c r="MYD21"/>
      <c r="MYE21"/>
      <c r="MYF21"/>
      <c r="MYG21"/>
      <c r="MYH21"/>
      <c r="MYI21"/>
      <c r="MYJ21"/>
      <c r="MYK21"/>
      <c r="MYL21"/>
      <c r="MYM21"/>
      <c r="MYN21"/>
      <c r="MYO21"/>
      <c r="MYP21"/>
      <c r="MYQ21"/>
      <c r="MYR21"/>
      <c r="MYS21"/>
      <c r="MYT21"/>
      <c r="MYU21"/>
      <c r="MYV21"/>
      <c r="MYW21"/>
      <c r="MYX21"/>
      <c r="MYY21"/>
      <c r="MYZ21"/>
      <c r="MZA21"/>
      <c r="MZB21"/>
      <c r="MZC21"/>
      <c r="MZD21"/>
      <c r="MZE21"/>
      <c r="MZF21"/>
      <c r="MZG21"/>
      <c r="MZH21"/>
      <c r="MZI21"/>
      <c r="MZJ21"/>
      <c r="MZK21"/>
      <c r="MZL21"/>
      <c r="MZM21"/>
      <c r="MZN21"/>
      <c r="MZO21"/>
      <c r="MZP21"/>
      <c r="MZQ21"/>
      <c r="MZR21"/>
      <c r="MZS21"/>
      <c r="MZT21"/>
      <c r="MZU21"/>
      <c r="MZV21"/>
      <c r="MZW21"/>
      <c r="MZX21"/>
      <c r="MZY21"/>
      <c r="MZZ21"/>
      <c r="NAA21"/>
      <c r="NAB21"/>
      <c r="NAC21"/>
      <c r="NAD21"/>
      <c r="NAE21"/>
      <c r="NAF21"/>
      <c r="NAG21"/>
      <c r="NAH21"/>
      <c r="NAI21"/>
      <c r="NAJ21"/>
      <c r="NAK21"/>
      <c r="NAL21"/>
      <c r="NAM21"/>
      <c r="NAN21"/>
      <c r="NAO21"/>
      <c r="NAP21"/>
      <c r="NAQ21"/>
      <c r="NAR21"/>
      <c r="NAS21"/>
      <c r="NAT21"/>
      <c r="NAU21"/>
      <c r="NAV21"/>
      <c r="NAW21"/>
      <c r="NAX21"/>
      <c r="NAY21"/>
      <c r="NAZ21"/>
      <c r="NBA21"/>
      <c r="NBB21"/>
      <c r="NBC21"/>
      <c r="NBD21"/>
      <c r="NBE21"/>
      <c r="NBF21"/>
      <c r="NBG21"/>
      <c r="NBH21"/>
      <c r="NBI21"/>
      <c r="NBJ21"/>
      <c r="NBK21"/>
      <c r="NBL21"/>
      <c r="NBM21"/>
      <c r="NBN21"/>
      <c r="NBO21"/>
      <c r="NBP21"/>
      <c r="NBQ21"/>
      <c r="NBR21"/>
      <c r="NBS21"/>
      <c r="NBT21"/>
      <c r="NBU21"/>
      <c r="NBV21"/>
      <c r="NBW21"/>
      <c r="NBX21"/>
      <c r="NBY21"/>
      <c r="NBZ21"/>
      <c r="NCA21"/>
      <c r="NCB21"/>
      <c r="NCC21"/>
      <c r="NCD21"/>
      <c r="NCE21"/>
      <c r="NCF21"/>
      <c r="NCG21"/>
      <c r="NCH21"/>
      <c r="NCI21"/>
      <c r="NCJ21"/>
      <c r="NCK21"/>
      <c r="NCL21"/>
      <c r="NCM21"/>
      <c r="NCN21"/>
      <c r="NCO21"/>
      <c r="NCP21"/>
      <c r="NCQ21"/>
      <c r="NCR21"/>
      <c r="NCS21"/>
      <c r="NCT21"/>
      <c r="NCU21"/>
      <c r="NCV21"/>
      <c r="NCW21"/>
      <c r="NCX21"/>
      <c r="NCY21"/>
      <c r="NCZ21"/>
      <c r="NDA21"/>
      <c r="NDB21"/>
      <c r="NDC21"/>
      <c r="NDD21"/>
      <c r="NDE21"/>
      <c r="NDF21"/>
      <c r="NDG21"/>
      <c r="NDH21"/>
      <c r="NDI21"/>
      <c r="NDJ21"/>
      <c r="NDK21"/>
      <c r="NDL21"/>
      <c r="NDM21"/>
      <c r="NDN21"/>
      <c r="NDO21"/>
      <c r="NDP21"/>
      <c r="NDQ21"/>
      <c r="NDR21"/>
      <c r="NDS21"/>
      <c r="NDT21"/>
      <c r="NDU21"/>
      <c r="NDV21"/>
      <c r="NDW21"/>
      <c r="NDX21"/>
      <c r="NDY21"/>
      <c r="NDZ21"/>
      <c r="NEA21"/>
      <c r="NEB21"/>
      <c r="NEC21"/>
      <c r="NED21"/>
      <c r="NEE21"/>
      <c r="NEF21"/>
      <c r="NEG21"/>
      <c r="NEH21"/>
      <c r="NEI21"/>
      <c r="NEJ21"/>
      <c r="NEK21"/>
      <c r="NEL21"/>
      <c r="NEM21"/>
      <c r="NEN21"/>
      <c r="NEO21"/>
      <c r="NEP21"/>
      <c r="NEQ21"/>
      <c r="NER21"/>
      <c r="NES21"/>
      <c r="NET21"/>
      <c r="NEU21"/>
      <c r="NEV21"/>
      <c r="NEW21"/>
      <c r="NEX21"/>
      <c r="NEY21"/>
      <c r="NEZ21"/>
      <c r="NFA21"/>
      <c r="NFB21"/>
      <c r="NFC21"/>
      <c r="NFD21"/>
      <c r="NFE21"/>
      <c r="NFF21"/>
      <c r="NFG21"/>
      <c r="NFH21"/>
      <c r="NFI21"/>
      <c r="NFJ21"/>
      <c r="NFK21"/>
      <c r="NFL21"/>
      <c r="NFM21"/>
      <c r="NFN21"/>
      <c r="NFO21"/>
      <c r="NFP21"/>
      <c r="NFQ21"/>
      <c r="NFR21"/>
      <c r="NFS21"/>
      <c r="NFT21"/>
      <c r="NFU21"/>
      <c r="NFV21"/>
      <c r="NFW21"/>
      <c r="NFX21"/>
      <c r="NFY21"/>
      <c r="NFZ21"/>
      <c r="NGA21"/>
      <c r="NGB21"/>
      <c r="NGC21"/>
      <c r="NGD21"/>
      <c r="NGE21"/>
      <c r="NGF21"/>
      <c r="NGG21"/>
      <c r="NGH21"/>
      <c r="NGI21"/>
      <c r="NGJ21"/>
      <c r="NGK21"/>
      <c r="NGL21"/>
      <c r="NGM21"/>
      <c r="NGN21"/>
      <c r="NGO21"/>
      <c r="NGP21"/>
      <c r="NGQ21"/>
      <c r="NGR21"/>
      <c r="NGS21"/>
      <c r="NGT21"/>
      <c r="NGU21"/>
      <c r="NGV21"/>
      <c r="NGW21"/>
      <c r="NGX21"/>
      <c r="NGY21"/>
      <c r="NGZ21"/>
      <c r="NHA21"/>
      <c r="NHB21"/>
      <c r="NHC21"/>
      <c r="NHD21"/>
      <c r="NHE21"/>
      <c r="NHF21"/>
      <c r="NHG21"/>
      <c r="NHH21"/>
      <c r="NHI21"/>
      <c r="NHJ21"/>
      <c r="NHK21"/>
      <c r="NHL21"/>
      <c r="NHM21"/>
      <c r="NHN21"/>
      <c r="NHO21"/>
      <c r="NHP21"/>
      <c r="NHQ21"/>
      <c r="NHR21"/>
      <c r="NHS21"/>
      <c r="NHT21"/>
      <c r="NHU21"/>
      <c r="NHV21"/>
      <c r="NHW21"/>
      <c r="NHX21"/>
      <c r="NHY21"/>
      <c r="NHZ21"/>
      <c r="NIA21"/>
      <c r="NIB21"/>
      <c r="NIC21"/>
      <c r="NID21"/>
      <c r="NIE21"/>
      <c r="NIF21"/>
      <c r="NIG21"/>
      <c r="NIH21"/>
      <c r="NII21"/>
      <c r="NIJ21"/>
      <c r="NIK21"/>
      <c r="NIL21"/>
      <c r="NIM21"/>
      <c r="NIN21"/>
      <c r="NIO21"/>
      <c r="NIP21"/>
      <c r="NIQ21"/>
      <c r="NIR21"/>
      <c r="NIS21"/>
      <c r="NIT21"/>
      <c r="NIU21"/>
      <c r="NIV21"/>
      <c r="NIW21"/>
      <c r="NIX21"/>
      <c r="NIY21"/>
      <c r="NIZ21"/>
      <c r="NJA21"/>
      <c r="NJB21"/>
      <c r="NJC21"/>
      <c r="NJD21"/>
      <c r="NJE21"/>
      <c r="NJF21"/>
      <c r="NJG21"/>
      <c r="NJH21"/>
      <c r="NJI21"/>
      <c r="NJJ21"/>
      <c r="NJK21"/>
      <c r="NJL21"/>
      <c r="NJM21"/>
      <c r="NJN21"/>
      <c r="NJO21"/>
      <c r="NJP21"/>
      <c r="NJQ21"/>
      <c r="NJR21"/>
      <c r="NJS21"/>
      <c r="NJT21"/>
      <c r="NJU21"/>
      <c r="NJV21"/>
      <c r="NJW21"/>
      <c r="NJX21"/>
      <c r="NJY21"/>
      <c r="NJZ21"/>
      <c r="NKA21"/>
      <c r="NKB21"/>
      <c r="NKC21"/>
      <c r="NKD21"/>
      <c r="NKE21"/>
      <c r="NKF21"/>
      <c r="NKG21"/>
      <c r="NKH21"/>
      <c r="NKI21"/>
      <c r="NKJ21"/>
      <c r="NKK21"/>
      <c r="NKL21"/>
      <c r="NKM21"/>
      <c r="NKN21"/>
      <c r="NKO21"/>
      <c r="NKP21"/>
      <c r="NKQ21"/>
      <c r="NKR21"/>
      <c r="NKS21"/>
      <c r="NKT21"/>
      <c r="NKU21"/>
      <c r="NKV21"/>
      <c r="NKW21"/>
      <c r="NKX21"/>
      <c r="NKY21"/>
      <c r="NKZ21"/>
      <c r="NLA21"/>
      <c r="NLB21"/>
      <c r="NLC21"/>
      <c r="NLD21"/>
      <c r="NLE21"/>
      <c r="NLF21"/>
      <c r="NLG21"/>
      <c r="NLH21"/>
      <c r="NLI21"/>
      <c r="NLJ21"/>
      <c r="NLK21"/>
      <c r="NLL21"/>
      <c r="NLM21"/>
      <c r="NLN21"/>
      <c r="NLO21"/>
      <c r="NLP21"/>
      <c r="NLQ21"/>
      <c r="NLR21"/>
      <c r="NLS21"/>
      <c r="NLT21"/>
      <c r="NLU21"/>
      <c r="NLV21"/>
      <c r="NLW21"/>
      <c r="NLX21"/>
      <c r="NLY21"/>
      <c r="NLZ21"/>
      <c r="NMA21"/>
      <c r="NMB21"/>
      <c r="NMC21"/>
      <c r="NMD21"/>
      <c r="NME21"/>
      <c r="NMF21"/>
      <c r="NMG21"/>
      <c r="NMH21"/>
      <c r="NMI21"/>
      <c r="NMJ21"/>
      <c r="NMK21"/>
      <c r="NML21"/>
      <c r="NMM21"/>
      <c r="NMN21"/>
      <c r="NMO21"/>
      <c r="NMP21"/>
      <c r="NMQ21"/>
      <c r="NMR21"/>
      <c r="NMS21"/>
      <c r="NMT21"/>
      <c r="NMU21"/>
      <c r="NMV21"/>
      <c r="NMW21"/>
      <c r="NMX21"/>
      <c r="NMY21"/>
      <c r="NMZ21"/>
      <c r="NNA21"/>
      <c r="NNB21"/>
      <c r="NNC21"/>
      <c r="NND21"/>
      <c r="NNE21"/>
      <c r="NNF21"/>
      <c r="NNG21"/>
      <c r="NNH21"/>
      <c r="NNI21"/>
      <c r="NNJ21"/>
      <c r="NNK21"/>
      <c r="NNL21"/>
      <c r="NNM21"/>
      <c r="NNN21"/>
      <c r="NNO21"/>
      <c r="NNP21"/>
      <c r="NNQ21"/>
      <c r="NNR21"/>
      <c r="NNS21"/>
      <c r="NNT21"/>
      <c r="NNU21"/>
      <c r="NNV21"/>
      <c r="NNW21"/>
      <c r="NNX21"/>
      <c r="NNY21"/>
      <c r="NNZ21"/>
      <c r="NOA21"/>
      <c r="NOB21"/>
      <c r="NOC21"/>
      <c r="NOD21"/>
      <c r="NOE21"/>
      <c r="NOF21"/>
      <c r="NOG21"/>
      <c r="NOH21"/>
      <c r="NOI21"/>
      <c r="NOJ21"/>
      <c r="NOK21"/>
      <c r="NOL21"/>
      <c r="NOM21"/>
      <c r="NON21"/>
      <c r="NOO21"/>
      <c r="NOP21"/>
      <c r="NOQ21"/>
      <c r="NOR21"/>
      <c r="NOS21"/>
      <c r="NOT21"/>
      <c r="NOU21"/>
      <c r="NOV21"/>
      <c r="NOW21"/>
      <c r="NOX21"/>
      <c r="NOY21"/>
      <c r="NOZ21"/>
      <c r="NPA21"/>
      <c r="NPB21"/>
      <c r="NPC21"/>
      <c r="NPD21"/>
      <c r="NPE21"/>
      <c r="NPF21"/>
      <c r="NPG21"/>
      <c r="NPH21"/>
      <c r="NPI21"/>
      <c r="NPJ21"/>
      <c r="NPK21"/>
      <c r="NPL21"/>
      <c r="NPM21"/>
      <c r="NPN21"/>
      <c r="NPO21"/>
      <c r="NPP21"/>
      <c r="NPQ21"/>
      <c r="NPR21"/>
      <c r="NPS21"/>
      <c r="NPT21"/>
      <c r="NPU21"/>
      <c r="NPV21"/>
      <c r="NPW21"/>
      <c r="NPX21"/>
      <c r="NPY21"/>
      <c r="NPZ21"/>
      <c r="NQA21"/>
      <c r="NQB21"/>
      <c r="NQC21"/>
      <c r="NQD21"/>
      <c r="NQE21"/>
      <c r="NQF21"/>
      <c r="NQG21"/>
      <c r="NQH21"/>
      <c r="NQI21"/>
      <c r="NQJ21"/>
      <c r="NQK21"/>
      <c r="NQL21"/>
      <c r="NQM21"/>
      <c r="NQN21"/>
      <c r="NQO21"/>
      <c r="NQP21"/>
      <c r="NQQ21"/>
      <c r="NQR21"/>
      <c r="NQS21"/>
      <c r="NQT21"/>
      <c r="NQU21"/>
      <c r="NQV21"/>
      <c r="NQW21"/>
      <c r="NQX21"/>
      <c r="NQY21"/>
      <c r="NQZ21"/>
      <c r="NRA21"/>
      <c r="NRB21"/>
      <c r="NRC21"/>
      <c r="NRD21"/>
      <c r="NRE21"/>
      <c r="NRF21"/>
      <c r="NRG21"/>
      <c r="NRH21"/>
      <c r="NRI21"/>
      <c r="NRJ21"/>
      <c r="NRK21"/>
      <c r="NRL21"/>
      <c r="NRM21"/>
      <c r="NRN21"/>
      <c r="NRO21"/>
      <c r="NRP21"/>
      <c r="NRQ21"/>
      <c r="NRR21"/>
      <c r="NRS21"/>
      <c r="NRT21"/>
      <c r="NRU21"/>
      <c r="NRV21"/>
      <c r="NRW21"/>
      <c r="NRX21"/>
      <c r="NRY21"/>
      <c r="NRZ21"/>
      <c r="NSA21"/>
      <c r="NSB21"/>
      <c r="NSC21"/>
      <c r="NSD21"/>
      <c r="NSE21"/>
      <c r="NSF21"/>
      <c r="NSG21"/>
      <c r="NSH21"/>
      <c r="NSI21"/>
      <c r="NSJ21"/>
      <c r="NSK21"/>
      <c r="NSL21"/>
      <c r="NSM21"/>
      <c r="NSN21"/>
      <c r="NSO21"/>
      <c r="NSP21"/>
      <c r="NSQ21"/>
      <c r="NSR21"/>
      <c r="NSS21"/>
      <c r="NST21"/>
      <c r="NSU21"/>
      <c r="NSV21"/>
      <c r="NSW21"/>
      <c r="NSX21"/>
      <c r="NSY21"/>
      <c r="NSZ21"/>
      <c r="NTA21"/>
      <c r="NTB21"/>
      <c r="NTC21"/>
      <c r="NTD21"/>
      <c r="NTE21"/>
      <c r="NTF21"/>
      <c r="NTG21"/>
      <c r="NTH21"/>
      <c r="NTI21"/>
      <c r="NTJ21"/>
      <c r="NTK21"/>
      <c r="NTL21"/>
      <c r="NTM21"/>
      <c r="NTN21"/>
      <c r="NTO21"/>
      <c r="NTP21"/>
      <c r="NTQ21"/>
      <c r="NTR21"/>
      <c r="NTS21"/>
      <c r="NTT21"/>
      <c r="NTU21"/>
      <c r="NTV21"/>
      <c r="NTW21"/>
      <c r="NTX21"/>
      <c r="NTY21"/>
      <c r="NTZ21"/>
      <c r="NUA21"/>
      <c r="NUB21"/>
      <c r="NUC21"/>
      <c r="NUD21"/>
      <c r="NUE21"/>
      <c r="NUF21"/>
      <c r="NUG21"/>
      <c r="NUH21"/>
      <c r="NUI21"/>
      <c r="NUJ21"/>
      <c r="NUK21"/>
      <c r="NUL21"/>
      <c r="NUM21"/>
      <c r="NUN21"/>
      <c r="NUO21"/>
      <c r="NUP21"/>
      <c r="NUQ21"/>
      <c r="NUR21"/>
      <c r="NUS21"/>
      <c r="NUT21"/>
      <c r="NUU21"/>
      <c r="NUV21"/>
      <c r="NUW21"/>
      <c r="NUX21"/>
      <c r="NUY21"/>
      <c r="NUZ21"/>
      <c r="NVA21"/>
      <c r="NVB21"/>
      <c r="NVC21"/>
      <c r="NVD21"/>
      <c r="NVE21"/>
      <c r="NVF21"/>
      <c r="NVG21"/>
      <c r="NVH21"/>
      <c r="NVI21"/>
      <c r="NVJ21"/>
      <c r="NVK21"/>
      <c r="NVL21"/>
      <c r="NVM21"/>
      <c r="NVN21"/>
      <c r="NVO21"/>
      <c r="NVP21"/>
      <c r="NVQ21"/>
      <c r="NVR21"/>
      <c r="NVS21"/>
      <c r="NVT21"/>
      <c r="NVU21"/>
      <c r="NVV21"/>
      <c r="NVW21"/>
      <c r="NVX21"/>
      <c r="NVY21"/>
      <c r="NVZ21"/>
      <c r="NWA21"/>
      <c r="NWB21"/>
      <c r="NWC21"/>
      <c r="NWD21"/>
      <c r="NWE21"/>
      <c r="NWF21"/>
      <c r="NWG21"/>
      <c r="NWH21"/>
      <c r="NWI21"/>
      <c r="NWJ21"/>
      <c r="NWK21"/>
      <c r="NWL21"/>
      <c r="NWM21"/>
      <c r="NWN21"/>
      <c r="NWO21"/>
      <c r="NWP21"/>
      <c r="NWQ21"/>
      <c r="NWR21"/>
      <c r="NWS21"/>
      <c r="NWT21"/>
      <c r="NWU21"/>
      <c r="NWV21"/>
      <c r="NWW21"/>
      <c r="NWX21"/>
      <c r="NWY21"/>
      <c r="NWZ21"/>
      <c r="NXA21"/>
      <c r="NXB21"/>
      <c r="NXC21"/>
      <c r="NXD21"/>
      <c r="NXE21"/>
      <c r="NXF21"/>
      <c r="NXG21"/>
      <c r="NXH21"/>
      <c r="NXI21"/>
      <c r="NXJ21"/>
      <c r="NXK21"/>
      <c r="NXL21"/>
      <c r="NXM21"/>
      <c r="NXN21"/>
      <c r="NXO21"/>
      <c r="NXP21"/>
      <c r="NXQ21"/>
      <c r="NXR21"/>
      <c r="NXS21"/>
      <c r="NXT21"/>
      <c r="NXU21"/>
      <c r="NXV21"/>
      <c r="NXW21"/>
      <c r="NXX21"/>
      <c r="NXY21"/>
      <c r="NXZ21"/>
      <c r="NYA21"/>
      <c r="NYB21"/>
      <c r="NYC21"/>
      <c r="NYD21"/>
      <c r="NYE21"/>
      <c r="NYF21"/>
      <c r="NYG21"/>
      <c r="NYH21"/>
      <c r="NYI21"/>
      <c r="NYJ21"/>
      <c r="NYK21"/>
      <c r="NYL21"/>
      <c r="NYM21"/>
      <c r="NYN21"/>
      <c r="NYO21"/>
      <c r="NYP21"/>
      <c r="NYQ21"/>
      <c r="NYR21"/>
      <c r="NYS21"/>
      <c r="NYT21"/>
      <c r="NYU21"/>
      <c r="NYV21"/>
      <c r="NYW21"/>
      <c r="NYX21"/>
      <c r="NYY21"/>
      <c r="NYZ21"/>
      <c r="NZA21"/>
      <c r="NZB21"/>
      <c r="NZC21"/>
      <c r="NZD21"/>
      <c r="NZE21"/>
      <c r="NZF21"/>
      <c r="NZG21"/>
      <c r="NZH21"/>
      <c r="NZI21"/>
      <c r="NZJ21"/>
      <c r="NZK21"/>
      <c r="NZL21"/>
      <c r="NZM21"/>
      <c r="NZN21"/>
      <c r="NZO21"/>
      <c r="NZP21"/>
      <c r="NZQ21"/>
      <c r="NZR21"/>
      <c r="NZS21"/>
      <c r="NZT21"/>
      <c r="NZU21"/>
      <c r="NZV21"/>
      <c r="NZW21"/>
      <c r="NZX21"/>
      <c r="NZY21"/>
      <c r="NZZ21"/>
      <c r="OAA21"/>
      <c r="OAB21"/>
      <c r="OAC21"/>
      <c r="OAD21"/>
      <c r="OAE21"/>
      <c r="OAF21"/>
      <c r="OAG21"/>
      <c r="OAH21"/>
      <c r="OAI21"/>
      <c r="OAJ21"/>
      <c r="OAK21"/>
      <c r="OAL21"/>
      <c r="OAM21"/>
      <c r="OAN21"/>
      <c r="OAO21"/>
      <c r="OAP21"/>
      <c r="OAQ21"/>
      <c r="OAR21"/>
      <c r="OAS21"/>
      <c r="OAT21"/>
      <c r="OAU21"/>
      <c r="OAV21"/>
      <c r="OAW21"/>
      <c r="OAX21"/>
      <c r="OAY21"/>
      <c r="OAZ21"/>
      <c r="OBA21"/>
      <c r="OBB21"/>
      <c r="OBC21"/>
      <c r="OBD21"/>
      <c r="OBE21"/>
      <c r="OBF21"/>
      <c r="OBG21"/>
      <c r="OBH21"/>
      <c r="OBI21"/>
      <c r="OBJ21"/>
      <c r="OBK21"/>
      <c r="OBL21"/>
      <c r="OBM21"/>
      <c r="OBN21"/>
      <c r="OBO21"/>
      <c r="OBP21"/>
      <c r="OBQ21"/>
      <c r="OBR21"/>
      <c r="OBS21"/>
      <c r="OBT21"/>
      <c r="OBU21"/>
      <c r="OBV21"/>
      <c r="OBW21"/>
      <c r="OBX21"/>
      <c r="OBY21"/>
      <c r="OBZ21"/>
      <c r="OCA21"/>
      <c r="OCB21"/>
      <c r="OCC21"/>
      <c r="OCD21"/>
      <c r="OCE21"/>
      <c r="OCF21"/>
      <c r="OCG21"/>
      <c r="OCH21"/>
      <c r="OCI21"/>
      <c r="OCJ21"/>
      <c r="OCK21"/>
      <c r="OCL21"/>
      <c r="OCM21"/>
      <c r="OCN21"/>
      <c r="OCO21"/>
      <c r="OCP21"/>
      <c r="OCQ21"/>
      <c r="OCR21"/>
      <c r="OCS21"/>
      <c r="OCT21"/>
      <c r="OCU21"/>
      <c r="OCV21"/>
      <c r="OCW21"/>
      <c r="OCX21"/>
      <c r="OCY21"/>
      <c r="OCZ21"/>
      <c r="ODA21"/>
      <c r="ODB21"/>
      <c r="ODC21"/>
      <c r="ODD21"/>
      <c r="ODE21"/>
      <c r="ODF21"/>
      <c r="ODG21"/>
      <c r="ODH21"/>
      <c r="ODI21"/>
      <c r="ODJ21"/>
      <c r="ODK21"/>
      <c r="ODL21"/>
      <c r="ODM21"/>
      <c r="ODN21"/>
      <c r="ODO21"/>
      <c r="ODP21"/>
      <c r="ODQ21"/>
      <c r="ODR21"/>
      <c r="ODS21"/>
      <c r="ODT21"/>
      <c r="ODU21"/>
      <c r="ODV21"/>
      <c r="ODW21"/>
      <c r="ODX21"/>
      <c r="ODY21"/>
      <c r="ODZ21"/>
      <c r="OEA21"/>
      <c r="OEB21"/>
      <c r="OEC21"/>
      <c r="OED21"/>
      <c r="OEE21"/>
      <c r="OEF21"/>
      <c r="OEG21"/>
      <c r="OEH21"/>
      <c r="OEI21"/>
      <c r="OEJ21"/>
      <c r="OEK21"/>
      <c r="OEL21"/>
      <c r="OEM21"/>
      <c r="OEN21"/>
      <c r="OEO21"/>
      <c r="OEP21"/>
      <c r="OEQ21"/>
      <c r="OER21"/>
      <c r="OES21"/>
      <c r="OET21"/>
      <c r="OEU21"/>
      <c r="OEV21"/>
      <c r="OEW21"/>
      <c r="OEX21"/>
      <c r="OEY21"/>
      <c r="OEZ21"/>
      <c r="OFA21"/>
      <c r="OFB21"/>
      <c r="OFC21"/>
      <c r="OFD21"/>
      <c r="OFE21"/>
      <c r="OFF21"/>
      <c r="OFG21"/>
      <c r="OFH21"/>
      <c r="OFI21"/>
      <c r="OFJ21"/>
      <c r="OFK21"/>
      <c r="OFL21"/>
      <c r="OFM21"/>
      <c r="OFN21"/>
      <c r="OFO21"/>
      <c r="OFP21"/>
      <c r="OFQ21"/>
      <c r="OFR21"/>
      <c r="OFS21"/>
      <c r="OFT21"/>
      <c r="OFU21"/>
      <c r="OFV21"/>
      <c r="OFW21"/>
      <c r="OFX21"/>
      <c r="OFY21"/>
      <c r="OFZ21"/>
      <c r="OGA21"/>
      <c r="OGB21"/>
      <c r="OGC21"/>
      <c r="OGD21"/>
      <c r="OGE21"/>
      <c r="OGF21"/>
      <c r="OGG21"/>
      <c r="OGH21"/>
      <c r="OGI21"/>
      <c r="OGJ21"/>
      <c r="OGK21"/>
      <c r="OGL21"/>
      <c r="OGM21"/>
      <c r="OGN21"/>
      <c r="OGO21"/>
      <c r="OGP21"/>
      <c r="OGQ21"/>
      <c r="OGR21"/>
      <c r="OGS21"/>
      <c r="OGT21"/>
      <c r="OGU21"/>
      <c r="OGV21"/>
      <c r="OGW21"/>
      <c r="OGX21"/>
      <c r="OGY21"/>
      <c r="OGZ21"/>
      <c r="OHA21"/>
      <c r="OHB21"/>
      <c r="OHC21"/>
      <c r="OHD21"/>
      <c r="OHE21"/>
      <c r="OHF21"/>
      <c r="OHG21"/>
      <c r="OHH21"/>
      <c r="OHI21"/>
      <c r="OHJ21"/>
      <c r="OHK21"/>
      <c r="OHL21"/>
      <c r="OHM21"/>
      <c r="OHN21"/>
      <c r="OHO21"/>
      <c r="OHP21"/>
      <c r="OHQ21"/>
      <c r="OHR21"/>
      <c r="OHS21"/>
      <c r="OHT21"/>
      <c r="OHU21"/>
      <c r="OHV21"/>
      <c r="OHW21"/>
      <c r="OHX21"/>
      <c r="OHY21"/>
      <c r="OHZ21"/>
      <c r="OIA21"/>
      <c r="OIB21"/>
      <c r="OIC21"/>
      <c r="OID21"/>
      <c r="OIE21"/>
      <c r="OIF21"/>
      <c r="OIG21"/>
      <c r="OIH21"/>
      <c r="OII21"/>
      <c r="OIJ21"/>
      <c r="OIK21"/>
      <c r="OIL21"/>
      <c r="OIM21"/>
      <c r="OIN21"/>
      <c r="OIO21"/>
      <c r="OIP21"/>
      <c r="OIQ21"/>
      <c r="OIR21"/>
      <c r="OIS21"/>
      <c r="OIT21"/>
      <c r="OIU21"/>
      <c r="OIV21"/>
      <c r="OIW21"/>
      <c r="OIX21"/>
      <c r="OIY21"/>
      <c r="OIZ21"/>
      <c r="OJA21"/>
      <c r="OJB21"/>
      <c r="OJC21"/>
      <c r="OJD21"/>
      <c r="OJE21"/>
      <c r="OJF21"/>
      <c r="OJG21"/>
      <c r="OJH21"/>
      <c r="OJI21"/>
      <c r="OJJ21"/>
      <c r="OJK21"/>
      <c r="OJL21"/>
      <c r="OJM21"/>
      <c r="OJN21"/>
      <c r="OJO21"/>
      <c r="OJP21"/>
      <c r="OJQ21"/>
      <c r="OJR21"/>
      <c r="OJS21"/>
      <c r="OJT21"/>
      <c r="OJU21"/>
      <c r="OJV21"/>
      <c r="OJW21"/>
      <c r="OJX21"/>
      <c r="OJY21"/>
      <c r="OJZ21"/>
      <c r="OKA21"/>
      <c r="OKB21"/>
      <c r="OKC21"/>
      <c r="OKD21"/>
      <c r="OKE21"/>
      <c r="OKF21"/>
      <c r="OKG21"/>
      <c r="OKH21"/>
      <c r="OKI21"/>
      <c r="OKJ21"/>
      <c r="OKK21"/>
      <c r="OKL21"/>
      <c r="OKM21"/>
      <c r="OKN21"/>
      <c r="OKO21"/>
      <c r="OKP21"/>
      <c r="OKQ21"/>
      <c r="OKR21"/>
      <c r="OKS21"/>
      <c r="OKT21"/>
      <c r="OKU21"/>
      <c r="OKV21"/>
      <c r="OKW21"/>
      <c r="OKX21"/>
      <c r="OKY21"/>
      <c r="OKZ21"/>
      <c r="OLA21"/>
      <c r="OLB21"/>
      <c r="OLC21"/>
      <c r="OLD21"/>
      <c r="OLE21"/>
      <c r="OLF21"/>
      <c r="OLG21"/>
      <c r="OLH21"/>
      <c r="OLI21"/>
      <c r="OLJ21"/>
      <c r="OLK21"/>
      <c r="OLL21"/>
      <c r="OLM21"/>
      <c r="OLN21"/>
      <c r="OLO21"/>
      <c r="OLP21"/>
      <c r="OLQ21"/>
      <c r="OLR21"/>
      <c r="OLS21"/>
      <c r="OLT21"/>
      <c r="OLU21"/>
      <c r="OLV21"/>
      <c r="OLW21"/>
      <c r="OLX21"/>
      <c r="OLY21"/>
      <c r="OLZ21"/>
      <c r="OMA21"/>
      <c r="OMB21"/>
      <c r="OMC21"/>
      <c r="OMD21"/>
      <c r="OME21"/>
      <c r="OMF21"/>
      <c r="OMG21"/>
      <c r="OMH21"/>
      <c r="OMI21"/>
      <c r="OMJ21"/>
      <c r="OMK21"/>
      <c r="OML21"/>
      <c r="OMM21"/>
      <c r="OMN21"/>
      <c r="OMO21"/>
      <c r="OMP21"/>
      <c r="OMQ21"/>
      <c r="OMR21"/>
      <c r="OMS21"/>
      <c r="OMT21"/>
      <c r="OMU21"/>
      <c r="OMV21"/>
      <c r="OMW21"/>
      <c r="OMX21"/>
      <c r="OMY21"/>
      <c r="OMZ21"/>
      <c r="ONA21"/>
      <c r="ONB21"/>
      <c r="ONC21"/>
      <c r="OND21"/>
      <c r="ONE21"/>
      <c r="ONF21"/>
      <c r="ONG21"/>
      <c r="ONH21"/>
      <c r="ONI21"/>
      <c r="ONJ21"/>
      <c r="ONK21"/>
      <c r="ONL21"/>
      <c r="ONM21"/>
      <c r="ONN21"/>
      <c r="ONO21"/>
      <c r="ONP21"/>
      <c r="ONQ21"/>
      <c r="ONR21"/>
      <c r="ONS21"/>
      <c r="ONT21"/>
      <c r="ONU21"/>
      <c r="ONV21"/>
      <c r="ONW21"/>
      <c r="ONX21"/>
      <c r="ONY21"/>
      <c r="ONZ21"/>
      <c r="OOA21"/>
      <c r="OOB21"/>
      <c r="OOC21"/>
      <c r="OOD21"/>
      <c r="OOE21"/>
      <c r="OOF21"/>
      <c r="OOG21"/>
      <c r="OOH21"/>
      <c r="OOI21"/>
      <c r="OOJ21"/>
      <c r="OOK21"/>
      <c r="OOL21"/>
      <c r="OOM21"/>
      <c r="OON21"/>
      <c r="OOO21"/>
      <c r="OOP21"/>
      <c r="OOQ21"/>
      <c r="OOR21"/>
      <c r="OOS21"/>
      <c r="OOT21"/>
      <c r="OOU21"/>
      <c r="OOV21"/>
      <c r="OOW21"/>
      <c r="OOX21"/>
      <c r="OOY21"/>
      <c r="OOZ21"/>
      <c r="OPA21"/>
      <c r="OPB21"/>
      <c r="OPC21"/>
      <c r="OPD21"/>
      <c r="OPE21"/>
      <c r="OPF21"/>
      <c r="OPG21"/>
      <c r="OPH21"/>
      <c r="OPI21"/>
      <c r="OPJ21"/>
      <c r="OPK21"/>
      <c r="OPL21"/>
      <c r="OPM21"/>
      <c r="OPN21"/>
      <c r="OPO21"/>
      <c r="OPP21"/>
      <c r="OPQ21"/>
      <c r="OPR21"/>
      <c r="OPS21"/>
      <c r="OPT21"/>
      <c r="OPU21"/>
      <c r="OPV21"/>
      <c r="OPW21"/>
      <c r="OPX21"/>
      <c r="OPY21"/>
      <c r="OPZ21"/>
      <c r="OQA21"/>
      <c r="OQB21"/>
      <c r="OQC21"/>
      <c r="OQD21"/>
      <c r="OQE21"/>
      <c r="OQF21"/>
      <c r="OQG21"/>
      <c r="OQH21"/>
      <c r="OQI21"/>
      <c r="OQJ21"/>
      <c r="OQK21"/>
      <c r="OQL21"/>
      <c r="OQM21"/>
      <c r="OQN21"/>
      <c r="OQO21"/>
      <c r="OQP21"/>
      <c r="OQQ21"/>
      <c r="OQR21"/>
      <c r="OQS21"/>
      <c r="OQT21"/>
      <c r="OQU21"/>
      <c r="OQV21"/>
      <c r="OQW21"/>
      <c r="OQX21"/>
      <c r="OQY21"/>
      <c r="OQZ21"/>
      <c r="ORA21"/>
      <c r="ORB21"/>
      <c r="ORC21"/>
      <c r="ORD21"/>
      <c r="ORE21"/>
      <c r="ORF21"/>
      <c r="ORG21"/>
      <c r="ORH21"/>
      <c r="ORI21"/>
      <c r="ORJ21"/>
      <c r="ORK21"/>
      <c r="ORL21"/>
      <c r="ORM21"/>
      <c r="ORN21"/>
      <c r="ORO21"/>
      <c r="ORP21"/>
      <c r="ORQ21"/>
      <c r="ORR21"/>
      <c r="ORS21"/>
      <c r="ORT21"/>
      <c r="ORU21"/>
      <c r="ORV21"/>
      <c r="ORW21"/>
      <c r="ORX21"/>
      <c r="ORY21"/>
      <c r="ORZ21"/>
      <c r="OSA21"/>
      <c r="OSB21"/>
      <c r="OSC21"/>
      <c r="OSD21"/>
      <c r="OSE21"/>
      <c r="OSF21"/>
      <c r="OSG21"/>
      <c r="OSH21"/>
      <c r="OSI21"/>
      <c r="OSJ21"/>
      <c r="OSK21"/>
      <c r="OSL21"/>
      <c r="OSM21"/>
      <c r="OSN21"/>
      <c r="OSO21"/>
      <c r="OSP21"/>
      <c r="OSQ21"/>
      <c r="OSR21"/>
      <c r="OSS21"/>
      <c r="OST21"/>
      <c r="OSU21"/>
      <c r="OSV21"/>
      <c r="OSW21"/>
      <c r="OSX21"/>
      <c r="OSY21"/>
      <c r="OSZ21"/>
      <c r="OTA21"/>
      <c r="OTB21"/>
      <c r="OTC21"/>
      <c r="OTD21"/>
      <c r="OTE21"/>
      <c r="OTF21"/>
      <c r="OTG21"/>
      <c r="OTH21"/>
      <c r="OTI21"/>
      <c r="OTJ21"/>
      <c r="OTK21"/>
      <c r="OTL21"/>
      <c r="OTM21"/>
      <c r="OTN21"/>
      <c r="OTO21"/>
      <c r="OTP21"/>
      <c r="OTQ21"/>
      <c r="OTR21"/>
      <c r="OTS21"/>
      <c r="OTT21"/>
      <c r="OTU21"/>
      <c r="OTV21"/>
      <c r="OTW21"/>
      <c r="OTX21"/>
      <c r="OTY21"/>
      <c r="OTZ21"/>
      <c r="OUA21"/>
      <c r="OUB21"/>
      <c r="OUC21"/>
      <c r="OUD21"/>
      <c r="OUE21"/>
      <c r="OUF21"/>
      <c r="OUG21"/>
      <c r="OUH21"/>
      <c r="OUI21"/>
      <c r="OUJ21"/>
      <c r="OUK21"/>
      <c r="OUL21"/>
      <c r="OUM21"/>
      <c r="OUN21"/>
      <c r="OUO21"/>
      <c r="OUP21"/>
      <c r="OUQ21"/>
      <c r="OUR21"/>
      <c r="OUS21"/>
      <c r="OUT21"/>
      <c r="OUU21"/>
      <c r="OUV21"/>
      <c r="OUW21"/>
      <c r="OUX21"/>
      <c r="OUY21"/>
      <c r="OUZ21"/>
      <c r="OVA21"/>
      <c r="OVB21"/>
      <c r="OVC21"/>
      <c r="OVD21"/>
      <c r="OVE21"/>
      <c r="OVF21"/>
      <c r="OVG21"/>
      <c r="OVH21"/>
      <c r="OVI21"/>
      <c r="OVJ21"/>
      <c r="OVK21"/>
      <c r="OVL21"/>
      <c r="OVM21"/>
      <c r="OVN21"/>
      <c r="OVO21"/>
      <c r="OVP21"/>
      <c r="OVQ21"/>
      <c r="OVR21"/>
      <c r="OVS21"/>
      <c r="OVT21"/>
      <c r="OVU21"/>
      <c r="OVV21"/>
      <c r="OVW21"/>
      <c r="OVX21"/>
      <c r="OVY21"/>
      <c r="OVZ21"/>
      <c r="OWA21"/>
      <c r="OWB21"/>
      <c r="OWC21"/>
      <c r="OWD21"/>
      <c r="OWE21"/>
      <c r="OWF21"/>
      <c r="OWG21"/>
      <c r="OWH21"/>
      <c r="OWI21"/>
      <c r="OWJ21"/>
      <c r="OWK21"/>
      <c r="OWL21"/>
      <c r="OWM21"/>
      <c r="OWN21"/>
      <c r="OWO21"/>
      <c r="OWP21"/>
      <c r="OWQ21"/>
      <c r="OWR21"/>
      <c r="OWS21"/>
      <c r="OWT21"/>
      <c r="OWU21"/>
      <c r="OWV21"/>
      <c r="OWW21"/>
      <c r="OWX21"/>
      <c r="OWY21"/>
      <c r="OWZ21"/>
      <c r="OXA21"/>
      <c r="OXB21"/>
      <c r="OXC21"/>
      <c r="OXD21"/>
      <c r="OXE21"/>
      <c r="OXF21"/>
      <c r="OXG21"/>
      <c r="OXH21"/>
      <c r="OXI21"/>
      <c r="OXJ21"/>
      <c r="OXK21"/>
      <c r="OXL21"/>
      <c r="OXM21"/>
      <c r="OXN21"/>
      <c r="OXO21"/>
      <c r="OXP21"/>
      <c r="OXQ21"/>
      <c r="OXR21"/>
      <c r="OXS21"/>
      <c r="OXT21"/>
      <c r="OXU21"/>
      <c r="OXV21"/>
      <c r="OXW21"/>
      <c r="OXX21"/>
      <c r="OXY21"/>
      <c r="OXZ21"/>
      <c r="OYA21"/>
      <c r="OYB21"/>
      <c r="OYC21"/>
      <c r="OYD21"/>
      <c r="OYE21"/>
      <c r="OYF21"/>
      <c r="OYG21"/>
      <c r="OYH21"/>
      <c r="OYI21"/>
      <c r="OYJ21"/>
      <c r="OYK21"/>
      <c r="OYL21"/>
      <c r="OYM21"/>
      <c r="OYN21"/>
      <c r="OYO21"/>
      <c r="OYP21"/>
      <c r="OYQ21"/>
      <c r="OYR21"/>
      <c r="OYS21"/>
      <c r="OYT21"/>
      <c r="OYU21"/>
      <c r="OYV21"/>
      <c r="OYW21"/>
      <c r="OYX21"/>
      <c r="OYY21"/>
      <c r="OYZ21"/>
      <c r="OZA21"/>
      <c r="OZB21"/>
      <c r="OZC21"/>
      <c r="OZD21"/>
      <c r="OZE21"/>
      <c r="OZF21"/>
      <c r="OZG21"/>
      <c r="OZH21"/>
      <c r="OZI21"/>
      <c r="OZJ21"/>
      <c r="OZK21"/>
      <c r="OZL21"/>
      <c r="OZM21"/>
      <c r="OZN21"/>
      <c r="OZO21"/>
      <c r="OZP21"/>
      <c r="OZQ21"/>
      <c r="OZR21"/>
      <c r="OZS21"/>
      <c r="OZT21"/>
      <c r="OZU21"/>
      <c r="OZV21"/>
      <c r="OZW21"/>
      <c r="OZX21"/>
      <c r="OZY21"/>
      <c r="OZZ21"/>
      <c r="PAA21"/>
      <c r="PAB21"/>
      <c r="PAC21"/>
      <c r="PAD21"/>
      <c r="PAE21"/>
      <c r="PAF21"/>
      <c r="PAG21"/>
      <c r="PAH21"/>
      <c r="PAI21"/>
      <c r="PAJ21"/>
      <c r="PAK21"/>
      <c r="PAL21"/>
      <c r="PAM21"/>
      <c r="PAN21"/>
      <c r="PAO21"/>
      <c r="PAP21"/>
      <c r="PAQ21"/>
      <c r="PAR21"/>
      <c r="PAS21"/>
      <c r="PAT21"/>
      <c r="PAU21"/>
      <c r="PAV21"/>
      <c r="PAW21"/>
      <c r="PAX21"/>
      <c r="PAY21"/>
      <c r="PAZ21"/>
      <c r="PBA21"/>
      <c r="PBB21"/>
      <c r="PBC21"/>
      <c r="PBD21"/>
      <c r="PBE21"/>
      <c r="PBF21"/>
      <c r="PBG21"/>
      <c r="PBH21"/>
      <c r="PBI21"/>
      <c r="PBJ21"/>
      <c r="PBK21"/>
      <c r="PBL21"/>
      <c r="PBM21"/>
      <c r="PBN21"/>
      <c r="PBO21"/>
      <c r="PBP21"/>
      <c r="PBQ21"/>
      <c r="PBR21"/>
      <c r="PBS21"/>
      <c r="PBT21"/>
      <c r="PBU21"/>
      <c r="PBV21"/>
      <c r="PBW21"/>
      <c r="PBX21"/>
      <c r="PBY21"/>
      <c r="PBZ21"/>
      <c r="PCA21"/>
      <c r="PCB21"/>
      <c r="PCC21"/>
      <c r="PCD21"/>
      <c r="PCE21"/>
      <c r="PCF21"/>
      <c r="PCG21"/>
      <c r="PCH21"/>
      <c r="PCI21"/>
      <c r="PCJ21"/>
      <c r="PCK21"/>
      <c r="PCL21"/>
      <c r="PCM21"/>
      <c r="PCN21"/>
      <c r="PCO21"/>
      <c r="PCP21"/>
      <c r="PCQ21"/>
      <c r="PCR21"/>
      <c r="PCS21"/>
      <c r="PCT21"/>
      <c r="PCU21"/>
      <c r="PCV21"/>
      <c r="PCW21"/>
      <c r="PCX21"/>
      <c r="PCY21"/>
      <c r="PCZ21"/>
      <c r="PDA21"/>
      <c r="PDB21"/>
      <c r="PDC21"/>
      <c r="PDD21"/>
      <c r="PDE21"/>
      <c r="PDF21"/>
      <c r="PDG21"/>
      <c r="PDH21"/>
      <c r="PDI21"/>
      <c r="PDJ21"/>
      <c r="PDK21"/>
      <c r="PDL21"/>
      <c r="PDM21"/>
      <c r="PDN21"/>
      <c r="PDO21"/>
      <c r="PDP21"/>
      <c r="PDQ21"/>
      <c r="PDR21"/>
      <c r="PDS21"/>
      <c r="PDT21"/>
      <c r="PDU21"/>
      <c r="PDV21"/>
      <c r="PDW21"/>
      <c r="PDX21"/>
      <c r="PDY21"/>
      <c r="PDZ21"/>
      <c r="PEA21"/>
      <c r="PEB21"/>
      <c r="PEC21"/>
      <c r="PED21"/>
      <c r="PEE21"/>
      <c r="PEF21"/>
      <c r="PEG21"/>
      <c r="PEH21"/>
      <c r="PEI21"/>
      <c r="PEJ21"/>
      <c r="PEK21"/>
      <c r="PEL21"/>
      <c r="PEM21"/>
      <c r="PEN21"/>
      <c r="PEO21"/>
      <c r="PEP21"/>
      <c r="PEQ21"/>
      <c r="PER21"/>
      <c r="PES21"/>
      <c r="PET21"/>
      <c r="PEU21"/>
      <c r="PEV21"/>
      <c r="PEW21"/>
      <c r="PEX21"/>
      <c r="PEY21"/>
      <c r="PEZ21"/>
      <c r="PFA21"/>
      <c r="PFB21"/>
      <c r="PFC21"/>
      <c r="PFD21"/>
      <c r="PFE21"/>
      <c r="PFF21"/>
      <c r="PFG21"/>
      <c r="PFH21"/>
      <c r="PFI21"/>
      <c r="PFJ21"/>
      <c r="PFK21"/>
      <c r="PFL21"/>
      <c r="PFM21"/>
      <c r="PFN21"/>
      <c r="PFO21"/>
      <c r="PFP21"/>
      <c r="PFQ21"/>
      <c r="PFR21"/>
      <c r="PFS21"/>
      <c r="PFT21"/>
      <c r="PFU21"/>
      <c r="PFV21"/>
      <c r="PFW21"/>
      <c r="PFX21"/>
      <c r="PFY21"/>
      <c r="PFZ21"/>
      <c r="PGA21"/>
      <c r="PGB21"/>
      <c r="PGC21"/>
      <c r="PGD21"/>
      <c r="PGE21"/>
      <c r="PGF21"/>
      <c r="PGG21"/>
      <c r="PGH21"/>
      <c r="PGI21"/>
      <c r="PGJ21"/>
      <c r="PGK21"/>
      <c r="PGL21"/>
      <c r="PGM21"/>
      <c r="PGN21"/>
      <c r="PGO21"/>
      <c r="PGP21"/>
      <c r="PGQ21"/>
      <c r="PGR21"/>
      <c r="PGS21"/>
      <c r="PGT21"/>
      <c r="PGU21"/>
      <c r="PGV21"/>
      <c r="PGW21"/>
      <c r="PGX21"/>
      <c r="PGY21"/>
      <c r="PGZ21"/>
      <c r="PHA21"/>
      <c r="PHB21"/>
      <c r="PHC21"/>
      <c r="PHD21"/>
      <c r="PHE21"/>
      <c r="PHF21"/>
      <c r="PHG21"/>
      <c r="PHH21"/>
      <c r="PHI21"/>
      <c r="PHJ21"/>
      <c r="PHK21"/>
      <c r="PHL21"/>
      <c r="PHM21"/>
      <c r="PHN21"/>
      <c r="PHO21"/>
      <c r="PHP21"/>
      <c r="PHQ21"/>
      <c r="PHR21"/>
      <c r="PHS21"/>
      <c r="PHT21"/>
      <c r="PHU21"/>
      <c r="PHV21"/>
      <c r="PHW21"/>
      <c r="PHX21"/>
      <c r="PHY21"/>
      <c r="PHZ21"/>
      <c r="PIA21"/>
      <c r="PIB21"/>
      <c r="PIC21"/>
      <c r="PID21"/>
      <c r="PIE21"/>
      <c r="PIF21"/>
      <c r="PIG21"/>
      <c r="PIH21"/>
      <c r="PII21"/>
      <c r="PIJ21"/>
      <c r="PIK21"/>
      <c r="PIL21"/>
      <c r="PIM21"/>
      <c r="PIN21"/>
      <c r="PIO21"/>
      <c r="PIP21"/>
      <c r="PIQ21"/>
      <c r="PIR21"/>
      <c r="PIS21"/>
      <c r="PIT21"/>
      <c r="PIU21"/>
      <c r="PIV21"/>
      <c r="PIW21"/>
      <c r="PIX21"/>
      <c r="PIY21"/>
      <c r="PIZ21"/>
      <c r="PJA21"/>
      <c r="PJB21"/>
      <c r="PJC21"/>
      <c r="PJD21"/>
      <c r="PJE21"/>
      <c r="PJF21"/>
      <c r="PJG21"/>
      <c r="PJH21"/>
      <c r="PJI21"/>
      <c r="PJJ21"/>
      <c r="PJK21"/>
      <c r="PJL21"/>
      <c r="PJM21"/>
      <c r="PJN21"/>
      <c r="PJO21"/>
      <c r="PJP21"/>
      <c r="PJQ21"/>
      <c r="PJR21"/>
      <c r="PJS21"/>
      <c r="PJT21"/>
      <c r="PJU21"/>
      <c r="PJV21"/>
      <c r="PJW21"/>
      <c r="PJX21"/>
      <c r="PJY21"/>
      <c r="PJZ21"/>
      <c r="PKA21"/>
      <c r="PKB21"/>
      <c r="PKC21"/>
      <c r="PKD21"/>
      <c r="PKE21"/>
      <c r="PKF21"/>
      <c r="PKG21"/>
      <c r="PKH21"/>
      <c r="PKI21"/>
      <c r="PKJ21"/>
      <c r="PKK21"/>
      <c r="PKL21"/>
      <c r="PKM21"/>
      <c r="PKN21"/>
      <c r="PKO21"/>
      <c r="PKP21"/>
      <c r="PKQ21"/>
      <c r="PKR21"/>
      <c r="PKS21"/>
      <c r="PKT21"/>
      <c r="PKU21"/>
      <c r="PKV21"/>
      <c r="PKW21"/>
      <c r="PKX21"/>
      <c r="PKY21"/>
      <c r="PKZ21"/>
      <c r="PLA21"/>
      <c r="PLB21"/>
      <c r="PLC21"/>
      <c r="PLD21"/>
      <c r="PLE21"/>
      <c r="PLF21"/>
      <c r="PLG21"/>
      <c r="PLH21"/>
      <c r="PLI21"/>
      <c r="PLJ21"/>
      <c r="PLK21"/>
      <c r="PLL21"/>
      <c r="PLM21"/>
      <c r="PLN21"/>
      <c r="PLO21"/>
      <c r="PLP21"/>
      <c r="PLQ21"/>
      <c r="PLR21"/>
      <c r="PLS21"/>
      <c r="PLT21"/>
      <c r="PLU21"/>
      <c r="PLV21"/>
      <c r="PLW21"/>
      <c r="PLX21"/>
      <c r="PLY21"/>
      <c r="PLZ21"/>
      <c r="PMA21"/>
      <c r="PMB21"/>
      <c r="PMC21"/>
      <c r="PMD21"/>
      <c r="PME21"/>
      <c r="PMF21"/>
      <c r="PMG21"/>
      <c r="PMH21"/>
      <c r="PMI21"/>
      <c r="PMJ21"/>
      <c r="PMK21"/>
      <c r="PML21"/>
      <c r="PMM21"/>
      <c r="PMN21"/>
      <c r="PMO21"/>
      <c r="PMP21"/>
      <c r="PMQ21"/>
      <c r="PMR21"/>
      <c r="PMS21"/>
      <c r="PMT21"/>
      <c r="PMU21"/>
      <c r="PMV21"/>
      <c r="PMW21"/>
      <c r="PMX21"/>
      <c r="PMY21"/>
      <c r="PMZ21"/>
      <c r="PNA21"/>
      <c r="PNB21"/>
      <c r="PNC21"/>
      <c r="PND21"/>
      <c r="PNE21"/>
      <c r="PNF21"/>
      <c r="PNG21"/>
      <c r="PNH21"/>
      <c r="PNI21"/>
      <c r="PNJ21"/>
      <c r="PNK21"/>
      <c r="PNL21"/>
      <c r="PNM21"/>
      <c r="PNN21"/>
      <c r="PNO21"/>
      <c r="PNP21"/>
      <c r="PNQ21"/>
      <c r="PNR21"/>
      <c r="PNS21"/>
      <c r="PNT21"/>
      <c r="PNU21"/>
      <c r="PNV21"/>
      <c r="PNW21"/>
      <c r="PNX21"/>
      <c r="PNY21"/>
      <c r="PNZ21"/>
      <c r="POA21"/>
      <c r="POB21"/>
      <c r="POC21"/>
      <c r="POD21"/>
      <c r="POE21"/>
      <c r="POF21"/>
      <c r="POG21"/>
      <c r="POH21"/>
      <c r="POI21"/>
      <c r="POJ21"/>
      <c r="POK21"/>
      <c r="POL21"/>
      <c r="POM21"/>
      <c r="PON21"/>
      <c r="POO21"/>
      <c r="POP21"/>
      <c r="POQ21"/>
      <c r="POR21"/>
      <c r="POS21"/>
      <c r="POT21"/>
      <c r="POU21"/>
      <c r="POV21"/>
      <c r="POW21"/>
      <c r="POX21"/>
      <c r="POY21"/>
      <c r="POZ21"/>
      <c r="PPA21"/>
      <c r="PPB21"/>
      <c r="PPC21"/>
      <c r="PPD21"/>
      <c r="PPE21"/>
      <c r="PPF21"/>
      <c r="PPG21"/>
      <c r="PPH21"/>
      <c r="PPI21"/>
      <c r="PPJ21"/>
      <c r="PPK21"/>
      <c r="PPL21"/>
      <c r="PPM21"/>
      <c r="PPN21"/>
      <c r="PPO21"/>
      <c r="PPP21"/>
      <c r="PPQ21"/>
      <c r="PPR21"/>
      <c r="PPS21"/>
      <c r="PPT21"/>
      <c r="PPU21"/>
      <c r="PPV21"/>
      <c r="PPW21"/>
      <c r="PPX21"/>
      <c r="PPY21"/>
      <c r="PPZ21"/>
      <c r="PQA21"/>
      <c r="PQB21"/>
      <c r="PQC21"/>
      <c r="PQD21"/>
      <c r="PQE21"/>
      <c r="PQF21"/>
      <c r="PQG21"/>
      <c r="PQH21"/>
      <c r="PQI21"/>
      <c r="PQJ21"/>
      <c r="PQK21"/>
      <c r="PQL21"/>
      <c r="PQM21"/>
      <c r="PQN21"/>
      <c r="PQO21"/>
      <c r="PQP21"/>
      <c r="PQQ21"/>
      <c r="PQR21"/>
      <c r="PQS21"/>
      <c r="PQT21"/>
      <c r="PQU21"/>
      <c r="PQV21"/>
      <c r="PQW21"/>
      <c r="PQX21"/>
      <c r="PQY21"/>
      <c r="PQZ21"/>
      <c r="PRA21"/>
      <c r="PRB21"/>
      <c r="PRC21"/>
      <c r="PRD21"/>
      <c r="PRE21"/>
      <c r="PRF21"/>
      <c r="PRG21"/>
      <c r="PRH21"/>
      <c r="PRI21"/>
      <c r="PRJ21"/>
      <c r="PRK21"/>
      <c r="PRL21"/>
      <c r="PRM21"/>
      <c r="PRN21"/>
      <c r="PRO21"/>
      <c r="PRP21"/>
      <c r="PRQ21"/>
      <c r="PRR21"/>
      <c r="PRS21"/>
      <c r="PRT21"/>
      <c r="PRU21"/>
      <c r="PRV21"/>
      <c r="PRW21"/>
      <c r="PRX21"/>
      <c r="PRY21"/>
      <c r="PRZ21"/>
      <c r="PSA21"/>
      <c r="PSB21"/>
      <c r="PSC21"/>
      <c r="PSD21"/>
      <c r="PSE21"/>
      <c r="PSF21"/>
      <c r="PSG21"/>
      <c r="PSH21"/>
      <c r="PSI21"/>
      <c r="PSJ21"/>
      <c r="PSK21"/>
      <c r="PSL21"/>
      <c r="PSM21"/>
      <c r="PSN21"/>
      <c r="PSO21"/>
      <c r="PSP21"/>
      <c r="PSQ21"/>
      <c r="PSR21"/>
      <c r="PSS21"/>
      <c r="PST21"/>
      <c r="PSU21"/>
      <c r="PSV21"/>
      <c r="PSW21"/>
      <c r="PSX21"/>
      <c r="PSY21"/>
      <c r="PSZ21"/>
      <c r="PTA21"/>
      <c r="PTB21"/>
      <c r="PTC21"/>
      <c r="PTD21"/>
      <c r="PTE21"/>
      <c r="PTF21"/>
      <c r="PTG21"/>
      <c r="PTH21"/>
      <c r="PTI21"/>
      <c r="PTJ21"/>
      <c r="PTK21"/>
      <c r="PTL21"/>
      <c r="PTM21"/>
      <c r="PTN21"/>
      <c r="PTO21"/>
      <c r="PTP21"/>
      <c r="PTQ21"/>
      <c r="PTR21"/>
      <c r="PTS21"/>
      <c r="PTT21"/>
      <c r="PTU21"/>
      <c r="PTV21"/>
      <c r="PTW21"/>
      <c r="PTX21"/>
      <c r="PTY21"/>
      <c r="PTZ21"/>
      <c r="PUA21"/>
      <c r="PUB21"/>
      <c r="PUC21"/>
      <c r="PUD21"/>
      <c r="PUE21"/>
      <c r="PUF21"/>
      <c r="PUG21"/>
      <c r="PUH21"/>
      <c r="PUI21"/>
      <c r="PUJ21"/>
      <c r="PUK21"/>
      <c r="PUL21"/>
      <c r="PUM21"/>
      <c r="PUN21"/>
      <c r="PUO21"/>
      <c r="PUP21"/>
      <c r="PUQ21"/>
      <c r="PUR21"/>
      <c r="PUS21"/>
      <c r="PUT21"/>
      <c r="PUU21"/>
      <c r="PUV21"/>
      <c r="PUW21"/>
      <c r="PUX21"/>
      <c r="PUY21"/>
      <c r="PUZ21"/>
      <c r="PVA21"/>
      <c r="PVB21"/>
      <c r="PVC21"/>
      <c r="PVD21"/>
      <c r="PVE21"/>
      <c r="PVF21"/>
      <c r="PVG21"/>
      <c r="PVH21"/>
      <c r="PVI21"/>
      <c r="PVJ21"/>
      <c r="PVK21"/>
      <c r="PVL21"/>
      <c r="PVM21"/>
      <c r="PVN21"/>
      <c r="PVO21"/>
      <c r="PVP21"/>
      <c r="PVQ21"/>
      <c r="PVR21"/>
      <c r="PVS21"/>
      <c r="PVT21"/>
      <c r="PVU21"/>
      <c r="PVV21"/>
      <c r="PVW21"/>
      <c r="PVX21"/>
      <c r="PVY21"/>
      <c r="PVZ21"/>
      <c r="PWA21"/>
      <c r="PWB21"/>
      <c r="PWC21"/>
      <c r="PWD21"/>
      <c r="PWE21"/>
      <c r="PWF21"/>
      <c r="PWG21"/>
      <c r="PWH21"/>
      <c r="PWI21"/>
      <c r="PWJ21"/>
      <c r="PWK21"/>
      <c r="PWL21"/>
      <c r="PWM21"/>
      <c r="PWN21"/>
      <c r="PWO21"/>
      <c r="PWP21"/>
      <c r="PWQ21"/>
      <c r="PWR21"/>
      <c r="PWS21"/>
      <c r="PWT21"/>
      <c r="PWU21"/>
      <c r="PWV21"/>
      <c r="PWW21"/>
      <c r="PWX21"/>
      <c r="PWY21"/>
      <c r="PWZ21"/>
      <c r="PXA21"/>
      <c r="PXB21"/>
      <c r="PXC21"/>
      <c r="PXD21"/>
      <c r="PXE21"/>
      <c r="PXF21"/>
      <c r="PXG21"/>
      <c r="PXH21"/>
      <c r="PXI21"/>
      <c r="PXJ21"/>
      <c r="PXK21"/>
      <c r="PXL21"/>
      <c r="PXM21"/>
      <c r="PXN21"/>
      <c r="PXO21"/>
      <c r="PXP21"/>
      <c r="PXQ21"/>
      <c r="PXR21"/>
      <c r="PXS21"/>
      <c r="PXT21"/>
      <c r="PXU21"/>
      <c r="PXV21"/>
      <c r="PXW21"/>
      <c r="PXX21"/>
      <c r="PXY21"/>
      <c r="PXZ21"/>
      <c r="PYA21"/>
      <c r="PYB21"/>
      <c r="PYC21"/>
      <c r="PYD21"/>
      <c r="PYE21"/>
      <c r="PYF21"/>
      <c r="PYG21"/>
      <c r="PYH21"/>
      <c r="PYI21"/>
      <c r="PYJ21"/>
      <c r="PYK21"/>
      <c r="PYL21"/>
      <c r="PYM21"/>
      <c r="PYN21"/>
      <c r="PYO21"/>
      <c r="PYP21"/>
      <c r="PYQ21"/>
      <c r="PYR21"/>
      <c r="PYS21"/>
      <c r="PYT21"/>
      <c r="PYU21"/>
      <c r="PYV21"/>
      <c r="PYW21"/>
      <c r="PYX21"/>
      <c r="PYY21"/>
      <c r="PYZ21"/>
      <c r="PZA21"/>
      <c r="PZB21"/>
      <c r="PZC21"/>
      <c r="PZD21"/>
      <c r="PZE21"/>
      <c r="PZF21"/>
      <c r="PZG21"/>
      <c r="PZH21"/>
      <c r="PZI21"/>
      <c r="PZJ21"/>
      <c r="PZK21"/>
      <c r="PZL21"/>
      <c r="PZM21"/>
      <c r="PZN21"/>
      <c r="PZO21"/>
      <c r="PZP21"/>
      <c r="PZQ21"/>
      <c r="PZR21"/>
      <c r="PZS21"/>
      <c r="PZT21"/>
      <c r="PZU21"/>
      <c r="PZV21"/>
      <c r="PZW21"/>
      <c r="PZX21"/>
      <c r="PZY21"/>
      <c r="PZZ21"/>
      <c r="QAA21"/>
      <c r="QAB21"/>
      <c r="QAC21"/>
      <c r="QAD21"/>
      <c r="QAE21"/>
      <c r="QAF21"/>
      <c r="QAG21"/>
      <c r="QAH21"/>
      <c r="QAI21"/>
      <c r="QAJ21"/>
      <c r="QAK21"/>
      <c r="QAL21"/>
      <c r="QAM21"/>
      <c r="QAN21"/>
      <c r="QAO21"/>
      <c r="QAP21"/>
      <c r="QAQ21"/>
      <c r="QAR21"/>
      <c r="QAS21"/>
      <c r="QAT21"/>
      <c r="QAU21"/>
      <c r="QAV21"/>
      <c r="QAW21"/>
      <c r="QAX21"/>
      <c r="QAY21"/>
      <c r="QAZ21"/>
      <c r="QBA21"/>
      <c r="QBB21"/>
      <c r="QBC21"/>
      <c r="QBD21"/>
      <c r="QBE21"/>
      <c r="QBF21"/>
      <c r="QBG21"/>
      <c r="QBH21"/>
      <c r="QBI21"/>
      <c r="QBJ21"/>
      <c r="QBK21"/>
      <c r="QBL21"/>
      <c r="QBM21"/>
      <c r="QBN21"/>
      <c r="QBO21"/>
      <c r="QBP21"/>
      <c r="QBQ21"/>
      <c r="QBR21"/>
      <c r="QBS21"/>
      <c r="QBT21"/>
      <c r="QBU21"/>
      <c r="QBV21"/>
      <c r="QBW21"/>
      <c r="QBX21"/>
      <c r="QBY21"/>
      <c r="QBZ21"/>
      <c r="QCA21"/>
      <c r="QCB21"/>
      <c r="QCC21"/>
      <c r="QCD21"/>
      <c r="QCE21"/>
      <c r="QCF21"/>
      <c r="QCG21"/>
      <c r="QCH21"/>
      <c r="QCI21"/>
      <c r="QCJ21"/>
      <c r="QCK21"/>
      <c r="QCL21"/>
      <c r="QCM21"/>
      <c r="QCN21"/>
      <c r="QCO21"/>
      <c r="QCP21"/>
      <c r="QCQ21"/>
      <c r="QCR21"/>
      <c r="QCS21"/>
      <c r="QCT21"/>
      <c r="QCU21"/>
      <c r="QCV21"/>
      <c r="QCW21"/>
      <c r="QCX21"/>
      <c r="QCY21"/>
      <c r="QCZ21"/>
      <c r="QDA21"/>
      <c r="QDB21"/>
      <c r="QDC21"/>
      <c r="QDD21"/>
      <c r="QDE21"/>
      <c r="QDF21"/>
      <c r="QDG21"/>
      <c r="QDH21"/>
      <c r="QDI21"/>
      <c r="QDJ21"/>
      <c r="QDK21"/>
      <c r="QDL21"/>
      <c r="QDM21"/>
      <c r="QDN21"/>
      <c r="QDO21"/>
      <c r="QDP21"/>
      <c r="QDQ21"/>
      <c r="QDR21"/>
      <c r="QDS21"/>
      <c r="QDT21"/>
      <c r="QDU21"/>
      <c r="QDV21"/>
      <c r="QDW21"/>
      <c r="QDX21"/>
      <c r="QDY21"/>
      <c r="QDZ21"/>
      <c r="QEA21"/>
      <c r="QEB21"/>
      <c r="QEC21"/>
      <c r="QED21"/>
      <c r="QEE21"/>
      <c r="QEF21"/>
      <c r="QEG21"/>
      <c r="QEH21"/>
      <c r="QEI21"/>
      <c r="QEJ21"/>
      <c r="QEK21"/>
      <c r="QEL21"/>
      <c r="QEM21"/>
      <c r="QEN21"/>
      <c r="QEO21"/>
      <c r="QEP21"/>
      <c r="QEQ21"/>
      <c r="QER21"/>
      <c r="QES21"/>
      <c r="QET21"/>
      <c r="QEU21"/>
      <c r="QEV21"/>
      <c r="QEW21"/>
      <c r="QEX21"/>
      <c r="QEY21"/>
      <c r="QEZ21"/>
      <c r="QFA21"/>
      <c r="QFB21"/>
      <c r="QFC21"/>
      <c r="QFD21"/>
      <c r="QFE21"/>
      <c r="QFF21"/>
      <c r="QFG21"/>
      <c r="QFH21"/>
      <c r="QFI21"/>
      <c r="QFJ21"/>
      <c r="QFK21"/>
      <c r="QFL21"/>
      <c r="QFM21"/>
      <c r="QFN21"/>
      <c r="QFO21"/>
      <c r="QFP21"/>
      <c r="QFQ21"/>
      <c r="QFR21"/>
      <c r="QFS21"/>
      <c r="QFT21"/>
      <c r="QFU21"/>
      <c r="QFV21"/>
      <c r="QFW21"/>
      <c r="QFX21"/>
      <c r="QFY21"/>
      <c r="QFZ21"/>
      <c r="QGA21"/>
      <c r="QGB21"/>
      <c r="QGC21"/>
      <c r="QGD21"/>
      <c r="QGE21"/>
      <c r="QGF21"/>
      <c r="QGG21"/>
      <c r="QGH21"/>
      <c r="QGI21"/>
      <c r="QGJ21"/>
      <c r="QGK21"/>
      <c r="QGL21"/>
      <c r="QGM21"/>
      <c r="QGN21"/>
      <c r="QGO21"/>
      <c r="QGP21"/>
      <c r="QGQ21"/>
      <c r="QGR21"/>
      <c r="QGS21"/>
      <c r="QGT21"/>
      <c r="QGU21"/>
      <c r="QGV21"/>
      <c r="QGW21"/>
      <c r="QGX21"/>
      <c r="QGY21"/>
      <c r="QGZ21"/>
      <c r="QHA21"/>
      <c r="QHB21"/>
      <c r="QHC21"/>
      <c r="QHD21"/>
      <c r="QHE21"/>
      <c r="QHF21"/>
      <c r="QHG21"/>
      <c r="QHH21"/>
      <c r="QHI21"/>
      <c r="QHJ21"/>
      <c r="QHK21"/>
      <c r="QHL21"/>
      <c r="QHM21"/>
      <c r="QHN21"/>
      <c r="QHO21"/>
      <c r="QHP21"/>
      <c r="QHQ21"/>
      <c r="QHR21"/>
      <c r="QHS21"/>
      <c r="QHT21"/>
      <c r="QHU21"/>
      <c r="QHV21"/>
      <c r="QHW21"/>
      <c r="QHX21"/>
      <c r="QHY21"/>
      <c r="QHZ21"/>
      <c r="QIA21"/>
      <c r="QIB21"/>
      <c r="QIC21"/>
      <c r="QID21"/>
      <c r="QIE21"/>
      <c r="QIF21"/>
      <c r="QIG21"/>
      <c r="QIH21"/>
      <c r="QII21"/>
      <c r="QIJ21"/>
      <c r="QIK21"/>
      <c r="QIL21"/>
      <c r="QIM21"/>
      <c r="QIN21"/>
      <c r="QIO21"/>
      <c r="QIP21"/>
      <c r="QIQ21"/>
      <c r="QIR21"/>
      <c r="QIS21"/>
      <c r="QIT21"/>
      <c r="QIU21"/>
      <c r="QIV21"/>
      <c r="QIW21"/>
      <c r="QIX21"/>
      <c r="QIY21"/>
      <c r="QIZ21"/>
      <c r="QJA21"/>
      <c r="QJB21"/>
      <c r="QJC21"/>
      <c r="QJD21"/>
      <c r="QJE21"/>
      <c r="QJF21"/>
      <c r="QJG21"/>
      <c r="QJH21"/>
      <c r="QJI21"/>
      <c r="QJJ21"/>
      <c r="QJK21"/>
      <c r="QJL21"/>
      <c r="QJM21"/>
      <c r="QJN21"/>
      <c r="QJO21"/>
      <c r="QJP21"/>
      <c r="QJQ21"/>
      <c r="QJR21"/>
      <c r="QJS21"/>
      <c r="QJT21"/>
      <c r="QJU21"/>
      <c r="QJV21"/>
      <c r="QJW21"/>
      <c r="QJX21"/>
      <c r="QJY21"/>
      <c r="QJZ21"/>
      <c r="QKA21"/>
      <c r="QKB21"/>
      <c r="QKC21"/>
      <c r="QKD21"/>
      <c r="QKE21"/>
      <c r="QKF21"/>
      <c r="QKG21"/>
      <c r="QKH21"/>
      <c r="QKI21"/>
      <c r="QKJ21"/>
      <c r="QKK21"/>
      <c r="QKL21"/>
      <c r="QKM21"/>
      <c r="QKN21"/>
      <c r="QKO21"/>
      <c r="QKP21"/>
      <c r="QKQ21"/>
      <c r="QKR21"/>
      <c r="QKS21"/>
      <c r="QKT21"/>
      <c r="QKU21"/>
      <c r="QKV21"/>
      <c r="QKW21"/>
      <c r="QKX21"/>
      <c r="QKY21"/>
      <c r="QKZ21"/>
      <c r="QLA21"/>
      <c r="QLB21"/>
      <c r="QLC21"/>
      <c r="QLD21"/>
      <c r="QLE21"/>
      <c r="QLF21"/>
      <c r="QLG21"/>
      <c r="QLH21"/>
      <c r="QLI21"/>
      <c r="QLJ21"/>
      <c r="QLK21"/>
      <c r="QLL21"/>
      <c r="QLM21"/>
      <c r="QLN21"/>
      <c r="QLO21"/>
      <c r="QLP21"/>
      <c r="QLQ21"/>
      <c r="QLR21"/>
      <c r="QLS21"/>
      <c r="QLT21"/>
      <c r="QLU21"/>
      <c r="QLV21"/>
      <c r="QLW21"/>
      <c r="QLX21"/>
      <c r="QLY21"/>
      <c r="QLZ21"/>
      <c r="QMA21"/>
      <c r="QMB21"/>
      <c r="QMC21"/>
      <c r="QMD21"/>
      <c r="QME21"/>
      <c r="QMF21"/>
      <c r="QMG21"/>
      <c r="QMH21"/>
      <c r="QMI21"/>
      <c r="QMJ21"/>
      <c r="QMK21"/>
      <c r="QML21"/>
      <c r="QMM21"/>
      <c r="QMN21"/>
      <c r="QMO21"/>
      <c r="QMP21"/>
      <c r="QMQ21"/>
      <c r="QMR21"/>
      <c r="QMS21"/>
      <c r="QMT21"/>
      <c r="QMU21"/>
      <c r="QMV21"/>
      <c r="QMW21"/>
      <c r="QMX21"/>
      <c r="QMY21"/>
      <c r="QMZ21"/>
      <c r="QNA21"/>
      <c r="QNB21"/>
      <c r="QNC21"/>
      <c r="QND21"/>
      <c r="QNE21"/>
      <c r="QNF21"/>
      <c r="QNG21"/>
      <c r="QNH21"/>
      <c r="QNI21"/>
      <c r="QNJ21"/>
      <c r="QNK21"/>
      <c r="QNL21"/>
      <c r="QNM21"/>
      <c r="QNN21"/>
      <c r="QNO21"/>
      <c r="QNP21"/>
      <c r="QNQ21"/>
      <c r="QNR21"/>
      <c r="QNS21"/>
      <c r="QNT21"/>
      <c r="QNU21"/>
      <c r="QNV21"/>
      <c r="QNW21"/>
      <c r="QNX21"/>
      <c r="QNY21"/>
      <c r="QNZ21"/>
      <c r="QOA21"/>
      <c r="QOB21"/>
      <c r="QOC21"/>
      <c r="QOD21"/>
      <c r="QOE21"/>
      <c r="QOF21"/>
      <c r="QOG21"/>
      <c r="QOH21"/>
      <c r="QOI21"/>
      <c r="QOJ21"/>
      <c r="QOK21"/>
      <c r="QOL21"/>
      <c r="QOM21"/>
      <c r="QON21"/>
      <c r="QOO21"/>
      <c r="QOP21"/>
      <c r="QOQ21"/>
      <c r="QOR21"/>
      <c r="QOS21"/>
      <c r="QOT21"/>
      <c r="QOU21"/>
      <c r="QOV21"/>
      <c r="QOW21"/>
      <c r="QOX21"/>
      <c r="QOY21"/>
      <c r="QOZ21"/>
      <c r="QPA21"/>
      <c r="QPB21"/>
      <c r="QPC21"/>
      <c r="QPD21"/>
      <c r="QPE21"/>
      <c r="QPF21"/>
      <c r="QPG21"/>
      <c r="QPH21"/>
      <c r="QPI21"/>
      <c r="QPJ21"/>
      <c r="QPK21"/>
      <c r="QPL21"/>
      <c r="QPM21"/>
      <c r="QPN21"/>
      <c r="QPO21"/>
      <c r="QPP21"/>
      <c r="QPQ21"/>
      <c r="QPR21"/>
      <c r="QPS21"/>
      <c r="QPT21"/>
      <c r="QPU21"/>
      <c r="QPV21"/>
      <c r="QPW21"/>
      <c r="QPX21"/>
      <c r="QPY21"/>
      <c r="QPZ21"/>
      <c r="QQA21"/>
      <c r="QQB21"/>
      <c r="QQC21"/>
      <c r="QQD21"/>
      <c r="QQE21"/>
      <c r="QQF21"/>
      <c r="QQG21"/>
      <c r="QQH21"/>
      <c r="QQI21"/>
      <c r="QQJ21"/>
      <c r="QQK21"/>
      <c r="QQL21"/>
      <c r="QQM21"/>
      <c r="QQN21"/>
      <c r="QQO21"/>
      <c r="QQP21"/>
      <c r="QQQ21"/>
      <c r="QQR21"/>
      <c r="QQS21"/>
      <c r="QQT21"/>
      <c r="QQU21"/>
      <c r="QQV21"/>
      <c r="QQW21"/>
      <c r="QQX21"/>
      <c r="QQY21"/>
      <c r="QQZ21"/>
      <c r="QRA21"/>
      <c r="QRB21"/>
      <c r="QRC21"/>
      <c r="QRD21"/>
      <c r="QRE21"/>
      <c r="QRF21"/>
      <c r="QRG21"/>
      <c r="QRH21"/>
      <c r="QRI21"/>
      <c r="QRJ21"/>
      <c r="QRK21"/>
      <c r="QRL21"/>
      <c r="QRM21"/>
      <c r="QRN21"/>
      <c r="QRO21"/>
      <c r="QRP21"/>
      <c r="QRQ21"/>
      <c r="QRR21"/>
      <c r="QRS21"/>
      <c r="QRT21"/>
      <c r="QRU21"/>
      <c r="QRV21"/>
      <c r="QRW21"/>
      <c r="QRX21"/>
      <c r="QRY21"/>
      <c r="QRZ21"/>
      <c r="QSA21"/>
      <c r="QSB21"/>
      <c r="QSC21"/>
      <c r="QSD21"/>
      <c r="QSE21"/>
      <c r="QSF21"/>
      <c r="QSG21"/>
      <c r="QSH21"/>
      <c r="QSI21"/>
      <c r="QSJ21"/>
      <c r="QSK21"/>
      <c r="QSL21"/>
      <c r="QSM21"/>
      <c r="QSN21"/>
      <c r="QSO21"/>
      <c r="QSP21"/>
      <c r="QSQ21"/>
      <c r="QSR21"/>
      <c r="QSS21"/>
      <c r="QST21"/>
      <c r="QSU21"/>
      <c r="QSV21"/>
      <c r="QSW21"/>
      <c r="QSX21"/>
      <c r="QSY21"/>
      <c r="QSZ21"/>
      <c r="QTA21"/>
      <c r="QTB21"/>
      <c r="QTC21"/>
      <c r="QTD21"/>
      <c r="QTE21"/>
      <c r="QTF21"/>
      <c r="QTG21"/>
      <c r="QTH21"/>
      <c r="QTI21"/>
      <c r="QTJ21"/>
      <c r="QTK21"/>
      <c r="QTL21"/>
      <c r="QTM21"/>
      <c r="QTN21"/>
      <c r="QTO21"/>
      <c r="QTP21"/>
      <c r="QTQ21"/>
      <c r="QTR21"/>
      <c r="QTS21"/>
      <c r="QTT21"/>
      <c r="QTU21"/>
      <c r="QTV21"/>
      <c r="QTW21"/>
      <c r="QTX21"/>
      <c r="QTY21"/>
      <c r="QTZ21"/>
      <c r="QUA21"/>
      <c r="QUB21"/>
      <c r="QUC21"/>
      <c r="QUD21"/>
      <c r="QUE21"/>
      <c r="QUF21"/>
      <c r="QUG21"/>
      <c r="QUH21"/>
      <c r="QUI21"/>
      <c r="QUJ21"/>
      <c r="QUK21"/>
      <c r="QUL21"/>
      <c r="QUM21"/>
      <c r="QUN21"/>
      <c r="QUO21"/>
      <c r="QUP21"/>
      <c r="QUQ21"/>
      <c r="QUR21"/>
      <c r="QUS21"/>
      <c r="QUT21"/>
      <c r="QUU21"/>
      <c r="QUV21"/>
      <c r="QUW21"/>
      <c r="QUX21"/>
      <c r="QUY21"/>
      <c r="QUZ21"/>
      <c r="QVA21"/>
      <c r="QVB21"/>
      <c r="QVC21"/>
      <c r="QVD21"/>
      <c r="QVE21"/>
      <c r="QVF21"/>
      <c r="QVG21"/>
      <c r="QVH21"/>
      <c r="QVI21"/>
      <c r="QVJ21"/>
      <c r="QVK21"/>
      <c r="QVL21"/>
      <c r="QVM21"/>
      <c r="QVN21"/>
      <c r="QVO21"/>
      <c r="QVP21"/>
      <c r="QVQ21"/>
      <c r="QVR21"/>
      <c r="QVS21"/>
      <c r="QVT21"/>
      <c r="QVU21"/>
      <c r="QVV21"/>
      <c r="QVW21"/>
      <c r="QVX21"/>
      <c r="QVY21"/>
      <c r="QVZ21"/>
      <c r="QWA21"/>
      <c r="QWB21"/>
      <c r="QWC21"/>
      <c r="QWD21"/>
      <c r="QWE21"/>
      <c r="QWF21"/>
      <c r="QWG21"/>
      <c r="QWH21"/>
      <c r="QWI21"/>
      <c r="QWJ21"/>
      <c r="QWK21"/>
      <c r="QWL21"/>
      <c r="QWM21"/>
      <c r="QWN21"/>
      <c r="QWO21"/>
      <c r="QWP21"/>
      <c r="QWQ21"/>
      <c r="QWR21"/>
      <c r="QWS21"/>
      <c r="QWT21"/>
      <c r="QWU21"/>
      <c r="QWV21"/>
      <c r="QWW21"/>
      <c r="QWX21"/>
      <c r="QWY21"/>
      <c r="QWZ21"/>
      <c r="QXA21"/>
      <c r="QXB21"/>
      <c r="QXC21"/>
      <c r="QXD21"/>
      <c r="QXE21"/>
      <c r="QXF21"/>
      <c r="QXG21"/>
      <c r="QXH21"/>
      <c r="QXI21"/>
      <c r="QXJ21"/>
      <c r="QXK21"/>
      <c r="QXL21"/>
      <c r="QXM21"/>
      <c r="QXN21"/>
      <c r="QXO21"/>
      <c r="QXP21"/>
      <c r="QXQ21"/>
      <c r="QXR21"/>
      <c r="QXS21"/>
      <c r="QXT21"/>
      <c r="QXU21"/>
      <c r="QXV21"/>
      <c r="QXW21"/>
      <c r="QXX21"/>
      <c r="QXY21"/>
      <c r="QXZ21"/>
      <c r="QYA21"/>
      <c r="QYB21"/>
      <c r="QYC21"/>
      <c r="QYD21"/>
      <c r="QYE21"/>
      <c r="QYF21"/>
      <c r="QYG21"/>
      <c r="QYH21"/>
      <c r="QYI21"/>
      <c r="QYJ21"/>
      <c r="QYK21"/>
      <c r="QYL21"/>
      <c r="QYM21"/>
      <c r="QYN21"/>
      <c r="QYO21"/>
      <c r="QYP21"/>
      <c r="QYQ21"/>
      <c r="QYR21"/>
      <c r="QYS21"/>
      <c r="QYT21"/>
      <c r="QYU21"/>
      <c r="QYV21"/>
      <c r="QYW21"/>
      <c r="QYX21"/>
      <c r="QYY21"/>
      <c r="QYZ21"/>
      <c r="QZA21"/>
      <c r="QZB21"/>
      <c r="QZC21"/>
      <c r="QZD21"/>
      <c r="QZE21"/>
      <c r="QZF21"/>
      <c r="QZG21"/>
      <c r="QZH21"/>
      <c r="QZI21"/>
      <c r="QZJ21"/>
      <c r="QZK21"/>
      <c r="QZL21"/>
      <c r="QZM21"/>
      <c r="QZN21"/>
      <c r="QZO21"/>
      <c r="QZP21"/>
      <c r="QZQ21"/>
      <c r="QZR21"/>
      <c r="QZS21"/>
      <c r="QZT21"/>
      <c r="QZU21"/>
      <c r="QZV21"/>
      <c r="QZW21"/>
      <c r="QZX21"/>
      <c r="QZY21"/>
      <c r="QZZ21"/>
      <c r="RAA21"/>
      <c r="RAB21"/>
      <c r="RAC21"/>
      <c r="RAD21"/>
      <c r="RAE21"/>
      <c r="RAF21"/>
      <c r="RAG21"/>
      <c r="RAH21"/>
      <c r="RAI21"/>
      <c r="RAJ21"/>
      <c r="RAK21"/>
      <c r="RAL21"/>
      <c r="RAM21"/>
      <c r="RAN21"/>
      <c r="RAO21"/>
      <c r="RAP21"/>
      <c r="RAQ21"/>
      <c r="RAR21"/>
      <c r="RAS21"/>
      <c r="RAT21"/>
      <c r="RAU21"/>
      <c r="RAV21"/>
      <c r="RAW21"/>
      <c r="RAX21"/>
      <c r="RAY21"/>
      <c r="RAZ21"/>
      <c r="RBA21"/>
      <c r="RBB21"/>
      <c r="RBC21"/>
      <c r="RBD21"/>
      <c r="RBE21"/>
      <c r="RBF21"/>
      <c r="RBG21"/>
      <c r="RBH21"/>
      <c r="RBI21"/>
      <c r="RBJ21"/>
      <c r="RBK21"/>
      <c r="RBL21"/>
      <c r="RBM21"/>
      <c r="RBN21"/>
      <c r="RBO21"/>
      <c r="RBP21"/>
      <c r="RBQ21"/>
      <c r="RBR21"/>
      <c r="RBS21"/>
      <c r="RBT21"/>
      <c r="RBU21"/>
      <c r="RBV21"/>
      <c r="RBW21"/>
      <c r="RBX21"/>
      <c r="RBY21"/>
      <c r="RBZ21"/>
      <c r="RCA21"/>
      <c r="RCB21"/>
      <c r="RCC21"/>
      <c r="RCD21"/>
      <c r="RCE21"/>
      <c r="RCF21"/>
      <c r="RCG21"/>
      <c r="RCH21"/>
      <c r="RCI21"/>
      <c r="RCJ21"/>
      <c r="RCK21"/>
      <c r="RCL21"/>
      <c r="RCM21"/>
      <c r="RCN21"/>
      <c r="RCO21"/>
      <c r="RCP21"/>
      <c r="RCQ21"/>
      <c r="RCR21"/>
      <c r="RCS21"/>
      <c r="RCT21"/>
      <c r="RCU21"/>
      <c r="RCV21"/>
      <c r="RCW21"/>
      <c r="RCX21"/>
      <c r="RCY21"/>
      <c r="RCZ21"/>
      <c r="RDA21"/>
      <c r="RDB21"/>
      <c r="RDC21"/>
      <c r="RDD21"/>
      <c r="RDE21"/>
      <c r="RDF21"/>
      <c r="RDG21"/>
      <c r="RDH21"/>
      <c r="RDI21"/>
      <c r="RDJ21"/>
      <c r="RDK21"/>
      <c r="RDL21"/>
      <c r="RDM21"/>
      <c r="RDN21"/>
      <c r="RDO21"/>
      <c r="RDP21"/>
      <c r="RDQ21"/>
      <c r="RDR21"/>
      <c r="RDS21"/>
      <c r="RDT21"/>
      <c r="RDU21"/>
      <c r="RDV21"/>
      <c r="RDW21"/>
      <c r="RDX21"/>
      <c r="RDY21"/>
      <c r="RDZ21"/>
      <c r="REA21"/>
      <c r="REB21"/>
      <c r="REC21"/>
      <c r="RED21"/>
      <c r="REE21"/>
      <c r="REF21"/>
      <c r="REG21"/>
      <c r="REH21"/>
      <c r="REI21"/>
      <c r="REJ21"/>
      <c r="REK21"/>
      <c r="REL21"/>
      <c r="REM21"/>
      <c r="REN21"/>
      <c r="REO21"/>
      <c r="REP21"/>
      <c r="REQ21"/>
      <c r="RER21"/>
      <c r="RES21"/>
      <c r="RET21"/>
      <c r="REU21"/>
      <c r="REV21"/>
      <c r="REW21"/>
      <c r="REX21"/>
      <c r="REY21"/>
      <c r="REZ21"/>
      <c r="RFA21"/>
      <c r="RFB21"/>
      <c r="RFC21"/>
      <c r="RFD21"/>
      <c r="RFE21"/>
      <c r="RFF21"/>
      <c r="RFG21"/>
      <c r="RFH21"/>
      <c r="RFI21"/>
      <c r="RFJ21"/>
      <c r="RFK21"/>
      <c r="RFL21"/>
      <c r="RFM21"/>
      <c r="RFN21"/>
      <c r="RFO21"/>
      <c r="RFP21"/>
      <c r="RFQ21"/>
      <c r="RFR21"/>
      <c r="RFS21"/>
      <c r="RFT21"/>
      <c r="RFU21"/>
      <c r="RFV21"/>
      <c r="RFW21"/>
      <c r="RFX21"/>
      <c r="RFY21"/>
      <c r="RFZ21"/>
      <c r="RGA21"/>
      <c r="RGB21"/>
      <c r="RGC21"/>
      <c r="RGD21"/>
      <c r="RGE21"/>
      <c r="RGF21"/>
      <c r="RGG21"/>
      <c r="RGH21"/>
      <c r="RGI21"/>
      <c r="RGJ21"/>
      <c r="RGK21"/>
      <c r="RGL21"/>
      <c r="RGM21"/>
      <c r="RGN21"/>
      <c r="RGO21"/>
      <c r="RGP21"/>
      <c r="RGQ21"/>
      <c r="RGR21"/>
      <c r="RGS21"/>
      <c r="RGT21"/>
      <c r="RGU21"/>
      <c r="RGV21"/>
      <c r="RGW21"/>
      <c r="RGX21"/>
      <c r="RGY21"/>
      <c r="RGZ21"/>
      <c r="RHA21"/>
      <c r="RHB21"/>
      <c r="RHC21"/>
      <c r="RHD21"/>
      <c r="RHE21"/>
      <c r="RHF21"/>
      <c r="RHG21"/>
      <c r="RHH21"/>
      <c r="RHI21"/>
      <c r="RHJ21"/>
      <c r="RHK21"/>
      <c r="RHL21"/>
      <c r="RHM21"/>
      <c r="RHN21"/>
      <c r="RHO21"/>
      <c r="RHP21"/>
      <c r="RHQ21"/>
      <c r="RHR21"/>
      <c r="RHS21"/>
      <c r="RHT21"/>
      <c r="RHU21"/>
      <c r="RHV21"/>
      <c r="RHW21"/>
      <c r="RHX21"/>
      <c r="RHY21"/>
      <c r="RHZ21"/>
      <c r="RIA21"/>
      <c r="RIB21"/>
      <c r="RIC21"/>
      <c r="RID21"/>
      <c r="RIE21"/>
      <c r="RIF21"/>
      <c r="RIG21"/>
      <c r="RIH21"/>
      <c r="RII21"/>
      <c r="RIJ21"/>
      <c r="RIK21"/>
      <c r="RIL21"/>
      <c r="RIM21"/>
      <c r="RIN21"/>
      <c r="RIO21"/>
      <c r="RIP21"/>
      <c r="RIQ21"/>
      <c r="RIR21"/>
      <c r="RIS21"/>
      <c r="RIT21"/>
      <c r="RIU21"/>
      <c r="RIV21"/>
      <c r="RIW21"/>
      <c r="RIX21"/>
      <c r="RIY21"/>
      <c r="RIZ21"/>
      <c r="RJA21"/>
      <c r="RJB21"/>
      <c r="RJC21"/>
      <c r="RJD21"/>
      <c r="RJE21"/>
      <c r="RJF21"/>
      <c r="RJG21"/>
      <c r="RJH21"/>
      <c r="RJI21"/>
      <c r="RJJ21"/>
      <c r="RJK21"/>
      <c r="RJL21"/>
      <c r="RJM21"/>
      <c r="RJN21"/>
      <c r="RJO21"/>
      <c r="RJP21"/>
      <c r="RJQ21"/>
      <c r="RJR21"/>
      <c r="RJS21"/>
      <c r="RJT21"/>
      <c r="RJU21"/>
      <c r="RJV21"/>
      <c r="RJW21"/>
      <c r="RJX21"/>
      <c r="RJY21"/>
      <c r="RJZ21"/>
      <c r="RKA21"/>
      <c r="RKB21"/>
      <c r="RKC21"/>
      <c r="RKD21"/>
      <c r="RKE21"/>
      <c r="RKF21"/>
      <c r="RKG21"/>
      <c r="RKH21"/>
      <c r="RKI21"/>
      <c r="RKJ21"/>
      <c r="RKK21"/>
      <c r="RKL21"/>
      <c r="RKM21"/>
      <c r="RKN21"/>
      <c r="RKO21"/>
      <c r="RKP21"/>
      <c r="RKQ21"/>
      <c r="RKR21"/>
      <c r="RKS21"/>
      <c r="RKT21"/>
      <c r="RKU21"/>
      <c r="RKV21"/>
      <c r="RKW21"/>
      <c r="RKX21"/>
      <c r="RKY21"/>
      <c r="RKZ21"/>
      <c r="RLA21"/>
      <c r="RLB21"/>
      <c r="RLC21"/>
      <c r="RLD21"/>
      <c r="RLE21"/>
      <c r="RLF21"/>
      <c r="RLG21"/>
      <c r="RLH21"/>
      <c r="RLI21"/>
      <c r="RLJ21"/>
      <c r="RLK21"/>
      <c r="RLL21"/>
      <c r="RLM21"/>
      <c r="RLN21"/>
      <c r="RLO21"/>
      <c r="RLP21"/>
      <c r="RLQ21"/>
      <c r="RLR21"/>
      <c r="RLS21"/>
      <c r="RLT21"/>
      <c r="RLU21"/>
      <c r="RLV21"/>
      <c r="RLW21"/>
      <c r="RLX21"/>
      <c r="RLY21"/>
      <c r="RLZ21"/>
      <c r="RMA21"/>
      <c r="RMB21"/>
      <c r="RMC21"/>
      <c r="RMD21"/>
      <c r="RME21"/>
      <c r="RMF21"/>
      <c r="RMG21"/>
      <c r="RMH21"/>
      <c r="RMI21"/>
      <c r="RMJ21"/>
      <c r="RMK21"/>
      <c r="RML21"/>
      <c r="RMM21"/>
      <c r="RMN21"/>
      <c r="RMO21"/>
      <c r="RMP21"/>
      <c r="RMQ21"/>
      <c r="RMR21"/>
      <c r="RMS21"/>
      <c r="RMT21"/>
      <c r="RMU21"/>
      <c r="RMV21"/>
      <c r="RMW21"/>
      <c r="RMX21"/>
      <c r="RMY21"/>
      <c r="RMZ21"/>
      <c r="RNA21"/>
      <c r="RNB21"/>
      <c r="RNC21"/>
      <c r="RND21"/>
      <c r="RNE21"/>
      <c r="RNF21"/>
      <c r="RNG21"/>
      <c r="RNH21"/>
      <c r="RNI21"/>
      <c r="RNJ21"/>
      <c r="RNK21"/>
      <c r="RNL21"/>
      <c r="RNM21"/>
      <c r="RNN21"/>
      <c r="RNO21"/>
      <c r="RNP21"/>
      <c r="RNQ21"/>
      <c r="RNR21"/>
      <c r="RNS21"/>
      <c r="RNT21"/>
      <c r="RNU21"/>
      <c r="RNV21"/>
      <c r="RNW21"/>
      <c r="RNX21"/>
      <c r="RNY21"/>
      <c r="RNZ21"/>
      <c r="ROA21"/>
      <c r="ROB21"/>
      <c r="ROC21"/>
      <c r="ROD21"/>
      <c r="ROE21"/>
      <c r="ROF21"/>
      <c r="ROG21"/>
      <c r="ROH21"/>
      <c r="ROI21"/>
      <c r="ROJ21"/>
      <c r="ROK21"/>
      <c r="ROL21"/>
      <c r="ROM21"/>
      <c r="RON21"/>
      <c r="ROO21"/>
      <c r="ROP21"/>
      <c r="ROQ21"/>
      <c r="ROR21"/>
      <c r="ROS21"/>
      <c r="ROT21"/>
      <c r="ROU21"/>
      <c r="ROV21"/>
      <c r="ROW21"/>
      <c r="ROX21"/>
      <c r="ROY21"/>
      <c r="ROZ21"/>
      <c r="RPA21"/>
      <c r="RPB21"/>
      <c r="RPC21"/>
      <c r="RPD21"/>
      <c r="RPE21"/>
      <c r="RPF21"/>
      <c r="RPG21"/>
      <c r="RPH21"/>
      <c r="RPI21"/>
      <c r="RPJ21"/>
      <c r="RPK21"/>
      <c r="RPL21"/>
      <c r="RPM21"/>
      <c r="RPN21"/>
      <c r="RPO21"/>
      <c r="RPP21"/>
      <c r="RPQ21"/>
      <c r="RPR21"/>
      <c r="RPS21"/>
      <c r="RPT21"/>
      <c r="RPU21"/>
      <c r="RPV21"/>
      <c r="RPW21"/>
      <c r="RPX21"/>
      <c r="RPY21"/>
      <c r="RPZ21"/>
      <c r="RQA21"/>
      <c r="RQB21"/>
      <c r="RQC21"/>
      <c r="RQD21"/>
      <c r="RQE21"/>
      <c r="RQF21"/>
      <c r="RQG21"/>
      <c r="RQH21"/>
      <c r="RQI21"/>
      <c r="RQJ21"/>
      <c r="RQK21"/>
      <c r="RQL21"/>
      <c r="RQM21"/>
      <c r="RQN21"/>
      <c r="RQO21"/>
      <c r="RQP21"/>
      <c r="RQQ21"/>
      <c r="RQR21"/>
      <c r="RQS21"/>
      <c r="RQT21"/>
      <c r="RQU21"/>
      <c r="RQV21"/>
      <c r="RQW21"/>
      <c r="RQX21"/>
      <c r="RQY21"/>
      <c r="RQZ21"/>
      <c r="RRA21"/>
      <c r="RRB21"/>
      <c r="RRC21"/>
      <c r="RRD21"/>
      <c r="RRE21"/>
      <c r="RRF21"/>
      <c r="RRG21"/>
      <c r="RRH21"/>
      <c r="RRI21"/>
      <c r="RRJ21"/>
      <c r="RRK21"/>
      <c r="RRL21"/>
      <c r="RRM21"/>
      <c r="RRN21"/>
      <c r="RRO21"/>
      <c r="RRP21"/>
      <c r="RRQ21"/>
      <c r="RRR21"/>
      <c r="RRS21"/>
      <c r="RRT21"/>
      <c r="RRU21"/>
      <c r="RRV21"/>
      <c r="RRW21"/>
      <c r="RRX21"/>
      <c r="RRY21"/>
      <c r="RRZ21"/>
      <c r="RSA21"/>
      <c r="RSB21"/>
      <c r="RSC21"/>
      <c r="RSD21"/>
      <c r="RSE21"/>
      <c r="RSF21"/>
      <c r="RSG21"/>
      <c r="RSH21"/>
      <c r="RSI21"/>
      <c r="RSJ21"/>
      <c r="RSK21"/>
      <c r="RSL21"/>
      <c r="RSM21"/>
      <c r="RSN21"/>
      <c r="RSO21"/>
      <c r="RSP21"/>
      <c r="RSQ21"/>
      <c r="RSR21"/>
      <c r="RSS21"/>
      <c r="RST21"/>
      <c r="RSU21"/>
      <c r="RSV21"/>
      <c r="RSW21"/>
      <c r="RSX21"/>
      <c r="RSY21"/>
      <c r="RSZ21"/>
      <c r="RTA21"/>
      <c r="RTB21"/>
      <c r="RTC21"/>
      <c r="RTD21"/>
      <c r="RTE21"/>
      <c r="RTF21"/>
      <c r="RTG21"/>
      <c r="RTH21"/>
      <c r="RTI21"/>
      <c r="RTJ21"/>
      <c r="RTK21"/>
      <c r="RTL21"/>
      <c r="RTM21"/>
      <c r="RTN21"/>
      <c r="RTO21"/>
      <c r="RTP21"/>
      <c r="RTQ21"/>
      <c r="RTR21"/>
      <c r="RTS21"/>
      <c r="RTT21"/>
      <c r="RTU21"/>
      <c r="RTV21"/>
      <c r="RTW21"/>
      <c r="RTX21"/>
      <c r="RTY21"/>
      <c r="RTZ21"/>
      <c r="RUA21"/>
      <c r="RUB21"/>
      <c r="RUC21"/>
      <c r="RUD21"/>
      <c r="RUE21"/>
      <c r="RUF21"/>
      <c r="RUG21"/>
      <c r="RUH21"/>
      <c r="RUI21"/>
      <c r="RUJ21"/>
      <c r="RUK21"/>
      <c r="RUL21"/>
      <c r="RUM21"/>
      <c r="RUN21"/>
      <c r="RUO21"/>
      <c r="RUP21"/>
      <c r="RUQ21"/>
      <c r="RUR21"/>
      <c r="RUS21"/>
      <c r="RUT21"/>
      <c r="RUU21"/>
      <c r="RUV21"/>
      <c r="RUW21"/>
      <c r="RUX21"/>
      <c r="RUY21"/>
      <c r="RUZ21"/>
      <c r="RVA21"/>
      <c r="RVB21"/>
      <c r="RVC21"/>
      <c r="RVD21"/>
      <c r="RVE21"/>
      <c r="RVF21"/>
      <c r="RVG21"/>
      <c r="RVH21"/>
      <c r="RVI21"/>
      <c r="RVJ21"/>
      <c r="RVK21"/>
      <c r="RVL21"/>
      <c r="RVM21"/>
      <c r="RVN21"/>
      <c r="RVO21"/>
      <c r="RVP21"/>
      <c r="RVQ21"/>
      <c r="RVR21"/>
      <c r="RVS21"/>
      <c r="RVT21"/>
      <c r="RVU21"/>
      <c r="RVV21"/>
      <c r="RVW21"/>
      <c r="RVX21"/>
      <c r="RVY21"/>
      <c r="RVZ21"/>
      <c r="RWA21"/>
      <c r="RWB21"/>
      <c r="RWC21"/>
      <c r="RWD21"/>
      <c r="RWE21"/>
      <c r="RWF21"/>
      <c r="RWG21"/>
      <c r="RWH21"/>
      <c r="RWI21"/>
      <c r="RWJ21"/>
      <c r="RWK21"/>
      <c r="RWL21"/>
      <c r="RWM21"/>
      <c r="RWN21"/>
      <c r="RWO21"/>
      <c r="RWP21"/>
      <c r="RWQ21"/>
      <c r="RWR21"/>
      <c r="RWS21"/>
      <c r="RWT21"/>
      <c r="RWU21"/>
      <c r="RWV21"/>
      <c r="RWW21"/>
      <c r="RWX21"/>
      <c r="RWY21"/>
      <c r="RWZ21"/>
      <c r="RXA21"/>
      <c r="RXB21"/>
      <c r="RXC21"/>
      <c r="RXD21"/>
      <c r="RXE21"/>
      <c r="RXF21"/>
      <c r="RXG21"/>
      <c r="RXH21"/>
      <c r="RXI21"/>
      <c r="RXJ21"/>
      <c r="RXK21"/>
      <c r="RXL21"/>
      <c r="RXM21"/>
      <c r="RXN21"/>
      <c r="RXO21"/>
      <c r="RXP21"/>
      <c r="RXQ21"/>
      <c r="RXR21"/>
      <c r="RXS21"/>
      <c r="RXT21"/>
      <c r="RXU21"/>
      <c r="RXV21"/>
      <c r="RXW21"/>
      <c r="RXX21"/>
      <c r="RXY21"/>
      <c r="RXZ21"/>
      <c r="RYA21"/>
      <c r="RYB21"/>
      <c r="RYC21"/>
      <c r="RYD21"/>
      <c r="RYE21"/>
      <c r="RYF21"/>
      <c r="RYG21"/>
      <c r="RYH21"/>
      <c r="RYI21"/>
      <c r="RYJ21"/>
      <c r="RYK21"/>
      <c r="RYL21"/>
      <c r="RYM21"/>
      <c r="RYN21"/>
      <c r="RYO21"/>
      <c r="RYP21"/>
      <c r="RYQ21"/>
      <c r="RYR21"/>
      <c r="RYS21"/>
      <c r="RYT21"/>
      <c r="RYU21"/>
      <c r="RYV21"/>
      <c r="RYW21"/>
      <c r="RYX21"/>
      <c r="RYY21"/>
      <c r="RYZ21"/>
      <c r="RZA21"/>
      <c r="RZB21"/>
      <c r="RZC21"/>
      <c r="RZD21"/>
      <c r="RZE21"/>
      <c r="RZF21"/>
      <c r="RZG21"/>
      <c r="RZH21"/>
      <c r="RZI21"/>
      <c r="RZJ21"/>
      <c r="RZK21"/>
      <c r="RZL21"/>
      <c r="RZM21"/>
      <c r="RZN21"/>
      <c r="RZO21"/>
      <c r="RZP21"/>
      <c r="RZQ21"/>
      <c r="RZR21"/>
      <c r="RZS21"/>
      <c r="RZT21"/>
      <c r="RZU21"/>
      <c r="RZV21"/>
      <c r="RZW21"/>
      <c r="RZX21"/>
      <c r="RZY21"/>
      <c r="RZZ21"/>
      <c r="SAA21"/>
      <c r="SAB21"/>
      <c r="SAC21"/>
      <c r="SAD21"/>
      <c r="SAE21"/>
      <c r="SAF21"/>
      <c r="SAG21"/>
      <c r="SAH21"/>
      <c r="SAI21"/>
      <c r="SAJ21"/>
      <c r="SAK21"/>
      <c r="SAL21"/>
      <c r="SAM21"/>
      <c r="SAN21"/>
      <c r="SAO21"/>
      <c r="SAP21"/>
      <c r="SAQ21"/>
      <c r="SAR21"/>
      <c r="SAS21"/>
      <c r="SAT21"/>
      <c r="SAU21"/>
      <c r="SAV21"/>
      <c r="SAW21"/>
      <c r="SAX21"/>
      <c r="SAY21"/>
      <c r="SAZ21"/>
      <c r="SBA21"/>
      <c r="SBB21"/>
      <c r="SBC21"/>
      <c r="SBD21"/>
      <c r="SBE21"/>
      <c r="SBF21"/>
      <c r="SBG21"/>
      <c r="SBH21"/>
      <c r="SBI21"/>
      <c r="SBJ21"/>
      <c r="SBK21"/>
      <c r="SBL21"/>
      <c r="SBM21"/>
      <c r="SBN21"/>
      <c r="SBO21"/>
      <c r="SBP21"/>
      <c r="SBQ21"/>
      <c r="SBR21"/>
      <c r="SBS21"/>
      <c r="SBT21"/>
      <c r="SBU21"/>
      <c r="SBV21"/>
      <c r="SBW21"/>
      <c r="SBX21"/>
      <c r="SBY21"/>
      <c r="SBZ21"/>
      <c r="SCA21"/>
      <c r="SCB21"/>
      <c r="SCC21"/>
      <c r="SCD21"/>
      <c r="SCE21"/>
      <c r="SCF21"/>
      <c r="SCG21"/>
      <c r="SCH21"/>
      <c r="SCI21"/>
      <c r="SCJ21"/>
      <c r="SCK21"/>
      <c r="SCL21"/>
      <c r="SCM21"/>
      <c r="SCN21"/>
      <c r="SCO21"/>
      <c r="SCP21"/>
      <c r="SCQ21"/>
      <c r="SCR21"/>
      <c r="SCS21"/>
      <c r="SCT21"/>
      <c r="SCU21"/>
      <c r="SCV21"/>
      <c r="SCW21"/>
      <c r="SCX21"/>
      <c r="SCY21"/>
      <c r="SCZ21"/>
      <c r="SDA21"/>
      <c r="SDB21"/>
      <c r="SDC21"/>
      <c r="SDD21"/>
      <c r="SDE21"/>
      <c r="SDF21"/>
      <c r="SDG21"/>
      <c r="SDH21"/>
      <c r="SDI21"/>
      <c r="SDJ21"/>
      <c r="SDK21"/>
      <c r="SDL21"/>
      <c r="SDM21"/>
      <c r="SDN21"/>
      <c r="SDO21"/>
      <c r="SDP21"/>
      <c r="SDQ21"/>
      <c r="SDR21"/>
      <c r="SDS21"/>
      <c r="SDT21"/>
      <c r="SDU21"/>
      <c r="SDV21"/>
      <c r="SDW21"/>
      <c r="SDX21"/>
      <c r="SDY21"/>
      <c r="SDZ21"/>
      <c r="SEA21"/>
      <c r="SEB21"/>
      <c r="SEC21"/>
      <c r="SED21"/>
      <c r="SEE21"/>
      <c r="SEF21"/>
      <c r="SEG21"/>
      <c r="SEH21"/>
      <c r="SEI21"/>
      <c r="SEJ21"/>
      <c r="SEK21"/>
      <c r="SEL21"/>
      <c r="SEM21"/>
      <c r="SEN21"/>
      <c r="SEO21"/>
      <c r="SEP21"/>
      <c r="SEQ21"/>
      <c r="SER21"/>
      <c r="SES21"/>
      <c r="SET21"/>
      <c r="SEU21"/>
      <c r="SEV21"/>
      <c r="SEW21"/>
      <c r="SEX21"/>
      <c r="SEY21"/>
      <c r="SEZ21"/>
      <c r="SFA21"/>
      <c r="SFB21"/>
      <c r="SFC21"/>
      <c r="SFD21"/>
      <c r="SFE21"/>
      <c r="SFF21"/>
      <c r="SFG21"/>
      <c r="SFH21"/>
      <c r="SFI21"/>
      <c r="SFJ21"/>
      <c r="SFK21"/>
      <c r="SFL21"/>
      <c r="SFM21"/>
      <c r="SFN21"/>
      <c r="SFO21"/>
      <c r="SFP21"/>
      <c r="SFQ21"/>
      <c r="SFR21"/>
      <c r="SFS21"/>
      <c r="SFT21"/>
      <c r="SFU21"/>
      <c r="SFV21"/>
      <c r="SFW21"/>
      <c r="SFX21"/>
      <c r="SFY21"/>
      <c r="SFZ21"/>
      <c r="SGA21"/>
      <c r="SGB21"/>
      <c r="SGC21"/>
      <c r="SGD21"/>
      <c r="SGE21"/>
      <c r="SGF21"/>
      <c r="SGG21"/>
      <c r="SGH21"/>
      <c r="SGI21"/>
      <c r="SGJ21"/>
      <c r="SGK21"/>
      <c r="SGL21"/>
      <c r="SGM21"/>
      <c r="SGN21"/>
      <c r="SGO21"/>
      <c r="SGP21"/>
      <c r="SGQ21"/>
      <c r="SGR21"/>
      <c r="SGS21"/>
      <c r="SGT21"/>
      <c r="SGU21"/>
      <c r="SGV21"/>
      <c r="SGW21"/>
      <c r="SGX21"/>
      <c r="SGY21"/>
      <c r="SGZ21"/>
      <c r="SHA21"/>
      <c r="SHB21"/>
      <c r="SHC21"/>
      <c r="SHD21"/>
      <c r="SHE21"/>
      <c r="SHF21"/>
      <c r="SHG21"/>
      <c r="SHH21"/>
      <c r="SHI21"/>
      <c r="SHJ21"/>
      <c r="SHK21"/>
      <c r="SHL21"/>
      <c r="SHM21"/>
      <c r="SHN21"/>
      <c r="SHO21"/>
      <c r="SHP21"/>
      <c r="SHQ21"/>
      <c r="SHR21"/>
      <c r="SHS21"/>
      <c r="SHT21"/>
      <c r="SHU21"/>
      <c r="SHV21"/>
      <c r="SHW21"/>
      <c r="SHX21"/>
      <c r="SHY21"/>
      <c r="SHZ21"/>
      <c r="SIA21"/>
      <c r="SIB21"/>
      <c r="SIC21"/>
      <c r="SID21"/>
      <c r="SIE21"/>
      <c r="SIF21"/>
      <c r="SIG21"/>
      <c r="SIH21"/>
      <c r="SII21"/>
      <c r="SIJ21"/>
      <c r="SIK21"/>
      <c r="SIL21"/>
      <c r="SIM21"/>
      <c r="SIN21"/>
      <c r="SIO21"/>
      <c r="SIP21"/>
      <c r="SIQ21"/>
      <c r="SIR21"/>
      <c r="SIS21"/>
      <c r="SIT21"/>
      <c r="SIU21"/>
      <c r="SIV21"/>
      <c r="SIW21"/>
      <c r="SIX21"/>
      <c r="SIY21"/>
      <c r="SIZ21"/>
      <c r="SJA21"/>
      <c r="SJB21"/>
      <c r="SJC21"/>
      <c r="SJD21"/>
      <c r="SJE21"/>
      <c r="SJF21"/>
      <c r="SJG21"/>
      <c r="SJH21"/>
      <c r="SJI21"/>
      <c r="SJJ21"/>
      <c r="SJK21"/>
      <c r="SJL21"/>
      <c r="SJM21"/>
      <c r="SJN21"/>
      <c r="SJO21"/>
      <c r="SJP21"/>
      <c r="SJQ21"/>
      <c r="SJR21"/>
      <c r="SJS21"/>
      <c r="SJT21"/>
      <c r="SJU21"/>
      <c r="SJV21"/>
      <c r="SJW21"/>
      <c r="SJX21"/>
      <c r="SJY21"/>
      <c r="SJZ21"/>
      <c r="SKA21"/>
      <c r="SKB21"/>
      <c r="SKC21"/>
      <c r="SKD21"/>
      <c r="SKE21"/>
      <c r="SKF21"/>
      <c r="SKG21"/>
      <c r="SKH21"/>
      <c r="SKI21"/>
      <c r="SKJ21"/>
      <c r="SKK21"/>
      <c r="SKL21"/>
      <c r="SKM21"/>
      <c r="SKN21"/>
      <c r="SKO21"/>
      <c r="SKP21"/>
      <c r="SKQ21"/>
      <c r="SKR21"/>
      <c r="SKS21"/>
      <c r="SKT21"/>
      <c r="SKU21"/>
      <c r="SKV21"/>
      <c r="SKW21"/>
      <c r="SKX21"/>
      <c r="SKY21"/>
      <c r="SKZ21"/>
      <c r="SLA21"/>
      <c r="SLB21"/>
      <c r="SLC21"/>
      <c r="SLD21"/>
      <c r="SLE21"/>
      <c r="SLF21"/>
      <c r="SLG21"/>
      <c r="SLH21"/>
      <c r="SLI21"/>
      <c r="SLJ21"/>
      <c r="SLK21"/>
      <c r="SLL21"/>
      <c r="SLM21"/>
      <c r="SLN21"/>
      <c r="SLO21"/>
      <c r="SLP21"/>
      <c r="SLQ21"/>
      <c r="SLR21"/>
      <c r="SLS21"/>
      <c r="SLT21"/>
      <c r="SLU21"/>
      <c r="SLV21"/>
      <c r="SLW21"/>
      <c r="SLX21"/>
      <c r="SLY21"/>
      <c r="SLZ21"/>
      <c r="SMA21"/>
      <c r="SMB21"/>
      <c r="SMC21"/>
      <c r="SMD21"/>
      <c r="SME21"/>
      <c r="SMF21"/>
      <c r="SMG21"/>
      <c r="SMH21"/>
      <c r="SMI21"/>
      <c r="SMJ21"/>
      <c r="SMK21"/>
      <c r="SML21"/>
      <c r="SMM21"/>
      <c r="SMN21"/>
      <c r="SMO21"/>
      <c r="SMP21"/>
      <c r="SMQ21"/>
      <c r="SMR21"/>
      <c r="SMS21"/>
      <c r="SMT21"/>
      <c r="SMU21"/>
      <c r="SMV21"/>
      <c r="SMW21"/>
      <c r="SMX21"/>
      <c r="SMY21"/>
      <c r="SMZ21"/>
      <c r="SNA21"/>
      <c r="SNB21"/>
      <c r="SNC21"/>
      <c r="SND21"/>
      <c r="SNE21"/>
      <c r="SNF21"/>
      <c r="SNG21"/>
      <c r="SNH21"/>
      <c r="SNI21"/>
      <c r="SNJ21"/>
      <c r="SNK21"/>
      <c r="SNL21"/>
      <c r="SNM21"/>
      <c r="SNN21"/>
      <c r="SNO21"/>
      <c r="SNP21"/>
      <c r="SNQ21"/>
      <c r="SNR21"/>
      <c r="SNS21"/>
      <c r="SNT21"/>
      <c r="SNU21"/>
      <c r="SNV21"/>
      <c r="SNW21"/>
      <c r="SNX21"/>
      <c r="SNY21"/>
      <c r="SNZ21"/>
      <c r="SOA21"/>
      <c r="SOB21"/>
      <c r="SOC21"/>
      <c r="SOD21"/>
      <c r="SOE21"/>
      <c r="SOF21"/>
      <c r="SOG21"/>
      <c r="SOH21"/>
      <c r="SOI21"/>
      <c r="SOJ21"/>
      <c r="SOK21"/>
      <c r="SOL21"/>
      <c r="SOM21"/>
      <c r="SON21"/>
      <c r="SOO21"/>
      <c r="SOP21"/>
      <c r="SOQ21"/>
      <c r="SOR21"/>
      <c r="SOS21"/>
      <c r="SOT21"/>
      <c r="SOU21"/>
      <c r="SOV21"/>
      <c r="SOW21"/>
      <c r="SOX21"/>
      <c r="SOY21"/>
      <c r="SOZ21"/>
      <c r="SPA21"/>
      <c r="SPB21"/>
      <c r="SPC21"/>
      <c r="SPD21"/>
      <c r="SPE21"/>
      <c r="SPF21"/>
      <c r="SPG21"/>
      <c r="SPH21"/>
      <c r="SPI21"/>
      <c r="SPJ21"/>
      <c r="SPK21"/>
      <c r="SPL21"/>
      <c r="SPM21"/>
      <c r="SPN21"/>
      <c r="SPO21"/>
      <c r="SPP21"/>
      <c r="SPQ21"/>
      <c r="SPR21"/>
      <c r="SPS21"/>
      <c r="SPT21"/>
      <c r="SPU21"/>
      <c r="SPV21"/>
      <c r="SPW21"/>
      <c r="SPX21"/>
      <c r="SPY21"/>
      <c r="SPZ21"/>
      <c r="SQA21"/>
      <c r="SQB21"/>
      <c r="SQC21"/>
      <c r="SQD21"/>
      <c r="SQE21"/>
      <c r="SQF21"/>
      <c r="SQG21"/>
      <c r="SQH21"/>
      <c r="SQI21"/>
      <c r="SQJ21"/>
      <c r="SQK21"/>
      <c r="SQL21"/>
      <c r="SQM21"/>
      <c r="SQN21"/>
      <c r="SQO21"/>
      <c r="SQP21"/>
      <c r="SQQ21"/>
      <c r="SQR21"/>
      <c r="SQS21"/>
      <c r="SQT21"/>
      <c r="SQU21"/>
      <c r="SQV21"/>
      <c r="SQW21"/>
      <c r="SQX21"/>
      <c r="SQY21"/>
      <c r="SQZ21"/>
      <c r="SRA21"/>
      <c r="SRB21"/>
      <c r="SRC21"/>
      <c r="SRD21"/>
      <c r="SRE21"/>
      <c r="SRF21"/>
      <c r="SRG21"/>
      <c r="SRH21"/>
      <c r="SRI21"/>
      <c r="SRJ21"/>
      <c r="SRK21"/>
      <c r="SRL21"/>
      <c r="SRM21"/>
      <c r="SRN21"/>
      <c r="SRO21"/>
      <c r="SRP21"/>
      <c r="SRQ21"/>
      <c r="SRR21"/>
      <c r="SRS21"/>
      <c r="SRT21"/>
      <c r="SRU21"/>
      <c r="SRV21"/>
      <c r="SRW21"/>
      <c r="SRX21"/>
      <c r="SRY21"/>
      <c r="SRZ21"/>
      <c r="SSA21"/>
      <c r="SSB21"/>
      <c r="SSC21"/>
      <c r="SSD21"/>
      <c r="SSE21"/>
      <c r="SSF21"/>
      <c r="SSG21"/>
      <c r="SSH21"/>
      <c r="SSI21"/>
      <c r="SSJ21"/>
      <c r="SSK21"/>
      <c r="SSL21"/>
      <c r="SSM21"/>
      <c r="SSN21"/>
      <c r="SSO21"/>
      <c r="SSP21"/>
      <c r="SSQ21"/>
      <c r="SSR21"/>
      <c r="SSS21"/>
      <c r="SST21"/>
      <c r="SSU21"/>
      <c r="SSV21"/>
      <c r="SSW21"/>
      <c r="SSX21"/>
      <c r="SSY21"/>
      <c r="SSZ21"/>
      <c r="STA21"/>
      <c r="STB21"/>
      <c r="STC21"/>
      <c r="STD21"/>
      <c r="STE21"/>
      <c r="STF21"/>
      <c r="STG21"/>
      <c r="STH21"/>
      <c r="STI21"/>
      <c r="STJ21"/>
      <c r="STK21"/>
      <c r="STL21"/>
      <c r="STM21"/>
      <c r="STN21"/>
      <c r="STO21"/>
      <c r="STP21"/>
      <c r="STQ21"/>
      <c r="STR21"/>
      <c r="STS21"/>
      <c r="STT21"/>
      <c r="STU21"/>
      <c r="STV21"/>
      <c r="STW21"/>
      <c r="STX21"/>
      <c r="STY21"/>
      <c r="STZ21"/>
      <c r="SUA21"/>
      <c r="SUB21"/>
      <c r="SUC21"/>
      <c r="SUD21"/>
      <c r="SUE21"/>
      <c r="SUF21"/>
      <c r="SUG21"/>
      <c r="SUH21"/>
      <c r="SUI21"/>
      <c r="SUJ21"/>
      <c r="SUK21"/>
      <c r="SUL21"/>
      <c r="SUM21"/>
      <c r="SUN21"/>
      <c r="SUO21"/>
      <c r="SUP21"/>
      <c r="SUQ21"/>
      <c r="SUR21"/>
      <c r="SUS21"/>
      <c r="SUT21"/>
      <c r="SUU21"/>
      <c r="SUV21"/>
      <c r="SUW21"/>
      <c r="SUX21"/>
      <c r="SUY21"/>
      <c r="SUZ21"/>
      <c r="SVA21"/>
      <c r="SVB21"/>
      <c r="SVC21"/>
      <c r="SVD21"/>
      <c r="SVE21"/>
      <c r="SVF21"/>
      <c r="SVG21"/>
      <c r="SVH21"/>
      <c r="SVI21"/>
      <c r="SVJ21"/>
      <c r="SVK21"/>
      <c r="SVL21"/>
      <c r="SVM21"/>
      <c r="SVN21"/>
      <c r="SVO21"/>
      <c r="SVP21"/>
      <c r="SVQ21"/>
      <c r="SVR21"/>
      <c r="SVS21"/>
      <c r="SVT21"/>
      <c r="SVU21"/>
      <c r="SVV21"/>
      <c r="SVW21"/>
      <c r="SVX21"/>
      <c r="SVY21"/>
      <c r="SVZ21"/>
      <c r="SWA21"/>
      <c r="SWB21"/>
      <c r="SWC21"/>
      <c r="SWD21"/>
      <c r="SWE21"/>
      <c r="SWF21"/>
      <c r="SWG21"/>
      <c r="SWH21"/>
      <c r="SWI21"/>
      <c r="SWJ21"/>
      <c r="SWK21"/>
      <c r="SWL21"/>
      <c r="SWM21"/>
      <c r="SWN21"/>
      <c r="SWO21"/>
      <c r="SWP21"/>
      <c r="SWQ21"/>
      <c r="SWR21"/>
      <c r="SWS21"/>
      <c r="SWT21"/>
      <c r="SWU21"/>
      <c r="SWV21"/>
      <c r="SWW21"/>
      <c r="SWX21"/>
      <c r="SWY21"/>
      <c r="SWZ21"/>
      <c r="SXA21"/>
      <c r="SXB21"/>
      <c r="SXC21"/>
      <c r="SXD21"/>
      <c r="SXE21"/>
      <c r="SXF21"/>
      <c r="SXG21"/>
      <c r="SXH21"/>
      <c r="SXI21"/>
      <c r="SXJ21"/>
      <c r="SXK21"/>
      <c r="SXL21"/>
      <c r="SXM21"/>
      <c r="SXN21"/>
      <c r="SXO21"/>
      <c r="SXP21"/>
      <c r="SXQ21"/>
      <c r="SXR21"/>
      <c r="SXS21"/>
      <c r="SXT21"/>
      <c r="SXU21"/>
      <c r="SXV21"/>
      <c r="SXW21"/>
      <c r="SXX21"/>
      <c r="SXY21"/>
      <c r="SXZ21"/>
      <c r="SYA21"/>
      <c r="SYB21"/>
      <c r="SYC21"/>
      <c r="SYD21"/>
      <c r="SYE21"/>
      <c r="SYF21"/>
      <c r="SYG21"/>
      <c r="SYH21"/>
      <c r="SYI21"/>
      <c r="SYJ21"/>
      <c r="SYK21"/>
      <c r="SYL21"/>
      <c r="SYM21"/>
      <c r="SYN21"/>
      <c r="SYO21"/>
      <c r="SYP21"/>
      <c r="SYQ21"/>
      <c r="SYR21"/>
      <c r="SYS21"/>
      <c r="SYT21"/>
      <c r="SYU21"/>
      <c r="SYV21"/>
      <c r="SYW21"/>
      <c r="SYX21"/>
      <c r="SYY21"/>
      <c r="SYZ21"/>
      <c r="SZA21"/>
      <c r="SZB21"/>
      <c r="SZC21"/>
      <c r="SZD21"/>
      <c r="SZE21"/>
      <c r="SZF21"/>
      <c r="SZG21"/>
      <c r="SZH21"/>
      <c r="SZI21"/>
      <c r="SZJ21"/>
      <c r="SZK21"/>
      <c r="SZL21"/>
      <c r="SZM21"/>
      <c r="SZN21"/>
      <c r="SZO21"/>
      <c r="SZP21"/>
      <c r="SZQ21"/>
      <c r="SZR21"/>
      <c r="SZS21"/>
      <c r="SZT21"/>
      <c r="SZU21"/>
      <c r="SZV21"/>
      <c r="SZW21"/>
      <c r="SZX21"/>
      <c r="SZY21"/>
      <c r="SZZ21"/>
      <c r="TAA21"/>
      <c r="TAB21"/>
      <c r="TAC21"/>
      <c r="TAD21"/>
      <c r="TAE21"/>
      <c r="TAF21"/>
      <c r="TAG21"/>
      <c r="TAH21"/>
      <c r="TAI21"/>
      <c r="TAJ21"/>
      <c r="TAK21"/>
      <c r="TAL21"/>
      <c r="TAM21"/>
      <c r="TAN21"/>
      <c r="TAO21"/>
      <c r="TAP21"/>
      <c r="TAQ21"/>
      <c r="TAR21"/>
      <c r="TAS21"/>
      <c r="TAT21"/>
      <c r="TAU21"/>
      <c r="TAV21"/>
      <c r="TAW21"/>
      <c r="TAX21"/>
      <c r="TAY21"/>
      <c r="TAZ21"/>
      <c r="TBA21"/>
      <c r="TBB21"/>
      <c r="TBC21"/>
      <c r="TBD21"/>
      <c r="TBE21"/>
      <c r="TBF21"/>
      <c r="TBG21"/>
      <c r="TBH21"/>
      <c r="TBI21"/>
      <c r="TBJ21"/>
      <c r="TBK21"/>
      <c r="TBL21"/>
      <c r="TBM21"/>
      <c r="TBN21"/>
      <c r="TBO21"/>
      <c r="TBP21"/>
      <c r="TBQ21"/>
      <c r="TBR21"/>
      <c r="TBS21"/>
      <c r="TBT21"/>
      <c r="TBU21"/>
      <c r="TBV21"/>
      <c r="TBW21"/>
      <c r="TBX21"/>
      <c r="TBY21"/>
      <c r="TBZ21"/>
      <c r="TCA21"/>
      <c r="TCB21"/>
      <c r="TCC21"/>
      <c r="TCD21"/>
      <c r="TCE21"/>
      <c r="TCF21"/>
      <c r="TCG21"/>
      <c r="TCH21"/>
      <c r="TCI21"/>
      <c r="TCJ21"/>
      <c r="TCK21"/>
      <c r="TCL21"/>
      <c r="TCM21"/>
      <c r="TCN21"/>
      <c r="TCO21"/>
      <c r="TCP21"/>
      <c r="TCQ21"/>
      <c r="TCR21"/>
      <c r="TCS21"/>
      <c r="TCT21"/>
      <c r="TCU21"/>
      <c r="TCV21"/>
      <c r="TCW21"/>
      <c r="TCX21"/>
      <c r="TCY21"/>
      <c r="TCZ21"/>
      <c r="TDA21"/>
      <c r="TDB21"/>
      <c r="TDC21"/>
      <c r="TDD21"/>
      <c r="TDE21"/>
      <c r="TDF21"/>
      <c r="TDG21"/>
      <c r="TDH21"/>
      <c r="TDI21"/>
      <c r="TDJ21"/>
      <c r="TDK21"/>
      <c r="TDL21"/>
      <c r="TDM21"/>
      <c r="TDN21"/>
      <c r="TDO21"/>
      <c r="TDP21"/>
      <c r="TDQ21"/>
      <c r="TDR21"/>
      <c r="TDS21"/>
      <c r="TDT21"/>
      <c r="TDU21"/>
      <c r="TDV21"/>
      <c r="TDW21"/>
      <c r="TDX21"/>
      <c r="TDY21"/>
      <c r="TDZ21"/>
      <c r="TEA21"/>
      <c r="TEB21"/>
      <c r="TEC21"/>
      <c r="TED21"/>
      <c r="TEE21"/>
      <c r="TEF21"/>
      <c r="TEG21"/>
      <c r="TEH21"/>
      <c r="TEI21"/>
      <c r="TEJ21"/>
      <c r="TEK21"/>
      <c r="TEL21"/>
      <c r="TEM21"/>
      <c r="TEN21"/>
      <c r="TEO21"/>
      <c r="TEP21"/>
      <c r="TEQ21"/>
      <c r="TER21"/>
      <c r="TES21"/>
      <c r="TET21"/>
      <c r="TEU21"/>
      <c r="TEV21"/>
      <c r="TEW21"/>
      <c r="TEX21"/>
      <c r="TEY21"/>
      <c r="TEZ21"/>
      <c r="TFA21"/>
      <c r="TFB21"/>
      <c r="TFC21"/>
      <c r="TFD21"/>
      <c r="TFE21"/>
      <c r="TFF21"/>
      <c r="TFG21"/>
      <c r="TFH21"/>
      <c r="TFI21"/>
      <c r="TFJ21"/>
      <c r="TFK21"/>
      <c r="TFL21"/>
      <c r="TFM21"/>
      <c r="TFN21"/>
      <c r="TFO21"/>
      <c r="TFP21"/>
      <c r="TFQ21"/>
      <c r="TFR21"/>
      <c r="TFS21"/>
      <c r="TFT21"/>
      <c r="TFU21"/>
      <c r="TFV21"/>
      <c r="TFW21"/>
      <c r="TFX21"/>
      <c r="TFY21"/>
      <c r="TFZ21"/>
      <c r="TGA21"/>
      <c r="TGB21"/>
      <c r="TGC21"/>
      <c r="TGD21"/>
      <c r="TGE21"/>
      <c r="TGF21"/>
      <c r="TGG21"/>
      <c r="TGH21"/>
      <c r="TGI21"/>
      <c r="TGJ21"/>
      <c r="TGK21"/>
      <c r="TGL21"/>
      <c r="TGM21"/>
      <c r="TGN21"/>
      <c r="TGO21"/>
      <c r="TGP21"/>
      <c r="TGQ21"/>
      <c r="TGR21"/>
      <c r="TGS21"/>
      <c r="TGT21"/>
      <c r="TGU21"/>
      <c r="TGV21"/>
      <c r="TGW21"/>
      <c r="TGX21"/>
      <c r="TGY21"/>
      <c r="TGZ21"/>
      <c r="THA21"/>
      <c r="THB21"/>
      <c r="THC21"/>
      <c r="THD21"/>
      <c r="THE21"/>
      <c r="THF21"/>
      <c r="THG21"/>
      <c r="THH21"/>
      <c r="THI21"/>
      <c r="THJ21"/>
      <c r="THK21"/>
      <c r="THL21"/>
      <c r="THM21"/>
      <c r="THN21"/>
      <c r="THO21"/>
      <c r="THP21"/>
      <c r="THQ21"/>
      <c r="THR21"/>
      <c r="THS21"/>
      <c r="THT21"/>
      <c r="THU21"/>
      <c r="THV21"/>
      <c r="THW21"/>
      <c r="THX21"/>
      <c r="THY21"/>
      <c r="THZ21"/>
      <c r="TIA21"/>
      <c r="TIB21"/>
      <c r="TIC21"/>
      <c r="TID21"/>
      <c r="TIE21"/>
      <c r="TIF21"/>
      <c r="TIG21"/>
      <c r="TIH21"/>
      <c r="TII21"/>
      <c r="TIJ21"/>
      <c r="TIK21"/>
      <c r="TIL21"/>
      <c r="TIM21"/>
      <c r="TIN21"/>
      <c r="TIO21"/>
      <c r="TIP21"/>
      <c r="TIQ21"/>
      <c r="TIR21"/>
      <c r="TIS21"/>
      <c r="TIT21"/>
      <c r="TIU21"/>
      <c r="TIV21"/>
      <c r="TIW21"/>
      <c r="TIX21"/>
      <c r="TIY21"/>
      <c r="TIZ21"/>
      <c r="TJA21"/>
      <c r="TJB21"/>
      <c r="TJC21"/>
      <c r="TJD21"/>
      <c r="TJE21"/>
      <c r="TJF21"/>
      <c r="TJG21"/>
      <c r="TJH21"/>
      <c r="TJI21"/>
      <c r="TJJ21"/>
      <c r="TJK21"/>
      <c r="TJL21"/>
      <c r="TJM21"/>
      <c r="TJN21"/>
      <c r="TJO21"/>
      <c r="TJP21"/>
      <c r="TJQ21"/>
      <c r="TJR21"/>
      <c r="TJS21"/>
      <c r="TJT21"/>
      <c r="TJU21"/>
      <c r="TJV21"/>
      <c r="TJW21"/>
      <c r="TJX21"/>
      <c r="TJY21"/>
      <c r="TJZ21"/>
      <c r="TKA21"/>
      <c r="TKB21"/>
      <c r="TKC21"/>
      <c r="TKD21"/>
      <c r="TKE21"/>
      <c r="TKF21"/>
      <c r="TKG21"/>
      <c r="TKH21"/>
      <c r="TKI21"/>
      <c r="TKJ21"/>
      <c r="TKK21"/>
      <c r="TKL21"/>
      <c r="TKM21"/>
      <c r="TKN21"/>
      <c r="TKO21"/>
      <c r="TKP21"/>
      <c r="TKQ21"/>
      <c r="TKR21"/>
      <c r="TKS21"/>
      <c r="TKT21"/>
      <c r="TKU21"/>
      <c r="TKV21"/>
      <c r="TKW21"/>
      <c r="TKX21"/>
      <c r="TKY21"/>
      <c r="TKZ21"/>
      <c r="TLA21"/>
      <c r="TLB21"/>
      <c r="TLC21"/>
      <c r="TLD21"/>
      <c r="TLE21"/>
      <c r="TLF21"/>
      <c r="TLG21"/>
      <c r="TLH21"/>
      <c r="TLI21"/>
      <c r="TLJ21"/>
      <c r="TLK21"/>
      <c r="TLL21"/>
      <c r="TLM21"/>
      <c r="TLN21"/>
      <c r="TLO21"/>
      <c r="TLP21"/>
      <c r="TLQ21"/>
      <c r="TLR21"/>
      <c r="TLS21"/>
      <c r="TLT21"/>
      <c r="TLU21"/>
      <c r="TLV21"/>
      <c r="TLW21"/>
      <c r="TLX21"/>
      <c r="TLY21"/>
      <c r="TLZ21"/>
      <c r="TMA21"/>
      <c r="TMB21"/>
      <c r="TMC21"/>
      <c r="TMD21"/>
      <c r="TME21"/>
      <c r="TMF21"/>
      <c r="TMG21"/>
      <c r="TMH21"/>
      <c r="TMI21"/>
      <c r="TMJ21"/>
      <c r="TMK21"/>
      <c r="TML21"/>
      <c r="TMM21"/>
      <c r="TMN21"/>
      <c r="TMO21"/>
      <c r="TMP21"/>
      <c r="TMQ21"/>
      <c r="TMR21"/>
      <c r="TMS21"/>
      <c r="TMT21"/>
      <c r="TMU21"/>
      <c r="TMV21"/>
      <c r="TMW21"/>
      <c r="TMX21"/>
      <c r="TMY21"/>
      <c r="TMZ21"/>
      <c r="TNA21"/>
      <c r="TNB21"/>
      <c r="TNC21"/>
      <c r="TND21"/>
      <c r="TNE21"/>
      <c r="TNF21"/>
      <c r="TNG21"/>
      <c r="TNH21"/>
      <c r="TNI21"/>
      <c r="TNJ21"/>
      <c r="TNK21"/>
      <c r="TNL21"/>
      <c r="TNM21"/>
      <c r="TNN21"/>
      <c r="TNO21"/>
      <c r="TNP21"/>
      <c r="TNQ21"/>
      <c r="TNR21"/>
      <c r="TNS21"/>
      <c r="TNT21"/>
      <c r="TNU21"/>
      <c r="TNV21"/>
      <c r="TNW21"/>
      <c r="TNX21"/>
      <c r="TNY21"/>
      <c r="TNZ21"/>
      <c r="TOA21"/>
      <c r="TOB21"/>
      <c r="TOC21"/>
      <c r="TOD21"/>
      <c r="TOE21"/>
      <c r="TOF21"/>
      <c r="TOG21"/>
      <c r="TOH21"/>
      <c r="TOI21"/>
      <c r="TOJ21"/>
      <c r="TOK21"/>
      <c r="TOL21"/>
      <c r="TOM21"/>
      <c r="TON21"/>
      <c r="TOO21"/>
      <c r="TOP21"/>
      <c r="TOQ21"/>
      <c r="TOR21"/>
      <c r="TOS21"/>
      <c r="TOT21"/>
      <c r="TOU21"/>
      <c r="TOV21"/>
      <c r="TOW21"/>
      <c r="TOX21"/>
      <c r="TOY21"/>
      <c r="TOZ21"/>
      <c r="TPA21"/>
      <c r="TPB21"/>
      <c r="TPC21"/>
      <c r="TPD21"/>
      <c r="TPE21"/>
      <c r="TPF21"/>
      <c r="TPG21"/>
      <c r="TPH21"/>
      <c r="TPI21"/>
      <c r="TPJ21"/>
      <c r="TPK21"/>
      <c r="TPL21"/>
      <c r="TPM21"/>
      <c r="TPN21"/>
      <c r="TPO21"/>
      <c r="TPP21"/>
      <c r="TPQ21"/>
      <c r="TPR21"/>
      <c r="TPS21"/>
      <c r="TPT21"/>
      <c r="TPU21"/>
      <c r="TPV21"/>
      <c r="TPW21"/>
      <c r="TPX21"/>
      <c r="TPY21"/>
      <c r="TPZ21"/>
      <c r="TQA21"/>
      <c r="TQB21"/>
      <c r="TQC21"/>
      <c r="TQD21"/>
      <c r="TQE21"/>
      <c r="TQF21"/>
      <c r="TQG21"/>
      <c r="TQH21"/>
      <c r="TQI21"/>
      <c r="TQJ21"/>
      <c r="TQK21"/>
      <c r="TQL21"/>
      <c r="TQM21"/>
      <c r="TQN21"/>
      <c r="TQO21"/>
      <c r="TQP21"/>
      <c r="TQQ21"/>
      <c r="TQR21"/>
      <c r="TQS21"/>
      <c r="TQT21"/>
      <c r="TQU21"/>
      <c r="TQV21"/>
      <c r="TQW21"/>
      <c r="TQX21"/>
      <c r="TQY21"/>
      <c r="TQZ21"/>
      <c r="TRA21"/>
      <c r="TRB21"/>
      <c r="TRC21"/>
      <c r="TRD21"/>
      <c r="TRE21"/>
      <c r="TRF21"/>
      <c r="TRG21"/>
      <c r="TRH21"/>
      <c r="TRI21"/>
      <c r="TRJ21"/>
      <c r="TRK21"/>
      <c r="TRL21"/>
      <c r="TRM21"/>
      <c r="TRN21"/>
      <c r="TRO21"/>
      <c r="TRP21"/>
      <c r="TRQ21"/>
      <c r="TRR21"/>
      <c r="TRS21"/>
      <c r="TRT21"/>
      <c r="TRU21"/>
      <c r="TRV21"/>
      <c r="TRW21"/>
      <c r="TRX21"/>
      <c r="TRY21"/>
      <c r="TRZ21"/>
      <c r="TSA21"/>
      <c r="TSB21"/>
      <c r="TSC21"/>
      <c r="TSD21"/>
      <c r="TSE21"/>
      <c r="TSF21"/>
      <c r="TSG21"/>
      <c r="TSH21"/>
      <c r="TSI21"/>
      <c r="TSJ21"/>
      <c r="TSK21"/>
      <c r="TSL21"/>
      <c r="TSM21"/>
      <c r="TSN21"/>
      <c r="TSO21"/>
      <c r="TSP21"/>
      <c r="TSQ21"/>
      <c r="TSR21"/>
      <c r="TSS21"/>
      <c r="TST21"/>
      <c r="TSU21"/>
      <c r="TSV21"/>
      <c r="TSW21"/>
      <c r="TSX21"/>
      <c r="TSY21"/>
      <c r="TSZ21"/>
      <c r="TTA21"/>
      <c r="TTB21"/>
      <c r="TTC21"/>
      <c r="TTD21"/>
      <c r="TTE21"/>
      <c r="TTF21"/>
      <c r="TTG21"/>
      <c r="TTH21"/>
      <c r="TTI21"/>
      <c r="TTJ21"/>
      <c r="TTK21"/>
      <c r="TTL21"/>
      <c r="TTM21"/>
      <c r="TTN21"/>
      <c r="TTO21"/>
      <c r="TTP21"/>
      <c r="TTQ21"/>
      <c r="TTR21"/>
      <c r="TTS21"/>
      <c r="TTT21"/>
      <c r="TTU21"/>
      <c r="TTV21"/>
      <c r="TTW21"/>
      <c r="TTX21"/>
      <c r="TTY21"/>
      <c r="TTZ21"/>
      <c r="TUA21"/>
      <c r="TUB21"/>
      <c r="TUC21"/>
      <c r="TUD21"/>
      <c r="TUE21"/>
      <c r="TUF21"/>
      <c r="TUG21"/>
      <c r="TUH21"/>
      <c r="TUI21"/>
      <c r="TUJ21"/>
      <c r="TUK21"/>
      <c r="TUL21"/>
      <c r="TUM21"/>
      <c r="TUN21"/>
      <c r="TUO21"/>
      <c r="TUP21"/>
      <c r="TUQ21"/>
      <c r="TUR21"/>
      <c r="TUS21"/>
      <c r="TUT21"/>
      <c r="TUU21"/>
      <c r="TUV21"/>
      <c r="TUW21"/>
      <c r="TUX21"/>
      <c r="TUY21"/>
      <c r="TUZ21"/>
      <c r="TVA21"/>
      <c r="TVB21"/>
      <c r="TVC21"/>
      <c r="TVD21"/>
      <c r="TVE21"/>
      <c r="TVF21"/>
      <c r="TVG21"/>
      <c r="TVH21"/>
      <c r="TVI21"/>
      <c r="TVJ21"/>
      <c r="TVK21"/>
      <c r="TVL21"/>
      <c r="TVM21"/>
      <c r="TVN21"/>
      <c r="TVO21"/>
      <c r="TVP21"/>
      <c r="TVQ21"/>
      <c r="TVR21"/>
      <c r="TVS21"/>
      <c r="TVT21"/>
      <c r="TVU21"/>
      <c r="TVV21"/>
      <c r="TVW21"/>
      <c r="TVX21"/>
      <c r="TVY21"/>
      <c r="TVZ21"/>
      <c r="TWA21"/>
      <c r="TWB21"/>
      <c r="TWC21"/>
      <c r="TWD21"/>
      <c r="TWE21"/>
      <c r="TWF21"/>
      <c r="TWG21"/>
      <c r="TWH21"/>
      <c r="TWI21"/>
      <c r="TWJ21"/>
      <c r="TWK21"/>
      <c r="TWL21"/>
      <c r="TWM21"/>
      <c r="TWN21"/>
      <c r="TWO21"/>
      <c r="TWP21"/>
      <c r="TWQ21"/>
      <c r="TWR21"/>
      <c r="TWS21"/>
      <c r="TWT21"/>
      <c r="TWU21"/>
      <c r="TWV21"/>
      <c r="TWW21"/>
      <c r="TWX21"/>
      <c r="TWY21"/>
      <c r="TWZ21"/>
      <c r="TXA21"/>
      <c r="TXB21"/>
      <c r="TXC21"/>
      <c r="TXD21"/>
      <c r="TXE21"/>
      <c r="TXF21"/>
      <c r="TXG21"/>
      <c r="TXH21"/>
      <c r="TXI21"/>
      <c r="TXJ21"/>
      <c r="TXK21"/>
      <c r="TXL21"/>
      <c r="TXM21"/>
      <c r="TXN21"/>
      <c r="TXO21"/>
      <c r="TXP21"/>
      <c r="TXQ21"/>
      <c r="TXR21"/>
      <c r="TXS21"/>
      <c r="TXT21"/>
      <c r="TXU21"/>
      <c r="TXV21"/>
      <c r="TXW21"/>
      <c r="TXX21"/>
      <c r="TXY21"/>
      <c r="TXZ21"/>
      <c r="TYA21"/>
      <c r="TYB21"/>
      <c r="TYC21"/>
      <c r="TYD21"/>
      <c r="TYE21"/>
      <c r="TYF21"/>
      <c r="TYG21"/>
      <c r="TYH21"/>
      <c r="TYI21"/>
      <c r="TYJ21"/>
      <c r="TYK21"/>
      <c r="TYL21"/>
      <c r="TYM21"/>
      <c r="TYN21"/>
      <c r="TYO21"/>
      <c r="TYP21"/>
      <c r="TYQ21"/>
      <c r="TYR21"/>
      <c r="TYS21"/>
      <c r="TYT21"/>
      <c r="TYU21"/>
      <c r="TYV21"/>
      <c r="TYW21"/>
      <c r="TYX21"/>
      <c r="TYY21"/>
      <c r="TYZ21"/>
      <c r="TZA21"/>
      <c r="TZB21"/>
      <c r="TZC21"/>
      <c r="TZD21"/>
      <c r="TZE21"/>
      <c r="TZF21"/>
      <c r="TZG21"/>
      <c r="TZH21"/>
      <c r="TZI21"/>
      <c r="TZJ21"/>
      <c r="TZK21"/>
      <c r="TZL21"/>
      <c r="TZM21"/>
      <c r="TZN21"/>
      <c r="TZO21"/>
      <c r="TZP21"/>
      <c r="TZQ21"/>
      <c r="TZR21"/>
      <c r="TZS21"/>
      <c r="TZT21"/>
      <c r="TZU21"/>
      <c r="TZV21"/>
      <c r="TZW21"/>
      <c r="TZX21"/>
      <c r="TZY21"/>
      <c r="TZZ21"/>
      <c r="UAA21"/>
      <c r="UAB21"/>
      <c r="UAC21"/>
      <c r="UAD21"/>
      <c r="UAE21"/>
      <c r="UAF21"/>
      <c r="UAG21"/>
      <c r="UAH21"/>
      <c r="UAI21"/>
      <c r="UAJ21"/>
      <c r="UAK21"/>
      <c r="UAL21"/>
      <c r="UAM21"/>
      <c r="UAN21"/>
      <c r="UAO21"/>
      <c r="UAP21"/>
      <c r="UAQ21"/>
      <c r="UAR21"/>
      <c r="UAS21"/>
      <c r="UAT21"/>
      <c r="UAU21"/>
      <c r="UAV21"/>
      <c r="UAW21"/>
      <c r="UAX21"/>
      <c r="UAY21"/>
      <c r="UAZ21"/>
      <c r="UBA21"/>
      <c r="UBB21"/>
      <c r="UBC21"/>
      <c r="UBD21"/>
      <c r="UBE21"/>
      <c r="UBF21"/>
      <c r="UBG21"/>
      <c r="UBH21"/>
      <c r="UBI21"/>
      <c r="UBJ21"/>
      <c r="UBK21"/>
      <c r="UBL21"/>
      <c r="UBM21"/>
      <c r="UBN21"/>
      <c r="UBO21"/>
      <c r="UBP21"/>
      <c r="UBQ21"/>
      <c r="UBR21"/>
      <c r="UBS21"/>
      <c r="UBT21"/>
      <c r="UBU21"/>
      <c r="UBV21"/>
      <c r="UBW21"/>
      <c r="UBX21"/>
      <c r="UBY21"/>
      <c r="UBZ21"/>
      <c r="UCA21"/>
      <c r="UCB21"/>
      <c r="UCC21"/>
      <c r="UCD21"/>
      <c r="UCE21"/>
      <c r="UCF21"/>
      <c r="UCG21"/>
      <c r="UCH21"/>
      <c r="UCI21"/>
      <c r="UCJ21"/>
      <c r="UCK21"/>
      <c r="UCL21"/>
      <c r="UCM21"/>
      <c r="UCN21"/>
      <c r="UCO21"/>
      <c r="UCP21"/>
      <c r="UCQ21"/>
      <c r="UCR21"/>
      <c r="UCS21"/>
      <c r="UCT21"/>
      <c r="UCU21"/>
      <c r="UCV21"/>
      <c r="UCW21"/>
      <c r="UCX21"/>
      <c r="UCY21"/>
      <c r="UCZ21"/>
      <c r="UDA21"/>
      <c r="UDB21"/>
      <c r="UDC21"/>
      <c r="UDD21"/>
      <c r="UDE21"/>
      <c r="UDF21"/>
      <c r="UDG21"/>
      <c r="UDH21"/>
      <c r="UDI21"/>
      <c r="UDJ21"/>
      <c r="UDK21"/>
      <c r="UDL21"/>
      <c r="UDM21"/>
      <c r="UDN21"/>
      <c r="UDO21"/>
      <c r="UDP21"/>
      <c r="UDQ21"/>
      <c r="UDR21"/>
      <c r="UDS21"/>
      <c r="UDT21"/>
      <c r="UDU21"/>
      <c r="UDV21"/>
      <c r="UDW21"/>
      <c r="UDX21"/>
      <c r="UDY21"/>
      <c r="UDZ21"/>
      <c r="UEA21"/>
      <c r="UEB21"/>
      <c r="UEC21"/>
      <c r="UED21"/>
      <c r="UEE21"/>
      <c r="UEF21"/>
      <c r="UEG21"/>
      <c r="UEH21"/>
      <c r="UEI21"/>
      <c r="UEJ21"/>
      <c r="UEK21"/>
      <c r="UEL21"/>
      <c r="UEM21"/>
      <c r="UEN21"/>
      <c r="UEO21"/>
      <c r="UEP21"/>
      <c r="UEQ21"/>
      <c r="UER21"/>
      <c r="UES21"/>
      <c r="UET21"/>
      <c r="UEU21"/>
      <c r="UEV21"/>
      <c r="UEW21"/>
      <c r="UEX21"/>
      <c r="UEY21"/>
      <c r="UEZ21"/>
      <c r="UFA21"/>
      <c r="UFB21"/>
      <c r="UFC21"/>
      <c r="UFD21"/>
      <c r="UFE21"/>
      <c r="UFF21"/>
      <c r="UFG21"/>
      <c r="UFH21"/>
      <c r="UFI21"/>
      <c r="UFJ21"/>
      <c r="UFK21"/>
      <c r="UFL21"/>
      <c r="UFM21"/>
      <c r="UFN21"/>
      <c r="UFO21"/>
      <c r="UFP21"/>
      <c r="UFQ21"/>
      <c r="UFR21"/>
      <c r="UFS21"/>
      <c r="UFT21"/>
      <c r="UFU21"/>
      <c r="UFV21"/>
      <c r="UFW21"/>
      <c r="UFX21"/>
      <c r="UFY21"/>
      <c r="UFZ21"/>
      <c r="UGA21"/>
      <c r="UGB21"/>
      <c r="UGC21"/>
      <c r="UGD21"/>
      <c r="UGE21"/>
      <c r="UGF21"/>
      <c r="UGG21"/>
      <c r="UGH21"/>
      <c r="UGI21"/>
      <c r="UGJ21"/>
      <c r="UGK21"/>
      <c r="UGL21"/>
      <c r="UGM21"/>
      <c r="UGN21"/>
      <c r="UGO21"/>
      <c r="UGP21"/>
      <c r="UGQ21"/>
      <c r="UGR21"/>
      <c r="UGS21"/>
      <c r="UGT21"/>
      <c r="UGU21"/>
      <c r="UGV21"/>
      <c r="UGW21"/>
      <c r="UGX21"/>
      <c r="UGY21"/>
      <c r="UGZ21"/>
      <c r="UHA21"/>
      <c r="UHB21"/>
      <c r="UHC21"/>
      <c r="UHD21"/>
      <c r="UHE21"/>
      <c r="UHF21"/>
      <c r="UHG21"/>
      <c r="UHH21"/>
      <c r="UHI21"/>
      <c r="UHJ21"/>
      <c r="UHK21"/>
      <c r="UHL21"/>
      <c r="UHM21"/>
      <c r="UHN21"/>
      <c r="UHO21"/>
      <c r="UHP21"/>
      <c r="UHQ21"/>
      <c r="UHR21"/>
      <c r="UHS21"/>
      <c r="UHT21"/>
      <c r="UHU21"/>
      <c r="UHV21"/>
      <c r="UHW21"/>
      <c r="UHX21"/>
      <c r="UHY21"/>
      <c r="UHZ21"/>
      <c r="UIA21"/>
      <c r="UIB21"/>
      <c r="UIC21"/>
      <c r="UID21"/>
      <c r="UIE21"/>
      <c r="UIF21"/>
      <c r="UIG21"/>
      <c r="UIH21"/>
      <c r="UII21"/>
      <c r="UIJ21"/>
      <c r="UIK21"/>
      <c r="UIL21"/>
      <c r="UIM21"/>
      <c r="UIN21"/>
      <c r="UIO21"/>
      <c r="UIP21"/>
      <c r="UIQ21"/>
      <c r="UIR21"/>
      <c r="UIS21"/>
      <c r="UIT21"/>
      <c r="UIU21"/>
      <c r="UIV21"/>
      <c r="UIW21"/>
      <c r="UIX21"/>
      <c r="UIY21"/>
      <c r="UIZ21"/>
      <c r="UJA21"/>
      <c r="UJB21"/>
      <c r="UJC21"/>
      <c r="UJD21"/>
      <c r="UJE21"/>
      <c r="UJF21"/>
      <c r="UJG21"/>
      <c r="UJH21"/>
      <c r="UJI21"/>
      <c r="UJJ21"/>
      <c r="UJK21"/>
      <c r="UJL21"/>
      <c r="UJM21"/>
      <c r="UJN21"/>
      <c r="UJO21"/>
      <c r="UJP21"/>
      <c r="UJQ21"/>
      <c r="UJR21"/>
      <c r="UJS21"/>
      <c r="UJT21"/>
      <c r="UJU21"/>
      <c r="UJV21"/>
      <c r="UJW21"/>
      <c r="UJX21"/>
      <c r="UJY21"/>
      <c r="UJZ21"/>
      <c r="UKA21"/>
      <c r="UKB21"/>
      <c r="UKC21"/>
      <c r="UKD21"/>
      <c r="UKE21"/>
      <c r="UKF21"/>
      <c r="UKG21"/>
      <c r="UKH21"/>
      <c r="UKI21"/>
      <c r="UKJ21"/>
      <c r="UKK21"/>
      <c r="UKL21"/>
      <c r="UKM21"/>
      <c r="UKN21"/>
      <c r="UKO21"/>
      <c r="UKP21"/>
      <c r="UKQ21"/>
      <c r="UKR21"/>
      <c r="UKS21"/>
      <c r="UKT21"/>
      <c r="UKU21"/>
      <c r="UKV21"/>
      <c r="UKW21"/>
      <c r="UKX21"/>
      <c r="UKY21"/>
      <c r="UKZ21"/>
      <c r="ULA21"/>
      <c r="ULB21"/>
      <c r="ULC21"/>
      <c r="ULD21"/>
      <c r="ULE21"/>
      <c r="ULF21"/>
      <c r="ULG21"/>
      <c r="ULH21"/>
      <c r="ULI21"/>
      <c r="ULJ21"/>
      <c r="ULK21"/>
      <c r="ULL21"/>
      <c r="ULM21"/>
      <c r="ULN21"/>
      <c r="ULO21"/>
      <c r="ULP21"/>
      <c r="ULQ21"/>
      <c r="ULR21"/>
      <c r="ULS21"/>
      <c r="ULT21"/>
      <c r="ULU21"/>
      <c r="ULV21"/>
      <c r="ULW21"/>
      <c r="ULX21"/>
      <c r="ULY21"/>
      <c r="ULZ21"/>
      <c r="UMA21"/>
      <c r="UMB21"/>
      <c r="UMC21"/>
      <c r="UMD21"/>
      <c r="UME21"/>
      <c r="UMF21"/>
      <c r="UMG21"/>
      <c r="UMH21"/>
      <c r="UMI21"/>
      <c r="UMJ21"/>
      <c r="UMK21"/>
      <c r="UML21"/>
      <c r="UMM21"/>
      <c r="UMN21"/>
      <c r="UMO21"/>
      <c r="UMP21"/>
      <c r="UMQ21"/>
      <c r="UMR21"/>
      <c r="UMS21"/>
      <c r="UMT21"/>
      <c r="UMU21"/>
      <c r="UMV21"/>
      <c r="UMW21"/>
      <c r="UMX21"/>
      <c r="UMY21"/>
      <c r="UMZ21"/>
      <c r="UNA21"/>
      <c r="UNB21"/>
      <c r="UNC21"/>
      <c r="UND21"/>
      <c r="UNE21"/>
      <c r="UNF21"/>
      <c r="UNG21"/>
      <c r="UNH21"/>
      <c r="UNI21"/>
      <c r="UNJ21"/>
      <c r="UNK21"/>
      <c r="UNL21"/>
      <c r="UNM21"/>
      <c r="UNN21"/>
      <c r="UNO21"/>
      <c r="UNP21"/>
      <c r="UNQ21"/>
      <c r="UNR21"/>
      <c r="UNS21"/>
      <c r="UNT21"/>
      <c r="UNU21"/>
      <c r="UNV21"/>
      <c r="UNW21"/>
      <c r="UNX21"/>
      <c r="UNY21"/>
      <c r="UNZ21"/>
      <c r="UOA21"/>
      <c r="UOB21"/>
      <c r="UOC21"/>
      <c r="UOD21"/>
      <c r="UOE21"/>
      <c r="UOF21"/>
      <c r="UOG21"/>
      <c r="UOH21"/>
      <c r="UOI21"/>
      <c r="UOJ21"/>
      <c r="UOK21"/>
      <c r="UOL21"/>
      <c r="UOM21"/>
      <c r="UON21"/>
      <c r="UOO21"/>
      <c r="UOP21"/>
      <c r="UOQ21"/>
      <c r="UOR21"/>
      <c r="UOS21"/>
      <c r="UOT21"/>
      <c r="UOU21"/>
      <c r="UOV21"/>
      <c r="UOW21"/>
      <c r="UOX21"/>
      <c r="UOY21"/>
      <c r="UOZ21"/>
      <c r="UPA21"/>
      <c r="UPB21"/>
      <c r="UPC21"/>
      <c r="UPD21"/>
      <c r="UPE21"/>
      <c r="UPF21"/>
      <c r="UPG21"/>
      <c r="UPH21"/>
      <c r="UPI21"/>
      <c r="UPJ21"/>
      <c r="UPK21"/>
      <c r="UPL21"/>
      <c r="UPM21"/>
      <c r="UPN21"/>
      <c r="UPO21"/>
      <c r="UPP21"/>
      <c r="UPQ21"/>
      <c r="UPR21"/>
      <c r="UPS21"/>
      <c r="UPT21"/>
      <c r="UPU21"/>
      <c r="UPV21"/>
      <c r="UPW21"/>
      <c r="UPX21"/>
      <c r="UPY21"/>
      <c r="UPZ21"/>
      <c r="UQA21"/>
      <c r="UQB21"/>
      <c r="UQC21"/>
      <c r="UQD21"/>
      <c r="UQE21"/>
      <c r="UQF21"/>
      <c r="UQG21"/>
      <c r="UQH21"/>
      <c r="UQI21"/>
      <c r="UQJ21"/>
      <c r="UQK21"/>
      <c r="UQL21"/>
      <c r="UQM21"/>
      <c r="UQN21"/>
      <c r="UQO21"/>
      <c r="UQP21"/>
      <c r="UQQ21"/>
      <c r="UQR21"/>
      <c r="UQS21"/>
      <c r="UQT21"/>
      <c r="UQU21"/>
      <c r="UQV21"/>
      <c r="UQW21"/>
      <c r="UQX21"/>
      <c r="UQY21"/>
      <c r="UQZ21"/>
      <c r="URA21"/>
      <c r="URB21"/>
      <c r="URC21"/>
      <c r="URD21"/>
      <c r="URE21"/>
      <c r="URF21"/>
      <c r="URG21"/>
      <c r="URH21"/>
      <c r="URI21"/>
      <c r="URJ21"/>
      <c r="URK21"/>
      <c r="URL21"/>
      <c r="URM21"/>
      <c r="URN21"/>
      <c r="URO21"/>
      <c r="URP21"/>
      <c r="URQ21"/>
      <c r="URR21"/>
      <c r="URS21"/>
      <c r="URT21"/>
      <c r="URU21"/>
      <c r="URV21"/>
      <c r="URW21"/>
      <c r="URX21"/>
      <c r="URY21"/>
      <c r="URZ21"/>
      <c r="USA21"/>
      <c r="USB21"/>
      <c r="USC21"/>
      <c r="USD21"/>
      <c r="USE21"/>
      <c r="USF21"/>
      <c r="USG21"/>
      <c r="USH21"/>
      <c r="USI21"/>
      <c r="USJ21"/>
      <c r="USK21"/>
      <c r="USL21"/>
      <c r="USM21"/>
      <c r="USN21"/>
      <c r="USO21"/>
      <c r="USP21"/>
      <c r="USQ21"/>
      <c r="USR21"/>
      <c r="USS21"/>
      <c r="UST21"/>
      <c r="USU21"/>
      <c r="USV21"/>
      <c r="USW21"/>
      <c r="USX21"/>
      <c r="USY21"/>
      <c r="USZ21"/>
      <c r="UTA21"/>
      <c r="UTB21"/>
      <c r="UTC21"/>
      <c r="UTD21"/>
      <c r="UTE21"/>
      <c r="UTF21"/>
      <c r="UTG21"/>
      <c r="UTH21"/>
      <c r="UTI21"/>
      <c r="UTJ21"/>
      <c r="UTK21"/>
      <c r="UTL21"/>
      <c r="UTM21"/>
      <c r="UTN21"/>
      <c r="UTO21"/>
      <c r="UTP21"/>
      <c r="UTQ21"/>
      <c r="UTR21"/>
      <c r="UTS21"/>
      <c r="UTT21"/>
      <c r="UTU21"/>
      <c r="UTV21"/>
      <c r="UTW21"/>
      <c r="UTX21"/>
      <c r="UTY21"/>
      <c r="UTZ21"/>
      <c r="UUA21"/>
      <c r="UUB21"/>
      <c r="UUC21"/>
      <c r="UUD21"/>
      <c r="UUE21"/>
      <c r="UUF21"/>
      <c r="UUG21"/>
      <c r="UUH21"/>
      <c r="UUI21"/>
      <c r="UUJ21"/>
      <c r="UUK21"/>
      <c r="UUL21"/>
      <c r="UUM21"/>
      <c r="UUN21"/>
      <c r="UUO21"/>
      <c r="UUP21"/>
      <c r="UUQ21"/>
      <c r="UUR21"/>
      <c r="UUS21"/>
      <c r="UUT21"/>
      <c r="UUU21"/>
      <c r="UUV21"/>
      <c r="UUW21"/>
      <c r="UUX21"/>
      <c r="UUY21"/>
      <c r="UUZ21"/>
      <c r="UVA21"/>
      <c r="UVB21"/>
      <c r="UVC21"/>
      <c r="UVD21"/>
      <c r="UVE21"/>
      <c r="UVF21"/>
      <c r="UVG21"/>
      <c r="UVH21"/>
      <c r="UVI21"/>
      <c r="UVJ21"/>
      <c r="UVK21"/>
      <c r="UVL21"/>
      <c r="UVM21"/>
      <c r="UVN21"/>
      <c r="UVO21"/>
      <c r="UVP21"/>
      <c r="UVQ21"/>
      <c r="UVR21"/>
      <c r="UVS21"/>
      <c r="UVT21"/>
      <c r="UVU21"/>
      <c r="UVV21"/>
      <c r="UVW21"/>
      <c r="UVX21"/>
      <c r="UVY21"/>
      <c r="UVZ21"/>
      <c r="UWA21"/>
      <c r="UWB21"/>
      <c r="UWC21"/>
      <c r="UWD21"/>
      <c r="UWE21"/>
      <c r="UWF21"/>
      <c r="UWG21"/>
      <c r="UWH21"/>
      <c r="UWI21"/>
      <c r="UWJ21"/>
      <c r="UWK21"/>
      <c r="UWL21"/>
      <c r="UWM21"/>
      <c r="UWN21"/>
      <c r="UWO21"/>
      <c r="UWP21"/>
      <c r="UWQ21"/>
      <c r="UWR21"/>
      <c r="UWS21"/>
      <c r="UWT21"/>
      <c r="UWU21"/>
      <c r="UWV21"/>
      <c r="UWW21"/>
      <c r="UWX21"/>
      <c r="UWY21"/>
      <c r="UWZ21"/>
      <c r="UXA21"/>
      <c r="UXB21"/>
      <c r="UXC21"/>
      <c r="UXD21"/>
      <c r="UXE21"/>
      <c r="UXF21"/>
      <c r="UXG21"/>
      <c r="UXH21"/>
      <c r="UXI21"/>
      <c r="UXJ21"/>
      <c r="UXK21"/>
      <c r="UXL21"/>
      <c r="UXM21"/>
      <c r="UXN21"/>
      <c r="UXO21"/>
      <c r="UXP21"/>
      <c r="UXQ21"/>
      <c r="UXR21"/>
      <c r="UXS21"/>
      <c r="UXT21"/>
      <c r="UXU21"/>
      <c r="UXV21"/>
      <c r="UXW21"/>
      <c r="UXX21"/>
      <c r="UXY21"/>
      <c r="UXZ21"/>
      <c r="UYA21"/>
      <c r="UYB21"/>
      <c r="UYC21"/>
      <c r="UYD21"/>
      <c r="UYE21"/>
      <c r="UYF21"/>
      <c r="UYG21"/>
      <c r="UYH21"/>
      <c r="UYI21"/>
      <c r="UYJ21"/>
      <c r="UYK21"/>
      <c r="UYL21"/>
      <c r="UYM21"/>
      <c r="UYN21"/>
      <c r="UYO21"/>
      <c r="UYP21"/>
      <c r="UYQ21"/>
      <c r="UYR21"/>
      <c r="UYS21"/>
      <c r="UYT21"/>
      <c r="UYU21"/>
      <c r="UYV21"/>
      <c r="UYW21"/>
      <c r="UYX21"/>
      <c r="UYY21"/>
      <c r="UYZ21"/>
      <c r="UZA21"/>
      <c r="UZB21"/>
      <c r="UZC21"/>
      <c r="UZD21"/>
      <c r="UZE21"/>
      <c r="UZF21"/>
      <c r="UZG21"/>
      <c r="UZH21"/>
      <c r="UZI21"/>
      <c r="UZJ21"/>
      <c r="UZK21"/>
      <c r="UZL21"/>
      <c r="UZM21"/>
      <c r="UZN21"/>
      <c r="UZO21"/>
      <c r="UZP21"/>
      <c r="UZQ21"/>
      <c r="UZR21"/>
      <c r="UZS21"/>
      <c r="UZT21"/>
      <c r="UZU21"/>
      <c r="UZV21"/>
      <c r="UZW21"/>
      <c r="UZX21"/>
      <c r="UZY21"/>
      <c r="UZZ21"/>
      <c r="VAA21"/>
      <c r="VAB21"/>
      <c r="VAC21"/>
      <c r="VAD21"/>
      <c r="VAE21"/>
      <c r="VAF21"/>
      <c r="VAG21"/>
      <c r="VAH21"/>
      <c r="VAI21"/>
      <c r="VAJ21"/>
      <c r="VAK21"/>
      <c r="VAL21"/>
      <c r="VAM21"/>
      <c r="VAN21"/>
      <c r="VAO21"/>
      <c r="VAP21"/>
      <c r="VAQ21"/>
      <c r="VAR21"/>
      <c r="VAS21"/>
      <c r="VAT21"/>
      <c r="VAU21"/>
      <c r="VAV21"/>
      <c r="VAW21"/>
      <c r="VAX21"/>
      <c r="VAY21"/>
      <c r="VAZ21"/>
      <c r="VBA21"/>
      <c r="VBB21"/>
      <c r="VBC21"/>
      <c r="VBD21"/>
      <c r="VBE21"/>
      <c r="VBF21"/>
      <c r="VBG21"/>
      <c r="VBH21"/>
      <c r="VBI21"/>
      <c r="VBJ21"/>
      <c r="VBK21"/>
      <c r="VBL21"/>
      <c r="VBM21"/>
      <c r="VBN21"/>
      <c r="VBO21"/>
      <c r="VBP21"/>
      <c r="VBQ21"/>
      <c r="VBR21"/>
      <c r="VBS21"/>
      <c r="VBT21"/>
      <c r="VBU21"/>
      <c r="VBV21"/>
      <c r="VBW21"/>
      <c r="VBX21"/>
      <c r="VBY21"/>
      <c r="VBZ21"/>
      <c r="VCA21"/>
      <c r="VCB21"/>
      <c r="VCC21"/>
      <c r="VCD21"/>
      <c r="VCE21"/>
      <c r="VCF21"/>
      <c r="VCG21"/>
      <c r="VCH21"/>
      <c r="VCI21"/>
      <c r="VCJ21"/>
      <c r="VCK21"/>
      <c r="VCL21"/>
      <c r="VCM21"/>
      <c r="VCN21"/>
      <c r="VCO21"/>
      <c r="VCP21"/>
      <c r="VCQ21"/>
      <c r="VCR21"/>
      <c r="VCS21"/>
      <c r="VCT21"/>
      <c r="VCU21"/>
      <c r="VCV21"/>
      <c r="VCW21"/>
      <c r="VCX21"/>
      <c r="VCY21"/>
      <c r="VCZ21"/>
      <c r="VDA21"/>
      <c r="VDB21"/>
      <c r="VDC21"/>
      <c r="VDD21"/>
      <c r="VDE21"/>
      <c r="VDF21"/>
      <c r="VDG21"/>
      <c r="VDH21"/>
      <c r="VDI21"/>
      <c r="VDJ21"/>
      <c r="VDK21"/>
      <c r="VDL21"/>
      <c r="VDM21"/>
      <c r="VDN21"/>
      <c r="VDO21"/>
      <c r="VDP21"/>
      <c r="VDQ21"/>
      <c r="VDR21"/>
      <c r="VDS21"/>
      <c r="VDT21"/>
      <c r="VDU21"/>
      <c r="VDV21"/>
      <c r="VDW21"/>
      <c r="VDX21"/>
      <c r="VDY21"/>
      <c r="VDZ21"/>
      <c r="VEA21"/>
      <c r="VEB21"/>
      <c r="VEC21"/>
      <c r="VED21"/>
      <c r="VEE21"/>
      <c r="VEF21"/>
      <c r="VEG21"/>
      <c r="VEH21"/>
      <c r="VEI21"/>
      <c r="VEJ21"/>
      <c r="VEK21"/>
      <c r="VEL21"/>
      <c r="VEM21"/>
      <c r="VEN21"/>
      <c r="VEO21"/>
      <c r="VEP21"/>
      <c r="VEQ21"/>
      <c r="VER21"/>
      <c r="VES21"/>
      <c r="VET21"/>
      <c r="VEU21"/>
      <c r="VEV21"/>
      <c r="VEW21"/>
      <c r="VEX21"/>
      <c r="VEY21"/>
      <c r="VEZ21"/>
      <c r="VFA21"/>
      <c r="VFB21"/>
      <c r="VFC21"/>
      <c r="VFD21"/>
      <c r="VFE21"/>
      <c r="VFF21"/>
      <c r="VFG21"/>
      <c r="VFH21"/>
      <c r="VFI21"/>
      <c r="VFJ21"/>
      <c r="VFK21"/>
      <c r="VFL21"/>
      <c r="VFM21"/>
      <c r="VFN21"/>
      <c r="VFO21"/>
      <c r="VFP21"/>
      <c r="VFQ21"/>
      <c r="VFR21"/>
      <c r="VFS21"/>
      <c r="VFT21"/>
      <c r="VFU21"/>
      <c r="VFV21"/>
      <c r="VFW21"/>
      <c r="VFX21"/>
      <c r="VFY21"/>
      <c r="VFZ21"/>
      <c r="VGA21"/>
      <c r="VGB21"/>
      <c r="VGC21"/>
      <c r="VGD21"/>
      <c r="VGE21"/>
      <c r="VGF21"/>
      <c r="VGG21"/>
      <c r="VGH21"/>
      <c r="VGI21"/>
      <c r="VGJ21"/>
      <c r="VGK21"/>
      <c r="VGL21"/>
      <c r="VGM21"/>
      <c r="VGN21"/>
      <c r="VGO21"/>
      <c r="VGP21"/>
      <c r="VGQ21"/>
      <c r="VGR21"/>
      <c r="VGS21"/>
      <c r="VGT21"/>
      <c r="VGU21"/>
      <c r="VGV21"/>
      <c r="VGW21"/>
      <c r="VGX21"/>
      <c r="VGY21"/>
      <c r="VGZ21"/>
      <c r="VHA21"/>
      <c r="VHB21"/>
      <c r="VHC21"/>
      <c r="VHD21"/>
      <c r="VHE21"/>
      <c r="VHF21"/>
      <c r="VHG21"/>
      <c r="VHH21"/>
      <c r="VHI21"/>
      <c r="VHJ21"/>
      <c r="VHK21"/>
      <c r="VHL21"/>
      <c r="VHM21"/>
      <c r="VHN21"/>
      <c r="VHO21"/>
      <c r="VHP21"/>
      <c r="VHQ21"/>
      <c r="VHR21"/>
      <c r="VHS21"/>
      <c r="VHT21"/>
      <c r="VHU21"/>
      <c r="VHV21"/>
      <c r="VHW21"/>
      <c r="VHX21"/>
      <c r="VHY21"/>
      <c r="VHZ21"/>
      <c r="VIA21"/>
      <c r="VIB21"/>
      <c r="VIC21"/>
      <c r="VID21"/>
      <c r="VIE21"/>
      <c r="VIF21"/>
      <c r="VIG21"/>
      <c r="VIH21"/>
      <c r="VII21"/>
      <c r="VIJ21"/>
      <c r="VIK21"/>
      <c r="VIL21"/>
      <c r="VIM21"/>
      <c r="VIN21"/>
      <c r="VIO21"/>
      <c r="VIP21"/>
      <c r="VIQ21"/>
      <c r="VIR21"/>
      <c r="VIS21"/>
      <c r="VIT21"/>
      <c r="VIU21"/>
      <c r="VIV21"/>
      <c r="VIW21"/>
      <c r="VIX21"/>
      <c r="VIY21"/>
      <c r="VIZ21"/>
      <c r="VJA21"/>
      <c r="VJB21"/>
      <c r="VJC21"/>
      <c r="VJD21"/>
      <c r="VJE21"/>
      <c r="VJF21"/>
      <c r="VJG21"/>
      <c r="VJH21"/>
      <c r="VJI21"/>
      <c r="VJJ21"/>
      <c r="VJK21"/>
      <c r="VJL21"/>
      <c r="VJM21"/>
      <c r="VJN21"/>
      <c r="VJO21"/>
      <c r="VJP21"/>
      <c r="VJQ21"/>
      <c r="VJR21"/>
      <c r="VJS21"/>
      <c r="VJT21"/>
      <c r="VJU21"/>
      <c r="VJV21"/>
      <c r="VJW21"/>
      <c r="VJX21"/>
      <c r="VJY21"/>
      <c r="VJZ21"/>
      <c r="VKA21"/>
      <c r="VKB21"/>
      <c r="VKC21"/>
      <c r="VKD21"/>
      <c r="VKE21"/>
      <c r="VKF21"/>
      <c r="VKG21"/>
      <c r="VKH21"/>
      <c r="VKI21"/>
      <c r="VKJ21"/>
      <c r="VKK21"/>
      <c r="VKL21"/>
      <c r="VKM21"/>
      <c r="VKN21"/>
      <c r="VKO21"/>
      <c r="VKP21"/>
      <c r="VKQ21"/>
      <c r="VKR21"/>
      <c r="VKS21"/>
      <c r="VKT21"/>
      <c r="VKU21"/>
      <c r="VKV21"/>
      <c r="VKW21"/>
      <c r="VKX21"/>
      <c r="VKY21"/>
      <c r="VKZ21"/>
      <c r="VLA21"/>
      <c r="VLB21"/>
      <c r="VLC21"/>
      <c r="VLD21"/>
      <c r="VLE21"/>
      <c r="VLF21"/>
      <c r="VLG21"/>
      <c r="VLH21"/>
      <c r="VLI21"/>
      <c r="VLJ21"/>
      <c r="VLK21"/>
      <c r="VLL21"/>
      <c r="VLM21"/>
      <c r="VLN21"/>
      <c r="VLO21"/>
      <c r="VLP21"/>
      <c r="VLQ21"/>
      <c r="VLR21"/>
      <c r="VLS21"/>
      <c r="VLT21"/>
      <c r="VLU21"/>
      <c r="VLV21"/>
      <c r="VLW21"/>
      <c r="VLX21"/>
      <c r="VLY21"/>
      <c r="VLZ21"/>
      <c r="VMA21"/>
      <c r="VMB21"/>
      <c r="VMC21"/>
      <c r="VMD21"/>
      <c r="VME21"/>
      <c r="VMF21"/>
      <c r="VMG21"/>
      <c r="VMH21"/>
      <c r="VMI21"/>
      <c r="VMJ21"/>
      <c r="VMK21"/>
      <c r="VML21"/>
      <c r="VMM21"/>
      <c r="VMN21"/>
      <c r="VMO21"/>
      <c r="VMP21"/>
      <c r="VMQ21"/>
      <c r="VMR21"/>
      <c r="VMS21"/>
      <c r="VMT21"/>
      <c r="VMU21"/>
      <c r="VMV21"/>
      <c r="VMW21"/>
      <c r="VMX21"/>
      <c r="VMY21"/>
      <c r="VMZ21"/>
      <c r="VNA21"/>
      <c r="VNB21"/>
      <c r="VNC21"/>
      <c r="VND21"/>
      <c r="VNE21"/>
      <c r="VNF21"/>
      <c r="VNG21"/>
      <c r="VNH21"/>
      <c r="VNI21"/>
      <c r="VNJ21"/>
      <c r="VNK21"/>
      <c r="VNL21"/>
      <c r="VNM21"/>
      <c r="VNN21"/>
      <c r="VNO21"/>
      <c r="VNP21"/>
      <c r="VNQ21"/>
      <c r="VNR21"/>
      <c r="VNS21"/>
      <c r="VNT21"/>
      <c r="VNU21"/>
      <c r="VNV21"/>
      <c r="VNW21"/>
      <c r="VNX21"/>
      <c r="VNY21"/>
      <c r="VNZ21"/>
      <c r="VOA21"/>
      <c r="VOB21"/>
      <c r="VOC21"/>
      <c r="VOD21"/>
      <c r="VOE21"/>
      <c r="VOF21"/>
      <c r="VOG21"/>
      <c r="VOH21"/>
      <c r="VOI21"/>
      <c r="VOJ21"/>
      <c r="VOK21"/>
      <c r="VOL21"/>
      <c r="VOM21"/>
      <c r="VON21"/>
      <c r="VOO21"/>
      <c r="VOP21"/>
      <c r="VOQ21"/>
      <c r="VOR21"/>
      <c r="VOS21"/>
      <c r="VOT21"/>
      <c r="VOU21"/>
      <c r="VOV21"/>
      <c r="VOW21"/>
      <c r="VOX21"/>
      <c r="VOY21"/>
      <c r="VOZ21"/>
      <c r="VPA21"/>
      <c r="VPB21"/>
      <c r="VPC21"/>
      <c r="VPD21"/>
      <c r="VPE21"/>
      <c r="VPF21"/>
      <c r="VPG21"/>
      <c r="VPH21"/>
      <c r="VPI21"/>
      <c r="VPJ21"/>
      <c r="VPK21"/>
      <c r="VPL21"/>
      <c r="VPM21"/>
      <c r="VPN21"/>
      <c r="VPO21"/>
      <c r="VPP21"/>
      <c r="VPQ21"/>
      <c r="VPR21"/>
      <c r="VPS21"/>
      <c r="VPT21"/>
      <c r="VPU21"/>
      <c r="VPV21"/>
      <c r="VPW21"/>
      <c r="VPX21"/>
      <c r="VPY21"/>
      <c r="VPZ21"/>
      <c r="VQA21"/>
      <c r="VQB21"/>
      <c r="VQC21"/>
      <c r="VQD21"/>
      <c r="VQE21"/>
      <c r="VQF21"/>
      <c r="VQG21"/>
      <c r="VQH21"/>
      <c r="VQI21"/>
      <c r="VQJ21"/>
      <c r="VQK21"/>
      <c r="VQL21"/>
      <c r="VQM21"/>
      <c r="VQN21"/>
      <c r="VQO21"/>
      <c r="VQP21"/>
      <c r="VQQ21"/>
      <c r="VQR21"/>
      <c r="VQS21"/>
      <c r="VQT21"/>
      <c r="VQU21"/>
      <c r="VQV21"/>
      <c r="VQW21"/>
      <c r="VQX21"/>
      <c r="VQY21"/>
      <c r="VQZ21"/>
      <c r="VRA21"/>
      <c r="VRB21"/>
      <c r="VRC21"/>
      <c r="VRD21"/>
      <c r="VRE21"/>
      <c r="VRF21"/>
      <c r="VRG21"/>
      <c r="VRH21"/>
      <c r="VRI21"/>
      <c r="VRJ21"/>
      <c r="VRK21"/>
      <c r="VRL21"/>
      <c r="VRM21"/>
      <c r="VRN21"/>
      <c r="VRO21"/>
      <c r="VRP21"/>
      <c r="VRQ21"/>
      <c r="VRR21"/>
      <c r="VRS21"/>
      <c r="VRT21"/>
      <c r="VRU21"/>
      <c r="VRV21"/>
      <c r="VRW21"/>
      <c r="VRX21"/>
      <c r="VRY21"/>
      <c r="VRZ21"/>
      <c r="VSA21"/>
      <c r="VSB21"/>
      <c r="VSC21"/>
      <c r="VSD21"/>
      <c r="VSE21"/>
      <c r="VSF21"/>
      <c r="VSG21"/>
      <c r="VSH21"/>
      <c r="VSI21"/>
      <c r="VSJ21"/>
      <c r="VSK21"/>
      <c r="VSL21"/>
      <c r="VSM21"/>
      <c r="VSN21"/>
      <c r="VSO21"/>
      <c r="VSP21"/>
      <c r="VSQ21"/>
      <c r="VSR21"/>
      <c r="VSS21"/>
      <c r="VST21"/>
      <c r="VSU21"/>
      <c r="VSV21"/>
      <c r="VSW21"/>
      <c r="VSX21"/>
      <c r="VSY21"/>
      <c r="VSZ21"/>
      <c r="VTA21"/>
      <c r="VTB21"/>
      <c r="VTC21"/>
      <c r="VTD21"/>
      <c r="VTE21"/>
      <c r="VTF21"/>
      <c r="VTG21"/>
      <c r="VTH21"/>
      <c r="VTI21"/>
      <c r="VTJ21"/>
      <c r="VTK21"/>
      <c r="VTL21"/>
      <c r="VTM21"/>
      <c r="VTN21"/>
      <c r="VTO21"/>
      <c r="VTP21"/>
      <c r="VTQ21"/>
      <c r="VTR21"/>
      <c r="VTS21"/>
      <c r="VTT21"/>
      <c r="VTU21"/>
      <c r="VTV21"/>
      <c r="VTW21"/>
      <c r="VTX21"/>
      <c r="VTY21"/>
      <c r="VTZ21"/>
      <c r="VUA21"/>
      <c r="VUB21"/>
      <c r="VUC21"/>
      <c r="VUD21"/>
      <c r="VUE21"/>
      <c r="VUF21"/>
      <c r="VUG21"/>
      <c r="VUH21"/>
      <c r="VUI21"/>
      <c r="VUJ21"/>
      <c r="VUK21"/>
      <c r="VUL21"/>
      <c r="VUM21"/>
      <c r="VUN21"/>
      <c r="VUO21"/>
      <c r="VUP21"/>
      <c r="VUQ21"/>
      <c r="VUR21"/>
      <c r="VUS21"/>
      <c r="VUT21"/>
      <c r="VUU21"/>
      <c r="VUV21"/>
      <c r="VUW21"/>
      <c r="VUX21"/>
      <c r="VUY21"/>
      <c r="VUZ21"/>
      <c r="VVA21"/>
      <c r="VVB21"/>
      <c r="VVC21"/>
      <c r="VVD21"/>
      <c r="VVE21"/>
      <c r="VVF21"/>
      <c r="VVG21"/>
      <c r="VVH21"/>
      <c r="VVI21"/>
      <c r="VVJ21"/>
      <c r="VVK21"/>
      <c r="VVL21"/>
      <c r="VVM21"/>
      <c r="VVN21"/>
      <c r="VVO21"/>
      <c r="VVP21"/>
      <c r="VVQ21"/>
      <c r="VVR21"/>
      <c r="VVS21"/>
      <c r="VVT21"/>
      <c r="VVU21"/>
      <c r="VVV21"/>
      <c r="VVW21"/>
      <c r="VVX21"/>
      <c r="VVY21"/>
      <c r="VVZ21"/>
      <c r="VWA21"/>
      <c r="VWB21"/>
      <c r="VWC21"/>
      <c r="VWD21"/>
      <c r="VWE21"/>
      <c r="VWF21"/>
      <c r="VWG21"/>
      <c r="VWH21"/>
      <c r="VWI21"/>
      <c r="VWJ21"/>
      <c r="VWK21"/>
      <c r="VWL21"/>
      <c r="VWM21"/>
      <c r="VWN21"/>
      <c r="VWO21"/>
      <c r="VWP21"/>
      <c r="VWQ21"/>
      <c r="VWR21"/>
      <c r="VWS21"/>
      <c r="VWT21"/>
      <c r="VWU21"/>
      <c r="VWV21"/>
      <c r="VWW21"/>
      <c r="VWX21"/>
      <c r="VWY21"/>
      <c r="VWZ21"/>
      <c r="VXA21"/>
      <c r="VXB21"/>
      <c r="VXC21"/>
      <c r="VXD21"/>
      <c r="VXE21"/>
      <c r="VXF21"/>
      <c r="VXG21"/>
      <c r="VXH21"/>
      <c r="VXI21"/>
      <c r="VXJ21"/>
      <c r="VXK21"/>
      <c r="VXL21"/>
      <c r="VXM21"/>
      <c r="VXN21"/>
      <c r="VXO21"/>
      <c r="VXP21"/>
      <c r="VXQ21"/>
      <c r="VXR21"/>
      <c r="VXS21"/>
      <c r="VXT21"/>
      <c r="VXU21"/>
      <c r="VXV21"/>
      <c r="VXW21"/>
      <c r="VXX21"/>
      <c r="VXY21"/>
      <c r="VXZ21"/>
      <c r="VYA21"/>
      <c r="VYB21"/>
      <c r="VYC21"/>
      <c r="VYD21"/>
      <c r="VYE21"/>
      <c r="VYF21"/>
      <c r="VYG21"/>
      <c r="VYH21"/>
      <c r="VYI21"/>
      <c r="VYJ21"/>
      <c r="VYK21"/>
      <c r="VYL21"/>
      <c r="VYM21"/>
      <c r="VYN21"/>
      <c r="VYO21"/>
      <c r="VYP21"/>
      <c r="VYQ21"/>
      <c r="VYR21"/>
      <c r="VYS21"/>
      <c r="VYT21"/>
      <c r="VYU21"/>
      <c r="VYV21"/>
      <c r="VYW21"/>
      <c r="VYX21"/>
      <c r="VYY21"/>
      <c r="VYZ21"/>
      <c r="VZA21"/>
      <c r="VZB21"/>
      <c r="VZC21"/>
      <c r="VZD21"/>
      <c r="VZE21"/>
      <c r="VZF21"/>
      <c r="VZG21"/>
      <c r="VZH21"/>
      <c r="VZI21"/>
      <c r="VZJ21"/>
      <c r="VZK21"/>
      <c r="VZL21"/>
      <c r="VZM21"/>
      <c r="VZN21"/>
      <c r="VZO21"/>
      <c r="VZP21"/>
      <c r="VZQ21"/>
      <c r="VZR21"/>
      <c r="VZS21"/>
      <c r="VZT21"/>
      <c r="VZU21"/>
      <c r="VZV21"/>
      <c r="VZW21"/>
      <c r="VZX21"/>
      <c r="VZY21"/>
      <c r="VZZ21"/>
      <c r="WAA21"/>
      <c r="WAB21"/>
      <c r="WAC21"/>
      <c r="WAD21"/>
      <c r="WAE21"/>
      <c r="WAF21"/>
      <c r="WAG21"/>
      <c r="WAH21"/>
      <c r="WAI21"/>
      <c r="WAJ21"/>
      <c r="WAK21"/>
      <c r="WAL21"/>
      <c r="WAM21"/>
      <c r="WAN21"/>
      <c r="WAO21"/>
      <c r="WAP21"/>
      <c r="WAQ21"/>
      <c r="WAR21"/>
      <c r="WAS21"/>
      <c r="WAT21"/>
      <c r="WAU21"/>
      <c r="WAV21"/>
      <c r="WAW21"/>
      <c r="WAX21"/>
      <c r="WAY21"/>
      <c r="WAZ21"/>
      <c r="WBA21"/>
      <c r="WBB21"/>
      <c r="WBC21"/>
      <c r="WBD21"/>
      <c r="WBE21"/>
      <c r="WBF21"/>
      <c r="WBG21"/>
      <c r="WBH21"/>
      <c r="WBI21"/>
      <c r="WBJ21"/>
      <c r="WBK21"/>
      <c r="WBL21"/>
      <c r="WBM21"/>
      <c r="WBN21"/>
      <c r="WBO21"/>
      <c r="WBP21"/>
      <c r="WBQ21"/>
      <c r="WBR21"/>
      <c r="WBS21"/>
      <c r="WBT21"/>
      <c r="WBU21"/>
      <c r="WBV21"/>
      <c r="WBW21"/>
      <c r="WBX21"/>
      <c r="WBY21"/>
      <c r="WBZ21"/>
      <c r="WCA21"/>
      <c r="WCB21"/>
      <c r="WCC21"/>
      <c r="WCD21"/>
      <c r="WCE21"/>
      <c r="WCF21"/>
      <c r="WCG21"/>
      <c r="WCH21"/>
      <c r="WCI21"/>
      <c r="WCJ21"/>
      <c r="WCK21"/>
      <c r="WCL21"/>
      <c r="WCM21"/>
      <c r="WCN21"/>
      <c r="WCO21"/>
      <c r="WCP21"/>
      <c r="WCQ21"/>
      <c r="WCR21"/>
      <c r="WCS21"/>
      <c r="WCT21"/>
      <c r="WCU21"/>
      <c r="WCV21"/>
      <c r="WCW21"/>
      <c r="WCX21"/>
      <c r="WCY21"/>
      <c r="WCZ21"/>
      <c r="WDA21"/>
      <c r="WDB21"/>
      <c r="WDC21"/>
      <c r="WDD21"/>
      <c r="WDE21"/>
      <c r="WDF21"/>
      <c r="WDG21"/>
      <c r="WDH21"/>
      <c r="WDI21"/>
      <c r="WDJ21"/>
      <c r="WDK21"/>
      <c r="WDL21"/>
      <c r="WDM21"/>
      <c r="WDN21"/>
      <c r="WDO21"/>
      <c r="WDP21"/>
      <c r="WDQ21"/>
      <c r="WDR21"/>
      <c r="WDS21"/>
      <c r="WDT21"/>
      <c r="WDU21"/>
      <c r="WDV21"/>
      <c r="WDW21"/>
      <c r="WDX21"/>
      <c r="WDY21"/>
      <c r="WDZ21"/>
      <c r="WEA21"/>
      <c r="WEB21"/>
      <c r="WEC21"/>
      <c r="WED21"/>
      <c r="WEE21"/>
      <c r="WEF21"/>
      <c r="WEG21"/>
      <c r="WEH21"/>
      <c r="WEI21"/>
      <c r="WEJ21"/>
      <c r="WEK21"/>
      <c r="WEL21"/>
      <c r="WEM21"/>
      <c r="WEN21"/>
      <c r="WEO21"/>
      <c r="WEP21"/>
      <c r="WEQ21"/>
      <c r="WER21"/>
      <c r="WES21"/>
      <c r="WET21"/>
      <c r="WEU21"/>
      <c r="WEV21"/>
      <c r="WEW21"/>
      <c r="WEX21"/>
      <c r="WEY21"/>
      <c r="WEZ21"/>
      <c r="WFA21"/>
      <c r="WFB21"/>
      <c r="WFC21"/>
      <c r="WFD21"/>
      <c r="WFE21"/>
      <c r="WFF21"/>
      <c r="WFG21"/>
      <c r="WFH21"/>
      <c r="WFI21"/>
      <c r="WFJ21"/>
      <c r="WFK21"/>
      <c r="WFL21"/>
      <c r="WFM21"/>
      <c r="WFN21"/>
      <c r="WFO21"/>
      <c r="WFP21"/>
      <c r="WFQ21"/>
      <c r="WFR21"/>
      <c r="WFS21"/>
      <c r="WFT21"/>
      <c r="WFU21"/>
      <c r="WFV21"/>
      <c r="WFW21"/>
      <c r="WFX21"/>
      <c r="WFY21"/>
      <c r="WFZ21"/>
      <c r="WGA21"/>
      <c r="WGB21"/>
      <c r="WGC21"/>
      <c r="WGD21"/>
      <c r="WGE21"/>
      <c r="WGF21"/>
      <c r="WGG21"/>
      <c r="WGH21"/>
      <c r="WGI21"/>
      <c r="WGJ21"/>
      <c r="WGK21"/>
      <c r="WGL21"/>
      <c r="WGM21"/>
      <c r="WGN21"/>
      <c r="WGO21"/>
      <c r="WGP21"/>
      <c r="WGQ21"/>
      <c r="WGR21"/>
      <c r="WGS21"/>
      <c r="WGT21"/>
      <c r="WGU21"/>
      <c r="WGV21"/>
      <c r="WGW21"/>
      <c r="WGX21"/>
      <c r="WGY21"/>
      <c r="WGZ21"/>
      <c r="WHA21"/>
      <c r="WHB21"/>
      <c r="WHC21"/>
      <c r="WHD21"/>
      <c r="WHE21"/>
      <c r="WHF21"/>
      <c r="WHG21"/>
      <c r="WHH21"/>
      <c r="WHI21"/>
      <c r="WHJ21"/>
      <c r="WHK21"/>
      <c r="WHL21"/>
      <c r="WHM21"/>
      <c r="WHN21"/>
      <c r="WHO21"/>
      <c r="WHP21"/>
      <c r="WHQ21"/>
      <c r="WHR21"/>
      <c r="WHS21"/>
      <c r="WHT21"/>
      <c r="WHU21"/>
      <c r="WHV21"/>
      <c r="WHW21"/>
      <c r="WHX21"/>
      <c r="WHY21"/>
      <c r="WHZ21"/>
      <c r="WIA21"/>
      <c r="WIB21"/>
      <c r="WIC21"/>
      <c r="WID21"/>
      <c r="WIE21"/>
      <c r="WIF21"/>
      <c r="WIG21"/>
      <c r="WIH21"/>
      <c r="WII21"/>
      <c r="WIJ21"/>
      <c r="WIK21"/>
      <c r="WIL21"/>
      <c r="WIM21"/>
      <c r="WIN21"/>
      <c r="WIO21"/>
      <c r="WIP21"/>
      <c r="WIQ21"/>
      <c r="WIR21"/>
      <c r="WIS21"/>
      <c r="WIT21"/>
      <c r="WIU21"/>
      <c r="WIV21"/>
      <c r="WIW21"/>
      <c r="WIX21"/>
      <c r="WIY21"/>
      <c r="WIZ21"/>
      <c r="WJA21"/>
      <c r="WJB21"/>
      <c r="WJC21"/>
      <c r="WJD21"/>
      <c r="WJE21"/>
      <c r="WJF21"/>
      <c r="WJG21"/>
      <c r="WJH21"/>
      <c r="WJI21"/>
      <c r="WJJ21"/>
      <c r="WJK21"/>
      <c r="WJL21"/>
      <c r="WJM21"/>
      <c r="WJN21"/>
      <c r="WJO21"/>
      <c r="WJP21"/>
      <c r="WJQ21"/>
      <c r="WJR21"/>
      <c r="WJS21"/>
      <c r="WJT21"/>
      <c r="WJU21"/>
      <c r="WJV21"/>
      <c r="WJW21"/>
      <c r="WJX21"/>
      <c r="WJY21"/>
      <c r="WJZ21"/>
      <c r="WKA21"/>
      <c r="WKB21"/>
      <c r="WKC21"/>
      <c r="WKD21"/>
      <c r="WKE21"/>
      <c r="WKF21"/>
      <c r="WKG21"/>
      <c r="WKH21"/>
      <c r="WKI21"/>
      <c r="WKJ21"/>
      <c r="WKK21"/>
      <c r="WKL21"/>
      <c r="WKM21"/>
      <c r="WKN21"/>
      <c r="WKO21"/>
      <c r="WKP21"/>
      <c r="WKQ21"/>
      <c r="WKR21"/>
      <c r="WKS21"/>
      <c r="WKT21"/>
      <c r="WKU21"/>
      <c r="WKV21"/>
      <c r="WKW21"/>
      <c r="WKX21"/>
      <c r="WKY21"/>
      <c r="WKZ21"/>
      <c r="WLA21"/>
      <c r="WLB21"/>
      <c r="WLC21"/>
      <c r="WLD21"/>
      <c r="WLE21"/>
      <c r="WLF21"/>
      <c r="WLG21"/>
      <c r="WLH21"/>
      <c r="WLI21"/>
      <c r="WLJ21"/>
      <c r="WLK21"/>
      <c r="WLL21"/>
      <c r="WLM21"/>
      <c r="WLN21"/>
      <c r="WLO21"/>
      <c r="WLP21"/>
      <c r="WLQ21"/>
      <c r="WLR21"/>
      <c r="WLS21"/>
      <c r="WLT21"/>
      <c r="WLU21"/>
      <c r="WLV21"/>
      <c r="WLW21"/>
      <c r="WLX21"/>
      <c r="WLY21"/>
      <c r="WLZ21"/>
      <c r="WMA21"/>
      <c r="WMB21"/>
      <c r="WMC21"/>
      <c r="WMD21"/>
      <c r="WME21"/>
      <c r="WMF21"/>
      <c r="WMG21"/>
      <c r="WMH21"/>
      <c r="WMI21"/>
      <c r="WMJ21"/>
      <c r="WMK21"/>
      <c r="WML21"/>
      <c r="WMM21"/>
      <c r="WMN21"/>
      <c r="WMO21"/>
      <c r="WMP21"/>
      <c r="WMQ21"/>
      <c r="WMR21"/>
      <c r="WMS21"/>
      <c r="WMT21"/>
      <c r="WMU21"/>
      <c r="WMV21"/>
      <c r="WMW21"/>
      <c r="WMX21"/>
      <c r="WMY21"/>
      <c r="WMZ21"/>
      <c r="WNA21"/>
      <c r="WNB21"/>
      <c r="WNC21"/>
      <c r="WND21"/>
      <c r="WNE21"/>
      <c r="WNF21"/>
      <c r="WNG21"/>
      <c r="WNH21"/>
      <c r="WNI21"/>
      <c r="WNJ21"/>
      <c r="WNK21"/>
      <c r="WNL21"/>
      <c r="WNM21"/>
      <c r="WNN21"/>
      <c r="WNO21"/>
      <c r="WNP21"/>
      <c r="WNQ21"/>
      <c r="WNR21"/>
      <c r="WNS21"/>
      <c r="WNT21"/>
      <c r="WNU21"/>
      <c r="WNV21"/>
      <c r="WNW21"/>
      <c r="WNX21"/>
      <c r="WNY21"/>
      <c r="WNZ21"/>
      <c r="WOA21"/>
      <c r="WOB21"/>
      <c r="WOC21"/>
      <c r="WOD21"/>
      <c r="WOE21"/>
      <c r="WOF21"/>
      <c r="WOG21"/>
      <c r="WOH21"/>
      <c r="WOI21"/>
      <c r="WOJ21"/>
      <c r="WOK21"/>
      <c r="WOL21"/>
      <c r="WOM21"/>
      <c r="WON21"/>
      <c r="WOO21"/>
      <c r="WOP21"/>
      <c r="WOQ21"/>
      <c r="WOR21"/>
      <c r="WOS21"/>
      <c r="WOT21"/>
      <c r="WOU21"/>
      <c r="WOV21"/>
      <c r="WOW21"/>
      <c r="WOX21"/>
      <c r="WOY21"/>
      <c r="WOZ21"/>
      <c r="WPA21"/>
      <c r="WPB21"/>
      <c r="WPC21"/>
      <c r="WPD21"/>
      <c r="WPE21"/>
      <c r="WPF21"/>
      <c r="WPG21"/>
      <c r="WPH21"/>
      <c r="WPI21"/>
      <c r="WPJ21"/>
      <c r="WPK21"/>
      <c r="WPL21"/>
      <c r="WPM21"/>
      <c r="WPN21"/>
      <c r="WPO21"/>
      <c r="WPP21"/>
      <c r="WPQ21"/>
      <c r="WPR21"/>
      <c r="WPS21"/>
      <c r="WPT21"/>
      <c r="WPU21"/>
      <c r="WPV21"/>
      <c r="WPW21"/>
      <c r="WPX21"/>
      <c r="WPY21"/>
      <c r="WPZ21"/>
      <c r="WQA21"/>
      <c r="WQB21"/>
      <c r="WQC21"/>
      <c r="WQD21"/>
      <c r="WQE21"/>
      <c r="WQF21"/>
      <c r="WQG21"/>
      <c r="WQH21"/>
      <c r="WQI21"/>
      <c r="WQJ21"/>
      <c r="WQK21"/>
      <c r="WQL21"/>
      <c r="WQM21"/>
      <c r="WQN21"/>
      <c r="WQO21"/>
      <c r="WQP21"/>
      <c r="WQQ21"/>
      <c r="WQR21"/>
      <c r="WQS21"/>
      <c r="WQT21"/>
      <c r="WQU21"/>
      <c r="WQV21"/>
      <c r="WQW21"/>
      <c r="WQX21"/>
      <c r="WQY21"/>
      <c r="WQZ21"/>
      <c r="WRA21"/>
      <c r="WRB21"/>
      <c r="WRC21"/>
      <c r="WRD21"/>
      <c r="WRE21"/>
      <c r="WRF21"/>
      <c r="WRG21"/>
      <c r="WRH21"/>
      <c r="WRI21"/>
      <c r="WRJ21"/>
      <c r="WRK21"/>
      <c r="WRL21"/>
      <c r="WRM21"/>
      <c r="WRN21"/>
      <c r="WRO21"/>
      <c r="WRP21"/>
      <c r="WRQ21"/>
      <c r="WRR21"/>
      <c r="WRS21"/>
      <c r="WRT21"/>
      <c r="WRU21"/>
      <c r="WRV21"/>
      <c r="WRW21"/>
      <c r="WRX21"/>
      <c r="WRY21"/>
      <c r="WRZ21"/>
      <c r="WSA21"/>
      <c r="WSB21"/>
      <c r="WSC21"/>
      <c r="WSD21"/>
      <c r="WSE21"/>
      <c r="WSF21"/>
      <c r="WSG21"/>
      <c r="WSH21"/>
      <c r="WSI21"/>
      <c r="WSJ21"/>
      <c r="WSK21"/>
      <c r="WSL21"/>
      <c r="WSM21"/>
      <c r="WSN21"/>
      <c r="WSO21"/>
      <c r="WSP21"/>
      <c r="WSQ21"/>
      <c r="WSR21"/>
      <c r="WSS21"/>
      <c r="WST21"/>
      <c r="WSU21"/>
      <c r="WSV21"/>
      <c r="WSW21"/>
      <c r="WSX21"/>
      <c r="WSY21"/>
      <c r="WSZ21"/>
      <c r="WTA21"/>
      <c r="WTB21"/>
      <c r="WTC21"/>
      <c r="WTD21"/>
      <c r="WTE21"/>
      <c r="WTF21"/>
      <c r="WTG21"/>
      <c r="WTH21"/>
      <c r="WTI21"/>
      <c r="WTJ21"/>
      <c r="WTK21"/>
      <c r="WTL21"/>
      <c r="WTM21"/>
      <c r="WTN21"/>
      <c r="WTO21"/>
      <c r="WTP21"/>
      <c r="WTQ21"/>
      <c r="WTR21"/>
      <c r="WTS21"/>
      <c r="WTT21"/>
      <c r="WTU21"/>
      <c r="WTV21"/>
      <c r="WTW21"/>
      <c r="WTX21"/>
      <c r="WTY21"/>
      <c r="WTZ21"/>
      <c r="WUA21"/>
      <c r="WUB21"/>
      <c r="WUC21"/>
      <c r="WUD21"/>
      <c r="WUE21"/>
      <c r="WUF21"/>
      <c r="WUG21"/>
      <c r="WUH21"/>
      <c r="WUI21"/>
      <c r="WUJ21"/>
      <c r="WUK21"/>
      <c r="WUL21"/>
      <c r="WUM21"/>
      <c r="WUN21"/>
      <c r="WUO21"/>
      <c r="WUP21"/>
      <c r="WUQ21"/>
      <c r="WUR21"/>
      <c r="WUS21"/>
      <c r="WUT21"/>
      <c r="WUU21"/>
      <c r="WUV21"/>
      <c r="WUW21"/>
      <c r="WUX21"/>
      <c r="WUY21"/>
      <c r="WUZ21"/>
      <c r="WVA21"/>
      <c r="WVB21"/>
      <c r="WVC21"/>
      <c r="WVD21"/>
      <c r="WVE21"/>
      <c r="WVF21"/>
      <c r="WVG21"/>
      <c r="WVH21"/>
      <c r="WVI21"/>
      <c r="WVJ21"/>
      <c r="WVK21"/>
      <c r="WVL21"/>
      <c r="WVM21"/>
      <c r="WVN21"/>
      <c r="WVO21"/>
      <c r="WVP21"/>
      <c r="WVQ21"/>
      <c r="WVR21"/>
      <c r="WVS21"/>
      <c r="WVT21"/>
      <c r="WVU21"/>
      <c r="WVV21"/>
      <c r="WVW21"/>
      <c r="WVX21"/>
      <c r="WVY21"/>
      <c r="WVZ21"/>
      <c r="WWA21"/>
      <c r="WWB21"/>
      <c r="WWC21"/>
      <c r="WWD21"/>
      <c r="WWE21"/>
      <c r="WWF21"/>
      <c r="WWG21"/>
      <c r="WWH21"/>
      <c r="WWI21"/>
      <c r="WWJ21"/>
      <c r="WWK21"/>
      <c r="WWL21"/>
      <c r="WWM21"/>
      <c r="WWN21"/>
      <c r="WWO21"/>
      <c r="WWP21"/>
      <c r="WWQ21"/>
      <c r="WWR21"/>
      <c r="WWS21"/>
      <c r="WWT21"/>
      <c r="WWU21"/>
      <c r="WWV21"/>
      <c r="WWW21"/>
      <c r="WWX21"/>
      <c r="WWY21"/>
      <c r="WWZ21"/>
      <c r="WXA21"/>
      <c r="WXB21"/>
      <c r="WXC21"/>
      <c r="WXD21"/>
      <c r="WXE21"/>
      <c r="WXF21"/>
      <c r="WXG21"/>
      <c r="WXH21"/>
      <c r="WXI21"/>
      <c r="WXJ21"/>
      <c r="WXK21"/>
      <c r="WXL21"/>
      <c r="WXM21"/>
      <c r="WXN21"/>
      <c r="WXO21"/>
      <c r="WXP21"/>
      <c r="WXQ21"/>
      <c r="WXR21"/>
      <c r="WXS21"/>
      <c r="WXT21"/>
      <c r="WXU21"/>
      <c r="WXV21"/>
      <c r="WXW21"/>
      <c r="WXX21"/>
      <c r="WXY21"/>
      <c r="WXZ21"/>
      <c r="WYA21"/>
      <c r="WYB21"/>
      <c r="WYC21"/>
      <c r="WYD21"/>
      <c r="WYE21"/>
      <c r="WYF21"/>
      <c r="WYG21"/>
      <c r="WYH21"/>
      <c r="WYI21"/>
      <c r="WYJ21"/>
      <c r="WYK21"/>
      <c r="WYL21"/>
      <c r="WYM21"/>
      <c r="WYN21"/>
      <c r="WYO21"/>
      <c r="WYP21"/>
      <c r="WYQ21"/>
      <c r="WYR21"/>
      <c r="WYS21"/>
      <c r="WYT21"/>
      <c r="WYU21"/>
      <c r="WYV21"/>
      <c r="WYW21"/>
      <c r="WYX21"/>
      <c r="WYY21"/>
      <c r="WYZ21"/>
      <c r="WZA21"/>
      <c r="WZB21"/>
      <c r="WZC21"/>
      <c r="WZD21"/>
      <c r="WZE21"/>
      <c r="WZF21"/>
      <c r="WZG21"/>
      <c r="WZH21"/>
      <c r="WZI21"/>
      <c r="WZJ21"/>
      <c r="WZK21"/>
      <c r="WZL21"/>
      <c r="WZM21"/>
      <c r="WZN21"/>
      <c r="WZO21"/>
      <c r="WZP21"/>
      <c r="WZQ21"/>
      <c r="WZR21"/>
      <c r="WZS21"/>
      <c r="WZT21"/>
      <c r="WZU21"/>
      <c r="WZV21"/>
      <c r="WZW21"/>
      <c r="WZX21"/>
      <c r="WZY21"/>
      <c r="WZZ21"/>
      <c r="XAA21"/>
      <c r="XAB21"/>
      <c r="XAC21"/>
      <c r="XAD21"/>
      <c r="XAE21"/>
      <c r="XAF21"/>
      <c r="XAG21"/>
      <c r="XAH21"/>
      <c r="XAI21"/>
      <c r="XAJ21"/>
      <c r="XAK21"/>
      <c r="XAL21"/>
      <c r="XAM21"/>
      <c r="XAN21"/>
      <c r="XAO21"/>
      <c r="XAP21"/>
      <c r="XAQ21"/>
      <c r="XAR21"/>
      <c r="XAS21"/>
      <c r="XAT21"/>
      <c r="XAU21"/>
      <c r="XAV21"/>
      <c r="XAW21"/>
      <c r="XAX21"/>
      <c r="XAY21"/>
      <c r="XAZ21"/>
      <c r="XBA21"/>
      <c r="XBB21"/>
      <c r="XBC21"/>
      <c r="XBD21"/>
      <c r="XBE21"/>
      <c r="XBF21"/>
      <c r="XBG21"/>
      <c r="XBH21"/>
      <c r="XBI21"/>
      <c r="XBJ21"/>
      <c r="XBK21"/>
      <c r="XBL21"/>
      <c r="XBM21"/>
      <c r="XBN21"/>
      <c r="XBO21"/>
      <c r="XBP21"/>
      <c r="XBQ21"/>
      <c r="XBR21"/>
      <c r="XBS21"/>
      <c r="XBT21"/>
      <c r="XBU21"/>
      <c r="XBV21"/>
      <c r="XBW21"/>
      <c r="XBX21"/>
      <c r="XBY21"/>
      <c r="XBZ21"/>
      <c r="XCA21"/>
      <c r="XCB21"/>
      <c r="XCC21"/>
      <c r="XCD21"/>
      <c r="XCE21"/>
      <c r="XCF21"/>
      <c r="XCG21"/>
      <c r="XCH21"/>
      <c r="XCI21"/>
      <c r="XCJ21"/>
      <c r="XCK21"/>
      <c r="XCL21"/>
      <c r="XCM21"/>
      <c r="XCN21"/>
      <c r="XCO21"/>
      <c r="XCP21"/>
      <c r="XCQ21"/>
      <c r="XCR21"/>
      <c r="XCS21"/>
      <c r="XCT21"/>
      <c r="XCU21"/>
      <c r="XCV21"/>
      <c r="XCW21"/>
      <c r="XCX21"/>
      <c r="XCY21"/>
      <c r="XCZ21"/>
      <c r="XDA21"/>
      <c r="XDB21"/>
      <c r="XDC21"/>
      <c r="XDD21"/>
      <c r="XDE21"/>
      <c r="XDF21"/>
      <c r="XDG21"/>
      <c r="XDH21"/>
      <c r="XDI21"/>
      <c r="XDJ21"/>
      <c r="XDK21"/>
      <c r="XDL21"/>
      <c r="XDM21"/>
      <c r="XDN21"/>
      <c r="XDO21"/>
      <c r="XDP21"/>
      <c r="XDQ21"/>
      <c r="XDR21"/>
      <c r="XDS21"/>
      <c r="XDT21"/>
      <c r="XDU21"/>
      <c r="XDV21"/>
      <c r="XDW21"/>
      <c r="XDX21"/>
      <c r="XDY21"/>
      <c r="XDZ21"/>
      <c r="XEA21"/>
      <c r="XEB21"/>
      <c r="XEC21"/>
      <c r="XED21"/>
      <c r="XEE21"/>
      <c r="XEF21"/>
      <c r="XEG21"/>
      <c r="XEH21"/>
      <c r="XEI21"/>
      <c r="XEJ21"/>
      <c r="XEK21"/>
      <c r="XEL21"/>
      <c r="XEM21"/>
      <c r="XEN21"/>
      <c r="XEO21"/>
      <c r="XEP21"/>
      <c r="XEQ21"/>
      <c r="XER21"/>
      <c r="XES21"/>
      <c r="XET21"/>
      <c r="XEU21"/>
      <c r="XEV21"/>
      <c r="XEW21"/>
      <c r="XEX21"/>
      <c r="XEY21"/>
      <c r="XEZ21"/>
      <c r="XFA21"/>
      <c r="XFB21"/>
      <c r="XFC21"/>
      <c r="XFD21"/>
    </row>
    <row r="22" spans="1:16384" s="149" customFormat="1" ht="15.75" customHeight="1" x14ac:dyDescent="0.35">
      <c r="A22" s="297" t="s">
        <v>817</v>
      </c>
      <c r="B22" s="156"/>
      <c r="C22" s="166"/>
      <c r="D22"/>
      <c r="E22"/>
      <c r="F22"/>
      <c r="G22"/>
      <c r="H22"/>
      <c r="I22"/>
      <c r="J22"/>
      <c r="K22"/>
      <c r="L22"/>
      <c r="M22" s="466"/>
      <c r="N22" s="466"/>
      <c r="O22" s="466"/>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c r="AMK22"/>
      <c r="AML22"/>
      <c r="AMM22"/>
      <c r="AMN22"/>
      <c r="AMO22"/>
      <c r="AMP22"/>
      <c r="AMQ22"/>
      <c r="AMR22"/>
      <c r="AMS22"/>
      <c r="AMT22"/>
      <c r="AMU22"/>
      <c r="AMV22"/>
      <c r="AMW22"/>
      <c r="AMX22"/>
      <c r="AMY22"/>
      <c r="AMZ22"/>
      <c r="ANA22"/>
      <c r="ANB22"/>
      <c r="ANC22"/>
      <c r="AND22"/>
      <c r="ANE22"/>
      <c r="ANF22"/>
      <c r="ANG22"/>
      <c r="ANH22"/>
      <c r="ANI22"/>
      <c r="ANJ22"/>
      <c r="ANK22"/>
      <c r="ANL22"/>
      <c r="ANM22"/>
      <c r="ANN22"/>
      <c r="ANO22"/>
      <c r="ANP22"/>
      <c r="ANQ22"/>
      <c r="ANR22"/>
      <c r="ANS22"/>
      <c r="ANT22"/>
      <c r="ANU22"/>
      <c r="ANV22"/>
      <c r="ANW22"/>
      <c r="ANX22"/>
      <c r="ANY22"/>
      <c r="ANZ22"/>
      <c r="AOA22"/>
      <c r="AOB22"/>
      <c r="AOC22"/>
      <c r="AOD22"/>
      <c r="AOE22"/>
      <c r="AOF22"/>
      <c r="AOG22"/>
      <c r="AOH22"/>
      <c r="AOI22"/>
      <c r="AOJ22"/>
      <c r="AOK22"/>
      <c r="AOL22"/>
      <c r="AOM22"/>
      <c r="AON22"/>
      <c r="AOO22"/>
      <c r="AOP22"/>
      <c r="AOQ22"/>
      <c r="AOR22"/>
      <c r="AOS22"/>
      <c r="AOT22"/>
      <c r="AOU22"/>
      <c r="AOV22"/>
      <c r="AOW22"/>
      <c r="AOX22"/>
      <c r="AOY22"/>
      <c r="AOZ22"/>
      <c r="APA22"/>
      <c r="APB22"/>
      <c r="APC22"/>
      <c r="APD22"/>
      <c r="APE22"/>
      <c r="APF22"/>
      <c r="APG22"/>
      <c r="APH22"/>
      <c r="API22"/>
      <c r="APJ22"/>
      <c r="APK22"/>
      <c r="APL22"/>
      <c r="APM22"/>
      <c r="APN22"/>
      <c r="APO22"/>
      <c r="APP22"/>
      <c r="APQ22"/>
      <c r="APR22"/>
      <c r="APS22"/>
      <c r="APT22"/>
      <c r="APU22"/>
      <c r="APV22"/>
      <c r="APW22"/>
      <c r="APX22"/>
      <c r="APY22"/>
      <c r="APZ22"/>
      <c r="AQA22"/>
      <c r="AQB22"/>
      <c r="AQC22"/>
      <c r="AQD22"/>
      <c r="AQE22"/>
      <c r="AQF22"/>
      <c r="AQG22"/>
      <c r="AQH22"/>
      <c r="AQI22"/>
      <c r="AQJ22"/>
      <c r="AQK22"/>
      <c r="AQL22"/>
      <c r="AQM22"/>
      <c r="AQN22"/>
      <c r="AQO22"/>
      <c r="AQP22"/>
      <c r="AQQ22"/>
      <c r="AQR22"/>
      <c r="AQS22"/>
      <c r="AQT22"/>
      <c r="AQU22"/>
      <c r="AQV22"/>
      <c r="AQW22"/>
      <c r="AQX22"/>
      <c r="AQY22"/>
      <c r="AQZ22"/>
      <c r="ARA22"/>
      <c r="ARB22"/>
      <c r="ARC22"/>
      <c r="ARD22"/>
      <c r="ARE22"/>
      <c r="ARF22"/>
      <c r="ARG22"/>
      <c r="ARH22"/>
      <c r="ARI22"/>
      <c r="ARJ22"/>
      <c r="ARK22"/>
      <c r="ARL22"/>
      <c r="ARM22"/>
      <c r="ARN22"/>
      <c r="ARO22"/>
      <c r="ARP22"/>
      <c r="ARQ22"/>
      <c r="ARR22"/>
      <c r="ARS22"/>
      <c r="ART22"/>
      <c r="ARU22"/>
      <c r="ARV22"/>
      <c r="ARW22"/>
      <c r="ARX22"/>
      <c r="ARY22"/>
      <c r="ARZ22"/>
      <c r="ASA22"/>
      <c r="ASB22"/>
      <c r="ASC22"/>
      <c r="ASD22"/>
      <c r="ASE22"/>
      <c r="ASF22"/>
      <c r="ASG22"/>
      <c r="ASH22"/>
      <c r="ASI22"/>
      <c r="ASJ22"/>
      <c r="ASK22"/>
      <c r="ASL22"/>
      <c r="ASM22"/>
      <c r="ASN22"/>
      <c r="ASO22"/>
      <c r="ASP22"/>
      <c r="ASQ22"/>
      <c r="ASR22"/>
      <c r="ASS22"/>
      <c r="AST22"/>
      <c r="ASU22"/>
      <c r="ASV22"/>
      <c r="ASW22"/>
      <c r="ASX22"/>
      <c r="ASY22"/>
      <c r="ASZ22"/>
      <c r="ATA22"/>
      <c r="ATB22"/>
      <c r="ATC22"/>
      <c r="ATD22"/>
      <c r="ATE22"/>
      <c r="ATF22"/>
      <c r="ATG22"/>
      <c r="ATH22"/>
      <c r="ATI22"/>
      <c r="ATJ22"/>
      <c r="ATK22"/>
      <c r="ATL22"/>
      <c r="ATM22"/>
      <c r="ATN22"/>
      <c r="ATO22"/>
      <c r="ATP22"/>
      <c r="ATQ22"/>
      <c r="ATR22"/>
      <c r="ATS22"/>
      <c r="ATT22"/>
      <c r="ATU22"/>
      <c r="ATV22"/>
      <c r="ATW22"/>
      <c r="ATX22"/>
      <c r="ATY22"/>
      <c r="ATZ22"/>
      <c r="AUA22"/>
      <c r="AUB22"/>
      <c r="AUC22"/>
      <c r="AUD22"/>
      <c r="AUE22"/>
      <c r="AUF22"/>
      <c r="AUG22"/>
      <c r="AUH22"/>
      <c r="AUI22"/>
      <c r="AUJ22"/>
      <c r="AUK22"/>
      <c r="AUL22"/>
      <c r="AUM22"/>
      <c r="AUN22"/>
      <c r="AUO22"/>
      <c r="AUP22"/>
      <c r="AUQ22"/>
      <c r="AUR22"/>
      <c r="AUS22"/>
      <c r="AUT22"/>
      <c r="AUU22"/>
      <c r="AUV22"/>
      <c r="AUW22"/>
      <c r="AUX22"/>
      <c r="AUY22"/>
      <c r="AUZ22"/>
      <c r="AVA22"/>
      <c r="AVB22"/>
      <c r="AVC22"/>
      <c r="AVD22"/>
      <c r="AVE22"/>
      <c r="AVF22"/>
      <c r="AVG22"/>
      <c r="AVH22"/>
      <c r="AVI22"/>
      <c r="AVJ22"/>
      <c r="AVK22"/>
      <c r="AVL22"/>
      <c r="AVM22"/>
      <c r="AVN22"/>
      <c r="AVO22"/>
      <c r="AVP22"/>
      <c r="AVQ22"/>
      <c r="AVR22"/>
      <c r="AVS22"/>
      <c r="AVT22"/>
      <c r="AVU22"/>
      <c r="AVV22"/>
      <c r="AVW22"/>
      <c r="AVX22"/>
      <c r="AVY22"/>
      <c r="AVZ22"/>
      <c r="AWA22"/>
      <c r="AWB22"/>
      <c r="AWC22"/>
      <c r="AWD22"/>
      <c r="AWE22"/>
      <c r="AWF22"/>
      <c r="AWG22"/>
      <c r="AWH22"/>
      <c r="AWI22"/>
      <c r="AWJ22"/>
      <c r="AWK22"/>
      <c r="AWL22"/>
      <c r="AWM22"/>
      <c r="AWN22"/>
      <c r="AWO22"/>
      <c r="AWP22"/>
      <c r="AWQ22"/>
      <c r="AWR22"/>
      <c r="AWS22"/>
      <c r="AWT22"/>
      <c r="AWU22"/>
      <c r="AWV22"/>
      <c r="AWW22"/>
      <c r="AWX22"/>
      <c r="AWY22"/>
      <c r="AWZ22"/>
      <c r="AXA22"/>
      <c r="AXB22"/>
      <c r="AXC22"/>
      <c r="AXD22"/>
      <c r="AXE22"/>
      <c r="AXF22"/>
      <c r="AXG22"/>
      <c r="AXH22"/>
      <c r="AXI22"/>
      <c r="AXJ22"/>
      <c r="AXK22"/>
      <c r="AXL22"/>
      <c r="AXM22"/>
      <c r="AXN22"/>
      <c r="AXO22"/>
      <c r="AXP22"/>
      <c r="AXQ22"/>
      <c r="AXR22"/>
      <c r="AXS22"/>
      <c r="AXT22"/>
      <c r="AXU22"/>
      <c r="AXV22"/>
      <c r="AXW22"/>
      <c r="AXX22"/>
      <c r="AXY22"/>
      <c r="AXZ22"/>
      <c r="AYA22"/>
      <c r="AYB22"/>
      <c r="AYC22"/>
      <c r="AYD22"/>
      <c r="AYE22"/>
      <c r="AYF22"/>
      <c r="AYG22"/>
      <c r="AYH22"/>
      <c r="AYI22"/>
      <c r="AYJ22"/>
      <c r="AYK22"/>
      <c r="AYL22"/>
      <c r="AYM22"/>
      <c r="AYN22"/>
      <c r="AYO22"/>
      <c r="AYP22"/>
      <c r="AYQ22"/>
      <c r="AYR22"/>
      <c r="AYS22"/>
      <c r="AYT22"/>
      <c r="AYU22"/>
      <c r="AYV22"/>
      <c r="AYW22"/>
      <c r="AYX22"/>
      <c r="AYY22"/>
      <c r="AYZ22"/>
      <c r="AZA22"/>
      <c r="AZB22"/>
      <c r="AZC22"/>
      <c r="AZD22"/>
      <c r="AZE22"/>
      <c r="AZF22"/>
      <c r="AZG22"/>
      <c r="AZH22"/>
      <c r="AZI22"/>
      <c r="AZJ22"/>
      <c r="AZK22"/>
      <c r="AZL22"/>
      <c r="AZM22"/>
      <c r="AZN22"/>
      <c r="AZO22"/>
      <c r="AZP22"/>
      <c r="AZQ22"/>
      <c r="AZR22"/>
      <c r="AZS22"/>
      <c r="AZT22"/>
      <c r="AZU22"/>
      <c r="AZV22"/>
      <c r="AZW22"/>
      <c r="AZX22"/>
      <c r="AZY22"/>
      <c r="AZZ22"/>
      <c r="BAA22"/>
      <c r="BAB22"/>
      <c r="BAC22"/>
      <c r="BAD22"/>
      <c r="BAE22"/>
      <c r="BAF22"/>
      <c r="BAG22"/>
      <c r="BAH22"/>
      <c r="BAI22"/>
      <c r="BAJ22"/>
      <c r="BAK22"/>
      <c r="BAL22"/>
      <c r="BAM22"/>
      <c r="BAN22"/>
      <c r="BAO22"/>
      <c r="BAP22"/>
      <c r="BAQ22"/>
      <c r="BAR22"/>
      <c r="BAS22"/>
      <c r="BAT22"/>
      <c r="BAU22"/>
      <c r="BAV22"/>
      <c r="BAW22"/>
      <c r="BAX22"/>
      <c r="BAY22"/>
      <c r="BAZ22"/>
      <c r="BBA22"/>
      <c r="BBB22"/>
      <c r="BBC22"/>
      <c r="BBD22"/>
      <c r="BBE22"/>
      <c r="BBF22"/>
      <c r="BBG22"/>
      <c r="BBH22"/>
      <c r="BBI22"/>
      <c r="BBJ22"/>
      <c r="BBK22"/>
      <c r="BBL22"/>
      <c r="BBM22"/>
      <c r="BBN22"/>
      <c r="BBO22"/>
      <c r="BBP22"/>
      <c r="BBQ22"/>
      <c r="BBR22"/>
      <c r="BBS22"/>
      <c r="BBT22"/>
      <c r="BBU22"/>
      <c r="BBV22"/>
      <c r="BBW22"/>
      <c r="BBX22"/>
      <c r="BBY22"/>
      <c r="BBZ22"/>
      <c r="BCA22"/>
      <c r="BCB22"/>
      <c r="BCC22"/>
      <c r="BCD22"/>
      <c r="BCE22"/>
      <c r="BCF22"/>
      <c r="BCG22"/>
      <c r="BCH22"/>
      <c r="BCI22"/>
      <c r="BCJ22"/>
      <c r="BCK22"/>
      <c r="BCL22"/>
      <c r="BCM22"/>
      <c r="BCN22"/>
      <c r="BCO22"/>
      <c r="BCP22"/>
      <c r="BCQ22"/>
      <c r="BCR22"/>
      <c r="BCS22"/>
      <c r="BCT22"/>
      <c r="BCU22"/>
      <c r="BCV22"/>
      <c r="BCW22"/>
      <c r="BCX22"/>
      <c r="BCY22"/>
      <c r="BCZ22"/>
      <c r="BDA22"/>
      <c r="BDB22"/>
      <c r="BDC22"/>
      <c r="BDD22"/>
      <c r="BDE22"/>
      <c r="BDF22"/>
      <c r="BDG22"/>
      <c r="BDH22"/>
      <c r="BDI22"/>
      <c r="BDJ22"/>
      <c r="BDK22"/>
      <c r="BDL22"/>
      <c r="BDM22"/>
      <c r="BDN22"/>
      <c r="BDO22"/>
      <c r="BDP22"/>
      <c r="BDQ22"/>
      <c r="BDR22"/>
      <c r="BDS22"/>
      <c r="BDT22"/>
      <c r="BDU22"/>
      <c r="BDV22"/>
      <c r="BDW22"/>
      <c r="BDX22"/>
      <c r="BDY22"/>
      <c r="BDZ22"/>
      <c r="BEA22"/>
      <c r="BEB22"/>
      <c r="BEC22"/>
      <c r="BED22"/>
      <c r="BEE22"/>
      <c r="BEF22"/>
      <c r="BEG22"/>
      <c r="BEH22"/>
      <c r="BEI22"/>
      <c r="BEJ22"/>
      <c r="BEK22"/>
      <c r="BEL22"/>
      <c r="BEM22"/>
      <c r="BEN22"/>
      <c r="BEO22"/>
      <c r="BEP22"/>
      <c r="BEQ22"/>
      <c r="BER22"/>
      <c r="BES22"/>
      <c r="BET22"/>
      <c r="BEU22"/>
      <c r="BEV22"/>
      <c r="BEW22"/>
      <c r="BEX22"/>
      <c r="BEY22"/>
      <c r="BEZ22"/>
      <c r="BFA22"/>
      <c r="BFB22"/>
      <c r="BFC22"/>
      <c r="BFD22"/>
      <c r="BFE22"/>
      <c r="BFF22"/>
      <c r="BFG22"/>
      <c r="BFH22"/>
      <c r="BFI22"/>
      <c r="BFJ22"/>
      <c r="BFK22"/>
      <c r="BFL22"/>
      <c r="BFM22"/>
      <c r="BFN22"/>
      <c r="BFO22"/>
      <c r="BFP22"/>
      <c r="BFQ22"/>
      <c r="BFR22"/>
      <c r="BFS22"/>
      <c r="BFT22"/>
      <c r="BFU22"/>
      <c r="BFV22"/>
      <c r="BFW22"/>
      <c r="BFX22"/>
      <c r="BFY22"/>
      <c r="BFZ22"/>
      <c r="BGA22"/>
      <c r="BGB22"/>
      <c r="BGC22"/>
      <c r="BGD22"/>
      <c r="BGE22"/>
      <c r="BGF22"/>
      <c r="BGG22"/>
      <c r="BGH22"/>
      <c r="BGI22"/>
      <c r="BGJ22"/>
      <c r="BGK22"/>
      <c r="BGL22"/>
      <c r="BGM22"/>
      <c r="BGN22"/>
      <c r="BGO22"/>
      <c r="BGP22"/>
      <c r="BGQ22"/>
      <c r="BGR22"/>
      <c r="BGS22"/>
      <c r="BGT22"/>
      <c r="BGU22"/>
      <c r="BGV22"/>
      <c r="BGW22"/>
      <c r="BGX22"/>
      <c r="BGY22"/>
      <c r="BGZ22"/>
      <c r="BHA22"/>
      <c r="BHB22"/>
      <c r="BHC22"/>
      <c r="BHD22"/>
      <c r="BHE22"/>
      <c r="BHF22"/>
      <c r="BHG22"/>
      <c r="BHH22"/>
      <c r="BHI22"/>
      <c r="BHJ22"/>
      <c r="BHK22"/>
      <c r="BHL22"/>
      <c r="BHM22"/>
      <c r="BHN22"/>
      <c r="BHO22"/>
      <c r="BHP22"/>
      <c r="BHQ22"/>
      <c r="BHR22"/>
      <c r="BHS22"/>
      <c r="BHT22"/>
      <c r="BHU22"/>
      <c r="BHV22"/>
      <c r="BHW22"/>
      <c r="BHX22"/>
      <c r="BHY22"/>
      <c r="BHZ22"/>
      <c r="BIA22"/>
      <c r="BIB22"/>
      <c r="BIC22"/>
      <c r="BID22"/>
      <c r="BIE22"/>
      <c r="BIF22"/>
      <c r="BIG22"/>
      <c r="BIH22"/>
      <c r="BII22"/>
      <c r="BIJ22"/>
      <c r="BIK22"/>
      <c r="BIL22"/>
      <c r="BIM22"/>
      <c r="BIN22"/>
      <c r="BIO22"/>
      <c r="BIP22"/>
      <c r="BIQ22"/>
      <c r="BIR22"/>
      <c r="BIS22"/>
      <c r="BIT22"/>
      <c r="BIU22"/>
      <c r="BIV22"/>
      <c r="BIW22"/>
      <c r="BIX22"/>
      <c r="BIY22"/>
      <c r="BIZ22"/>
      <c r="BJA22"/>
      <c r="BJB22"/>
      <c r="BJC22"/>
      <c r="BJD22"/>
      <c r="BJE22"/>
      <c r="BJF22"/>
      <c r="BJG22"/>
      <c r="BJH22"/>
      <c r="BJI22"/>
      <c r="BJJ22"/>
      <c r="BJK22"/>
      <c r="BJL22"/>
      <c r="BJM22"/>
      <c r="BJN22"/>
      <c r="BJO22"/>
      <c r="BJP22"/>
      <c r="BJQ22"/>
      <c r="BJR22"/>
      <c r="BJS22"/>
      <c r="BJT22"/>
      <c r="BJU22"/>
      <c r="BJV22"/>
      <c r="BJW22"/>
      <c r="BJX22"/>
      <c r="BJY22"/>
      <c r="BJZ22"/>
      <c r="BKA22"/>
      <c r="BKB22"/>
      <c r="BKC22"/>
      <c r="BKD22"/>
      <c r="BKE22"/>
      <c r="BKF22"/>
      <c r="BKG22"/>
      <c r="BKH22"/>
      <c r="BKI22"/>
      <c r="BKJ22"/>
      <c r="BKK22"/>
      <c r="BKL22"/>
      <c r="BKM22"/>
      <c r="BKN22"/>
      <c r="BKO22"/>
      <c r="BKP22"/>
      <c r="BKQ22"/>
      <c r="BKR22"/>
      <c r="BKS22"/>
      <c r="BKT22"/>
      <c r="BKU22"/>
      <c r="BKV22"/>
      <c r="BKW22"/>
      <c r="BKX22"/>
      <c r="BKY22"/>
      <c r="BKZ22"/>
      <c r="BLA22"/>
      <c r="BLB22"/>
      <c r="BLC22"/>
      <c r="BLD22"/>
      <c r="BLE22"/>
      <c r="BLF22"/>
      <c r="BLG22"/>
      <c r="BLH22"/>
      <c r="BLI22"/>
      <c r="BLJ22"/>
      <c r="BLK22"/>
      <c r="BLL22"/>
      <c r="BLM22"/>
      <c r="BLN22"/>
      <c r="BLO22"/>
      <c r="BLP22"/>
      <c r="BLQ22"/>
      <c r="BLR22"/>
      <c r="BLS22"/>
      <c r="BLT22"/>
      <c r="BLU22"/>
      <c r="BLV22"/>
      <c r="BLW22"/>
      <c r="BLX22"/>
      <c r="BLY22"/>
      <c r="BLZ22"/>
      <c r="BMA22"/>
      <c r="BMB22"/>
      <c r="BMC22"/>
      <c r="BMD22"/>
      <c r="BME22"/>
      <c r="BMF22"/>
      <c r="BMG22"/>
      <c r="BMH22"/>
      <c r="BMI22"/>
      <c r="BMJ22"/>
      <c r="BMK22"/>
      <c r="BML22"/>
      <c r="BMM22"/>
      <c r="BMN22"/>
      <c r="BMO22"/>
      <c r="BMP22"/>
      <c r="BMQ22"/>
      <c r="BMR22"/>
      <c r="BMS22"/>
      <c r="BMT22"/>
      <c r="BMU22"/>
      <c r="BMV22"/>
      <c r="BMW22"/>
      <c r="BMX22"/>
      <c r="BMY22"/>
      <c r="BMZ22"/>
      <c r="BNA22"/>
      <c r="BNB22"/>
      <c r="BNC22"/>
      <c r="BND22"/>
      <c r="BNE22"/>
      <c r="BNF22"/>
      <c r="BNG22"/>
      <c r="BNH22"/>
      <c r="BNI22"/>
      <c r="BNJ22"/>
      <c r="BNK22"/>
      <c r="BNL22"/>
      <c r="BNM22"/>
      <c r="BNN22"/>
      <c r="BNO22"/>
      <c r="BNP22"/>
      <c r="BNQ22"/>
      <c r="BNR22"/>
      <c r="BNS22"/>
      <c r="BNT22"/>
      <c r="BNU22"/>
      <c r="BNV22"/>
      <c r="BNW22"/>
      <c r="BNX22"/>
      <c r="BNY22"/>
      <c r="BNZ22"/>
      <c r="BOA22"/>
      <c r="BOB22"/>
      <c r="BOC22"/>
      <c r="BOD22"/>
      <c r="BOE22"/>
      <c r="BOF22"/>
      <c r="BOG22"/>
      <c r="BOH22"/>
      <c r="BOI22"/>
      <c r="BOJ22"/>
      <c r="BOK22"/>
      <c r="BOL22"/>
      <c r="BOM22"/>
      <c r="BON22"/>
      <c r="BOO22"/>
      <c r="BOP22"/>
      <c r="BOQ22"/>
      <c r="BOR22"/>
      <c r="BOS22"/>
      <c r="BOT22"/>
      <c r="BOU22"/>
      <c r="BOV22"/>
      <c r="BOW22"/>
      <c r="BOX22"/>
      <c r="BOY22"/>
      <c r="BOZ22"/>
      <c r="BPA22"/>
      <c r="BPB22"/>
      <c r="BPC22"/>
      <c r="BPD22"/>
      <c r="BPE22"/>
      <c r="BPF22"/>
      <c r="BPG22"/>
      <c r="BPH22"/>
      <c r="BPI22"/>
      <c r="BPJ22"/>
      <c r="BPK22"/>
      <c r="BPL22"/>
      <c r="BPM22"/>
      <c r="BPN22"/>
      <c r="BPO22"/>
      <c r="BPP22"/>
      <c r="BPQ22"/>
      <c r="BPR22"/>
      <c r="BPS22"/>
      <c r="BPT22"/>
      <c r="BPU22"/>
      <c r="BPV22"/>
      <c r="BPW22"/>
      <c r="BPX22"/>
      <c r="BPY22"/>
      <c r="BPZ22"/>
      <c r="BQA22"/>
      <c r="BQB22"/>
      <c r="BQC22"/>
      <c r="BQD22"/>
      <c r="BQE22"/>
      <c r="BQF22"/>
      <c r="BQG22"/>
      <c r="BQH22"/>
      <c r="BQI22"/>
      <c r="BQJ22"/>
      <c r="BQK22"/>
      <c r="BQL22"/>
      <c r="BQM22"/>
      <c r="BQN22"/>
      <c r="BQO22"/>
      <c r="BQP22"/>
      <c r="BQQ22"/>
      <c r="BQR22"/>
      <c r="BQS22"/>
      <c r="BQT22"/>
      <c r="BQU22"/>
      <c r="BQV22"/>
      <c r="BQW22"/>
      <c r="BQX22"/>
      <c r="BQY22"/>
      <c r="BQZ22"/>
      <c r="BRA22"/>
      <c r="BRB22"/>
      <c r="BRC22"/>
      <c r="BRD22"/>
      <c r="BRE22"/>
      <c r="BRF22"/>
      <c r="BRG22"/>
      <c r="BRH22"/>
      <c r="BRI22"/>
      <c r="BRJ22"/>
      <c r="BRK22"/>
      <c r="BRL22"/>
      <c r="BRM22"/>
      <c r="BRN22"/>
      <c r="BRO22"/>
      <c r="BRP22"/>
      <c r="BRQ22"/>
      <c r="BRR22"/>
      <c r="BRS22"/>
      <c r="BRT22"/>
      <c r="BRU22"/>
      <c r="BRV22"/>
      <c r="BRW22"/>
      <c r="BRX22"/>
      <c r="BRY22"/>
      <c r="BRZ22"/>
      <c r="BSA22"/>
      <c r="BSB22"/>
      <c r="BSC22"/>
      <c r="BSD22"/>
      <c r="BSE22"/>
      <c r="BSF22"/>
      <c r="BSG22"/>
      <c r="BSH22"/>
      <c r="BSI22"/>
      <c r="BSJ22"/>
      <c r="BSK22"/>
      <c r="BSL22"/>
      <c r="BSM22"/>
      <c r="BSN22"/>
      <c r="BSO22"/>
      <c r="BSP22"/>
      <c r="BSQ22"/>
      <c r="BSR22"/>
      <c r="BSS22"/>
      <c r="BST22"/>
      <c r="BSU22"/>
      <c r="BSV22"/>
      <c r="BSW22"/>
      <c r="BSX22"/>
      <c r="BSY22"/>
      <c r="BSZ22"/>
      <c r="BTA22"/>
      <c r="BTB22"/>
      <c r="BTC22"/>
      <c r="BTD22"/>
      <c r="BTE22"/>
      <c r="BTF22"/>
      <c r="BTG22"/>
      <c r="BTH22"/>
      <c r="BTI22"/>
      <c r="BTJ22"/>
      <c r="BTK22"/>
      <c r="BTL22"/>
      <c r="BTM22"/>
      <c r="BTN22"/>
      <c r="BTO22"/>
      <c r="BTP22"/>
      <c r="BTQ22"/>
      <c r="BTR22"/>
      <c r="BTS22"/>
      <c r="BTT22"/>
      <c r="BTU22"/>
      <c r="BTV22"/>
      <c r="BTW22"/>
      <c r="BTX22"/>
      <c r="BTY22"/>
      <c r="BTZ22"/>
      <c r="BUA22"/>
      <c r="BUB22"/>
      <c r="BUC22"/>
      <c r="BUD22"/>
      <c r="BUE22"/>
      <c r="BUF22"/>
      <c r="BUG22"/>
      <c r="BUH22"/>
      <c r="BUI22"/>
      <c r="BUJ22"/>
      <c r="BUK22"/>
      <c r="BUL22"/>
      <c r="BUM22"/>
      <c r="BUN22"/>
      <c r="BUO22"/>
      <c r="BUP22"/>
      <c r="BUQ22"/>
      <c r="BUR22"/>
      <c r="BUS22"/>
      <c r="BUT22"/>
      <c r="BUU22"/>
      <c r="BUV22"/>
      <c r="BUW22"/>
      <c r="BUX22"/>
      <c r="BUY22"/>
      <c r="BUZ22"/>
      <c r="BVA22"/>
      <c r="BVB22"/>
      <c r="BVC22"/>
      <c r="BVD22"/>
      <c r="BVE22"/>
      <c r="BVF22"/>
      <c r="BVG22"/>
      <c r="BVH22"/>
      <c r="BVI22"/>
      <c r="BVJ22"/>
      <c r="BVK22"/>
      <c r="BVL22"/>
      <c r="BVM22"/>
      <c r="BVN22"/>
      <c r="BVO22"/>
      <c r="BVP22"/>
      <c r="BVQ22"/>
      <c r="BVR22"/>
      <c r="BVS22"/>
      <c r="BVT22"/>
      <c r="BVU22"/>
      <c r="BVV22"/>
      <c r="BVW22"/>
      <c r="BVX22"/>
      <c r="BVY22"/>
      <c r="BVZ22"/>
      <c r="BWA22"/>
      <c r="BWB22"/>
      <c r="BWC22"/>
      <c r="BWD22"/>
      <c r="BWE22"/>
      <c r="BWF22"/>
      <c r="BWG22"/>
      <c r="BWH22"/>
      <c r="BWI22"/>
      <c r="BWJ22"/>
      <c r="BWK22"/>
      <c r="BWL22"/>
      <c r="BWM22"/>
      <c r="BWN22"/>
      <c r="BWO22"/>
      <c r="BWP22"/>
      <c r="BWQ22"/>
      <c r="BWR22"/>
      <c r="BWS22"/>
      <c r="BWT22"/>
      <c r="BWU22"/>
      <c r="BWV22"/>
      <c r="BWW22"/>
      <c r="BWX22"/>
      <c r="BWY22"/>
      <c r="BWZ22"/>
      <c r="BXA22"/>
      <c r="BXB22"/>
      <c r="BXC22"/>
      <c r="BXD22"/>
      <c r="BXE22"/>
      <c r="BXF22"/>
      <c r="BXG22"/>
      <c r="BXH22"/>
      <c r="BXI22"/>
      <c r="BXJ22"/>
      <c r="BXK22"/>
      <c r="BXL22"/>
      <c r="BXM22"/>
      <c r="BXN22"/>
      <c r="BXO22"/>
      <c r="BXP22"/>
      <c r="BXQ22"/>
      <c r="BXR22"/>
      <c r="BXS22"/>
      <c r="BXT22"/>
      <c r="BXU22"/>
      <c r="BXV22"/>
      <c r="BXW22"/>
      <c r="BXX22"/>
      <c r="BXY22"/>
      <c r="BXZ22"/>
      <c r="BYA22"/>
      <c r="BYB22"/>
      <c r="BYC22"/>
      <c r="BYD22"/>
      <c r="BYE22"/>
      <c r="BYF22"/>
      <c r="BYG22"/>
      <c r="BYH22"/>
      <c r="BYI22"/>
      <c r="BYJ22"/>
      <c r="BYK22"/>
      <c r="BYL22"/>
      <c r="BYM22"/>
      <c r="BYN22"/>
      <c r="BYO22"/>
      <c r="BYP22"/>
      <c r="BYQ22"/>
      <c r="BYR22"/>
      <c r="BYS22"/>
      <c r="BYT22"/>
      <c r="BYU22"/>
      <c r="BYV22"/>
      <c r="BYW22"/>
      <c r="BYX22"/>
      <c r="BYY22"/>
      <c r="BYZ22"/>
      <c r="BZA22"/>
      <c r="BZB22"/>
      <c r="BZC22"/>
      <c r="BZD22"/>
      <c r="BZE22"/>
      <c r="BZF22"/>
      <c r="BZG22"/>
      <c r="BZH22"/>
      <c r="BZI22"/>
      <c r="BZJ22"/>
      <c r="BZK22"/>
      <c r="BZL22"/>
      <c r="BZM22"/>
      <c r="BZN22"/>
      <c r="BZO22"/>
      <c r="BZP22"/>
      <c r="BZQ22"/>
      <c r="BZR22"/>
      <c r="BZS22"/>
      <c r="BZT22"/>
      <c r="BZU22"/>
      <c r="BZV22"/>
      <c r="BZW22"/>
      <c r="BZX22"/>
      <c r="BZY22"/>
      <c r="BZZ22"/>
      <c r="CAA22"/>
      <c r="CAB22"/>
      <c r="CAC22"/>
      <c r="CAD22"/>
      <c r="CAE22"/>
      <c r="CAF22"/>
      <c r="CAG22"/>
      <c r="CAH22"/>
      <c r="CAI22"/>
      <c r="CAJ22"/>
      <c r="CAK22"/>
      <c r="CAL22"/>
      <c r="CAM22"/>
      <c r="CAN22"/>
      <c r="CAO22"/>
      <c r="CAP22"/>
      <c r="CAQ22"/>
      <c r="CAR22"/>
      <c r="CAS22"/>
      <c r="CAT22"/>
      <c r="CAU22"/>
      <c r="CAV22"/>
      <c r="CAW22"/>
      <c r="CAX22"/>
      <c r="CAY22"/>
      <c r="CAZ22"/>
      <c r="CBA22"/>
      <c r="CBB22"/>
      <c r="CBC22"/>
      <c r="CBD22"/>
      <c r="CBE22"/>
      <c r="CBF22"/>
      <c r="CBG22"/>
      <c r="CBH22"/>
      <c r="CBI22"/>
      <c r="CBJ22"/>
      <c r="CBK22"/>
      <c r="CBL22"/>
      <c r="CBM22"/>
      <c r="CBN22"/>
      <c r="CBO22"/>
      <c r="CBP22"/>
      <c r="CBQ22"/>
      <c r="CBR22"/>
      <c r="CBS22"/>
      <c r="CBT22"/>
      <c r="CBU22"/>
      <c r="CBV22"/>
      <c r="CBW22"/>
      <c r="CBX22"/>
      <c r="CBY22"/>
      <c r="CBZ22"/>
      <c r="CCA22"/>
      <c r="CCB22"/>
      <c r="CCC22"/>
      <c r="CCD22"/>
      <c r="CCE22"/>
      <c r="CCF22"/>
      <c r="CCG22"/>
      <c r="CCH22"/>
      <c r="CCI22"/>
      <c r="CCJ22"/>
      <c r="CCK22"/>
      <c r="CCL22"/>
      <c r="CCM22"/>
      <c r="CCN22"/>
      <c r="CCO22"/>
      <c r="CCP22"/>
      <c r="CCQ22"/>
      <c r="CCR22"/>
      <c r="CCS22"/>
      <c r="CCT22"/>
      <c r="CCU22"/>
      <c r="CCV22"/>
      <c r="CCW22"/>
      <c r="CCX22"/>
      <c r="CCY22"/>
      <c r="CCZ22"/>
      <c r="CDA22"/>
      <c r="CDB22"/>
      <c r="CDC22"/>
      <c r="CDD22"/>
      <c r="CDE22"/>
      <c r="CDF22"/>
      <c r="CDG22"/>
      <c r="CDH22"/>
      <c r="CDI22"/>
      <c r="CDJ22"/>
      <c r="CDK22"/>
      <c r="CDL22"/>
      <c r="CDM22"/>
      <c r="CDN22"/>
      <c r="CDO22"/>
      <c r="CDP22"/>
      <c r="CDQ22"/>
      <c r="CDR22"/>
      <c r="CDS22"/>
      <c r="CDT22"/>
      <c r="CDU22"/>
      <c r="CDV22"/>
      <c r="CDW22"/>
      <c r="CDX22"/>
      <c r="CDY22"/>
      <c r="CDZ22"/>
      <c r="CEA22"/>
      <c r="CEB22"/>
      <c r="CEC22"/>
      <c r="CED22"/>
      <c r="CEE22"/>
      <c r="CEF22"/>
      <c r="CEG22"/>
      <c r="CEH22"/>
      <c r="CEI22"/>
      <c r="CEJ22"/>
      <c r="CEK22"/>
      <c r="CEL22"/>
      <c r="CEM22"/>
      <c r="CEN22"/>
      <c r="CEO22"/>
      <c r="CEP22"/>
      <c r="CEQ22"/>
      <c r="CER22"/>
      <c r="CES22"/>
      <c r="CET22"/>
      <c r="CEU22"/>
      <c r="CEV22"/>
      <c r="CEW22"/>
      <c r="CEX22"/>
      <c r="CEY22"/>
      <c r="CEZ22"/>
      <c r="CFA22"/>
      <c r="CFB22"/>
      <c r="CFC22"/>
      <c r="CFD22"/>
      <c r="CFE22"/>
      <c r="CFF22"/>
      <c r="CFG22"/>
      <c r="CFH22"/>
      <c r="CFI22"/>
      <c r="CFJ22"/>
      <c r="CFK22"/>
      <c r="CFL22"/>
      <c r="CFM22"/>
      <c r="CFN22"/>
      <c r="CFO22"/>
      <c r="CFP22"/>
      <c r="CFQ22"/>
      <c r="CFR22"/>
      <c r="CFS22"/>
      <c r="CFT22"/>
      <c r="CFU22"/>
      <c r="CFV22"/>
      <c r="CFW22"/>
      <c r="CFX22"/>
      <c r="CFY22"/>
      <c r="CFZ22"/>
      <c r="CGA22"/>
      <c r="CGB22"/>
      <c r="CGC22"/>
      <c r="CGD22"/>
      <c r="CGE22"/>
      <c r="CGF22"/>
      <c r="CGG22"/>
      <c r="CGH22"/>
      <c r="CGI22"/>
      <c r="CGJ22"/>
      <c r="CGK22"/>
      <c r="CGL22"/>
      <c r="CGM22"/>
      <c r="CGN22"/>
      <c r="CGO22"/>
      <c r="CGP22"/>
      <c r="CGQ22"/>
      <c r="CGR22"/>
      <c r="CGS22"/>
      <c r="CGT22"/>
      <c r="CGU22"/>
      <c r="CGV22"/>
      <c r="CGW22"/>
      <c r="CGX22"/>
      <c r="CGY22"/>
      <c r="CGZ22"/>
      <c r="CHA22"/>
      <c r="CHB22"/>
      <c r="CHC22"/>
      <c r="CHD22"/>
      <c r="CHE22"/>
      <c r="CHF22"/>
      <c r="CHG22"/>
      <c r="CHH22"/>
      <c r="CHI22"/>
      <c r="CHJ22"/>
      <c r="CHK22"/>
      <c r="CHL22"/>
      <c r="CHM22"/>
      <c r="CHN22"/>
      <c r="CHO22"/>
      <c r="CHP22"/>
      <c r="CHQ22"/>
      <c r="CHR22"/>
      <c r="CHS22"/>
      <c r="CHT22"/>
      <c r="CHU22"/>
      <c r="CHV22"/>
      <c r="CHW22"/>
      <c r="CHX22"/>
      <c r="CHY22"/>
      <c r="CHZ22"/>
      <c r="CIA22"/>
      <c r="CIB22"/>
      <c r="CIC22"/>
      <c r="CID22"/>
      <c r="CIE22"/>
      <c r="CIF22"/>
      <c r="CIG22"/>
      <c r="CIH22"/>
      <c r="CII22"/>
      <c r="CIJ22"/>
      <c r="CIK22"/>
      <c r="CIL22"/>
      <c r="CIM22"/>
      <c r="CIN22"/>
      <c r="CIO22"/>
      <c r="CIP22"/>
      <c r="CIQ22"/>
      <c r="CIR22"/>
      <c r="CIS22"/>
      <c r="CIT22"/>
      <c r="CIU22"/>
      <c r="CIV22"/>
      <c r="CIW22"/>
      <c r="CIX22"/>
      <c r="CIY22"/>
      <c r="CIZ22"/>
      <c r="CJA22"/>
      <c r="CJB22"/>
      <c r="CJC22"/>
      <c r="CJD22"/>
      <c r="CJE22"/>
      <c r="CJF22"/>
      <c r="CJG22"/>
      <c r="CJH22"/>
      <c r="CJI22"/>
      <c r="CJJ22"/>
      <c r="CJK22"/>
      <c r="CJL22"/>
      <c r="CJM22"/>
      <c r="CJN22"/>
      <c r="CJO22"/>
      <c r="CJP22"/>
      <c r="CJQ22"/>
      <c r="CJR22"/>
      <c r="CJS22"/>
      <c r="CJT22"/>
      <c r="CJU22"/>
      <c r="CJV22"/>
      <c r="CJW22"/>
      <c r="CJX22"/>
      <c r="CJY22"/>
      <c r="CJZ22"/>
      <c r="CKA22"/>
      <c r="CKB22"/>
      <c r="CKC22"/>
      <c r="CKD22"/>
      <c r="CKE22"/>
      <c r="CKF22"/>
      <c r="CKG22"/>
      <c r="CKH22"/>
      <c r="CKI22"/>
      <c r="CKJ22"/>
      <c r="CKK22"/>
      <c r="CKL22"/>
      <c r="CKM22"/>
      <c r="CKN22"/>
      <c r="CKO22"/>
      <c r="CKP22"/>
      <c r="CKQ22"/>
      <c r="CKR22"/>
      <c r="CKS22"/>
      <c r="CKT22"/>
      <c r="CKU22"/>
      <c r="CKV22"/>
      <c r="CKW22"/>
      <c r="CKX22"/>
      <c r="CKY22"/>
      <c r="CKZ22"/>
      <c r="CLA22"/>
      <c r="CLB22"/>
      <c r="CLC22"/>
      <c r="CLD22"/>
      <c r="CLE22"/>
      <c r="CLF22"/>
      <c r="CLG22"/>
      <c r="CLH22"/>
      <c r="CLI22"/>
      <c r="CLJ22"/>
      <c r="CLK22"/>
      <c r="CLL22"/>
      <c r="CLM22"/>
      <c r="CLN22"/>
      <c r="CLO22"/>
      <c r="CLP22"/>
      <c r="CLQ22"/>
      <c r="CLR22"/>
      <c r="CLS22"/>
      <c r="CLT22"/>
      <c r="CLU22"/>
      <c r="CLV22"/>
      <c r="CLW22"/>
      <c r="CLX22"/>
      <c r="CLY22"/>
      <c r="CLZ22"/>
      <c r="CMA22"/>
      <c r="CMB22"/>
      <c r="CMC22"/>
      <c r="CMD22"/>
      <c r="CME22"/>
      <c r="CMF22"/>
      <c r="CMG22"/>
      <c r="CMH22"/>
      <c r="CMI22"/>
      <c r="CMJ22"/>
      <c r="CMK22"/>
      <c r="CML22"/>
      <c r="CMM22"/>
      <c r="CMN22"/>
      <c r="CMO22"/>
      <c r="CMP22"/>
      <c r="CMQ22"/>
      <c r="CMR22"/>
      <c r="CMS22"/>
      <c r="CMT22"/>
      <c r="CMU22"/>
      <c r="CMV22"/>
      <c r="CMW22"/>
      <c r="CMX22"/>
      <c r="CMY22"/>
      <c r="CMZ22"/>
      <c r="CNA22"/>
      <c r="CNB22"/>
      <c r="CNC22"/>
      <c r="CND22"/>
      <c r="CNE22"/>
      <c r="CNF22"/>
      <c r="CNG22"/>
      <c r="CNH22"/>
      <c r="CNI22"/>
      <c r="CNJ22"/>
      <c r="CNK22"/>
      <c r="CNL22"/>
      <c r="CNM22"/>
      <c r="CNN22"/>
      <c r="CNO22"/>
      <c r="CNP22"/>
      <c r="CNQ22"/>
      <c r="CNR22"/>
      <c r="CNS22"/>
      <c r="CNT22"/>
      <c r="CNU22"/>
      <c r="CNV22"/>
      <c r="CNW22"/>
      <c r="CNX22"/>
      <c r="CNY22"/>
      <c r="CNZ22"/>
      <c r="COA22"/>
      <c r="COB22"/>
      <c r="COC22"/>
      <c r="COD22"/>
      <c r="COE22"/>
      <c r="COF22"/>
      <c r="COG22"/>
      <c r="COH22"/>
      <c r="COI22"/>
      <c r="COJ22"/>
      <c r="COK22"/>
      <c r="COL22"/>
      <c r="COM22"/>
      <c r="CON22"/>
      <c r="COO22"/>
      <c r="COP22"/>
      <c r="COQ22"/>
      <c r="COR22"/>
      <c r="COS22"/>
      <c r="COT22"/>
      <c r="COU22"/>
      <c r="COV22"/>
      <c r="COW22"/>
      <c r="COX22"/>
      <c r="COY22"/>
      <c r="COZ22"/>
      <c r="CPA22"/>
      <c r="CPB22"/>
      <c r="CPC22"/>
      <c r="CPD22"/>
      <c r="CPE22"/>
      <c r="CPF22"/>
      <c r="CPG22"/>
      <c r="CPH22"/>
      <c r="CPI22"/>
      <c r="CPJ22"/>
      <c r="CPK22"/>
      <c r="CPL22"/>
      <c r="CPM22"/>
      <c r="CPN22"/>
      <c r="CPO22"/>
      <c r="CPP22"/>
      <c r="CPQ22"/>
      <c r="CPR22"/>
      <c r="CPS22"/>
      <c r="CPT22"/>
      <c r="CPU22"/>
      <c r="CPV22"/>
      <c r="CPW22"/>
      <c r="CPX22"/>
      <c r="CPY22"/>
      <c r="CPZ22"/>
      <c r="CQA22"/>
      <c r="CQB22"/>
      <c r="CQC22"/>
      <c r="CQD22"/>
      <c r="CQE22"/>
      <c r="CQF22"/>
      <c r="CQG22"/>
      <c r="CQH22"/>
      <c r="CQI22"/>
      <c r="CQJ22"/>
      <c r="CQK22"/>
      <c r="CQL22"/>
      <c r="CQM22"/>
      <c r="CQN22"/>
      <c r="CQO22"/>
      <c r="CQP22"/>
      <c r="CQQ22"/>
      <c r="CQR22"/>
      <c r="CQS22"/>
      <c r="CQT22"/>
      <c r="CQU22"/>
      <c r="CQV22"/>
      <c r="CQW22"/>
      <c r="CQX22"/>
      <c r="CQY22"/>
      <c r="CQZ22"/>
      <c r="CRA22"/>
      <c r="CRB22"/>
      <c r="CRC22"/>
      <c r="CRD22"/>
      <c r="CRE22"/>
      <c r="CRF22"/>
      <c r="CRG22"/>
      <c r="CRH22"/>
      <c r="CRI22"/>
      <c r="CRJ22"/>
      <c r="CRK22"/>
      <c r="CRL22"/>
      <c r="CRM22"/>
      <c r="CRN22"/>
      <c r="CRO22"/>
      <c r="CRP22"/>
      <c r="CRQ22"/>
      <c r="CRR22"/>
      <c r="CRS22"/>
      <c r="CRT22"/>
      <c r="CRU22"/>
      <c r="CRV22"/>
      <c r="CRW22"/>
      <c r="CRX22"/>
      <c r="CRY22"/>
      <c r="CRZ22"/>
      <c r="CSA22"/>
      <c r="CSB22"/>
      <c r="CSC22"/>
      <c r="CSD22"/>
      <c r="CSE22"/>
      <c r="CSF22"/>
      <c r="CSG22"/>
      <c r="CSH22"/>
      <c r="CSI22"/>
      <c r="CSJ22"/>
      <c r="CSK22"/>
      <c r="CSL22"/>
      <c r="CSM22"/>
      <c r="CSN22"/>
      <c r="CSO22"/>
      <c r="CSP22"/>
      <c r="CSQ22"/>
      <c r="CSR22"/>
      <c r="CSS22"/>
      <c r="CST22"/>
      <c r="CSU22"/>
      <c r="CSV22"/>
      <c r="CSW22"/>
      <c r="CSX22"/>
      <c r="CSY22"/>
      <c r="CSZ22"/>
      <c r="CTA22"/>
      <c r="CTB22"/>
      <c r="CTC22"/>
      <c r="CTD22"/>
      <c r="CTE22"/>
      <c r="CTF22"/>
      <c r="CTG22"/>
      <c r="CTH22"/>
      <c r="CTI22"/>
      <c r="CTJ22"/>
      <c r="CTK22"/>
      <c r="CTL22"/>
      <c r="CTM22"/>
      <c r="CTN22"/>
      <c r="CTO22"/>
      <c r="CTP22"/>
      <c r="CTQ22"/>
      <c r="CTR22"/>
      <c r="CTS22"/>
      <c r="CTT22"/>
      <c r="CTU22"/>
      <c r="CTV22"/>
      <c r="CTW22"/>
      <c r="CTX22"/>
      <c r="CTY22"/>
      <c r="CTZ22"/>
      <c r="CUA22"/>
      <c r="CUB22"/>
      <c r="CUC22"/>
      <c r="CUD22"/>
      <c r="CUE22"/>
      <c r="CUF22"/>
      <c r="CUG22"/>
      <c r="CUH22"/>
      <c r="CUI22"/>
      <c r="CUJ22"/>
      <c r="CUK22"/>
      <c r="CUL22"/>
      <c r="CUM22"/>
      <c r="CUN22"/>
      <c r="CUO22"/>
      <c r="CUP22"/>
      <c r="CUQ22"/>
      <c r="CUR22"/>
      <c r="CUS22"/>
      <c r="CUT22"/>
      <c r="CUU22"/>
      <c r="CUV22"/>
      <c r="CUW22"/>
      <c r="CUX22"/>
      <c r="CUY22"/>
      <c r="CUZ22"/>
      <c r="CVA22"/>
      <c r="CVB22"/>
      <c r="CVC22"/>
      <c r="CVD22"/>
      <c r="CVE22"/>
      <c r="CVF22"/>
      <c r="CVG22"/>
      <c r="CVH22"/>
      <c r="CVI22"/>
      <c r="CVJ22"/>
      <c r="CVK22"/>
      <c r="CVL22"/>
      <c r="CVM22"/>
      <c r="CVN22"/>
      <c r="CVO22"/>
      <c r="CVP22"/>
      <c r="CVQ22"/>
      <c r="CVR22"/>
      <c r="CVS22"/>
      <c r="CVT22"/>
      <c r="CVU22"/>
      <c r="CVV22"/>
      <c r="CVW22"/>
      <c r="CVX22"/>
      <c r="CVY22"/>
      <c r="CVZ22"/>
      <c r="CWA22"/>
      <c r="CWB22"/>
      <c r="CWC22"/>
      <c r="CWD22"/>
      <c r="CWE22"/>
      <c r="CWF22"/>
      <c r="CWG22"/>
      <c r="CWH22"/>
      <c r="CWI22"/>
      <c r="CWJ22"/>
      <c r="CWK22"/>
      <c r="CWL22"/>
      <c r="CWM22"/>
      <c r="CWN22"/>
      <c r="CWO22"/>
      <c r="CWP22"/>
      <c r="CWQ22"/>
      <c r="CWR22"/>
      <c r="CWS22"/>
      <c r="CWT22"/>
      <c r="CWU22"/>
      <c r="CWV22"/>
      <c r="CWW22"/>
      <c r="CWX22"/>
      <c r="CWY22"/>
      <c r="CWZ22"/>
      <c r="CXA22"/>
      <c r="CXB22"/>
      <c r="CXC22"/>
      <c r="CXD22"/>
      <c r="CXE22"/>
      <c r="CXF22"/>
      <c r="CXG22"/>
      <c r="CXH22"/>
      <c r="CXI22"/>
      <c r="CXJ22"/>
      <c r="CXK22"/>
      <c r="CXL22"/>
      <c r="CXM22"/>
      <c r="CXN22"/>
      <c r="CXO22"/>
      <c r="CXP22"/>
      <c r="CXQ22"/>
      <c r="CXR22"/>
      <c r="CXS22"/>
      <c r="CXT22"/>
      <c r="CXU22"/>
      <c r="CXV22"/>
      <c r="CXW22"/>
      <c r="CXX22"/>
      <c r="CXY22"/>
      <c r="CXZ22"/>
      <c r="CYA22"/>
      <c r="CYB22"/>
      <c r="CYC22"/>
      <c r="CYD22"/>
      <c r="CYE22"/>
      <c r="CYF22"/>
      <c r="CYG22"/>
      <c r="CYH22"/>
      <c r="CYI22"/>
      <c r="CYJ22"/>
      <c r="CYK22"/>
      <c r="CYL22"/>
      <c r="CYM22"/>
      <c r="CYN22"/>
      <c r="CYO22"/>
      <c r="CYP22"/>
      <c r="CYQ22"/>
      <c r="CYR22"/>
      <c r="CYS22"/>
      <c r="CYT22"/>
      <c r="CYU22"/>
      <c r="CYV22"/>
      <c r="CYW22"/>
      <c r="CYX22"/>
      <c r="CYY22"/>
      <c r="CYZ22"/>
      <c r="CZA22"/>
      <c r="CZB22"/>
      <c r="CZC22"/>
      <c r="CZD22"/>
      <c r="CZE22"/>
      <c r="CZF22"/>
      <c r="CZG22"/>
      <c r="CZH22"/>
      <c r="CZI22"/>
      <c r="CZJ22"/>
      <c r="CZK22"/>
      <c r="CZL22"/>
      <c r="CZM22"/>
      <c r="CZN22"/>
      <c r="CZO22"/>
      <c r="CZP22"/>
      <c r="CZQ22"/>
      <c r="CZR22"/>
      <c r="CZS22"/>
      <c r="CZT22"/>
      <c r="CZU22"/>
      <c r="CZV22"/>
      <c r="CZW22"/>
      <c r="CZX22"/>
      <c r="CZY22"/>
      <c r="CZZ22"/>
      <c r="DAA22"/>
      <c r="DAB22"/>
      <c r="DAC22"/>
      <c r="DAD22"/>
      <c r="DAE22"/>
      <c r="DAF22"/>
      <c r="DAG22"/>
      <c r="DAH22"/>
      <c r="DAI22"/>
      <c r="DAJ22"/>
      <c r="DAK22"/>
      <c r="DAL22"/>
      <c r="DAM22"/>
      <c r="DAN22"/>
      <c r="DAO22"/>
      <c r="DAP22"/>
      <c r="DAQ22"/>
      <c r="DAR22"/>
      <c r="DAS22"/>
      <c r="DAT22"/>
      <c r="DAU22"/>
      <c r="DAV22"/>
      <c r="DAW22"/>
      <c r="DAX22"/>
      <c r="DAY22"/>
      <c r="DAZ22"/>
      <c r="DBA22"/>
      <c r="DBB22"/>
      <c r="DBC22"/>
      <c r="DBD22"/>
      <c r="DBE22"/>
      <c r="DBF22"/>
      <c r="DBG22"/>
      <c r="DBH22"/>
      <c r="DBI22"/>
      <c r="DBJ22"/>
      <c r="DBK22"/>
      <c r="DBL22"/>
      <c r="DBM22"/>
      <c r="DBN22"/>
      <c r="DBO22"/>
      <c r="DBP22"/>
      <c r="DBQ22"/>
      <c r="DBR22"/>
      <c r="DBS22"/>
      <c r="DBT22"/>
      <c r="DBU22"/>
      <c r="DBV22"/>
      <c r="DBW22"/>
      <c r="DBX22"/>
      <c r="DBY22"/>
      <c r="DBZ22"/>
      <c r="DCA22"/>
      <c r="DCB22"/>
      <c r="DCC22"/>
      <c r="DCD22"/>
      <c r="DCE22"/>
      <c r="DCF22"/>
      <c r="DCG22"/>
      <c r="DCH22"/>
      <c r="DCI22"/>
      <c r="DCJ22"/>
      <c r="DCK22"/>
      <c r="DCL22"/>
      <c r="DCM22"/>
      <c r="DCN22"/>
      <c r="DCO22"/>
      <c r="DCP22"/>
      <c r="DCQ22"/>
      <c r="DCR22"/>
      <c r="DCS22"/>
      <c r="DCT22"/>
      <c r="DCU22"/>
      <c r="DCV22"/>
      <c r="DCW22"/>
      <c r="DCX22"/>
      <c r="DCY22"/>
      <c r="DCZ22"/>
      <c r="DDA22"/>
      <c r="DDB22"/>
      <c r="DDC22"/>
      <c r="DDD22"/>
      <c r="DDE22"/>
      <c r="DDF22"/>
      <c r="DDG22"/>
      <c r="DDH22"/>
      <c r="DDI22"/>
      <c r="DDJ22"/>
      <c r="DDK22"/>
      <c r="DDL22"/>
      <c r="DDM22"/>
      <c r="DDN22"/>
      <c r="DDO22"/>
      <c r="DDP22"/>
      <c r="DDQ22"/>
      <c r="DDR22"/>
      <c r="DDS22"/>
      <c r="DDT22"/>
      <c r="DDU22"/>
      <c r="DDV22"/>
      <c r="DDW22"/>
      <c r="DDX22"/>
      <c r="DDY22"/>
      <c r="DDZ22"/>
      <c r="DEA22"/>
      <c r="DEB22"/>
      <c r="DEC22"/>
      <c r="DED22"/>
      <c r="DEE22"/>
      <c r="DEF22"/>
      <c r="DEG22"/>
      <c r="DEH22"/>
      <c r="DEI22"/>
      <c r="DEJ22"/>
      <c r="DEK22"/>
      <c r="DEL22"/>
      <c r="DEM22"/>
      <c r="DEN22"/>
      <c r="DEO22"/>
      <c r="DEP22"/>
      <c r="DEQ22"/>
      <c r="DER22"/>
      <c r="DES22"/>
      <c r="DET22"/>
      <c r="DEU22"/>
      <c r="DEV22"/>
      <c r="DEW22"/>
      <c r="DEX22"/>
      <c r="DEY22"/>
      <c r="DEZ22"/>
      <c r="DFA22"/>
      <c r="DFB22"/>
      <c r="DFC22"/>
      <c r="DFD22"/>
      <c r="DFE22"/>
      <c r="DFF22"/>
      <c r="DFG22"/>
      <c r="DFH22"/>
      <c r="DFI22"/>
      <c r="DFJ22"/>
      <c r="DFK22"/>
      <c r="DFL22"/>
      <c r="DFM22"/>
      <c r="DFN22"/>
      <c r="DFO22"/>
      <c r="DFP22"/>
      <c r="DFQ22"/>
      <c r="DFR22"/>
      <c r="DFS22"/>
      <c r="DFT22"/>
      <c r="DFU22"/>
      <c r="DFV22"/>
      <c r="DFW22"/>
      <c r="DFX22"/>
      <c r="DFY22"/>
      <c r="DFZ22"/>
      <c r="DGA22"/>
      <c r="DGB22"/>
      <c r="DGC22"/>
      <c r="DGD22"/>
      <c r="DGE22"/>
      <c r="DGF22"/>
      <c r="DGG22"/>
      <c r="DGH22"/>
      <c r="DGI22"/>
      <c r="DGJ22"/>
      <c r="DGK22"/>
      <c r="DGL22"/>
      <c r="DGM22"/>
      <c r="DGN22"/>
      <c r="DGO22"/>
      <c r="DGP22"/>
      <c r="DGQ22"/>
      <c r="DGR22"/>
      <c r="DGS22"/>
      <c r="DGT22"/>
      <c r="DGU22"/>
      <c r="DGV22"/>
      <c r="DGW22"/>
      <c r="DGX22"/>
      <c r="DGY22"/>
      <c r="DGZ22"/>
      <c r="DHA22"/>
      <c r="DHB22"/>
      <c r="DHC22"/>
      <c r="DHD22"/>
      <c r="DHE22"/>
      <c r="DHF22"/>
      <c r="DHG22"/>
      <c r="DHH22"/>
      <c r="DHI22"/>
      <c r="DHJ22"/>
      <c r="DHK22"/>
      <c r="DHL22"/>
      <c r="DHM22"/>
      <c r="DHN22"/>
      <c r="DHO22"/>
      <c r="DHP22"/>
      <c r="DHQ22"/>
      <c r="DHR22"/>
      <c r="DHS22"/>
      <c r="DHT22"/>
      <c r="DHU22"/>
      <c r="DHV22"/>
      <c r="DHW22"/>
      <c r="DHX22"/>
      <c r="DHY22"/>
      <c r="DHZ22"/>
      <c r="DIA22"/>
      <c r="DIB22"/>
      <c r="DIC22"/>
      <c r="DID22"/>
      <c r="DIE22"/>
      <c r="DIF22"/>
      <c r="DIG22"/>
      <c r="DIH22"/>
      <c r="DII22"/>
      <c r="DIJ22"/>
      <c r="DIK22"/>
      <c r="DIL22"/>
      <c r="DIM22"/>
      <c r="DIN22"/>
      <c r="DIO22"/>
      <c r="DIP22"/>
      <c r="DIQ22"/>
      <c r="DIR22"/>
      <c r="DIS22"/>
      <c r="DIT22"/>
      <c r="DIU22"/>
      <c r="DIV22"/>
      <c r="DIW22"/>
      <c r="DIX22"/>
      <c r="DIY22"/>
      <c r="DIZ22"/>
      <c r="DJA22"/>
      <c r="DJB22"/>
      <c r="DJC22"/>
      <c r="DJD22"/>
      <c r="DJE22"/>
      <c r="DJF22"/>
      <c r="DJG22"/>
      <c r="DJH22"/>
      <c r="DJI22"/>
      <c r="DJJ22"/>
      <c r="DJK22"/>
      <c r="DJL22"/>
      <c r="DJM22"/>
      <c r="DJN22"/>
      <c r="DJO22"/>
      <c r="DJP22"/>
      <c r="DJQ22"/>
      <c r="DJR22"/>
      <c r="DJS22"/>
      <c r="DJT22"/>
      <c r="DJU22"/>
      <c r="DJV22"/>
      <c r="DJW22"/>
      <c r="DJX22"/>
      <c r="DJY22"/>
      <c r="DJZ22"/>
      <c r="DKA22"/>
      <c r="DKB22"/>
      <c r="DKC22"/>
      <c r="DKD22"/>
      <c r="DKE22"/>
      <c r="DKF22"/>
      <c r="DKG22"/>
      <c r="DKH22"/>
      <c r="DKI22"/>
      <c r="DKJ22"/>
      <c r="DKK22"/>
      <c r="DKL22"/>
      <c r="DKM22"/>
      <c r="DKN22"/>
      <c r="DKO22"/>
      <c r="DKP22"/>
      <c r="DKQ22"/>
      <c r="DKR22"/>
      <c r="DKS22"/>
      <c r="DKT22"/>
      <c r="DKU22"/>
      <c r="DKV22"/>
      <c r="DKW22"/>
      <c r="DKX22"/>
      <c r="DKY22"/>
      <c r="DKZ22"/>
      <c r="DLA22"/>
      <c r="DLB22"/>
      <c r="DLC22"/>
      <c r="DLD22"/>
      <c r="DLE22"/>
      <c r="DLF22"/>
      <c r="DLG22"/>
      <c r="DLH22"/>
      <c r="DLI22"/>
      <c r="DLJ22"/>
      <c r="DLK22"/>
      <c r="DLL22"/>
      <c r="DLM22"/>
      <c r="DLN22"/>
      <c r="DLO22"/>
      <c r="DLP22"/>
      <c r="DLQ22"/>
      <c r="DLR22"/>
      <c r="DLS22"/>
      <c r="DLT22"/>
      <c r="DLU22"/>
      <c r="DLV22"/>
      <c r="DLW22"/>
      <c r="DLX22"/>
      <c r="DLY22"/>
      <c r="DLZ22"/>
      <c r="DMA22"/>
      <c r="DMB22"/>
      <c r="DMC22"/>
      <c r="DMD22"/>
      <c r="DME22"/>
      <c r="DMF22"/>
      <c r="DMG22"/>
      <c r="DMH22"/>
      <c r="DMI22"/>
      <c r="DMJ22"/>
      <c r="DMK22"/>
      <c r="DML22"/>
      <c r="DMM22"/>
      <c r="DMN22"/>
      <c r="DMO22"/>
      <c r="DMP22"/>
      <c r="DMQ22"/>
      <c r="DMR22"/>
      <c r="DMS22"/>
      <c r="DMT22"/>
      <c r="DMU22"/>
      <c r="DMV22"/>
      <c r="DMW22"/>
      <c r="DMX22"/>
      <c r="DMY22"/>
      <c r="DMZ22"/>
      <c r="DNA22"/>
      <c r="DNB22"/>
      <c r="DNC22"/>
      <c r="DND22"/>
      <c r="DNE22"/>
      <c r="DNF22"/>
      <c r="DNG22"/>
      <c r="DNH22"/>
      <c r="DNI22"/>
      <c r="DNJ22"/>
      <c r="DNK22"/>
      <c r="DNL22"/>
      <c r="DNM22"/>
      <c r="DNN22"/>
      <c r="DNO22"/>
      <c r="DNP22"/>
      <c r="DNQ22"/>
      <c r="DNR22"/>
      <c r="DNS22"/>
      <c r="DNT22"/>
      <c r="DNU22"/>
      <c r="DNV22"/>
      <c r="DNW22"/>
      <c r="DNX22"/>
      <c r="DNY22"/>
      <c r="DNZ22"/>
      <c r="DOA22"/>
      <c r="DOB22"/>
      <c r="DOC22"/>
      <c r="DOD22"/>
      <c r="DOE22"/>
      <c r="DOF22"/>
      <c r="DOG22"/>
      <c r="DOH22"/>
      <c r="DOI22"/>
      <c r="DOJ22"/>
      <c r="DOK22"/>
      <c r="DOL22"/>
      <c r="DOM22"/>
      <c r="DON22"/>
      <c r="DOO22"/>
      <c r="DOP22"/>
      <c r="DOQ22"/>
      <c r="DOR22"/>
      <c r="DOS22"/>
      <c r="DOT22"/>
      <c r="DOU22"/>
      <c r="DOV22"/>
      <c r="DOW22"/>
      <c r="DOX22"/>
      <c r="DOY22"/>
      <c r="DOZ22"/>
      <c r="DPA22"/>
      <c r="DPB22"/>
      <c r="DPC22"/>
      <c r="DPD22"/>
      <c r="DPE22"/>
      <c r="DPF22"/>
      <c r="DPG22"/>
      <c r="DPH22"/>
      <c r="DPI22"/>
      <c r="DPJ22"/>
      <c r="DPK22"/>
      <c r="DPL22"/>
      <c r="DPM22"/>
      <c r="DPN22"/>
      <c r="DPO22"/>
      <c r="DPP22"/>
      <c r="DPQ22"/>
      <c r="DPR22"/>
      <c r="DPS22"/>
      <c r="DPT22"/>
      <c r="DPU22"/>
      <c r="DPV22"/>
      <c r="DPW22"/>
      <c r="DPX22"/>
      <c r="DPY22"/>
      <c r="DPZ22"/>
      <c r="DQA22"/>
      <c r="DQB22"/>
      <c r="DQC22"/>
      <c r="DQD22"/>
      <c r="DQE22"/>
      <c r="DQF22"/>
      <c r="DQG22"/>
      <c r="DQH22"/>
      <c r="DQI22"/>
      <c r="DQJ22"/>
      <c r="DQK22"/>
      <c r="DQL22"/>
      <c r="DQM22"/>
      <c r="DQN22"/>
      <c r="DQO22"/>
      <c r="DQP22"/>
      <c r="DQQ22"/>
      <c r="DQR22"/>
      <c r="DQS22"/>
      <c r="DQT22"/>
      <c r="DQU22"/>
      <c r="DQV22"/>
      <c r="DQW22"/>
      <c r="DQX22"/>
      <c r="DQY22"/>
      <c r="DQZ22"/>
      <c r="DRA22"/>
      <c r="DRB22"/>
      <c r="DRC22"/>
      <c r="DRD22"/>
      <c r="DRE22"/>
      <c r="DRF22"/>
      <c r="DRG22"/>
      <c r="DRH22"/>
      <c r="DRI22"/>
      <c r="DRJ22"/>
      <c r="DRK22"/>
      <c r="DRL22"/>
      <c r="DRM22"/>
      <c r="DRN22"/>
      <c r="DRO22"/>
      <c r="DRP22"/>
      <c r="DRQ22"/>
      <c r="DRR22"/>
      <c r="DRS22"/>
      <c r="DRT22"/>
      <c r="DRU22"/>
      <c r="DRV22"/>
      <c r="DRW22"/>
      <c r="DRX22"/>
      <c r="DRY22"/>
      <c r="DRZ22"/>
      <c r="DSA22"/>
      <c r="DSB22"/>
      <c r="DSC22"/>
      <c r="DSD22"/>
      <c r="DSE22"/>
      <c r="DSF22"/>
      <c r="DSG22"/>
      <c r="DSH22"/>
      <c r="DSI22"/>
      <c r="DSJ22"/>
      <c r="DSK22"/>
      <c r="DSL22"/>
      <c r="DSM22"/>
      <c r="DSN22"/>
      <c r="DSO22"/>
      <c r="DSP22"/>
      <c r="DSQ22"/>
      <c r="DSR22"/>
      <c r="DSS22"/>
      <c r="DST22"/>
      <c r="DSU22"/>
      <c r="DSV22"/>
      <c r="DSW22"/>
      <c r="DSX22"/>
      <c r="DSY22"/>
      <c r="DSZ22"/>
      <c r="DTA22"/>
      <c r="DTB22"/>
      <c r="DTC22"/>
      <c r="DTD22"/>
      <c r="DTE22"/>
      <c r="DTF22"/>
      <c r="DTG22"/>
      <c r="DTH22"/>
      <c r="DTI22"/>
      <c r="DTJ22"/>
      <c r="DTK22"/>
      <c r="DTL22"/>
      <c r="DTM22"/>
      <c r="DTN22"/>
      <c r="DTO22"/>
      <c r="DTP22"/>
      <c r="DTQ22"/>
      <c r="DTR22"/>
      <c r="DTS22"/>
      <c r="DTT22"/>
      <c r="DTU22"/>
      <c r="DTV22"/>
      <c r="DTW22"/>
      <c r="DTX22"/>
      <c r="DTY22"/>
      <c r="DTZ22"/>
      <c r="DUA22"/>
      <c r="DUB22"/>
      <c r="DUC22"/>
      <c r="DUD22"/>
      <c r="DUE22"/>
      <c r="DUF22"/>
      <c r="DUG22"/>
      <c r="DUH22"/>
      <c r="DUI22"/>
      <c r="DUJ22"/>
      <c r="DUK22"/>
      <c r="DUL22"/>
      <c r="DUM22"/>
      <c r="DUN22"/>
      <c r="DUO22"/>
      <c r="DUP22"/>
      <c r="DUQ22"/>
      <c r="DUR22"/>
      <c r="DUS22"/>
      <c r="DUT22"/>
      <c r="DUU22"/>
      <c r="DUV22"/>
      <c r="DUW22"/>
      <c r="DUX22"/>
      <c r="DUY22"/>
      <c r="DUZ22"/>
      <c r="DVA22"/>
      <c r="DVB22"/>
      <c r="DVC22"/>
      <c r="DVD22"/>
      <c r="DVE22"/>
      <c r="DVF22"/>
      <c r="DVG22"/>
      <c r="DVH22"/>
      <c r="DVI22"/>
      <c r="DVJ22"/>
      <c r="DVK22"/>
      <c r="DVL22"/>
      <c r="DVM22"/>
      <c r="DVN22"/>
      <c r="DVO22"/>
      <c r="DVP22"/>
      <c r="DVQ22"/>
      <c r="DVR22"/>
      <c r="DVS22"/>
      <c r="DVT22"/>
      <c r="DVU22"/>
      <c r="DVV22"/>
      <c r="DVW22"/>
      <c r="DVX22"/>
      <c r="DVY22"/>
      <c r="DVZ22"/>
      <c r="DWA22"/>
      <c r="DWB22"/>
      <c r="DWC22"/>
      <c r="DWD22"/>
      <c r="DWE22"/>
      <c r="DWF22"/>
      <c r="DWG22"/>
      <c r="DWH22"/>
      <c r="DWI22"/>
      <c r="DWJ22"/>
      <c r="DWK22"/>
      <c r="DWL22"/>
      <c r="DWM22"/>
      <c r="DWN22"/>
      <c r="DWO22"/>
      <c r="DWP22"/>
      <c r="DWQ22"/>
      <c r="DWR22"/>
      <c r="DWS22"/>
      <c r="DWT22"/>
      <c r="DWU22"/>
      <c r="DWV22"/>
      <c r="DWW22"/>
      <c r="DWX22"/>
      <c r="DWY22"/>
      <c r="DWZ22"/>
      <c r="DXA22"/>
      <c r="DXB22"/>
      <c r="DXC22"/>
      <c r="DXD22"/>
      <c r="DXE22"/>
      <c r="DXF22"/>
      <c r="DXG22"/>
      <c r="DXH22"/>
      <c r="DXI22"/>
      <c r="DXJ22"/>
      <c r="DXK22"/>
      <c r="DXL22"/>
      <c r="DXM22"/>
      <c r="DXN22"/>
      <c r="DXO22"/>
      <c r="DXP22"/>
      <c r="DXQ22"/>
      <c r="DXR22"/>
      <c r="DXS22"/>
      <c r="DXT22"/>
      <c r="DXU22"/>
      <c r="DXV22"/>
      <c r="DXW22"/>
      <c r="DXX22"/>
      <c r="DXY22"/>
      <c r="DXZ22"/>
      <c r="DYA22"/>
      <c r="DYB22"/>
      <c r="DYC22"/>
      <c r="DYD22"/>
      <c r="DYE22"/>
      <c r="DYF22"/>
      <c r="DYG22"/>
      <c r="DYH22"/>
      <c r="DYI22"/>
      <c r="DYJ22"/>
      <c r="DYK22"/>
      <c r="DYL22"/>
      <c r="DYM22"/>
      <c r="DYN22"/>
      <c r="DYO22"/>
      <c r="DYP22"/>
      <c r="DYQ22"/>
      <c r="DYR22"/>
      <c r="DYS22"/>
      <c r="DYT22"/>
      <c r="DYU22"/>
      <c r="DYV22"/>
      <c r="DYW22"/>
      <c r="DYX22"/>
      <c r="DYY22"/>
      <c r="DYZ22"/>
      <c r="DZA22"/>
      <c r="DZB22"/>
      <c r="DZC22"/>
      <c r="DZD22"/>
      <c r="DZE22"/>
      <c r="DZF22"/>
      <c r="DZG22"/>
      <c r="DZH22"/>
      <c r="DZI22"/>
      <c r="DZJ22"/>
      <c r="DZK22"/>
      <c r="DZL22"/>
      <c r="DZM22"/>
      <c r="DZN22"/>
      <c r="DZO22"/>
      <c r="DZP22"/>
      <c r="DZQ22"/>
      <c r="DZR22"/>
      <c r="DZS22"/>
      <c r="DZT22"/>
      <c r="DZU22"/>
      <c r="DZV22"/>
      <c r="DZW22"/>
      <c r="DZX22"/>
      <c r="DZY22"/>
      <c r="DZZ22"/>
      <c r="EAA22"/>
      <c r="EAB22"/>
      <c r="EAC22"/>
      <c r="EAD22"/>
      <c r="EAE22"/>
      <c r="EAF22"/>
      <c r="EAG22"/>
      <c r="EAH22"/>
      <c r="EAI22"/>
      <c r="EAJ22"/>
      <c r="EAK22"/>
      <c r="EAL22"/>
      <c r="EAM22"/>
      <c r="EAN22"/>
      <c r="EAO22"/>
      <c r="EAP22"/>
      <c r="EAQ22"/>
      <c r="EAR22"/>
      <c r="EAS22"/>
      <c r="EAT22"/>
      <c r="EAU22"/>
      <c r="EAV22"/>
      <c r="EAW22"/>
      <c r="EAX22"/>
      <c r="EAY22"/>
      <c r="EAZ22"/>
      <c r="EBA22"/>
      <c r="EBB22"/>
      <c r="EBC22"/>
      <c r="EBD22"/>
      <c r="EBE22"/>
      <c r="EBF22"/>
      <c r="EBG22"/>
      <c r="EBH22"/>
      <c r="EBI22"/>
      <c r="EBJ22"/>
      <c r="EBK22"/>
      <c r="EBL22"/>
      <c r="EBM22"/>
      <c r="EBN22"/>
      <c r="EBO22"/>
      <c r="EBP22"/>
      <c r="EBQ22"/>
      <c r="EBR22"/>
      <c r="EBS22"/>
      <c r="EBT22"/>
      <c r="EBU22"/>
      <c r="EBV22"/>
      <c r="EBW22"/>
      <c r="EBX22"/>
      <c r="EBY22"/>
      <c r="EBZ22"/>
      <c r="ECA22"/>
      <c r="ECB22"/>
      <c r="ECC22"/>
      <c r="ECD22"/>
      <c r="ECE22"/>
      <c r="ECF22"/>
      <c r="ECG22"/>
      <c r="ECH22"/>
      <c r="ECI22"/>
      <c r="ECJ22"/>
      <c r="ECK22"/>
      <c r="ECL22"/>
      <c r="ECM22"/>
      <c r="ECN22"/>
      <c r="ECO22"/>
      <c r="ECP22"/>
      <c r="ECQ22"/>
      <c r="ECR22"/>
      <c r="ECS22"/>
      <c r="ECT22"/>
      <c r="ECU22"/>
      <c r="ECV22"/>
      <c r="ECW22"/>
      <c r="ECX22"/>
      <c r="ECY22"/>
      <c r="ECZ22"/>
      <c r="EDA22"/>
      <c r="EDB22"/>
      <c r="EDC22"/>
      <c r="EDD22"/>
      <c r="EDE22"/>
      <c r="EDF22"/>
      <c r="EDG22"/>
      <c r="EDH22"/>
      <c r="EDI22"/>
      <c r="EDJ22"/>
      <c r="EDK22"/>
      <c r="EDL22"/>
      <c r="EDM22"/>
      <c r="EDN22"/>
      <c r="EDO22"/>
      <c r="EDP22"/>
      <c r="EDQ22"/>
      <c r="EDR22"/>
      <c r="EDS22"/>
      <c r="EDT22"/>
      <c r="EDU22"/>
      <c r="EDV22"/>
      <c r="EDW22"/>
      <c r="EDX22"/>
      <c r="EDY22"/>
      <c r="EDZ22"/>
      <c r="EEA22"/>
      <c r="EEB22"/>
      <c r="EEC22"/>
      <c r="EED22"/>
      <c r="EEE22"/>
      <c r="EEF22"/>
      <c r="EEG22"/>
      <c r="EEH22"/>
      <c r="EEI22"/>
      <c r="EEJ22"/>
      <c r="EEK22"/>
      <c r="EEL22"/>
      <c r="EEM22"/>
      <c r="EEN22"/>
      <c r="EEO22"/>
      <c r="EEP22"/>
      <c r="EEQ22"/>
      <c r="EER22"/>
      <c r="EES22"/>
      <c r="EET22"/>
      <c r="EEU22"/>
      <c r="EEV22"/>
      <c r="EEW22"/>
      <c r="EEX22"/>
      <c r="EEY22"/>
      <c r="EEZ22"/>
      <c r="EFA22"/>
      <c r="EFB22"/>
      <c r="EFC22"/>
      <c r="EFD22"/>
      <c r="EFE22"/>
      <c r="EFF22"/>
      <c r="EFG22"/>
      <c r="EFH22"/>
      <c r="EFI22"/>
      <c r="EFJ22"/>
      <c r="EFK22"/>
      <c r="EFL22"/>
      <c r="EFM22"/>
      <c r="EFN22"/>
      <c r="EFO22"/>
      <c r="EFP22"/>
      <c r="EFQ22"/>
      <c r="EFR22"/>
      <c r="EFS22"/>
      <c r="EFT22"/>
      <c r="EFU22"/>
      <c r="EFV22"/>
      <c r="EFW22"/>
      <c r="EFX22"/>
      <c r="EFY22"/>
      <c r="EFZ22"/>
      <c r="EGA22"/>
      <c r="EGB22"/>
      <c r="EGC22"/>
      <c r="EGD22"/>
      <c r="EGE22"/>
      <c r="EGF22"/>
      <c r="EGG22"/>
      <c r="EGH22"/>
      <c r="EGI22"/>
      <c r="EGJ22"/>
      <c r="EGK22"/>
      <c r="EGL22"/>
      <c r="EGM22"/>
      <c r="EGN22"/>
      <c r="EGO22"/>
      <c r="EGP22"/>
      <c r="EGQ22"/>
      <c r="EGR22"/>
      <c r="EGS22"/>
      <c r="EGT22"/>
      <c r="EGU22"/>
      <c r="EGV22"/>
      <c r="EGW22"/>
      <c r="EGX22"/>
      <c r="EGY22"/>
      <c r="EGZ22"/>
      <c r="EHA22"/>
      <c r="EHB22"/>
      <c r="EHC22"/>
      <c r="EHD22"/>
      <c r="EHE22"/>
      <c r="EHF22"/>
      <c r="EHG22"/>
      <c r="EHH22"/>
      <c r="EHI22"/>
      <c r="EHJ22"/>
      <c r="EHK22"/>
      <c r="EHL22"/>
      <c r="EHM22"/>
      <c r="EHN22"/>
      <c r="EHO22"/>
      <c r="EHP22"/>
      <c r="EHQ22"/>
      <c r="EHR22"/>
      <c r="EHS22"/>
      <c r="EHT22"/>
      <c r="EHU22"/>
      <c r="EHV22"/>
      <c r="EHW22"/>
      <c r="EHX22"/>
      <c r="EHY22"/>
      <c r="EHZ22"/>
      <c r="EIA22"/>
      <c r="EIB22"/>
      <c r="EIC22"/>
      <c r="EID22"/>
      <c r="EIE22"/>
      <c r="EIF22"/>
      <c r="EIG22"/>
      <c r="EIH22"/>
      <c r="EII22"/>
      <c r="EIJ22"/>
      <c r="EIK22"/>
      <c r="EIL22"/>
      <c r="EIM22"/>
      <c r="EIN22"/>
      <c r="EIO22"/>
      <c r="EIP22"/>
      <c r="EIQ22"/>
      <c r="EIR22"/>
      <c r="EIS22"/>
      <c r="EIT22"/>
      <c r="EIU22"/>
      <c r="EIV22"/>
      <c r="EIW22"/>
      <c r="EIX22"/>
      <c r="EIY22"/>
      <c r="EIZ22"/>
      <c r="EJA22"/>
      <c r="EJB22"/>
      <c r="EJC22"/>
      <c r="EJD22"/>
      <c r="EJE22"/>
      <c r="EJF22"/>
      <c r="EJG22"/>
      <c r="EJH22"/>
      <c r="EJI22"/>
      <c r="EJJ22"/>
      <c r="EJK22"/>
      <c r="EJL22"/>
      <c r="EJM22"/>
      <c r="EJN22"/>
      <c r="EJO22"/>
      <c r="EJP22"/>
      <c r="EJQ22"/>
      <c r="EJR22"/>
      <c r="EJS22"/>
      <c r="EJT22"/>
      <c r="EJU22"/>
      <c r="EJV22"/>
      <c r="EJW22"/>
      <c r="EJX22"/>
      <c r="EJY22"/>
      <c r="EJZ22"/>
      <c r="EKA22"/>
      <c r="EKB22"/>
      <c r="EKC22"/>
      <c r="EKD22"/>
      <c r="EKE22"/>
      <c r="EKF22"/>
      <c r="EKG22"/>
      <c r="EKH22"/>
      <c r="EKI22"/>
      <c r="EKJ22"/>
      <c r="EKK22"/>
      <c r="EKL22"/>
      <c r="EKM22"/>
      <c r="EKN22"/>
      <c r="EKO22"/>
      <c r="EKP22"/>
      <c r="EKQ22"/>
      <c r="EKR22"/>
      <c r="EKS22"/>
      <c r="EKT22"/>
      <c r="EKU22"/>
      <c r="EKV22"/>
      <c r="EKW22"/>
      <c r="EKX22"/>
      <c r="EKY22"/>
      <c r="EKZ22"/>
      <c r="ELA22"/>
      <c r="ELB22"/>
      <c r="ELC22"/>
      <c r="ELD22"/>
      <c r="ELE22"/>
      <c r="ELF22"/>
      <c r="ELG22"/>
      <c r="ELH22"/>
      <c r="ELI22"/>
      <c r="ELJ22"/>
      <c r="ELK22"/>
      <c r="ELL22"/>
      <c r="ELM22"/>
      <c r="ELN22"/>
      <c r="ELO22"/>
      <c r="ELP22"/>
      <c r="ELQ22"/>
      <c r="ELR22"/>
      <c r="ELS22"/>
      <c r="ELT22"/>
      <c r="ELU22"/>
      <c r="ELV22"/>
      <c r="ELW22"/>
      <c r="ELX22"/>
      <c r="ELY22"/>
      <c r="ELZ22"/>
      <c r="EMA22"/>
      <c r="EMB22"/>
      <c r="EMC22"/>
      <c r="EMD22"/>
      <c r="EME22"/>
      <c r="EMF22"/>
      <c r="EMG22"/>
      <c r="EMH22"/>
      <c r="EMI22"/>
      <c r="EMJ22"/>
      <c r="EMK22"/>
      <c r="EML22"/>
      <c r="EMM22"/>
      <c r="EMN22"/>
      <c r="EMO22"/>
      <c r="EMP22"/>
      <c r="EMQ22"/>
      <c r="EMR22"/>
      <c r="EMS22"/>
      <c r="EMT22"/>
      <c r="EMU22"/>
      <c r="EMV22"/>
      <c r="EMW22"/>
      <c r="EMX22"/>
      <c r="EMY22"/>
      <c r="EMZ22"/>
      <c r="ENA22"/>
      <c r="ENB22"/>
      <c r="ENC22"/>
      <c r="END22"/>
      <c r="ENE22"/>
      <c r="ENF22"/>
      <c r="ENG22"/>
      <c r="ENH22"/>
      <c r="ENI22"/>
      <c r="ENJ22"/>
      <c r="ENK22"/>
      <c r="ENL22"/>
      <c r="ENM22"/>
      <c r="ENN22"/>
      <c r="ENO22"/>
      <c r="ENP22"/>
      <c r="ENQ22"/>
      <c r="ENR22"/>
      <c r="ENS22"/>
      <c r="ENT22"/>
      <c r="ENU22"/>
      <c r="ENV22"/>
      <c r="ENW22"/>
      <c r="ENX22"/>
      <c r="ENY22"/>
      <c r="ENZ22"/>
      <c r="EOA22"/>
      <c r="EOB22"/>
      <c r="EOC22"/>
      <c r="EOD22"/>
      <c r="EOE22"/>
      <c r="EOF22"/>
      <c r="EOG22"/>
      <c r="EOH22"/>
      <c r="EOI22"/>
      <c r="EOJ22"/>
      <c r="EOK22"/>
      <c r="EOL22"/>
      <c r="EOM22"/>
      <c r="EON22"/>
      <c r="EOO22"/>
      <c r="EOP22"/>
      <c r="EOQ22"/>
      <c r="EOR22"/>
      <c r="EOS22"/>
      <c r="EOT22"/>
      <c r="EOU22"/>
      <c r="EOV22"/>
      <c r="EOW22"/>
      <c r="EOX22"/>
      <c r="EOY22"/>
      <c r="EOZ22"/>
      <c r="EPA22"/>
      <c r="EPB22"/>
      <c r="EPC22"/>
      <c r="EPD22"/>
      <c r="EPE22"/>
      <c r="EPF22"/>
      <c r="EPG22"/>
      <c r="EPH22"/>
      <c r="EPI22"/>
      <c r="EPJ22"/>
      <c r="EPK22"/>
      <c r="EPL22"/>
      <c r="EPM22"/>
      <c r="EPN22"/>
      <c r="EPO22"/>
      <c r="EPP22"/>
      <c r="EPQ22"/>
      <c r="EPR22"/>
      <c r="EPS22"/>
      <c r="EPT22"/>
      <c r="EPU22"/>
      <c r="EPV22"/>
      <c r="EPW22"/>
      <c r="EPX22"/>
      <c r="EPY22"/>
      <c r="EPZ22"/>
      <c r="EQA22"/>
      <c r="EQB22"/>
      <c r="EQC22"/>
      <c r="EQD22"/>
      <c r="EQE22"/>
      <c r="EQF22"/>
      <c r="EQG22"/>
      <c r="EQH22"/>
      <c r="EQI22"/>
      <c r="EQJ22"/>
      <c r="EQK22"/>
      <c r="EQL22"/>
      <c r="EQM22"/>
      <c r="EQN22"/>
      <c r="EQO22"/>
      <c r="EQP22"/>
      <c r="EQQ22"/>
      <c r="EQR22"/>
      <c r="EQS22"/>
      <c r="EQT22"/>
      <c r="EQU22"/>
      <c r="EQV22"/>
      <c r="EQW22"/>
      <c r="EQX22"/>
      <c r="EQY22"/>
      <c r="EQZ22"/>
      <c r="ERA22"/>
      <c r="ERB22"/>
      <c r="ERC22"/>
      <c r="ERD22"/>
      <c r="ERE22"/>
      <c r="ERF22"/>
      <c r="ERG22"/>
      <c r="ERH22"/>
      <c r="ERI22"/>
      <c r="ERJ22"/>
      <c r="ERK22"/>
      <c r="ERL22"/>
      <c r="ERM22"/>
      <c r="ERN22"/>
      <c r="ERO22"/>
      <c r="ERP22"/>
      <c r="ERQ22"/>
      <c r="ERR22"/>
      <c r="ERS22"/>
      <c r="ERT22"/>
      <c r="ERU22"/>
      <c r="ERV22"/>
      <c r="ERW22"/>
      <c r="ERX22"/>
      <c r="ERY22"/>
      <c r="ERZ22"/>
      <c r="ESA22"/>
      <c r="ESB22"/>
      <c r="ESC22"/>
      <c r="ESD22"/>
      <c r="ESE22"/>
      <c r="ESF22"/>
      <c r="ESG22"/>
      <c r="ESH22"/>
      <c r="ESI22"/>
      <c r="ESJ22"/>
      <c r="ESK22"/>
      <c r="ESL22"/>
      <c r="ESM22"/>
      <c r="ESN22"/>
      <c r="ESO22"/>
      <c r="ESP22"/>
      <c r="ESQ22"/>
      <c r="ESR22"/>
      <c r="ESS22"/>
      <c r="EST22"/>
      <c r="ESU22"/>
      <c r="ESV22"/>
      <c r="ESW22"/>
      <c r="ESX22"/>
      <c r="ESY22"/>
      <c r="ESZ22"/>
      <c r="ETA22"/>
      <c r="ETB22"/>
      <c r="ETC22"/>
      <c r="ETD22"/>
      <c r="ETE22"/>
      <c r="ETF22"/>
      <c r="ETG22"/>
      <c r="ETH22"/>
      <c r="ETI22"/>
      <c r="ETJ22"/>
      <c r="ETK22"/>
      <c r="ETL22"/>
      <c r="ETM22"/>
      <c r="ETN22"/>
      <c r="ETO22"/>
      <c r="ETP22"/>
      <c r="ETQ22"/>
      <c r="ETR22"/>
      <c r="ETS22"/>
      <c r="ETT22"/>
      <c r="ETU22"/>
      <c r="ETV22"/>
      <c r="ETW22"/>
      <c r="ETX22"/>
      <c r="ETY22"/>
      <c r="ETZ22"/>
      <c r="EUA22"/>
      <c r="EUB22"/>
      <c r="EUC22"/>
      <c r="EUD22"/>
      <c r="EUE22"/>
      <c r="EUF22"/>
      <c r="EUG22"/>
      <c r="EUH22"/>
      <c r="EUI22"/>
      <c r="EUJ22"/>
      <c r="EUK22"/>
      <c r="EUL22"/>
      <c r="EUM22"/>
      <c r="EUN22"/>
      <c r="EUO22"/>
      <c r="EUP22"/>
      <c r="EUQ22"/>
      <c r="EUR22"/>
      <c r="EUS22"/>
      <c r="EUT22"/>
      <c r="EUU22"/>
      <c r="EUV22"/>
      <c r="EUW22"/>
      <c r="EUX22"/>
      <c r="EUY22"/>
      <c r="EUZ22"/>
      <c r="EVA22"/>
      <c r="EVB22"/>
      <c r="EVC22"/>
      <c r="EVD22"/>
      <c r="EVE22"/>
      <c r="EVF22"/>
      <c r="EVG22"/>
      <c r="EVH22"/>
      <c r="EVI22"/>
      <c r="EVJ22"/>
      <c r="EVK22"/>
      <c r="EVL22"/>
      <c r="EVM22"/>
      <c r="EVN22"/>
      <c r="EVO22"/>
      <c r="EVP22"/>
      <c r="EVQ22"/>
      <c r="EVR22"/>
      <c r="EVS22"/>
      <c r="EVT22"/>
      <c r="EVU22"/>
      <c r="EVV22"/>
      <c r="EVW22"/>
      <c r="EVX22"/>
      <c r="EVY22"/>
      <c r="EVZ22"/>
      <c r="EWA22"/>
      <c r="EWB22"/>
      <c r="EWC22"/>
      <c r="EWD22"/>
      <c r="EWE22"/>
      <c r="EWF22"/>
      <c r="EWG22"/>
      <c r="EWH22"/>
      <c r="EWI22"/>
      <c r="EWJ22"/>
      <c r="EWK22"/>
      <c r="EWL22"/>
      <c r="EWM22"/>
      <c r="EWN22"/>
      <c r="EWO22"/>
      <c r="EWP22"/>
      <c r="EWQ22"/>
      <c r="EWR22"/>
      <c r="EWS22"/>
      <c r="EWT22"/>
      <c r="EWU22"/>
      <c r="EWV22"/>
      <c r="EWW22"/>
      <c r="EWX22"/>
      <c r="EWY22"/>
      <c r="EWZ22"/>
      <c r="EXA22"/>
      <c r="EXB22"/>
      <c r="EXC22"/>
      <c r="EXD22"/>
      <c r="EXE22"/>
      <c r="EXF22"/>
      <c r="EXG22"/>
      <c r="EXH22"/>
      <c r="EXI22"/>
      <c r="EXJ22"/>
      <c r="EXK22"/>
      <c r="EXL22"/>
      <c r="EXM22"/>
      <c r="EXN22"/>
      <c r="EXO22"/>
      <c r="EXP22"/>
      <c r="EXQ22"/>
      <c r="EXR22"/>
      <c r="EXS22"/>
      <c r="EXT22"/>
      <c r="EXU22"/>
      <c r="EXV22"/>
      <c r="EXW22"/>
      <c r="EXX22"/>
      <c r="EXY22"/>
      <c r="EXZ22"/>
      <c r="EYA22"/>
      <c r="EYB22"/>
      <c r="EYC22"/>
      <c r="EYD22"/>
      <c r="EYE22"/>
      <c r="EYF22"/>
      <c r="EYG22"/>
      <c r="EYH22"/>
      <c r="EYI22"/>
      <c r="EYJ22"/>
      <c r="EYK22"/>
      <c r="EYL22"/>
      <c r="EYM22"/>
      <c r="EYN22"/>
      <c r="EYO22"/>
      <c r="EYP22"/>
      <c r="EYQ22"/>
      <c r="EYR22"/>
      <c r="EYS22"/>
      <c r="EYT22"/>
      <c r="EYU22"/>
      <c r="EYV22"/>
      <c r="EYW22"/>
      <c r="EYX22"/>
      <c r="EYY22"/>
      <c r="EYZ22"/>
      <c r="EZA22"/>
      <c r="EZB22"/>
      <c r="EZC22"/>
      <c r="EZD22"/>
      <c r="EZE22"/>
      <c r="EZF22"/>
      <c r="EZG22"/>
      <c r="EZH22"/>
      <c r="EZI22"/>
      <c r="EZJ22"/>
      <c r="EZK22"/>
      <c r="EZL22"/>
      <c r="EZM22"/>
      <c r="EZN22"/>
      <c r="EZO22"/>
      <c r="EZP22"/>
      <c r="EZQ22"/>
      <c r="EZR22"/>
      <c r="EZS22"/>
      <c r="EZT22"/>
      <c r="EZU22"/>
      <c r="EZV22"/>
      <c r="EZW22"/>
      <c r="EZX22"/>
      <c r="EZY22"/>
      <c r="EZZ22"/>
      <c r="FAA22"/>
      <c r="FAB22"/>
      <c r="FAC22"/>
      <c r="FAD22"/>
      <c r="FAE22"/>
      <c r="FAF22"/>
      <c r="FAG22"/>
      <c r="FAH22"/>
      <c r="FAI22"/>
      <c r="FAJ22"/>
      <c r="FAK22"/>
      <c r="FAL22"/>
      <c r="FAM22"/>
      <c r="FAN22"/>
      <c r="FAO22"/>
      <c r="FAP22"/>
      <c r="FAQ22"/>
      <c r="FAR22"/>
      <c r="FAS22"/>
      <c r="FAT22"/>
      <c r="FAU22"/>
      <c r="FAV22"/>
      <c r="FAW22"/>
      <c r="FAX22"/>
      <c r="FAY22"/>
      <c r="FAZ22"/>
      <c r="FBA22"/>
      <c r="FBB22"/>
      <c r="FBC22"/>
      <c r="FBD22"/>
      <c r="FBE22"/>
      <c r="FBF22"/>
      <c r="FBG22"/>
      <c r="FBH22"/>
      <c r="FBI22"/>
      <c r="FBJ22"/>
      <c r="FBK22"/>
      <c r="FBL22"/>
      <c r="FBM22"/>
      <c r="FBN22"/>
      <c r="FBO22"/>
      <c r="FBP22"/>
      <c r="FBQ22"/>
      <c r="FBR22"/>
      <c r="FBS22"/>
      <c r="FBT22"/>
      <c r="FBU22"/>
      <c r="FBV22"/>
      <c r="FBW22"/>
      <c r="FBX22"/>
      <c r="FBY22"/>
      <c r="FBZ22"/>
      <c r="FCA22"/>
      <c r="FCB22"/>
      <c r="FCC22"/>
      <c r="FCD22"/>
      <c r="FCE22"/>
      <c r="FCF22"/>
      <c r="FCG22"/>
      <c r="FCH22"/>
      <c r="FCI22"/>
      <c r="FCJ22"/>
      <c r="FCK22"/>
      <c r="FCL22"/>
      <c r="FCM22"/>
      <c r="FCN22"/>
      <c r="FCO22"/>
      <c r="FCP22"/>
      <c r="FCQ22"/>
      <c r="FCR22"/>
      <c r="FCS22"/>
      <c r="FCT22"/>
      <c r="FCU22"/>
      <c r="FCV22"/>
      <c r="FCW22"/>
      <c r="FCX22"/>
      <c r="FCY22"/>
      <c r="FCZ22"/>
      <c r="FDA22"/>
      <c r="FDB22"/>
      <c r="FDC22"/>
      <c r="FDD22"/>
      <c r="FDE22"/>
      <c r="FDF22"/>
      <c r="FDG22"/>
      <c r="FDH22"/>
      <c r="FDI22"/>
      <c r="FDJ22"/>
      <c r="FDK22"/>
      <c r="FDL22"/>
      <c r="FDM22"/>
      <c r="FDN22"/>
      <c r="FDO22"/>
      <c r="FDP22"/>
      <c r="FDQ22"/>
      <c r="FDR22"/>
      <c r="FDS22"/>
      <c r="FDT22"/>
      <c r="FDU22"/>
      <c r="FDV22"/>
      <c r="FDW22"/>
      <c r="FDX22"/>
      <c r="FDY22"/>
      <c r="FDZ22"/>
      <c r="FEA22"/>
      <c r="FEB22"/>
      <c r="FEC22"/>
      <c r="FED22"/>
      <c r="FEE22"/>
      <c r="FEF22"/>
      <c r="FEG22"/>
      <c r="FEH22"/>
      <c r="FEI22"/>
      <c r="FEJ22"/>
      <c r="FEK22"/>
      <c r="FEL22"/>
      <c r="FEM22"/>
      <c r="FEN22"/>
      <c r="FEO22"/>
      <c r="FEP22"/>
      <c r="FEQ22"/>
      <c r="FER22"/>
      <c r="FES22"/>
      <c r="FET22"/>
      <c r="FEU22"/>
      <c r="FEV22"/>
      <c r="FEW22"/>
      <c r="FEX22"/>
      <c r="FEY22"/>
      <c r="FEZ22"/>
      <c r="FFA22"/>
      <c r="FFB22"/>
      <c r="FFC22"/>
      <c r="FFD22"/>
      <c r="FFE22"/>
      <c r="FFF22"/>
      <c r="FFG22"/>
      <c r="FFH22"/>
      <c r="FFI22"/>
      <c r="FFJ22"/>
      <c r="FFK22"/>
      <c r="FFL22"/>
      <c r="FFM22"/>
      <c r="FFN22"/>
      <c r="FFO22"/>
      <c r="FFP22"/>
      <c r="FFQ22"/>
      <c r="FFR22"/>
      <c r="FFS22"/>
      <c r="FFT22"/>
      <c r="FFU22"/>
      <c r="FFV22"/>
      <c r="FFW22"/>
      <c r="FFX22"/>
      <c r="FFY22"/>
      <c r="FFZ22"/>
      <c r="FGA22"/>
      <c r="FGB22"/>
      <c r="FGC22"/>
      <c r="FGD22"/>
      <c r="FGE22"/>
      <c r="FGF22"/>
      <c r="FGG22"/>
      <c r="FGH22"/>
      <c r="FGI22"/>
      <c r="FGJ22"/>
      <c r="FGK22"/>
      <c r="FGL22"/>
      <c r="FGM22"/>
      <c r="FGN22"/>
      <c r="FGO22"/>
      <c r="FGP22"/>
      <c r="FGQ22"/>
      <c r="FGR22"/>
      <c r="FGS22"/>
      <c r="FGT22"/>
      <c r="FGU22"/>
      <c r="FGV22"/>
      <c r="FGW22"/>
      <c r="FGX22"/>
      <c r="FGY22"/>
      <c r="FGZ22"/>
      <c r="FHA22"/>
      <c r="FHB22"/>
      <c r="FHC22"/>
      <c r="FHD22"/>
      <c r="FHE22"/>
      <c r="FHF22"/>
      <c r="FHG22"/>
      <c r="FHH22"/>
      <c r="FHI22"/>
      <c r="FHJ22"/>
      <c r="FHK22"/>
      <c r="FHL22"/>
      <c r="FHM22"/>
      <c r="FHN22"/>
      <c r="FHO22"/>
      <c r="FHP22"/>
      <c r="FHQ22"/>
      <c r="FHR22"/>
      <c r="FHS22"/>
      <c r="FHT22"/>
      <c r="FHU22"/>
      <c r="FHV22"/>
      <c r="FHW22"/>
      <c r="FHX22"/>
      <c r="FHY22"/>
      <c r="FHZ22"/>
      <c r="FIA22"/>
      <c r="FIB22"/>
      <c r="FIC22"/>
      <c r="FID22"/>
      <c r="FIE22"/>
      <c r="FIF22"/>
      <c r="FIG22"/>
      <c r="FIH22"/>
      <c r="FII22"/>
      <c r="FIJ22"/>
      <c r="FIK22"/>
      <c r="FIL22"/>
      <c r="FIM22"/>
      <c r="FIN22"/>
      <c r="FIO22"/>
      <c r="FIP22"/>
      <c r="FIQ22"/>
      <c r="FIR22"/>
      <c r="FIS22"/>
      <c r="FIT22"/>
      <c r="FIU22"/>
      <c r="FIV22"/>
      <c r="FIW22"/>
      <c r="FIX22"/>
      <c r="FIY22"/>
      <c r="FIZ22"/>
      <c r="FJA22"/>
      <c r="FJB22"/>
      <c r="FJC22"/>
      <c r="FJD22"/>
      <c r="FJE22"/>
      <c r="FJF22"/>
      <c r="FJG22"/>
      <c r="FJH22"/>
      <c r="FJI22"/>
      <c r="FJJ22"/>
      <c r="FJK22"/>
      <c r="FJL22"/>
      <c r="FJM22"/>
      <c r="FJN22"/>
      <c r="FJO22"/>
      <c r="FJP22"/>
      <c r="FJQ22"/>
      <c r="FJR22"/>
      <c r="FJS22"/>
      <c r="FJT22"/>
      <c r="FJU22"/>
      <c r="FJV22"/>
      <c r="FJW22"/>
      <c r="FJX22"/>
      <c r="FJY22"/>
      <c r="FJZ22"/>
      <c r="FKA22"/>
      <c r="FKB22"/>
      <c r="FKC22"/>
      <c r="FKD22"/>
      <c r="FKE22"/>
      <c r="FKF22"/>
      <c r="FKG22"/>
      <c r="FKH22"/>
      <c r="FKI22"/>
      <c r="FKJ22"/>
      <c r="FKK22"/>
      <c r="FKL22"/>
      <c r="FKM22"/>
      <c r="FKN22"/>
      <c r="FKO22"/>
      <c r="FKP22"/>
      <c r="FKQ22"/>
      <c r="FKR22"/>
      <c r="FKS22"/>
      <c r="FKT22"/>
      <c r="FKU22"/>
      <c r="FKV22"/>
      <c r="FKW22"/>
      <c r="FKX22"/>
      <c r="FKY22"/>
      <c r="FKZ22"/>
      <c r="FLA22"/>
      <c r="FLB22"/>
      <c r="FLC22"/>
      <c r="FLD22"/>
      <c r="FLE22"/>
      <c r="FLF22"/>
      <c r="FLG22"/>
      <c r="FLH22"/>
      <c r="FLI22"/>
      <c r="FLJ22"/>
      <c r="FLK22"/>
      <c r="FLL22"/>
      <c r="FLM22"/>
      <c r="FLN22"/>
      <c r="FLO22"/>
      <c r="FLP22"/>
      <c r="FLQ22"/>
      <c r="FLR22"/>
      <c r="FLS22"/>
      <c r="FLT22"/>
      <c r="FLU22"/>
      <c r="FLV22"/>
      <c r="FLW22"/>
      <c r="FLX22"/>
      <c r="FLY22"/>
      <c r="FLZ22"/>
      <c r="FMA22"/>
      <c r="FMB22"/>
      <c r="FMC22"/>
      <c r="FMD22"/>
      <c r="FME22"/>
      <c r="FMF22"/>
      <c r="FMG22"/>
      <c r="FMH22"/>
      <c r="FMI22"/>
      <c r="FMJ22"/>
      <c r="FMK22"/>
      <c r="FML22"/>
      <c r="FMM22"/>
      <c r="FMN22"/>
      <c r="FMO22"/>
      <c r="FMP22"/>
      <c r="FMQ22"/>
      <c r="FMR22"/>
      <c r="FMS22"/>
      <c r="FMT22"/>
      <c r="FMU22"/>
      <c r="FMV22"/>
      <c r="FMW22"/>
      <c r="FMX22"/>
      <c r="FMY22"/>
      <c r="FMZ22"/>
      <c r="FNA22"/>
      <c r="FNB22"/>
      <c r="FNC22"/>
      <c r="FND22"/>
      <c r="FNE22"/>
      <c r="FNF22"/>
      <c r="FNG22"/>
      <c r="FNH22"/>
      <c r="FNI22"/>
      <c r="FNJ22"/>
      <c r="FNK22"/>
      <c r="FNL22"/>
      <c r="FNM22"/>
      <c r="FNN22"/>
      <c r="FNO22"/>
      <c r="FNP22"/>
      <c r="FNQ22"/>
      <c r="FNR22"/>
      <c r="FNS22"/>
      <c r="FNT22"/>
      <c r="FNU22"/>
      <c r="FNV22"/>
      <c r="FNW22"/>
      <c r="FNX22"/>
      <c r="FNY22"/>
      <c r="FNZ22"/>
      <c r="FOA22"/>
      <c r="FOB22"/>
      <c r="FOC22"/>
      <c r="FOD22"/>
      <c r="FOE22"/>
      <c r="FOF22"/>
      <c r="FOG22"/>
      <c r="FOH22"/>
      <c r="FOI22"/>
      <c r="FOJ22"/>
      <c r="FOK22"/>
      <c r="FOL22"/>
      <c r="FOM22"/>
      <c r="FON22"/>
      <c r="FOO22"/>
      <c r="FOP22"/>
      <c r="FOQ22"/>
      <c r="FOR22"/>
      <c r="FOS22"/>
      <c r="FOT22"/>
      <c r="FOU22"/>
      <c r="FOV22"/>
      <c r="FOW22"/>
      <c r="FOX22"/>
      <c r="FOY22"/>
      <c r="FOZ22"/>
      <c r="FPA22"/>
      <c r="FPB22"/>
      <c r="FPC22"/>
      <c r="FPD22"/>
      <c r="FPE22"/>
      <c r="FPF22"/>
      <c r="FPG22"/>
      <c r="FPH22"/>
      <c r="FPI22"/>
      <c r="FPJ22"/>
      <c r="FPK22"/>
      <c r="FPL22"/>
      <c r="FPM22"/>
      <c r="FPN22"/>
      <c r="FPO22"/>
      <c r="FPP22"/>
      <c r="FPQ22"/>
      <c r="FPR22"/>
      <c r="FPS22"/>
      <c r="FPT22"/>
      <c r="FPU22"/>
      <c r="FPV22"/>
      <c r="FPW22"/>
      <c r="FPX22"/>
      <c r="FPY22"/>
      <c r="FPZ22"/>
      <c r="FQA22"/>
      <c r="FQB22"/>
      <c r="FQC22"/>
      <c r="FQD22"/>
      <c r="FQE22"/>
      <c r="FQF22"/>
      <c r="FQG22"/>
      <c r="FQH22"/>
      <c r="FQI22"/>
      <c r="FQJ22"/>
      <c r="FQK22"/>
      <c r="FQL22"/>
      <c r="FQM22"/>
      <c r="FQN22"/>
      <c r="FQO22"/>
      <c r="FQP22"/>
      <c r="FQQ22"/>
      <c r="FQR22"/>
      <c r="FQS22"/>
      <c r="FQT22"/>
      <c r="FQU22"/>
      <c r="FQV22"/>
      <c r="FQW22"/>
      <c r="FQX22"/>
      <c r="FQY22"/>
      <c r="FQZ22"/>
      <c r="FRA22"/>
      <c r="FRB22"/>
      <c r="FRC22"/>
      <c r="FRD22"/>
      <c r="FRE22"/>
      <c r="FRF22"/>
      <c r="FRG22"/>
      <c r="FRH22"/>
      <c r="FRI22"/>
      <c r="FRJ22"/>
      <c r="FRK22"/>
      <c r="FRL22"/>
      <c r="FRM22"/>
      <c r="FRN22"/>
      <c r="FRO22"/>
      <c r="FRP22"/>
      <c r="FRQ22"/>
      <c r="FRR22"/>
      <c r="FRS22"/>
      <c r="FRT22"/>
      <c r="FRU22"/>
      <c r="FRV22"/>
      <c r="FRW22"/>
      <c r="FRX22"/>
      <c r="FRY22"/>
      <c r="FRZ22"/>
      <c r="FSA22"/>
      <c r="FSB22"/>
      <c r="FSC22"/>
      <c r="FSD22"/>
      <c r="FSE22"/>
      <c r="FSF22"/>
      <c r="FSG22"/>
      <c r="FSH22"/>
      <c r="FSI22"/>
      <c r="FSJ22"/>
      <c r="FSK22"/>
      <c r="FSL22"/>
      <c r="FSM22"/>
      <c r="FSN22"/>
      <c r="FSO22"/>
      <c r="FSP22"/>
      <c r="FSQ22"/>
      <c r="FSR22"/>
      <c r="FSS22"/>
      <c r="FST22"/>
      <c r="FSU22"/>
      <c r="FSV22"/>
      <c r="FSW22"/>
      <c r="FSX22"/>
      <c r="FSY22"/>
      <c r="FSZ22"/>
      <c r="FTA22"/>
      <c r="FTB22"/>
      <c r="FTC22"/>
      <c r="FTD22"/>
      <c r="FTE22"/>
      <c r="FTF22"/>
      <c r="FTG22"/>
      <c r="FTH22"/>
      <c r="FTI22"/>
      <c r="FTJ22"/>
      <c r="FTK22"/>
      <c r="FTL22"/>
      <c r="FTM22"/>
      <c r="FTN22"/>
      <c r="FTO22"/>
      <c r="FTP22"/>
      <c r="FTQ22"/>
      <c r="FTR22"/>
      <c r="FTS22"/>
      <c r="FTT22"/>
      <c r="FTU22"/>
      <c r="FTV22"/>
      <c r="FTW22"/>
      <c r="FTX22"/>
      <c r="FTY22"/>
      <c r="FTZ22"/>
      <c r="FUA22"/>
      <c r="FUB22"/>
      <c r="FUC22"/>
      <c r="FUD22"/>
      <c r="FUE22"/>
      <c r="FUF22"/>
      <c r="FUG22"/>
      <c r="FUH22"/>
      <c r="FUI22"/>
      <c r="FUJ22"/>
      <c r="FUK22"/>
      <c r="FUL22"/>
      <c r="FUM22"/>
      <c r="FUN22"/>
      <c r="FUO22"/>
      <c r="FUP22"/>
      <c r="FUQ22"/>
      <c r="FUR22"/>
      <c r="FUS22"/>
      <c r="FUT22"/>
      <c r="FUU22"/>
      <c r="FUV22"/>
      <c r="FUW22"/>
      <c r="FUX22"/>
      <c r="FUY22"/>
      <c r="FUZ22"/>
      <c r="FVA22"/>
      <c r="FVB22"/>
      <c r="FVC22"/>
      <c r="FVD22"/>
      <c r="FVE22"/>
      <c r="FVF22"/>
      <c r="FVG22"/>
      <c r="FVH22"/>
      <c r="FVI22"/>
      <c r="FVJ22"/>
      <c r="FVK22"/>
      <c r="FVL22"/>
      <c r="FVM22"/>
      <c r="FVN22"/>
      <c r="FVO22"/>
      <c r="FVP22"/>
      <c r="FVQ22"/>
      <c r="FVR22"/>
      <c r="FVS22"/>
      <c r="FVT22"/>
      <c r="FVU22"/>
      <c r="FVV22"/>
      <c r="FVW22"/>
      <c r="FVX22"/>
      <c r="FVY22"/>
      <c r="FVZ22"/>
      <c r="FWA22"/>
      <c r="FWB22"/>
      <c r="FWC22"/>
      <c r="FWD22"/>
      <c r="FWE22"/>
      <c r="FWF22"/>
      <c r="FWG22"/>
      <c r="FWH22"/>
      <c r="FWI22"/>
      <c r="FWJ22"/>
      <c r="FWK22"/>
      <c r="FWL22"/>
      <c r="FWM22"/>
      <c r="FWN22"/>
      <c r="FWO22"/>
      <c r="FWP22"/>
      <c r="FWQ22"/>
      <c r="FWR22"/>
      <c r="FWS22"/>
      <c r="FWT22"/>
      <c r="FWU22"/>
      <c r="FWV22"/>
      <c r="FWW22"/>
      <c r="FWX22"/>
      <c r="FWY22"/>
      <c r="FWZ22"/>
      <c r="FXA22"/>
      <c r="FXB22"/>
      <c r="FXC22"/>
      <c r="FXD22"/>
      <c r="FXE22"/>
      <c r="FXF22"/>
      <c r="FXG22"/>
      <c r="FXH22"/>
      <c r="FXI22"/>
      <c r="FXJ22"/>
      <c r="FXK22"/>
      <c r="FXL22"/>
      <c r="FXM22"/>
      <c r="FXN22"/>
      <c r="FXO22"/>
      <c r="FXP22"/>
      <c r="FXQ22"/>
      <c r="FXR22"/>
      <c r="FXS22"/>
      <c r="FXT22"/>
      <c r="FXU22"/>
      <c r="FXV22"/>
      <c r="FXW22"/>
      <c r="FXX22"/>
      <c r="FXY22"/>
      <c r="FXZ22"/>
      <c r="FYA22"/>
      <c r="FYB22"/>
      <c r="FYC22"/>
      <c r="FYD22"/>
      <c r="FYE22"/>
      <c r="FYF22"/>
      <c r="FYG22"/>
      <c r="FYH22"/>
      <c r="FYI22"/>
      <c r="FYJ22"/>
      <c r="FYK22"/>
      <c r="FYL22"/>
      <c r="FYM22"/>
      <c r="FYN22"/>
      <c r="FYO22"/>
      <c r="FYP22"/>
      <c r="FYQ22"/>
      <c r="FYR22"/>
      <c r="FYS22"/>
      <c r="FYT22"/>
      <c r="FYU22"/>
      <c r="FYV22"/>
      <c r="FYW22"/>
      <c r="FYX22"/>
      <c r="FYY22"/>
      <c r="FYZ22"/>
      <c r="FZA22"/>
      <c r="FZB22"/>
      <c r="FZC22"/>
      <c r="FZD22"/>
      <c r="FZE22"/>
      <c r="FZF22"/>
      <c r="FZG22"/>
      <c r="FZH22"/>
      <c r="FZI22"/>
      <c r="FZJ22"/>
      <c r="FZK22"/>
      <c r="FZL22"/>
      <c r="FZM22"/>
      <c r="FZN22"/>
      <c r="FZO22"/>
      <c r="FZP22"/>
      <c r="FZQ22"/>
      <c r="FZR22"/>
      <c r="FZS22"/>
      <c r="FZT22"/>
      <c r="FZU22"/>
      <c r="FZV22"/>
      <c r="FZW22"/>
      <c r="FZX22"/>
      <c r="FZY22"/>
      <c r="FZZ22"/>
      <c r="GAA22"/>
      <c r="GAB22"/>
      <c r="GAC22"/>
      <c r="GAD22"/>
      <c r="GAE22"/>
      <c r="GAF22"/>
      <c r="GAG22"/>
      <c r="GAH22"/>
      <c r="GAI22"/>
      <c r="GAJ22"/>
      <c r="GAK22"/>
      <c r="GAL22"/>
      <c r="GAM22"/>
      <c r="GAN22"/>
      <c r="GAO22"/>
      <c r="GAP22"/>
      <c r="GAQ22"/>
      <c r="GAR22"/>
      <c r="GAS22"/>
      <c r="GAT22"/>
      <c r="GAU22"/>
      <c r="GAV22"/>
      <c r="GAW22"/>
      <c r="GAX22"/>
      <c r="GAY22"/>
      <c r="GAZ22"/>
      <c r="GBA22"/>
      <c r="GBB22"/>
      <c r="GBC22"/>
      <c r="GBD22"/>
      <c r="GBE22"/>
      <c r="GBF22"/>
      <c r="GBG22"/>
      <c r="GBH22"/>
      <c r="GBI22"/>
      <c r="GBJ22"/>
      <c r="GBK22"/>
      <c r="GBL22"/>
      <c r="GBM22"/>
      <c r="GBN22"/>
      <c r="GBO22"/>
      <c r="GBP22"/>
      <c r="GBQ22"/>
      <c r="GBR22"/>
      <c r="GBS22"/>
      <c r="GBT22"/>
      <c r="GBU22"/>
      <c r="GBV22"/>
      <c r="GBW22"/>
      <c r="GBX22"/>
      <c r="GBY22"/>
      <c r="GBZ22"/>
      <c r="GCA22"/>
      <c r="GCB22"/>
      <c r="GCC22"/>
      <c r="GCD22"/>
      <c r="GCE22"/>
      <c r="GCF22"/>
      <c r="GCG22"/>
      <c r="GCH22"/>
      <c r="GCI22"/>
      <c r="GCJ22"/>
      <c r="GCK22"/>
      <c r="GCL22"/>
      <c r="GCM22"/>
      <c r="GCN22"/>
      <c r="GCO22"/>
      <c r="GCP22"/>
      <c r="GCQ22"/>
      <c r="GCR22"/>
      <c r="GCS22"/>
      <c r="GCT22"/>
      <c r="GCU22"/>
      <c r="GCV22"/>
      <c r="GCW22"/>
      <c r="GCX22"/>
      <c r="GCY22"/>
      <c r="GCZ22"/>
      <c r="GDA22"/>
      <c r="GDB22"/>
      <c r="GDC22"/>
      <c r="GDD22"/>
      <c r="GDE22"/>
      <c r="GDF22"/>
      <c r="GDG22"/>
      <c r="GDH22"/>
      <c r="GDI22"/>
      <c r="GDJ22"/>
      <c r="GDK22"/>
      <c r="GDL22"/>
      <c r="GDM22"/>
      <c r="GDN22"/>
      <c r="GDO22"/>
      <c r="GDP22"/>
      <c r="GDQ22"/>
      <c r="GDR22"/>
      <c r="GDS22"/>
      <c r="GDT22"/>
      <c r="GDU22"/>
      <c r="GDV22"/>
      <c r="GDW22"/>
      <c r="GDX22"/>
      <c r="GDY22"/>
      <c r="GDZ22"/>
      <c r="GEA22"/>
      <c r="GEB22"/>
      <c r="GEC22"/>
      <c r="GED22"/>
      <c r="GEE22"/>
      <c r="GEF22"/>
      <c r="GEG22"/>
      <c r="GEH22"/>
      <c r="GEI22"/>
      <c r="GEJ22"/>
      <c r="GEK22"/>
      <c r="GEL22"/>
      <c r="GEM22"/>
      <c r="GEN22"/>
      <c r="GEO22"/>
      <c r="GEP22"/>
      <c r="GEQ22"/>
      <c r="GER22"/>
      <c r="GES22"/>
      <c r="GET22"/>
      <c r="GEU22"/>
      <c r="GEV22"/>
      <c r="GEW22"/>
      <c r="GEX22"/>
      <c r="GEY22"/>
      <c r="GEZ22"/>
      <c r="GFA22"/>
      <c r="GFB22"/>
      <c r="GFC22"/>
      <c r="GFD22"/>
      <c r="GFE22"/>
      <c r="GFF22"/>
      <c r="GFG22"/>
      <c r="GFH22"/>
      <c r="GFI22"/>
      <c r="GFJ22"/>
      <c r="GFK22"/>
      <c r="GFL22"/>
      <c r="GFM22"/>
      <c r="GFN22"/>
      <c r="GFO22"/>
      <c r="GFP22"/>
      <c r="GFQ22"/>
      <c r="GFR22"/>
      <c r="GFS22"/>
      <c r="GFT22"/>
      <c r="GFU22"/>
      <c r="GFV22"/>
      <c r="GFW22"/>
      <c r="GFX22"/>
      <c r="GFY22"/>
      <c r="GFZ22"/>
      <c r="GGA22"/>
      <c r="GGB22"/>
      <c r="GGC22"/>
      <c r="GGD22"/>
      <c r="GGE22"/>
      <c r="GGF22"/>
      <c r="GGG22"/>
      <c r="GGH22"/>
      <c r="GGI22"/>
      <c r="GGJ22"/>
      <c r="GGK22"/>
      <c r="GGL22"/>
      <c r="GGM22"/>
      <c r="GGN22"/>
      <c r="GGO22"/>
      <c r="GGP22"/>
      <c r="GGQ22"/>
      <c r="GGR22"/>
      <c r="GGS22"/>
      <c r="GGT22"/>
      <c r="GGU22"/>
      <c r="GGV22"/>
      <c r="GGW22"/>
      <c r="GGX22"/>
      <c r="GGY22"/>
      <c r="GGZ22"/>
      <c r="GHA22"/>
      <c r="GHB22"/>
      <c r="GHC22"/>
      <c r="GHD22"/>
      <c r="GHE22"/>
      <c r="GHF22"/>
      <c r="GHG22"/>
      <c r="GHH22"/>
      <c r="GHI22"/>
      <c r="GHJ22"/>
      <c r="GHK22"/>
      <c r="GHL22"/>
      <c r="GHM22"/>
      <c r="GHN22"/>
      <c r="GHO22"/>
      <c r="GHP22"/>
      <c r="GHQ22"/>
      <c r="GHR22"/>
      <c r="GHS22"/>
      <c r="GHT22"/>
      <c r="GHU22"/>
      <c r="GHV22"/>
      <c r="GHW22"/>
      <c r="GHX22"/>
      <c r="GHY22"/>
      <c r="GHZ22"/>
      <c r="GIA22"/>
      <c r="GIB22"/>
      <c r="GIC22"/>
      <c r="GID22"/>
      <c r="GIE22"/>
      <c r="GIF22"/>
      <c r="GIG22"/>
      <c r="GIH22"/>
      <c r="GII22"/>
      <c r="GIJ22"/>
      <c r="GIK22"/>
      <c r="GIL22"/>
      <c r="GIM22"/>
      <c r="GIN22"/>
      <c r="GIO22"/>
      <c r="GIP22"/>
      <c r="GIQ22"/>
      <c r="GIR22"/>
      <c r="GIS22"/>
      <c r="GIT22"/>
      <c r="GIU22"/>
      <c r="GIV22"/>
      <c r="GIW22"/>
      <c r="GIX22"/>
      <c r="GIY22"/>
      <c r="GIZ22"/>
      <c r="GJA22"/>
      <c r="GJB22"/>
      <c r="GJC22"/>
      <c r="GJD22"/>
      <c r="GJE22"/>
      <c r="GJF22"/>
      <c r="GJG22"/>
      <c r="GJH22"/>
      <c r="GJI22"/>
      <c r="GJJ22"/>
      <c r="GJK22"/>
      <c r="GJL22"/>
      <c r="GJM22"/>
      <c r="GJN22"/>
      <c r="GJO22"/>
      <c r="GJP22"/>
      <c r="GJQ22"/>
      <c r="GJR22"/>
      <c r="GJS22"/>
      <c r="GJT22"/>
      <c r="GJU22"/>
      <c r="GJV22"/>
      <c r="GJW22"/>
      <c r="GJX22"/>
      <c r="GJY22"/>
      <c r="GJZ22"/>
      <c r="GKA22"/>
      <c r="GKB22"/>
      <c r="GKC22"/>
      <c r="GKD22"/>
      <c r="GKE22"/>
      <c r="GKF22"/>
      <c r="GKG22"/>
      <c r="GKH22"/>
      <c r="GKI22"/>
      <c r="GKJ22"/>
      <c r="GKK22"/>
      <c r="GKL22"/>
      <c r="GKM22"/>
      <c r="GKN22"/>
      <c r="GKO22"/>
      <c r="GKP22"/>
      <c r="GKQ22"/>
      <c r="GKR22"/>
      <c r="GKS22"/>
      <c r="GKT22"/>
      <c r="GKU22"/>
      <c r="GKV22"/>
      <c r="GKW22"/>
      <c r="GKX22"/>
      <c r="GKY22"/>
      <c r="GKZ22"/>
      <c r="GLA22"/>
      <c r="GLB22"/>
      <c r="GLC22"/>
      <c r="GLD22"/>
      <c r="GLE22"/>
      <c r="GLF22"/>
      <c r="GLG22"/>
      <c r="GLH22"/>
      <c r="GLI22"/>
      <c r="GLJ22"/>
      <c r="GLK22"/>
      <c r="GLL22"/>
      <c r="GLM22"/>
      <c r="GLN22"/>
      <c r="GLO22"/>
      <c r="GLP22"/>
      <c r="GLQ22"/>
      <c r="GLR22"/>
      <c r="GLS22"/>
      <c r="GLT22"/>
      <c r="GLU22"/>
      <c r="GLV22"/>
      <c r="GLW22"/>
      <c r="GLX22"/>
      <c r="GLY22"/>
      <c r="GLZ22"/>
      <c r="GMA22"/>
      <c r="GMB22"/>
      <c r="GMC22"/>
      <c r="GMD22"/>
      <c r="GME22"/>
      <c r="GMF22"/>
      <c r="GMG22"/>
      <c r="GMH22"/>
      <c r="GMI22"/>
      <c r="GMJ22"/>
      <c r="GMK22"/>
      <c r="GML22"/>
      <c r="GMM22"/>
      <c r="GMN22"/>
      <c r="GMO22"/>
      <c r="GMP22"/>
      <c r="GMQ22"/>
      <c r="GMR22"/>
      <c r="GMS22"/>
      <c r="GMT22"/>
      <c r="GMU22"/>
      <c r="GMV22"/>
      <c r="GMW22"/>
      <c r="GMX22"/>
      <c r="GMY22"/>
      <c r="GMZ22"/>
      <c r="GNA22"/>
      <c r="GNB22"/>
      <c r="GNC22"/>
      <c r="GND22"/>
      <c r="GNE22"/>
      <c r="GNF22"/>
      <c r="GNG22"/>
      <c r="GNH22"/>
      <c r="GNI22"/>
      <c r="GNJ22"/>
      <c r="GNK22"/>
      <c r="GNL22"/>
      <c r="GNM22"/>
      <c r="GNN22"/>
      <c r="GNO22"/>
      <c r="GNP22"/>
      <c r="GNQ22"/>
      <c r="GNR22"/>
      <c r="GNS22"/>
      <c r="GNT22"/>
      <c r="GNU22"/>
      <c r="GNV22"/>
      <c r="GNW22"/>
      <c r="GNX22"/>
      <c r="GNY22"/>
      <c r="GNZ22"/>
      <c r="GOA22"/>
      <c r="GOB22"/>
      <c r="GOC22"/>
      <c r="GOD22"/>
      <c r="GOE22"/>
      <c r="GOF22"/>
      <c r="GOG22"/>
      <c r="GOH22"/>
      <c r="GOI22"/>
      <c r="GOJ22"/>
      <c r="GOK22"/>
      <c r="GOL22"/>
      <c r="GOM22"/>
      <c r="GON22"/>
      <c r="GOO22"/>
      <c r="GOP22"/>
      <c r="GOQ22"/>
      <c r="GOR22"/>
      <c r="GOS22"/>
      <c r="GOT22"/>
      <c r="GOU22"/>
      <c r="GOV22"/>
      <c r="GOW22"/>
      <c r="GOX22"/>
      <c r="GOY22"/>
      <c r="GOZ22"/>
      <c r="GPA22"/>
      <c r="GPB22"/>
      <c r="GPC22"/>
      <c r="GPD22"/>
      <c r="GPE22"/>
      <c r="GPF22"/>
      <c r="GPG22"/>
      <c r="GPH22"/>
      <c r="GPI22"/>
      <c r="GPJ22"/>
      <c r="GPK22"/>
      <c r="GPL22"/>
      <c r="GPM22"/>
      <c r="GPN22"/>
      <c r="GPO22"/>
      <c r="GPP22"/>
      <c r="GPQ22"/>
      <c r="GPR22"/>
      <c r="GPS22"/>
      <c r="GPT22"/>
      <c r="GPU22"/>
      <c r="GPV22"/>
      <c r="GPW22"/>
      <c r="GPX22"/>
      <c r="GPY22"/>
      <c r="GPZ22"/>
      <c r="GQA22"/>
      <c r="GQB22"/>
      <c r="GQC22"/>
      <c r="GQD22"/>
      <c r="GQE22"/>
      <c r="GQF22"/>
      <c r="GQG22"/>
      <c r="GQH22"/>
      <c r="GQI22"/>
      <c r="GQJ22"/>
      <c r="GQK22"/>
      <c r="GQL22"/>
      <c r="GQM22"/>
      <c r="GQN22"/>
      <c r="GQO22"/>
      <c r="GQP22"/>
      <c r="GQQ22"/>
      <c r="GQR22"/>
      <c r="GQS22"/>
      <c r="GQT22"/>
      <c r="GQU22"/>
      <c r="GQV22"/>
      <c r="GQW22"/>
      <c r="GQX22"/>
      <c r="GQY22"/>
      <c r="GQZ22"/>
      <c r="GRA22"/>
      <c r="GRB22"/>
      <c r="GRC22"/>
      <c r="GRD22"/>
      <c r="GRE22"/>
      <c r="GRF22"/>
      <c r="GRG22"/>
      <c r="GRH22"/>
      <c r="GRI22"/>
      <c r="GRJ22"/>
      <c r="GRK22"/>
      <c r="GRL22"/>
      <c r="GRM22"/>
      <c r="GRN22"/>
      <c r="GRO22"/>
      <c r="GRP22"/>
      <c r="GRQ22"/>
      <c r="GRR22"/>
      <c r="GRS22"/>
      <c r="GRT22"/>
      <c r="GRU22"/>
      <c r="GRV22"/>
      <c r="GRW22"/>
      <c r="GRX22"/>
      <c r="GRY22"/>
      <c r="GRZ22"/>
      <c r="GSA22"/>
      <c r="GSB22"/>
      <c r="GSC22"/>
      <c r="GSD22"/>
      <c r="GSE22"/>
      <c r="GSF22"/>
      <c r="GSG22"/>
      <c r="GSH22"/>
      <c r="GSI22"/>
      <c r="GSJ22"/>
      <c r="GSK22"/>
      <c r="GSL22"/>
      <c r="GSM22"/>
      <c r="GSN22"/>
      <c r="GSO22"/>
      <c r="GSP22"/>
      <c r="GSQ22"/>
      <c r="GSR22"/>
      <c r="GSS22"/>
      <c r="GST22"/>
      <c r="GSU22"/>
      <c r="GSV22"/>
      <c r="GSW22"/>
      <c r="GSX22"/>
      <c r="GSY22"/>
      <c r="GSZ22"/>
      <c r="GTA22"/>
      <c r="GTB22"/>
      <c r="GTC22"/>
      <c r="GTD22"/>
      <c r="GTE22"/>
      <c r="GTF22"/>
      <c r="GTG22"/>
      <c r="GTH22"/>
      <c r="GTI22"/>
      <c r="GTJ22"/>
      <c r="GTK22"/>
      <c r="GTL22"/>
      <c r="GTM22"/>
      <c r="GTN22"/>
      <c r="GTO22"/>
      <c r="GTP22"/>
      <c r="GTQ22"/>
      <c r="GTR22"/>
      <c r="GTS22"/>
      <c r="GTT22"/>
      <c r="GTU22"/>
      <c r="GTV22"/>
      <c r="GTW22"/>
      <c r="GTX22"/>
      <c r="GTY22"/>
      <c r="GTZ22"/>
      <c r="GUA22"/>
      <c r="GUB22"/>
      <c r="GUC22"/>
      <c r="GUD22"/>
      <c r="GUE22"/>
      <c r="GUF22"/>
      <c r="GUG22"/>
      <c r="GUH22"/>
      <c r="GUI22"/>
      <c r="GUJ22"/>
      <c r="GUK22"/>
      <c r="GUL22"/>
      <c r="GUM22"/>
      <c r="GUN22"/>
      <c r="GUO22"/>
      <c r="GUP22"/>
      <c r="GUQ22"/>
      <c r="GUR22"/>
      <c r="GUS22"/>
      <c r="GUT22"/>
      <c r="GUU22"/>
      <c r="GUV22"/>
      <c r="GUW22"/>
      <c r="GUX22"/>
      <c r="GUY22"/>
      <c r="GUZ22"/>
      <c r="GVA22"/>
      <c r="GVB22"/>
      <c r="GVC22"/>
      <c r="GVD22"/>
      <c r="GVE22"/>
      <c r="GVF22"/>
      <c r="GVG22"/>
      <c r="GVH22"/>
      <c r="GVI22"/>
      <c r="GVJ22"/>
      <c r="GVK22"/>
      <c r="GVL22"/>
      <c r="GVM22"/>
      <c r="GVN22"/>
      <c r="GVO22"/>
      <c r="GVP22"/>
      <c r="GVQ22"/>
      <c r="GVR22"/>
      <c r="GVS22"/>
      <c r="GVT22"/>
      <c r="GVU22"/>
      <c r="GVV22"/>
      <c r="GVW22"/>
      <c r="GVX22"/>
      <c r="GVY22"/>
      <c r="GVZ22"/>
      <c r="GWA22"/>
      <c r="GWB22"/>
      <c r="GWC22"/>
      <c r="GWD22"/>
      <c r="GWE22"/>
      <c r="GWF22"/>
      <c r="GWG22"/>
      <c r="GWH22"/>
      <c r="GWI22"/>
      <c r="GWJ22"/>
      <c r="GWK22"/>
      <c r="GWL22"/>
      <c r="GWM22"/>
      <c r="GWN22"/>
      <c r="GWO22"/>
      <c r="GWP22"/>
      <c r="GWQ22"/>
      <c r="GWR22"/>
      <c r="GWS22"/>
      <c r="GWT22"/>
      <c r="GWU22"/>
      <c r="GWV22"/>
      <c r="GWW22"/>
      <c r="GWX22"/>
      <c r="GWY22"/>
      <c r="GWZ22"/>
      <c r="GXA22"/>
      <c r="GXB22"/>
      <c r="GXC22"/>
      <c r="GXD22"/>
      <c r="GXE22"/>
      <c r="GXF22"/>
      <c r="GXG22"/>
      <c r="GXH22"/>
      <c r="GXI22"/>
      <c r="GXJ22"/>
      <c r="GXK22"/>
      <c r="GXL22"/>
      <c r="GXM22"/>
      <c r="GXN22"/>
      <c r="GXO22"/>
      <c r="GXP22"/>
      <c r="GXQ22"/>
      <c r="GXR22"/>
      <c r="GXS22"/>
      <c r="GXT22"/>
      <c r="GXU22"/>
      <c r="GXV22"/>
      <c r="GXW22"/>
      <c r="GXX22"/>
      <c r="GXY22"/>
      <c r="GXZ22"/>
      <c r="GYA22"/>
      <c r="GYB22"/>
      <c r="GYC22"/>
      <c r="GYD22"/>
      <c r="GYE22"/>
      <c r="GYF22"/>
      <c r="GYG22"/>
      <c r="GYH22"/>
      <c r="GYI22"/>
      <c r="GYJ22"/>
      <c r="GYK22"/>
      <c r="GYL22"/>
      <c r="GYM22"/>
      <c r="GYN22"/>
      <c r="GYO22"/>
      <c r="GYP22"/>
      <c r="GYQ22"/>
      <c r="GYR22"/>
      <c r="GYS22"/>
      <c r="GYT22"/>
      <c r="GYU22"/>
      <c r="GYV22"/>
      <c r="GYW22"/>
      <c r="GYX22"/>
      <c r="GYY22"/>
      <c r="GYZ22"/>
      <c r="GZA22"/>
      <c r="GZB22"/>
      <c r="GZC22"/>
      <c r="GZD22"/>
      <c r="GZE22"/>
      <c r="GZF22"/>
      <c r="GZG22"/>
      <c r="GZH22"/>
      <c r="GZI22"/>
      <c r="GZJ22"/>
      <c r="GZK22"/>
      <c r="GZL22"/>
      <c r="GZM22"/>
      <c r="GZN22"/>
      <c r="GZO22"/>
      <c r="GZP22"/>
      <c r="GZQ22"/>
      <c r="GZR22"/>
      <c r="GZS22"/>
      <c r="GZT22"/>
      <c r="GZU22"/>
      <c r="GZV22"/>
      <c r="GZW22"/>
      <c r="GZX22"/>
      <c r="GZY22"/>
      <c r="GZZ22"/>
      <c r="HAA22"/>
      <c r="HAB22"/>
      <c r="HAC22"/>
      <c r="HAD22"/>
      <c r="HAE22"/>
      <c r="HAF22"/>
      <c r="HAG22"/>
      <c r="HAH22"/>
      <c r="HAI22"/>
      <c r="HAJ22"/>
      <c r="HAK22"/>
      <c r="HAL22"/>
      <c r="HAM22"/>
      <c r="HAN22"/>
      <c r="HAO22"/>
      <c r="HAP22"/>
      <c r="HAQ22"/>
      <c r="HAR22"/>
      <c r="HAS22"/>
      <c r="HAT22"/>
      <c r="HAU22"/>
      <c r="HAV22"/>
      <c r="HAW22"/>
      <c r="HAX22"/>
      <c r="HAY22"/>
      <c r="HAZ22"/>
      <c r="HBA22"/>
      <c r="HBB22"/>
      <c r="HBC22"/>
      <c r="HBD22"/>
      <c r="HBE22"/>
      <c r="HBF22"/>
      <c r="HBG22"/>
      <c r="HBH22"/>
      <c r="HBI22"/>
      <c r="HBJ22"/>
      <c r="HBK22"/>
      <c r="HBL22"/>
      <c r="HBM22"/>
      <c r="HBN22"/>
      <c r="HBO22"/>
      <c r="HBP22"/>
      <c r="HBQ22"/>
      <c r="HBR22"/>
      <c r="HBS22"/>
      <c r="HBT22"/>
      <c r="HBU22"/>
      <c r="HBV22"/>
      <c r="HBW22"/>
      <c r="HBX22"/>
      <c r="HBY22"/>
      <c r="HBZ22"/>
      <c r="HCA22"/>
      <c r="HCB22"/>
      <c r="HCC22"/>
      <c r="HCD22"/>
      <c r="HCE22"/>
      <c r="HCF22"/>
      <c r="HCG22"/>
      <c r="HCH22"/>
      <c r="HCI22"/>
      <c r="HCJ22"/>
      <c r="HCK22"/>
      <c r="HCL22"/>
      <c r="HCM22"/>
      <c r="HCN22"/>
      <c r="HCO22"/>
      <c r="HCP22"/>
      <c r="HCQ22"/>
      <c r="HCR22"/>
      <c r="HCS22"/>
      <c r="HCT22"/>
      <c r="HCU22"/>
      <c r="HCV22"/>
      <c r="HCW22"/>
      <c r="HCX22"/>
      <c r="HCY22"/>
      <c r="HCZ22"/>
      <c r="HDA22"/>
      <c r="HDB22"/>
      <c r="HDC22"/>
      <c r="HDD22"/>
      <c r="HDE22"/>
      <c r="HDF22"/>
      <c r="HDG22"/>
      <c r="HDH22"/>
      <c r="HDI22"/>
      <c r="HDJ22"/>
      <c r="HDK22"/>
      <c r="HDL22"/>
      <c r="HDM22"/>
      <c r="HDN22"/>
      <c r="HDO22"/>
      <c r="HDP22"/>
      <c r="HDQ22"/>
      <c r="HDR22"/>
      <c r="HDS22"/>
      <c r="HDT22"/>
      <c r="HDU22"/>
      <c r="HDV22"/>
      <c r="HDW22"/>
      <c r="HDX22"/>
      <c r="HDY22"/>
      <c r="HDZ22"/>
      <c r="HEA22"/>
      <c r="HEB22"/>
      <c r="HEC22"/>
      <c r="HED22"/>
      <c r="HEE22"/>
      <c r="HEF22"/>
      <c r="HEG22"/>
      <c r="HEH22"/>
      <c r="HEI22"/>
      <c r="HEJ22"/>
      <c r="HEK22"/>
      <c r="HEL22"/>
      <c r="HEM22"/>
      <c r="HEN22"/>
      <c r="HEO22"/>
      <c r="HEP22"/>
      <c r="HEQ22"/>
      <c r="HER22"/>
      <c r="HES22"/>
      <c r="HET22"/>
      <c r="HEU22"/>
      <c r="HEV22"/>
      <c r="HEW22"/>
      <c r="HEX22"/>
      <c r="HEY22"/>
      <c r="HEZ22"/>
      <c r="HFA22"/>
      <c r="HFB22"/>
      <c r="HFC22"/>
      <c r="HFD22"/>
      <c r="HFE22"/>
      <c r="HFF22"/>
      <c r="HFG22"/>
      <c r="HFH22"/>
      <c r="HFI22"/>
      <c r="HFJ22"/>
      <c r="HFK22"/>
      <c r="HFL22"/>
      <c r="HFM22"/>
      <c r="HFN22"/>
      <c r="HFO22"/>
      <c r="HFP22"/>
      <c r="HFQ22"/>
      <c r="HFR22"/>
      <c r="HFS22"/>
      <c r="HFT22"/>
      <c r="HFU22"/>
      <c r="HFV22"/>
      <c r="HFW22"/>
      <c r="HFX22"/>
      <c r="HFY22"/>
      <c r="HFZ22"/>
      <c r="HGA22"/>
      <c r="HGB22"/>
      <c r="HGC22"/>
      <c r="HGD22"/>
      <c r="HGE22"/>
      <c r="HGF22"/>
      <c r="HGG22"/>
      <c r="HGH22"/>
      <c r="HGI22"/>
      <c r="HGJ22"/>
      <c r="HGK22"/>
      <c r="HGL22"/>
      <c r="HGM22"/>
      <c r="HGN22"/>
      <c r="HGO22"/>
      <c r="HGP22"/>
      <c r="HGQ22"/>
      <c r="HGR22"/>
      <c r="HGS22"/>
      <c r="HGT22"/>
      <c r="HGU22"/>
      <c r="HGV22"/>
      <c r="HGW22"/>
      <c r="HGX22"/>
      <c r="HGY22"/>
      <c r="HGZ22"/>
      <c r="HHA22"/>
      <c r="HHB22"/>
      <c r="HHC22"/>
      <c r="HHD22"/>
      <c r="HHE22"/>
      <c r="HHF22"/>
      <c r="HHG22"/>
      <c r="HHH22"/>
      <c r="HHI22"/>
      <c r="HHJ22"/>
      <c r="HHK22"/>
      <c r="HHL22"/>
      <c r="HHM22"/>
      <c r="HHN22"/>
      <c r="HHO22"/>
      <c r="HHP22"/>
      <c r="HHQ22"/>
      <c r="HHR22"/>
      <c r="HHS22"/>
      <c r="HHT22"/>
      <c r="HHU22"/>
      <c r="HHV22"/>
      <c r="HHW22"/>
      <c r="HHX22"/>
      <c r="HHY22"/>
      <c r="HHZ22"/>
      <c r="HIA22"/>
      <c r="HIB22"/>
      <c r="HIC22"/>
      <c r="HID22"/>
      <c r="HIE22"/>
      <c r="HIF22"/>
      <c r="HIG22"/>
      <c r="HIH22"/>
      <c r="HII22"/>
      <c r="HIJ22"/>
      <c r="HIK22"/>
      <c r="HIL22"/>
      <c r="HIM22"/>
      <c r="HIN22"/>
      <c r="HIO22"/>
      <c r="HIP22"/>
      <c r="HIQ22"/>
      <c r="HIR22"/>
      <c r="HIS22"/>
      <c r="HIT22"/>
      <c r="HIU22"/>
      <c r="HIV22"/>
      <c r="HIW22"/>
      <c r="HIX22"/>
      <c r="HIY22"/>
      <c r="HIZ22"/>
      <c r="HJA22"/>
      <c r="HJB22"/>
      <c r="HJC22"/>
      <c r="HJD22"/>
      <c r="HJE22"/>
      <c r="HJF22"/>
      <c r="HJG22"/>
      <c r="HJH22"/>
      <c r="HJI22"/>
      <c r="HJJ22"/>
      <c r="HJK22"/>
      <c r="HJL22"/>
      <c r="HJM22"/>
      <c r="HJN22"/>
      <c r="HJO22"/>
      <c r="HJP22"/>
      <c r="HJQ22"/>
      <c r="HJR22"/>
      <c r="HJS22"/>
      <c r="HJT22"/>
      <c r="HJU22"/>
      <c r="HJV22"/>
      <c r="HJW22"/>
      <c r="HJX22"/>
      <c r="HJY22"/>
      <c r="HJZ22"/>
      <c r="HKA22"/>
      <c r="HKB22"/>
      <c r="HKC22"/>
      <c r="HKD22"/>
      <c r="HKE22"/>
      <c r="HKF22"/>
      <c r="HKG22"/>
      <c r="HKH22"/>
      <c r="HKI22"/>
      <c r="HKJ22"/>
      <c r="HKK22"/>
      <c r="HKL22"/>
      <c r="HKM22"/>
      <c r="HKN22"/>
      <c r="HKO22"/>
      <c r="HKP22"/>
      <c r="HKQ22"/>
      <c r="HKR22"/>
      <c r="HKS22"/>
      <c r="HKT22"/>
      <c r="HKU22"/>
      <c r="HKV22"/>
      <c r="HKW22"/>
      <c r="HKX22"/>
      <c r="HKY22"/>
      <c r="HKZ22"/>
      <c r="HLA22"/>
      <c r="HLB22"/>
      <c r="HLC22"/>
      <c r="HLD22"/>
      <c r="HLE22"/>
      <c r="HLF22"/>
      <c r="HLG22"/>
      <c r="HLH22"/>
      <c r="HLI22"/>
      <c r="HLJ22"/>
      <c r="HLK22"/>
      <c r="HLL22"/>
      <c r="HLM22"/>
      <c r="HLN22"/>
      <c r="HLO22"/>
      <c r="HLP22"/>
      <c r="HLQ22"/>
      <c r="HLR22"/>
      <c r="HLS22"/>
      <c r="HLT22"/>
      <c r="HLU22"/>
      <c r="HLV22"/>
      <c r="HLW22"/>
      <c r="HLX22"/>
      <c r="HLY22"/>
      <c r="HLZ22"/>
      <c r="HMA22"/>
      <c r="HMB22"/>
      <c r="HMC22"/>
      <c r="HMD22"/>
      <c r="HME22"/>
      <c r="HMF22"/>
      <c r="HMG22"/>
      <c r="HMH22"/>
      <c r="HMI22"/>
      <c r="HMJ22"/>
      <c r="HMK22"/>
      <c r="HML22"/>
      <c r="HMM22"/>
      <c r="HMN22"/>
      <c r="HMO22"/>
      <c r="HMP22"/>
      <c r="HMQ22"/>
      <c r="HMR22"/>
      <c r="HMS22"/>
      <c r="HMT22"/>
      <c r="HMU22"/>
      <c r="HMV22"/>
      <c r="HMW22"/>
      <c r="HMX22"/>
      <c r="HMY22"/>
      <c r="HMZ22"/>
      <c r="HNA22"/>
      <c r="HNB22"/>
      <c r="HNC22"/>
      <c r="HND22"/>
      <c r="HNE22"/>
      <c r="HNF22"/>
      <c r="HNG22"/>
      <c r="HNH22"/>
      <c r="HNI22"/>
      <c r="HNJ22"/>
      <c r="HNK22"/>
      <c r="HNL22"/>
      <c r="HNM22"/>
      <c r="HNN22"/>
      <c r="HNO22"/>
      <c r="HNP22"/>
      <c r="HNQ22"/>
      <c r="HNR22"/>
      <c r="HNS22"/>
      <c r="HNT22"/>
      <c r="HNU22"/>
      <c r="HNV22"/>
      <c r="HNW22"/>
      <c r="HNX22"/>
      <c r="HNY22"/>
      <c r="HNZ22"/>
      <c r="HOA22"/>
      <c r="HOB22"/>
      <c r="HOC22"/>
      <c r="HOD22"/>
      <c r="HOE22"/>
      <c r="HOF22"/>
      <c r="HOG22"/>
      <c r="HOH22"/>
      <c r="HOI22"/>
      <c r="HOJ22"/>
      <c r="HOK22"/>
      <c r="HOL22"/>
      <c r="HOM22"/>
      <c r="HON22"/>
      <c r="HOO22"/>
      <c r="HOP22"/>
      <c r="HOQ22"/>
      <c r="HOR22"/>
      <c r="HOS22"/>
      <c r="HOT22"/>
      <c r="HOU22"/>
      <c r="HOV22"/>
      <c r="HOW22"/>
      <c r="HOX22"/>
      <c r="HOY22"/>
      <c r="HOZ22"/>
      <c r="HPA22"/>
      <c r="HPB22"/>
      <c r="HPC22"/>
      <c r="HPD22"/>
      <c r="HPE22"/>
      <c r="HPF22"/>
      <c r="HPG22"/>
      <c r="HPH22"/>
      <c r="HPI22"/>
      <c r="HPJ22"/>
      <c r="HPK22"/>
      <c r="HPL22"/>
      <c r="HPM22"/>
      <c r="HPN22"/>
      <c r="HPO22"/>
      <c r="HPP22"/>
      <c r="HPQ22"/>
      <c r="HPR22"/>
      <c r="HPS22"/>
      <c r="HPT22"/>
      <c r="HPU22"/>
      <c r="HPV22"/>
      <c r="HPW22"/>
      <c r="HPX22"/>
      <c r="HPY22"/>
      <c r="HPZ22"/>
      <c r="HQA22"/>
      <c r="HQB22"/>
      <c r="HQC22"/>
      <c r="HQD22"/>
      <c r="HQE22"/>
      <c r="HQF22"/>
      <c r="HQG22"/>
      <c r="HQH22"/>
      <c r="HQI22"/>
      <c r="HQJ22"/>
      <c r="HQK22"/>
      <c r="HQL22"/>
      <c r="HQM22"/>
      <c r="HQN22"/>
      <c r="HQO22"/>
      <c r="HQP22"/>
      <c r="HQQ22"/>
      <c r="HQR22"/>
      <c r="HQS22"/>
      <c r="HQT22"/>
      <c r="HQU22"/>
      <c r="HQV22"/>
      <c r="HQW22"/>
      <c r="HQX22"/>
      <c r="HQY22"/>
      <c r="HQZ22"/>
      <c r="HRA22"/>
      <c r="HRB22"/>
      <c r="HRC22"/>
      <c r="HRD22"/>
      <c r="HRE22"/>
      <c r="HRF22"/>
      <c r="HRG22"/>
      <c r="HRH22"/>
      <c r="HRI22"/>
      <c r="HRJ22"/>
      <c r="HRK22"/>
      <c r="HRL22"/>
      <c r="HRM22"/>
      <c r="HRN22"/>
      <c r="HRO22"/>
      <c r="HRP22"/>
      <c r="HRQ22"/>
      <c r="HRR22"/>
      <c r="HRS22"/>
      <c r="HRT22"/>
      <c r="HRU22"/>
      <c r="HRV22"/>
      <c r="HRW22"/>
      <c r="HRX22"/>
      <c r="HRY22"/>
      <c r="HRZ22"/>
      <c r="HSA22"/>
      <c r="HSB22"/>
      <c r="HSC22"/>
      <c r="HSD22"/>
      <c r="HSE22"/>
      <c r="HSF22"/>
      <c r="HSG22"/>
      <c r="HSH22"/>
      <c r="HSI22"/>
      <c r="HSJ22"/>
      <c r="HSK22"/>
      <c r="HSL22"/>
      <c r="HSM22"/>
      <c r="HSN22"/>
      <c r="HSO22"/>
      <c r="HSP22"/>
      <c r="HSQ22"/>
      <c r="HSR22"/>
      <c r="HSS22"/>
      <c r="HST22"/>
      <c r="HSU22"/>
      <c r="HSV22"/>
      <c r="HSW22"/>
      <c r="HSX22"/>
      <c r="HSY22"/>
      <c r="HSZ22"/>
      <c r="HTA22"/>
      <c r="HTB22"/>
      <c r="HTC22"/>
      <c r="HTD22"/>
      <c r="HTE22"/>
      <c r="HTF22"/>
      <c r="HTG22"/>
      <c r="HTH22"/>
      <c r="HTI22"/>
      <c r="HTJ22"/>
      <c r="HTK22"/>
      <c r="HTL22"/>
      <c r="HTM22"/>
      <c r="HTN22"/>
      <c r="HTO22"/>
      <c r="HTP22"/>
      <c r="HTQ22"/>
      <c r="HTR22"/>
      <c r="HTS22"/>
      <c r="HTT22"/>
      <c r="HTU22"/>
      <c r="HTV22"/>
      <c r="HTW22"/>
      <c r="HTX22"/>
      <c r="HTY22"/>
      <c r="HTZ22"/>
      <c r="HUA22"/>
      <c r="HUB22"/>
      <c r="HUC22"/>
      <c r="HUD22"/>
      <c r="HUE22"/>
      <c r="HUF22"/>
      <c r="HUG22"/>
      <c r="HUH22"/>
      <c r="HUI22"/>
      <c r="HUJ22"/>
      <c r="HUK22"/>
      <c r="HUL22"/>
      <c r="HUM22"/>
      <c r="HUN22"/>
      <c r="HUO22"/>
      <c r="HUP22"/>
      <c r="HUQ22"/>
      <c r="HUR22"/>
      <c r="HUS22"/>
      <c r="HUT22"/>
      <c r="HUU22"/>
      <c r="HUV22"/>
      <c r="HUW22"/>
      <c r="HUX22"/>
      <c r="HUY22"/>
      <c r="HUZ22"/>
      <c r="HVA22"/>
      <c r="HVB22"/>
      <c r="HVC22"/>
      <c r="HVD22"/>
      <c r="HVE22"/>
      <c r="HVF22"/>
      <c r="HVG22"/>
      <c r="HVH22"/>
      <c r="HVI22"/>
      <c r="HVJ22"/>
      <c r="HVK22"/>
      <c r="HVL22"/>
      <c r="HVM22"/>
      <c r="HVN22"/>
      <c r="HVO22"/>
      <c r="HVP22"/>
      <c r="HVQ22"/>
      <c r="HVR22"/>
      <c r="HVS22"/>
      <c r="HVT22"/>
      <c r="HVU22"/>
      <c r="HVV22"/>
      <c r="HVW22"/>
      <c r="HVX22"/>
      <c r="HVY22"/>
      <c r="HVZ22"/>
      <c r="HWA22"/>
      <c r="HWB22"/>
      <c r="HWC22"/>
      <c r="HWD22"/>
      <c r="HWE22"/>
      <c r="HWF22"/>
      <c r="HWG22"/>
      <c r="HWH22"/>
      <c r="HWI22"/>
      <c r="HWJ22"/>
      <c r="HWK22"/>
      <c r="HWL22"/>
      <c r="HWM22"/>
      <c r="HWN22"/>
      <c r="HWO22"/>
      <c r="HWP22"/>
      <c r="HWQ22"/>
      <c r="HWR22"/>
      <c r="HWS22"/>
      <c r="HWT22"/>
      <c r="HWU22"/>
      <c r="HWV22"/>
      <c r="HWW22"/>
      <c r="HWX22"/>
      <c r="HWY22"/>
      <c r="HWZ22"/>
      <c r="HXA22"/>
      <c r="HXB22"/>
      <c r="HXC22"/>
      <c r="HXD22"/>
      <c r="HXE22"/>
      <c r="HXF22"/>
      <c r="HXG22"/>
      <c r="HXH22"/>
      <c r="HXI22"/>
      <c r="HXJ22"/>
      <c r="HXK22"/>
      <c r="HXL22"/>
      <c r="HXM22"/>
      <c r="HXN22"/>
      <c r="HXO22"/>
      <c r="HXP22"/>
      <c r="HXQ22"/>
      <c r="HXR22"/>
      <c r="HXS22"/>
      <c r="HXT22"/>
      <c r="HXU22"/>
      <c r="HXV22"/>
      <c r="HXW22"/>
      <c r="HXX22"/>
      <c r="HXY22"/>
      <c r="HXZ22"/>
      <c r="HYA22"/>
      <c r="HYB22"/>
      <c r="HYC22"/>
      <c r="HYD22"/>
      <c r="HYE22"/>
      <c r="HYF22"/>
      <c r="HYG22"/>
      <c r="HYH22"/>
      <c r="HYI22"/>
      <c r="HYJ22"/>
      <c r="HYK22"/>
      <c r="HYL22"/>
      <c r="HYM22"/>
      <c r="HYN22"/>
      <c r="HYO22"/>
      <c r="HYP22"/>
      <c r="HYQ22"/>
      <c r="HYR22"/>
      <c r="HYS22"/>
      <c r="HYT22"/>
      <c r="HYU22"/>
      <c r="HYV22"/>
      <c r="HYW22"/>
      <c r="HYX22"/>
      <c r="HYY22"/>
      <c r="HYZ22"/>
      <c r="HZA22"/>
      <c r="HZB22"/>
      <c r="HZC22"/>
      <c r="HZD22"/>
      <c r="HZE22"/>
      <c r="HZF22"/>
      <c r="HZG22"/>
      <c r="HZH22"/>
      <c r="HZI22"/>
      <c r="HZJ22"/>
      <c r="HZK22"/>
      <c r="HZL22"/>
      <c r="HZM22"/>
      <c r="HZN22"/>
      <c r="HZO22"/>
      <c r="HZP22"/>
      <c r="HZQ22"/>
      <c r="HZR22"/>
      <c r="HZS22"/>
      <c r="HZT22"/>
      <c r="HZU22"/>
      <c r="HZV22"/>
      <c r="HZW22"/>
      <c r="HZX22"/>
      <c r="HZY22"/>
      <c r="HZZ22"/>
      <c r="IAA22"/>
      <c r="IAB22"/>
      <c r="IAC22"/>
      <c r="IAD22"/>
      <c r="IAE22"/>
      <c r="IAF22"/>
      <c r="IAG22"/>
      <c r="IAH22"/>
      <c r="IAI22"/>
      <c r="IAJ22"/>
      <c r="IAK22"/>
      <c r="IAL22"/>
      <c r="IAM22"/>
      <c r="IAN22"/>
      <c r="IAO22"/>
      <c r="IAP22"/>
      <c r="IAQ22"/>
      <c r="IAR22"/>
      <c r="IAS22"/>
      <c r="IAT22"/>
      <c r="IAU22"/>
      <c r="IAV22"/>
      <c r="IAW22"/>
      <c r="IAX22"/>
      <c r="IAY22"/>
      <c r="IAZ22"/>
      <c r="IBA22"/>
      <c r="IBB22"/>
      <c r="IBC22"/>
      <c r="IBD22"/>
      <c r="IBE22"/>
      <c r="IBF22"/>
      <c r="IBG22"/>
      <c r="IBH22"/>
      <c r="IBI22"/>
      <c r="IBJ22"/>
      <c r="IBK22"/>
      <c r="IBL22"/>
      <c r="IBM22"/>
      <c r="IBN22"/>
      <c r="IBO22"/>
      <c r="IBP22"/>
      <c r="IBQ22"/>
      <c r="IBR22"/>
      <c r="IBS22"/>
      <c r="IBT22"/>
      <c r="IBU22"/>
      <c r="IBV22"/>
      <c r="IBW22"/>
      <c r="IBX22"/>
      <c r="IBY22"/>
      <c r="IBZ22"/>
      <c r="ICA22"/>
      <c r="ICB22"/>
      <c r="ICC22"/>
      <c r="ICD22"/>
      <c r="ICE22"/>
      <c r="ICF22"/>
      <c r="ICG22"/>
      <c r="ICH22"/>
      <c r="ICI22"/>
      <c r="ICJ22"/>
      <c r="ICK22"/>
      <c r="ICL22"/>
      <c r="ICM22"/>
      <c r="ICN22"/>
      <c r="ICO22"/>
      <c r="ICP22"/>
      <c r="ICQ22"/>
      <c r="ICR22"/>
      <c r="ICS22"/>
      <c r="ICT22"/>
      <c r="ICU22"/>
      <c r="ICV22"/>
      <c r="ICW22"/>
      <c r="ICX22"/>
      <c r="ICY22"/>
      <c r="ICZ22"/>
      <c r="IDA22"/>
      <c r="IDB22"/>
      <c r="IDC22"/>
      <c r="IDD22"/>
      <c r="IDE22"/>
      <c r="IDF22"/>
      <c r="IDG22"/>
      <c r="IDH22"/>
      <c r="IDI22"/>
      <c r="IDJ22"/>
      <c r="IDK22"/>
      <c r="IDL22"/>
      <c r="IDM22"/>
      <c r="IDN22"/>
      <c r="IDO22"/>
      <c r="IDP22"/>
      <c r="IDQ22"/>
      <c r="IDR22"/>
      <c r="IDS22"/>
      <c r="IDT22"/>
      <c r="IDU22"/>
      <c r="IDV22"/>
      <c r="IDW22"/>
      <c r="IDX22"/>
      <c r="IDY22"/>
      <c r="IDZ22"/>
      <c r="IEA22"/>
      <c r="IEB22"/>
      <c r="IEC22"/>
      <c r="IED22"/>
      <c r="IEE22"/>
      <c r="IEF22"/>
      <c r="IEG22"/>
      <c r="IEH22"/>
      <c r="IEI22"/>
      <c r="IEJ22"/>
      <c r="IEK22"/>
      <c r="IEL22"/>
      <c r="IEM22"/>
      <c r="IEN22"/>
      <c r="IEO22"/>
      <c r="IEP22"/>
      <c r="IEQ22"/>
      <c r="IER22"/>
      <c r="IES22"/>
      <c r="IET22"/>
      <c r="IEU22"/>
      <c r="IEV22"/>
      <c r="IEW22"/>
      <c r="IEX22"/>
      <c r="IEY22"/>
      <c r="IEZ22"/>
      <c r="IFA22"/>
      <c r="IFB22"/>
      <c r="IFC22"/>
      <c r="IFD22"/>
      <c r="IFE22"/>
      <c r="IFF22"/>
      <c r="IFG22"/>
      <c r="IFH22"/>
      <c r="IFI22"/>
      <c r="IFJ22"/>
      <c r="IFK22"/>
      <c r="IFL22"/>
      <c r="IFM22"/>
      <c r="IFN22"/>
      <c r="IFO22"/>
      <c r="IFP22"/>
      <c r="IFQ22"/>
      <c r="IFR22"/>
      <c r="IFS22"/>
      <c r="IFT22"/>
      <c r="IFU22"/>
      <c r="IFV22"/>
      <c r="IFW22"/>
      <c r="IFX22"/>
      <c r="IFY22"/>
      <c r="IFZ22"/>
      <c r="IGA22"/>
      <c r="IGB22"/>
      <c r="IGC22"/>
      <c r="IGD22"/>
      <c r="IGE22"/>
      <c r="IGF22"/>
      <c r="IGG22"/>
      <c r="IGH22"/>
      <c r="IGI22"/>
      <c r="IGJ22"/>
      <c r="IGK22"/>
      <c r="IGL22"/>
      <c r="IGM22"/>
      <c r="IGN22"/>
      <c r="IGO22"/>
      <c r="IGP22"/>
      <c r="IGQ22"/>
      <c r="IGR22"/>
      <c r="IGS22"/>
      <c r="IGT22"/>
      <c r="IGU22"/>
      <c r="IGV22"/>
      <c r="IGW22"/>
      <c r="IGX22"/>
      <c r="IGY22"/>
      <c r="IGZ22"/>
      <c r="IHA22"/>
      <c r="IHB22"/>
      <c r="IHC22"/>
      <c r="IHD22"/>
      <c r="IHE22"/>
      <c r="IHF22"/>
      <c r="IHG22"/>
      <c r="IHH22"/>
      <c r="IHI22"/>
      <c r="IHJ22"/>
      <c r="IHK22"/>
      <c r="IHL22"/>
      <c r="IHM22"/>
      <c r="IHN22"/>
      <c r="IHO22"/>
      <c r="IHP22"/>
      <c r="IHQ22"/>
      <c r="IHR22"/>
      <c r="IHS22"/>
      <c r="IHT22"/>
      <c r="IHU22"/>
      <c r="IHV22"/>
      <c r="IHW22"/>
      <c r="IHX22"/>
      <c r="IHY22"/>
      <c r="IHZ22"/>
      <c r="IIA22"/>
      <c r="IIB22"/>
      <c r="IIC22"/>
      <c r="IID22"/>
      <c r="IIE22"/>
      <c r="IIF22"/>
      <c r="IIG22"/>
      <c r="IIH22"/>
      <c r="III22"/>
      <c r="IIJ22"/>
      <c r="IIK22"/>
      <c r="IIL22"/>
      <c r="IIM22"/>
      <c r="IIN22"/>
      <c r="IIO22"/>
      <c r="IIP22"/>
      <c r="IIQ22"/>
      <c r="IIR22"/>
      <c r="IIS22"/>
      <c r="IIT22"/>
      <c r="IIU22"/>
      <c r="IIV22"/>
      <c r="IIW22"/>
      <c r="IIX22"/>
      <c r="IIY22"/>
      <c r="IIZ22"/>
      <c r="IJA22"/>
      <c r="IJB22"/>
      <c r="IJC22"/>
      <c r="IJD22"/>
      <c r="IJE22"/>
      <c r="IJF22"/>
      <c r="IJG22"/>
      <c r="IJH22"/>
      <c r="IJI22"/>
      <c r="IJJ22"/>
      <c r="IJK22"/>
      <c r="IJL22"/>
      <c r="IJM22"/>
      <c r="IJN22"/>
      <c r="IJO22"/>
      <c r="IJP22"/>
      <c r="IJQ22"/>
      <c r="IJR22"/>
      <c r="IJS22"/>
      <c r="IJT22"/>
      <c r="IJU22"/>
      <c r="IJV22"/>
      <c r="IJW22"/>
      <c r="IJX22"/>
      <c r="IJY22"/>
      <c r="IJZ22"/>
      <c r="IKA22"/>
      <c r="IKB22"/>
      <c r="IKC22"/>
      <c r="IKD22"/>
      <c r="IKE22"/>
      <c r="IKF22"/>
      <c r="IKG22"/>
      <c r="IKH22"/>
      <c r="IKI22"/>
      <c r="IKJ22"/>
      <c r="IKK22"/>
      <c r="IKL22"/>
      <c r="IKM22"/>
      <c r="IKN22"/>
      <c r="IKO22"/>
      <c r="IKP22"/>
      <c r="IKQ22"/>
      <c r="IKR22"/>
      <c r="IKS22"/>
      <c r="IKT22"/>
      <c r="IKU22"/>
      <c r="IKV22"/>
      <c r="IKW22"/>
      <c r="IKX22"/>
      <c r="IKY22"/>
      <c r="IKZ22"/>
      <c r="ILA22"/>
      <c r="ILB22"/>
      <c r="ILC22"/>
      <c r="ILD22"/>
      <c r="ILE22"/>
      <c r="ILF22"/>
      <c r="ILG22"/>
      <c r="ILH22"/>
      <c r="ILI22"/>
      <c r="ILJ22"/>
      <c r="ILK22"/>
      <c r="ILL22"/>
      <c r="ILM22"/>
      <c r="ILN22"/>
      <c r="ILO22"/>
      <c r="ILP22"/>
      <c r="ILQ22"/>
      <c r="ILR22"/>
      <c r="ILS22"/>
      <c r="ILT22"/>
      <c r="ILU22"/>
      <c r="ILV22"/>
      <c r="ILW22"/>
      <c r="ILX22"/>
      <c r="ILY22"/>
      <c r="ILZ22"/>
      <c r="IMA22"/>
      <c r="IMB22"/>
      <c r="IMC22"/>
      <c r="IMD22"/>
      <c r="IME22"/>
      <c r="IMF22"/>
      <c r="IMG22"/>
      <c r="IMH22"/>
      <c r="IMI22"/>
      <c r="IMJ22"/>
      <c r="IMK22"/>
      <c r="IML22"/>
      <c r="IMM22"/>
      <c r="IMN22"/>
      <c r="IMO22"/>
      <c r="IMP22"/>
      <c r="IMQ22"/>
      <c r="IMR22"/>
      <c r="IMS22"/>
      <c r="IMT22"/>
      <c r="IMU22"/>
      <c r="IMV22"/>
      <c r="IMW22"/>
      <c r="IMX22"/>
      <c r="IMY22"/>
      <c r="IMZ22"/>
      <c r="INA22"/>
      <c r="INB22"/>
      <c r="INC22"/>
      <c r="IND22"/>
      <c r="INE22"/>
      <c r="INF22"/>
      <c r="ING22"/>
      <c r="INH22"/>
      <c r="INI22"/>
      <c r="INJ22"/>
      <c r="INK22"/>
      <c r="INL22"/>
      <c r="INM22"/>
      <c r="INN22"/>
      <c r="INO22"/>
      <c r="INP22"/>
      <c r="INQ22"/>
      <c r="INR22"/>
      <c r="INS22"/>
      <c r="INT22"/>
      <c r="INU22"/>
      <c r="INV22"/>
      <c r="INW22"/>
      <c r="INX22"/>
      <c r="INY22"/>
      <c r="INZ22"/>
      <c r="IOA22"/>
      <c r="IOB22"/>
      <c r="IOC22"/>
      <c r="IOD22"/>
      <c r="IOE22"/>
      <c r="IOF22"/>
      <c r="IOG22"/>
      <c r="IOH22"/>
      <c r="IOI22"/>
      <c r="IOJ22"/>
      <c r="IOK22"/>
      <c r="IOL22"/>
      <c r="IOM22"/>
      <c r="ION22"/>
      <c r="IOO22"/>
      <c r="IOP22"/>
      <c r="IOQ22"/>
      <c r="IOR22"/>
      <c r="IOS22"/>
      <c r="IOT22"/>
      <c r="IOU22"/>
      <c r="IOV22"/>
      <c r="IOW22"/>
      <c r="IOX22"/>
      <c r="IOY22"/>
      <c r="IOZ22"/>
      <c r="IPA22"/>
      <c r="IPB22"/>
      <c r="IPC22"/>
      <c r="IPD22"/>
      <c r="IPE22"/>
      <c r="IPF22"/>
      <c r="IPG22"/>
      <c r="IPH22"/>
      <c r="IPI22"/>
      <c r="IPJ22"/>
      <c r="IPK22"/>
      <c r="IPL22"/>
      <c r="IPM22"/>
      <c r="IPN22"/>
      <c r="IPO22"/>
      <c r="IPP22"/>
      <c r="IPQ22"/>
      <c r="IPR22"/>
      <c r="IPS22"/>
      <c r="IPT22"/>
      <c r="IPU22"/>
      <c r="IPV22"/>
      <c r="IPW22"/>
      <c r="IPX22"/>
      <c r="IPY22"/>
      <c r="IPZ22"/>
      <c r="IQA22"/>
      <c r="IQB22"/>
      <c r="IQC22"/>
      <c r="IQD22"/>
      <c r="IQE22"/>
      <c r="IQF22"/>
      <c r="IQG22"/>
      <c r="IQH22"/>
      <c r="IQI22"/>
      <c r="IQJ22"/>
      <c r="IQK22"/>
      <c r="IQL22"/>
      <c r="IQM22"/>
      <c r="IQN22"/>
      <c r="IQO22"/>
      <c r="IQP22"/>
      <c r="IQQ22"/>
      <c r="IQR22"/>
      <c r="IQS22"/>
      <c r="IQT22"/>
      <c r="IQU22"/>
      <c r="IQV22"/>
      <c r="IQW22"/>
      <c r="IQX22"/>
      <c r="IQY22"/>
      <c r="IQZ22"/>
      <c r="IRA22"/>
      <c r="IRB22"/>
      <c r="IRC22"/>
      <c r="IRD22"/>
      <c r="IRE22"/>
      <c r="IRF22"/>
      <c r="IRG22"/>
      <c r="IRH22"/>
      <c r="IRI22"/>
      <c r="IRJ22"/>
      <c r="IRK22"/>
      <c r="IRL22"/>
      <c r="IRM22"/>
      <c r="IRN22"/>
      <c r="IRO22"/>
      <c r="IRP22"/>
      <c r="IRQ22"/>
      <c r="IRR22"/>
      <c r="IRS22"/>
      <c r="IRT22"/>
      <c r="IRU22"/>
      <c r="IRV22"/>
      <c r="IRW22"/>
      <c r="IRX22"/>
      <c r="IRY22"/>
      <c r="IRZ22"/>
      <c r="ISA22"/>
      <c r="ISB22"/>
      <c r="ISC22"/>
      <c r="ISD22"/>
      <c r="ISE22"/>
      <c r="ISF22"/>
      <c r="ISG22"/>
      <c r="ISH22"/>
      <c r="ISI22"/>
      <c r="ISJ22"/>
      <c r="ISK22"/>
      <c r="ISL22"/>
      <c r="ISM22"/>
      <c r="ISN22"/>
      <c r="ISO22"/>
      <c r="ISP22"/>
      <c r="ISQ22"/>
      <c r="ISR22"/>
      <c r="ISS22"/>
      <c r="IST22"/>
      <c r="ISU22"/>
      <c r="ISV22"/>
      <c r="ISW22"/>
      <c r="ISX22"/>
      <c r="ISY22"/>
      <c r="ISZ22"/>
      <c r="ITA22"/>
      <c r="ITB22"/>
      <c r="ITC22"/>
      <c r="ITD22"/>
      <c r="ITE22"/>
      <c r="ITF22"/>
      <c r="ITG22"/>
      <c r="ITH22"/>
      <c r="ITI22"/>
      <c r="ITJ22"/>
      <c r="ITK22"/>
      <c r="ITL22"/>
      <c r="ITM22"/>
      <c r="ITN22"/>
      <c r="ITO22"/>
      <c r="ITP22"/>
      <c r="ITQ22"/>
      <c r="ITR22"/>
      <c r="ITS22"/>
      <c r="ITT22"/>
      <c r="ITU22"/>
      <c r="ITV22"/>
      <c r="ITW22"/>
      <c r="ITX22"/>
      <c r="ITY22"/>
      <c r="ITZ22"/>
      <c r="IUA22"/>
      <c r="IUB22"/>
      <c r="IUC22"/>
      <c r="IUD22"/>
      <c r="IUE22"/>
      <c r="IUF22"/>
      <c r="IUG22"/>
      <c r="IUH22"/>
      <c r="IUI22"/>
      <c r="IUJ22"/>
      <c r="IUK22"/>
      <c r="IUL22"/>
      <c r="IUM22"/>
      <c r="IUN22"/>
      <c r="IUO22"/>
      <c r="IUP22"/>
      <c r="IUQ22"/>
      <c r="IUR22"/>
      <c r="IUS22"/>
      <c r="IUT22"/>
      <c r="IUU22"/>
      <c r="IUV22"/>
      <c r="IUW22"/>
      <c r="IUX22"/>
      <c r="IUY22"/>
      <c r="IUZ22"/>
      <c r="IVA22"/>
      <c r="IVB22"/>
      <c r="IVC22"/>
      <c r="IVD22"/>
      <c r="IVE22"/>
      <c r="IVF22"/>
      <c r="IVG22"/>
      <c r="IVH22"/>
      <c r="IVI22"/>
      <c r="IVJ22"/>
      <c r="IVK22"/>
      <c r="IVL22"/>
      <c r="IVM22"/>
      <c r="IVN22"/>
      <c r="IVO22"/>
      <c r="IVP22"/>
      <c r="IVQ22"/>
      <c r="IVR22"/>
      <c r="IVS22"/>
      <c r="IVT22"/>
      <c r="IVU22"/>
      <c r="IVV22"/>
      <c r="IVW22"/>
      <c r="IVX22"/>
      <c r="IVY22"/>
      <c r="IVZ22"/>
      <c r="IWA22"/>
      <c r="IWB22"/>
      <c r="IWC22"/>
      <c r="IWD22"/>
      <c r="IWE22"/>
      <c r="IWF22"/>
      <c r="IWG22"/>
      <c r="IWH22"/>
      <c r="IWI22"/>
      <c r="IWJ22"/>
      <c r="IWK22"/>
      <c r="IWL22"/>
      <c r="IWM22"/>
      <c r="IWN22"/>
      <c r="IWO22"/>
      <c r="IWP22"/>
      <c r="IWQ22"/>
      <c r="IWR22"/>
      <c r="IWS22"/>
      <c r="IWT22"/>
      <c r="IWU22"/>
      <c r="IWV22"/>
      <c r="IWW22"/>
      <c r="IWX22"/>
      <c r="IWY22"/>
      <c r="IWZ22"/>
      <c r="IXA22"/>
      <c r="IXB22"/>
      <c r="IXC22"/>
      <c r="IXD22"/>
      <c r="IXE22"/>
      <c r="IXF22"/>
      <c r="IXG22"/>
      <c r="IXH22"/>
      <c r="IXI22"/>
      <c r="IXJ22"/>
      <c r="IXK22"/>
      <c r="IXL22"/>
      <c r="IXM22"/>
      <c r="IXN22"/>
      <c r="IXO22"/>
      <c r="IXP22"/>
      <c r="IXQ22"/>
      <c r="IXR22"/>
      <c r="IXS22"/>
      <c r="IXT22"/>
      <c r="IXU22"/>
      <c r="IXV22"/>
      <c r="IXW22"/>
      <c r="IXX22"/>
      <c r="IXY22"/>
      <c r="IXZ22"/>
      <c r="IYA22"/>
      <c r="IYB22"/>
      <c r="IYC22"/>
      <c r="IYD22"/>
      <c r="IYE22"/>
      <c r="IYF22"/>
      <c r="IYG22"/>
      <c r="IYH22"/>
      <c r="IYI22"/>
      <c r="IYJ22"/>
      <c r="IYK22"/>
      <c r="IYL22"/>
      <c r="IYM22"/>
      <c r="IYN22"/>
      <c r="IYO22"/>
      <c r="IYP22"/>
      <c r="IYQ22"/>
      <c r="IYR22"/>
      <c r="IYS22"/>
      <c r="IYT22"/>
      <c r="IYU22"/>
      <c r="IYV22"/>
      <c r="IYW22"/>
      <c r="IYX22"/>
      <c r="IYY22"/>
      <c r="IYZ22"/>
      <c r="IZA22"/>
      <c r="IZB22"/>
      <c r="IZC22"/>
      <c r="IZD22"/>
      <c r="IZE22"/>
      <c r="IZF22"/>
      <c r="IZG22"/>
      <c r="IZH22"/>
      <c r="IZI22"/>
      <c r="IZJ22"/>
      <c r="IZK22"/>
      <c r="IZL22"/>
      <c r="IZM22"/>
      <c r="IZN22"/>
      <c r="IZO22"/>
      <c r="IZP22"/>
      <c r="IZQ22"/>
      <c r="IZR22"/>
      <c r="IZS22"/>
      <c r="IZT22"/>
      <c r="IZU22"/>
      <c r="IZV22"/>
      <c r="IZW22"/>
      <c r="IZX22"/>
      <c r="IZY22"/>
      <c r="IZZ22"/>
      <c r="JAA22"/>
      <c r="JAB22"/>
      <c r="JAC22"/>
      <c r="JAD22"/>
      <c r="JAE22"/>
      <c r="JAF22"/>
      <c r="JAG22"/>
      <c r="JAH22"/>
      <c r="JAI22"/>
      <c r="JAJ22"/>
      <c r="JAK22"/>
      <c r="JAL22"/>
      <c r="JAM22"/>
      <c r="JAN22"/>
      <c r="JAO22"/>
      <c r="JAP22"/>
      <c r="JAQ22"/>
      <c r="JAR22"/>
      <c r="JAS22"/>
      <c r="JAT22"/>
      <c r="JAU22"/>
      <c r="JAV22"/>
      <c r="JAW22"/>
      <c r="JAX22"/>
      <c r="JAY22"/>
      <c r="JAZ22"/>
      <c r="JBA22"/>
      <c r="JBB22"/>
      <c r="JBC22"/>
      <c r="JBD22"/>
      <c r="JBE22"/>
      <c r="JBF22"/>
      <c r="JBG22"/>
      <c r="JBH22"/>
      <c r="JBI22"/>
      <c r="JBJ22"/>
      <c r="JBK22"/>
      <c r="JBL22"/>
      <c r="JBM22"/>
      <c r="JBN22"/>
      <c r="JBO22"/>
      <c r="JBP22"/>
      <c r="JBQ22"/>
      <c r="JBR22"/>
      <c r="JBS22"/>
      <c r="JBT22"/>
      <c r="JBU22"/>
      <c r="JBV22"/>
      <c r="JBW22"/>
      <c r="JBX22"/>
      <c r="JBY22"/>
      <c r="JBZ22"/>
      <c r="JCA22"/>
      <c r="JCB22"/>
      <c r="JCC22"/>
      <c r="JCD22"/>
      <c r="JCE22"/>
      <c r="JCF22"/>
      <c r="JCG22"/>
      <c r="JCH22"/>
      <c r="JCI22"/>
      <c r="JCJ22"/>
      <c r="JCK22"/>
      <c r="JCL22"/>
      <c r="JCM22"/>
      <c r="JCN22"/>
      <c r="JCO22"/>
      <c r="JCP22"/>
      <c r="JCQ22"/>
      <c r="JCR22"/>
      <c r="JCS22"/>
      <c r="JCT22"/>
      <c r="JCU22"/>
      <c r="JCV22"/>
      <c r="JCW22"/>
      <c r="JCX22"/>
      <c r="JCY22"/>
      <c r="JCZ22"/>
      <c r="JDA22"/>
      <c r="JDB22"/>
      <c r="JDC22"/>
      <c r="JDD22"/>
      <c r="JDE22"/>
      <c r="JDF22"/>
      <c r="JDG22"/>
      <c r="JDH22"/>
      <c r="JDI22"/>
      <c r="JDJ22"/>
      <c r="JDK22"/>
      <c r="JDL22"/>
      <c r="JDM22"/>
      <c r="JDN22"/>
      <c r="JDO22"/>
      <c r="JDP22"/>
      <c r="JDQ22"/>
      <c r="JDR22"/>
      <c r="JDS22"/>
      <c r="JDT22"/>
      <c r="JDU22"/>
      <c r="JDV22"/>
      <c r="JDW22"/>
      <c r="JDX22"/>
      <c r="JDY22"/>
      <c r="JDZ22"/>
      <c r="JEA22"/>
      <c r="JEB22"/>
      <c r="JEC22"/>
      <c r="JED22"/>
      <c r="JEE22"/>
      <c r="JEF22"/>
      <c r="JEG22"/>
      <c r="JEH22"/>
      <c r="JEI22"/>
      <c r="JEJ22"/>
      <c r="JEK22"/>
      <c r="JEL22"/>
      <c r="JEM22"/>
      <c r="JEN22"/>
      <c r="JEO22"/>
      <c r="JEP22"/>
      <c r="JEQ22"/>
      <c r="JER22"/>
      <c r="JES22"/>
      <c r="JET22"/>
      <c r="JEU22"/>
      <c r="JEV22"/>
      <c r="JEW22"/>
      <c r="JEX22"/>
      <c r="JEY22"/>
      <c r="JEZ22"/>
      <c r="JFA22"/>
      <c r="JFB22"/>
      <c r="JFC22"/>
      <c r="JFD22"/>
      <c r="JFE22"/>
      <c r="JFF22"/>
      <c r="JFG22"/>
      <c r="JFH22"/>
      <c r="JFI22"/>
      <c r="JFJ22"/>
      <c r="JFK22"/>
      <c r="JFL22"/>
      <c r="JFM22"/>
      <c r="JFN22"/>
      <c r="JFO22"/>
      <c r="JFP22"/>
      <c r="JFQ22"/>
      <c r="JFR22"/>
      <c r="JFS22"/>
      <c r="JFT22"/>
      <c r="JFU22"/>
      <c r="JFV22"/>
      <c r="JFW22"/>
      <c r="JFX22"/>
      <c r="JFY22"/>
      <c r="JFZ22"/>
      <c r="JGA22"/>
      <c r="JGB22"/>
      <c r="JGC22"/>
      <c r="JGD22"/>
      <c r="JGE22"/>
      <c r="JGF22"/>
      <c r="JGG22"/>
      <c r="JGH22"/>
      <c r="JGI22"/>
      <c r="JGJ22"/>
      <c r="JGK22"/>
      <c r="JGL22"/>
      <c r="JGM22"/>
      <c r="JGN22"/>
      <c r="JGO22"/>
      <c r="JGP22"/>
      <c r="JGQ22"/>
      <c r="JGR22"/>
      <c r="JGS22"/>
      <c r="JGT22"/>
      <c r="JGU22"/>
      <c r="JGV22"/>
      <c r="JGW22"/>
      <c r="JGX22"/>
      <c r="JGY22"/>
      <c r="JGZ22"/>
      <c r="JHA22"/>
      <c r="JHB22"/>
      <c r="JHC22"/>
      <c r="JHD22"/>
      <c r="JHE22"/>
      <c r="JHF22"/>
      <c r="JHG22"/>
      <c r="JHH22"/>
      <c r="JHI22"/>
      <c r="JHJ22"/>
      <c r="JHK22"/>
      <c r="JHL22"/>
      <c r="JHM22"/>
      <c r="JHN22"/>
      <c r="JHO22"/>
      <c r="JHP22"/>
      <c r="JHQ22"/>
      <c r="JHR22"/>
      <c r="JHS22"/>
      <c r="JHT22"/>
      <c r="JHU22"/>
      <c r="JHV22"/>
      <c r="JHW22"/>
      <c r="JHX22"/>
      <c r="JHY22"/>
      <c r="JHZ22"/>
      <c r="JIA22"/>
      <c r="JIB22"/>
      <c r="JIC22"/>
      <c r="JID22"/>
      <c r="JIE22"/>
      <c r="JIF22"/>
      <c r="JIG22"/>
      <c r="JIH22"/>
      <c r="JII22"/>
      <c r="JIJ22"/>
      <c r="JIK22"/>
      <c r="JIL22"/>
      <c r="JIM22"/>
      <c r="JIN22"/>
      <c r="JIO22"/>
      <c r="JIP22"/>
      <c r="JIQ22"/>
      <c r="JIR22"/>
      <c r="JIS22"/>
      <c r="JIT22"/>
      <c r="JIU22"/>
      <c r="JIV22"/>
      <c r="JIW22"/>
      <c r="JIX22"/>
      <c r="JIY22"/>
      <c r="JIZ22"/>
      <c r="JJA22"/>
      <c r="JJB22"/>
      <c r="JJC22"/>
      <c r="JJD22"/>
      <c r="JJE22"/>
      <c r="JJF22"/>
      <c r="JJG22"/>
      <c r="JJH22"/>
      <c r="JJI22"/>
      <c r="JJJ22"/>
      <c r="JJK22"/>
      <c r="JJL22"/>
      <c r="JJM22"/>
      <c r="JJN22"/>
      <c r="JJO22"/>
      <c r="JJP22"/>
      <c r="JJQ22"/>
      <c r="JJR22"/>
      <c r="JJS22"/>
      <c r="JJT22"/>
      <c r="JJU22"/>
      <c r="JJV22"/>
      <c r="JJW22"/>
      <c r="JJX22"/>
      <c r="JJY22"/>
      <c r="JJZ22"/>
      <c r="JKA22"/>
      <c r="JKB22"/>
      <c r="JKC22"/>
      <c r="JKD22"/>
      <c r="JKE22"/>
      <c r="JKF22"/>
      <c r="JKG22"/>
      <c r="JKH22"/>
      <c r="JKI22"/>
      <c r="JKJ22"/>
      <c r="JKK22"/>
      <c r="JKL22"/>
      <c r="JKM22"/>
      <c r="JKN22"/>
      <c r="JKO22"/>
      <c r="JKP22"/>
      <c r="JKQ22"/>
      <c r="JKR22"/>
      <c r="JKS22"/>
      <c r="JKT22"/>
      <c r="JKU22"/>
      <c r="JKV22"/>
      <c r="JKW22"/>
      <c r="JKX22"/>
      <c r="JKY22"/>
      <c r="JKZ22"/>
      <c r="JLA22"/>
      <c r="JLB22"/>
      <c r="JLC22"/>
      <c r="JLD22"/>
      <c r="JLE22"/>
      <c r="JLF22"/>
      <c r="JLG22"/>
      <c r="JLH22"/>
      <c r="JLI22"/>
      <c r="JLJ22"/>
      <c r="JLK22"/>
      <c r="JLL22"/>
      <c r="JLM22"/>
      <c r="JLN22"/>
      <c r="JLO22"/>
      <c r="JLP22"/>
      <c r="JLQ22"/>
      <c r="JLR22"/>
      <c r="JLS22"/>
      <c r="JLT22"/>
      <c r="JLU22"/>
      <c r="JLV22"/>
      <c r="JLW22"/>
      <c r="JLX22"/>
      <c r="JLY22"/>
      <c r="JLZ22"/>
      <c r="JMA22"/>
      <c r="JMB22"/>
      <c r="JMC22"/>
      <c r="JMD22"/>
      <c r="JME22"/>
      <c r="JMF22"/>
      <c r="JMG22"/>
      <c r="JMH22"/>
      <c r="JMI22"/>
      <c r="JMJ22"/>
      <c r="JMK22"/>
      <c r="JML22"/>
      <c r="JMM22"/>
      <c r="JMN22"/>
      <c r="JMO22"/>
      <c r="JMP22"/>
      <c r="JMQ22"/>
      <c r="JMR22"/>
      <c r="JMS22"/>
      <c r="JMT22"/>
      <c r="JMU22"/>
      <c r="JMV22"/>
      <c r="JMW22"/>
      <c r="JMX22"/>
      <c r="JMY22"/>
      <c r="JMZ22"/>
      <c r="JNA22"/>
      <c r="JNB22"/>
      <c r="JNC22"/>
      <c r="JND22"/>
      <c r="JNE22"/>
      <c r="JNF22"/>
      <c r="JNG22"/>
      <c r="JNH22"/>
      <c r="JNI22"/>
      <c r="JNJ22"/>
      <c r="JNK22"/>
      <c r="JNL22"/>
      <c r="JNM22"/>
      <c r="JNN22"/>
      <c r="JNO22"/>
      <c r="JNP22"/>
      <c r="JNQ22"/>
      <c r="JNR22"/>
      <c r="JNS22"/>
      <c r="JNT22"/>
      <c r="JNU22"/>
      <c r="JNV22"/>
      <c r="JNW22"/>
      <c r="JNX22"/>
      <c r="JNY22"/>
      <c r="JNZ22"/>
      <c r="JOA22"/>
      <c r="JOB22"/>
      <c r="JOC22"/>
      <c r="JOD22"/>
      <c r="JOE22"/>
      <c r="JOF22"/>
      <c r="JOG22"/>
      <c r="JOH22"/>
      <c r="JOI22"/>
      <c r="JOJ22"/>
      <c r="JOK22"/>
      <c r="JOL22"/>
      <c r="JOM22"/>
      <c r="JON22"/>
      <c r="JOO22"/>
      <c r="JOP22"/>
      <c r="JOQ22"/>
      <c r="JOR22"/>
      <c r="JOS22"/>
      <c r="JOT22"/>
      <c r="JOU22"/>
      <c r="JOV22"/>
      <c r="JOW22"/>
      <c r="JOX22"/>
      <c r="JOY22"/>
      <c r="JOZ22"/>
      <c r="JPA22"/>
      <c r="JPB22"/>
      <c r="JPC22"/>
      <c r="JPD22"/>
      <c r="JPE22"/>
      <c r="JPF22"/>
      <c r="JPG22"/>
      <c r="JPH22"/>
      <c r="JPI22"/>
      <c r="JPJ22"/>
      <c r="JPK22"/>
      <c r="JPL22"/>
      <c r="JPM22"/>
      <c r="JPN22"/>
      <c r="JPO22"/>
      <c r="JPP22"/>
      <c r="JPQ22"/>
      <c r="JPR22"/>
      <c r="JPS22"/>
      <c r="JPT22"/>
      <c r="JPU22"/>
      <c r="JPV22"/>
      <c r="JPW22"/>
      <c r="JPX22"/>
      <c r="JPY22"/>
      <c r="JPZ22"/>
      <c r="JQA22"/>
      <c r="JQB22"/>
      <c r="JQC22"/>
      <c r="JQD22"/>
      <c r="JQE22"/>
      <c r="JQF22"/>
      <c r="JQG22"/>
      <c r="JQH22"/>
      <c r="JQI22"/>
      <c r="JQJ22"/>
      <c r="JQK22"/>
      <c r="JQL22"/>
      <c r="JQM22"/>
      <c r="JQN22"/>
      <c r="JQO22"/>
      <c r="JQP22"/>
      <c r="JQQ22"/>
      <c r="JQR22"/>
      <c r="JQS22"/>
      <c r="JQT22"/>
      <c r="JQU22"/>
      <c r="JQV22"/>
      <c r="JQW22"/>
      <c r="JQX22"/>
      <c r="JQY22"/>
      <c r="JQZ22"/>
      <c r="JRA22"/>
      <c r="JRB22"/>
      <c r="JRC22"/>
      <c r="JRD22"/>
      <c r="JRE22"/>
      <c r="JRF22"/>
      <c r="JRG22"/>
      <c r="JRH22"/>
      <c r="JRI22"/>
      <c r="JRJ22"/>
      <c r="JRK22"/>
      <c r="JRL22"/>
      <c r="JRM22"/>
      <c r="JRN22"/>
      <c r="JRO22"/>
      <c r="JRP22"/>
      <c r="JRQ22"/>
      <c r="JRR22"/>
      <c r="JRS22"/>
      <c r="JRT22"/>
      <c r="JRU22"/>
      <c r="JRV22"/>
      <c r="JRW22"/>
      <c r="JRX22"/>
      <c r="JRY22"/>
      <c r="JRZ22"/>
      <c r="JSA22"/>
      <c r="JSB22"/>
      <c r="JSC22"/>
      <c r="JSD22"/>
      <c r="JSE22"/>
      <c r="JSF22"/>
      <c r="JSG22"/>
      <c r="JSH22"/>
      <c r="JSI22"/>
      <c r="JSJ22"/>
      <c r="JSK22"/>
      <c r="JSL22"/>
      <c r="JSM22"/>
      <c r="JSN22"/>
      <c r="JSO22"/>
      <c r="JSP22"/>
      <c r="JSQ22"/>
      <c r="JSR22"/>
      <c r="JSS22"/>
      <c r="JST22"/>
      <c r="JSU22"/>
      <c r="JSV22"/>
      <c r="JSW22"/>
      <c r="JSX22"/>
      <c r="JSY22"/>
      <c r="JSZ22"/>
      <c r="JTA22"/>
      <c r="JTB22"/>
      <c r="JTC22"/>
      <c r="JTD22"/>
      <c r="JTE22"/>
      <c r="JTF22"/>
      <c r="JTG22"/>
      <c r="JTH22"/>
      <c r="JTI22"/>
      <c r="JTJ22"/>
      <c r="JTK22"/>
      <c r="JTL22"/>
      <c r="JTM22"/>
      <c r="JTN22"/>
      <c r="JTO22"/>
      <c r="JTP22"/>
      <c r="JTQ22"/>
      <c r="JTR22"/>
      <c r="JTS22"/>
      <c r="JTT22"/>
      <c r="JTU22"/>
      <c r="JTV22"/>
      <c r="JTW22"/>
      <c r="JTX22"/>
      <c r="JTY22"/>
      <c r="JTZ22"/>
      <c r="JUA22"/>
      <c r="JUB22"/>
      <c r="JUC22"/>
      <c r="JUD22"/>
      <c r="JUE22"/>
      <c r="JUF22"/>
      <c r="JUG22"/>
      <c r="JUH22"/>
      <c r="JUI22"/>
      <c r="JUJ22"/>
      <c r="JUK22"/>
      <c r="JUL22"/>
      <c r="JUM22"/>
      <c r="JUN22"/>
      <c r="JUO22"/>
      <c r="JUP22"/>
      <c r="JUQ22"/>
      <c r="JUR22"/>
      <c r="JUS22"/>
      <c r="JUT22"/>
      <c r="JUU22"/>
      <c r="JUV22"/>
      <c r="JUW22"/>
      <c r="JUX22"/>
      <c r="JUY22"/>
      <c r="JUZ22"/>
      <c r="JVA22"/>
      <c r="JVB22"/>
      <c r="JVC22"/>
      <c r="JVD22"/>
      <c r="JVE22"/>
      <c r="JVF22"/>
      <c r="JVG22"/>
      <c r="JVH22"/>
      <c r="JVI22"/>
      <c r="JVJ22"/>
      <c r="JVK22"/>
      <c r="JVL22"/>
      <c r="JVM22"/>
      <c r="JVN22"/>
      <c r="JVO22"/>
      <c r="JVP22"/>
      <c r="JVQ22"/>
      <c r="JVR22"/>
      <c r="JVS22"/>
      <c r="JVT22"/>
      <c r="JVU22"/>
      <c r="JVV22"/>
      <c r="JVW22"/>
      <c r="JVX22"/>
      <c r="JVY22"/>
      <c r="JVZ22"/>
      <c r="JWA22"/>
      <c r="JWB22"/>
      <c r="JWC22"/>
      <c r="JWD22"/>
      <c r="JWE22"/>
      <c r="JWF22"/>
      <c r="JWG22"/>
      <c r="JWH22"/>
      <c r="JWI22"/>
      <c r="JWJ22"/>
      <c r="JWK22"/>
      <c r="JWL22"/>
      <c r="JWM22"/>
      <c r="JWN22"/>
      <c r="JWO22"/>
      <c r="JWP22"/>
      <c r="JWQ22"/>
      <c r="JWR22"/>
      <c r="JWS22"/>
      <c r="JWT22"/>
      <c r="JWU22"/>
      <c r="JWV22"/>
      <c r="JWW22"/>
      <c r="JWX22"/>
      <c r="JWY22"/>
      <c r="JWZ22"/>
      <c r="JXA22"/>
      <c r="JXB22"/>
      <c r="JXC22"/>
      <c r="JXD22"/>
      <c r="JXE22"/>
      <c r="JXF22"/>
      <c r="JXG22"/>
      <c r="JXH22"/>
      <c r="JXI22"/>
      <c r="JXJ22"/>
      <c r="JXK22"/>
      <c r="JXL22"/>
      <c r="JXM22"/>
      <c r="JXN22"/>
      <c r="JXO22"/>
      <c r="JXP22"/>
      <c r="JXQ22"/>
      <c r="JXR22"/>
      <c r="JXS22"/>
      <c r="JXT22"/>
      <c r="JXU22"/>
      <c r="JXV22"/>
      <c r="JXW22"/>
      <c r="JXX22"/>
      <c r="JXY22"/>
      <c r="JXZ22"/>
      <c r="JYA22"/>
      <c r="JYB22"/>
      <c r="JYC22"/>
      <c r="JYD22"/>
      <c r="JYE22"/>
      <c r="JYF22"/>
      <c r="JYG22"/>
      <c r="JYH22"/>
      <c r="JYI22"/>
      <c r="JYJ22"/>
      <c r="JYK22"/>
      <c r="JYL22"/>
      <c r="JYM22"/>
      <c r="JYN22"/>
      <c r="JYO22"/>
      <c r="JYP22"/>
      <c r="JYQ22"/>
      <c r="JYR22"/>
      <c r="JYS22"/>
      <c r="JYT22"/>
      <c r="JYU22"/>
      <c r="JYV22"/>
      <c r="JYW22"/>
      <c r="JYX22"/>
      <c r="JYY22"/>
      <c r="JYZ22"/>
      <c r="JZA22"/>
      <c r="JZB22"/>
      <c r="JZC22"/>
      <c r="JZD22"/>
      <c r="JZE22"/>
      <c r="JZF22"/>
      <c r="JZG22"/>
      <c r="JZH22"/>
      <c r="JZI22"/>
      <c r="JZJ22"/>
      <c r="JZK22"/>
      <c r="JZL22"/>
      <c r="JZM22"/>
      <c r="JZN22"/>
      <c r="JZO22"/>
      <c r="JZP22"/>
      <c r="JZQ22"/>
      <c r="JZR22"/>
      <c r="JZS22"/>
      <c r="JZT22"/>
      <c r="JZU22"/>
      <c r="JZV22"/>
      <c r="JZW22"/>
      <c r="JZX22"/>
      <c r="JZY22"/>
      <c r="JZZ22"/>
      <c r="KAA22"/>
      <c r="KAB22"/>
      <c r="KAC22"/>
      <c r="KAD22"/>
      <c r="KAE22"/>
      <c r="KAF22"/>
      <c r="KAG22"/>
      <c r="KAH22"/>
      <c r="KAI22"/>
      <c r="KAJ22"/>
      <c r="KAK22"/>
      <c r="KAL22"/>
      <c r="KAM22"/>
      <c r="KAN22"/>
      <c r="KAO22"/>
      <c r="KAP22"/>
      <c r="KAQ22"/>
      <c r="KAR22"/>
      <c r="KAS22"/>
      <c r="KAT22"/>
      <c r="KAU22"/>
      <c r="KAV22"/>
      <c r="KAW22"/>
      <c r="KAX22"/>
      <c r="KAY22"/>
      <c r="KAZ22"/>
      <c r="KBA22"/>
      <c r="KBB22"/>
      <c r="KBC22"/>
      <c r="KBD22"/>
      <c r="KBE22"/>
      <c r="KBF22"/>
      <c r="KBG22"/>
      <c r="KBH22"/>
      <c r="KBI22"/>
      <c r="KBJ22"/>
      <c r="KBK22"/>
      <c r="KBL22"/>
      <c r="KBM22"/>
      <c r="KBN22"/>
      <c r="KBO22"/>
      <c r="KBP22"/>
      <c r="KBQ22"/>
      <c r="KBR22"/>
      <c r="KBS22"/>
      <c r="KBT22"/>
      <c r="KBU22"/>
      <c r="KBV22"/>
      <c r="KBW22"/>
      <c r="KBX22"/>
      <c r="KBY22"/>
      <c r="KBZ22"/>
      <c r="KCA22"/>
      <c r="KCB22"/>
      <c r="KCC22"/>
      <c r="KCD22"/>
      <c r="KCE22"/>
      <c r="KCF22"/>
      <c r="KCG22"/>
      <c r="KCH22"/>
      <c r="KCI22"/>
      <c r="KCJ22"/>
      <c r="KCK22"/>
      <c r="KCL22"/>
      <c r="KCM22"/>
      <c r="KCN22"/>
      <c r="KCO22"/>
      <c r="KCP22"/>
      <c r="KCQ22"/>
      <c r="KCR22"/>
      <c r="KCS22"/>
      <c r="KCT22"/>
      <c r="KCU22"/>
      <c r="KCV22"/>
      <c r="KCW22"/>
      <c r="KCX22"/>
      <c r="KCY22"/>
      <c r="KCZ22"/>
      <c r="KDA22"/>
      <c r="KDB22"/>
      <c r="KDC22"/>
      <c r="KDD22"/>
      <c r="KDE22"/>
      <c r="KDF22"/>
      <c r="KDG22"/>
      <c r="KDH22"/>
      <c r="KDI22"/>
      <c r="KDJ22"/>
      <c r="KDK22"/>
      <c r="KDL22"/>
      <c r="KDM22"/>
      <c r="KDN22"/>
      <c r="KDO22"/>
      <c r="KDP22"/>
      <c r="KDQ22"/>
      <c r="KDR22"/>
      <c r="KDS22"/>
      <c r="KDT22"/>
      <c r="KDU22"/>
      <c r="KDV22"/>
      <c r="KDW22"/>
      <c r="KDX22"/>
      <c r="KDY22"/>
      <c r="KDZ22"/>
      <c r="KEA22"/>
      <c r="KEB22"/>
      <c r="KEC22"/>
      <c r="KED22"/>
      <c r="KEE22"/>
      <c r="KEF22"/>
      <c r="KEG22"/>
      <c r="KEH22"/>
      <c r="KEI22"/>
      <c r="KEJ22"/>
      <c r="KEK22"/>
      <c r="KEL22"/>
      <c r="KEM22"/>
      <c r="KEN22"/>
      <c r="KEO22"/>
      <c r="KEP22"/>
      <c r="KEQ22"/>
      <c r="KER22"/>
      <c r="KES22"/>
      <c r="KET22"/>
      <c r="KEU22"/>
      <c r="KEV22"/>
      <c r="KEW22"/>
      <c r="KEX22"/>
      <c r="KEY22"/>
      <c r="KEZ22"/>
      <c r="KFA22"/>
      <c r="KFB22"/>
      <c r="KFC22"/>
      <c r="KFD22"/>
      <c r="KFE22"/>
      <c r="KFF22"/>
      <c r="KFG22"/>
      <c r="KFH22"/>
      <c r="KFI22"/>
      <c r="KFJ22"/>
      <c r="KFK22"/>
      <c r="KFL22"/>
      <c r="KFM22"/>
      <c r="KFN22"/>
      <c r="KFO22"/>
      <c r="KFP22"/>
      <c r="KFQ22"/>
      <c r="KFR22"/>
      <c r="KFS22"/>
      <c r="KFT22"/>
      <c r="KFU22"/>
      <c r="KFV22"/>
      <c r="KFW22"/>
      <c r="KFX22"/>
      <c r="KFY22"/>
      <c r="KFZ22"/>
      <c r="KGA22"/>
      <c r="KGB22"/>
      <c r="KGC22"/>
      <c r="KGD22"/>
      <c r="KGE22"/>
      <c r="KGF22"/>
      <c r="KGG22"/>
      <c r="KGH22"/>
      <c r="KGI22"/>
      <c r="KGJ22"/>
      <c r="KGK22"/>
      <c r="KGL22"/>
      <c r="KGM22"/>
      <c r="KGN22"/>
      <c r="KGO22"/>
      <c r="KGP22"/>
      <c r="KGQ22"/>
      <c r="KGR22"/>
      <c r="KGS22"/>
      <c r="KGT22"/>
      <c r="KGU22"/>
      <c r="KGV22"/>
      <c r="KGW22"/>
      <c r="KGX22"/>
      <c r="KGY22"/>
      <c r="KGZ22"/>
      <c r="KHA22"/>
      <c r="KHB22"/>
      <c r="KHC22"/>
      <c r="KHD22"/>
      <c r="KHE22"/>
      <c r="KHF22"/>
      <c r="KHG22"/>
      <c r="KHH22"/>
      <c r="KHI22"/>
      <c r="KHJ22"/>
      <c r="KHK22"/>
      <c r="KHL22"/>
      <c r="KHM22"/>
      <c r="KHN22"/>
      <c r="KHO22"/>
      <c r="KHP22"/>
      <c r="KHQ22"/>
      <c r="KHR22"/>
      <c r="KHS22"/>
      <c r="KHT22"/>
      <c r="KHU22"/>
      <c r="KHV22"/>
      <c r="KHW22"/>
      <c r="KHX22"/>
      <c r="KHY22"/>
      <c r="KHZ22"/>
      <c r="KIA22"/>
      <c r="KIB22"/>
      <c r="KIC22"/>
      <c r="KID22"/>
      <c r="KIE22"/>
      <c r="KIF22"/>
      <c r="KIG22"/>
      <c r="KIH22"/>
      <c r="KII22"/>
      <c r="KIJ22"/>
      <c r="KIK22"/>
      <c r="KIL22"/>
      <c r="KIM22"/>
      <c r="KIN22"/>
      <c r="KIO22"/>
      <c r="KIP22"/>
      <c r="KIQ22"/>
      <c r="KIR22"/>
      <c r="KIS22"/>
      <c r="KIT22"/>
      <c r="KIU22"/>
      <c r="KIV22"/>
      <c r="KIW22"/>
      <c r="KIX22"/>
      <c r="KIY22"/>
      <c r="KIZ22"/>
      <c r="KJA22"/>
      <c r="KJB22"/>
      <c r="KJC22"/>
      <c r="KJD22"/>
      <c r="KJE22"/>
      <c r="KJF22"/>
      <c r="KJG22"/>
      <c r="KJH22"/>
      <c r="KJI22"/>
      <c r="KJJ22"/>
      <c r="KJK22"/>
      <c r="KJL22"/>
      <c r="KJM22"/>
      <c r="KJN22"/>
      <c r="KJO22"/>
      <c r="KJP22"/>
      <c r="KJQ22"/>
      <c r="KJR22"/>
      <c r="KJS22"/>
      <c r="KJT22"/>
      <c r="KJU22"/>
      <c r="KJV22"/>
      <c r="KJW22"/>
      <c r="KJX22"/>
      <c r="KJY22"/>
      <c r="KJZ22"/>
      <c r="KKA22"/>
      <c r="KKB22"/>
      <c r="KKC22"/>
      <c r="KKD22"/>
      <c r="KKE22"/>
      <c r="KKF22"/>
      <c r="KKG22"/>
      <c r="KKH22"/>
      <c r="KKI22"/>
      <c r="KKJ22"/>
      <c r="KKK22"/>
      <c r="KKL22"/>
      <c r="KKM22"/>
      <c r="KKN22"/>
      <c r="KKO22"/>
      <c r="KKP22"/>
      <c r="KKQ22"/>
      <c r="KKR22"/>
      <c r="KKS22"/>
      <c r="KKT22"/>
      <c r="KKU22"/>
      <c r="KKV22"/>
      <c r="KKW22"/>
      <c r="KKX22"/>
      <c r="KKY22"/>
      <c r="KKZ22"/>
      <c r="KLA22"/>
      <c r="KLB22"/>
      <c r="KLC22"/>
      <c r="KLD22"/>
      <c r="KLE22"/>
      <c r="KLF22"/>
      <c r="KLG22"/>
      <c r="KLH22"/>
      <c r="KLI22"/>
      <c r="KLJ22"/>
      <c r="KLK22"/>
      <c r="KLL22"/>
      <c r="KLM22"/>
      <c r="KLN22"/>
      <c r="KLO22"/>
      <c r="KLP22"/>
      <c r="KLQ22"/>
      <c r="KLR22"/>
      <c r="KLS22"/>
      <c r="KLT22"/>
      <c r="KLU22"/>
      <c r="KLV22"/>
      <c r="KLW22"/>
      <c r="KLX22"/>
      <c r="KLY22"/>
      <c r="KLZ22"/>
      <c r="KMA22"/>
      <c r="KMB22"/>
      <c r="KMC22"/>
      <c r="KMD22"/>
      <c r="KME22"/>
      <c r="KMF22"/>
      <c r="KMG22"/>
      <c r="KMH22"/>
      <c r="KMI22"/>
      <c r="KMJ22"/>
      <c r="KMK22"/>
      <c r="KML22"/>
      <c r="KMM22"/>
      <c r="KMN22"/>
      <c r="KMO22"/>
      <c r="KMP22"/>
      <c r="KMQ22"/>
      <c r="KMR22"/>
      <c r="KMS22"/>
      <c r="KMT22"/>
      <c r="KMU22"/>
      <c r="KMV22"/>
      <c r="KMW22"/>
      <c r="KMX22"/>
      <c r="KMY22"/>
      <c r="KMZ22"/>
      <c r="KNA22"/>
      <c r="KNB22"/>
      <c r="KNC22"/>
      <c r="KND22"/>
      <c r="KNE22"/>
      <c r="KNF22"/>
      <c r="KNG22"/>
      <c r="KNH22"/>
      <c r="KNI22"/>
      <c r="KNJ22"/>
      <c r="KNK22"/>
      <c r="KNL22"/>
      <c r="KNM22"/>
      <c r="KNN22"/>
      <c r="KNO22"/>
      <c r="KNP22"/>
      <c r="KNQ22"/>
      <c r="KNR22"/>
      <c r="KNS22"/>
      <c r="KNT22"/>
      <c r="KNU22"/>
      <c r="KNV22"/>
      <c r="KNW22"/>
      <c r="KNX22"/>
      <c r="KNY22"/>
      <c r="KNZ22"/>
      <c r="KOA22"/>
      <c r="KOB22"/>
      <c r="KOC22"/>
      <c r="KOD22"/>
      <c r="KOE22"/>
      <c r="KOF22"/>
      <c r="KOG22"/>
      <c r="KOH22"/>
      <c r="KOI22"/>
      <c r="KOJ22"/>
      <c r="KOK22"/>
      <c r="KOL22"/>
      <c r="KOM22"/>
      <c r="KON22"/>
      <c r="KOO22"/>
      <c r="KOP22"/>
      <c r="KOQ22"/>
      <c r="KOR22"/>
      <c r="KOS22"/>
      <c r="KOT22"/>
      <c r="KOU22"/>
      <c r="KOV22"/>
      <c r="KOW22"/>
      <c r="KOX22"/>
      <c r="KOY22"/>
      <c r="KOZ22"/>
      <c r="KPA22"/>
      <c r="KPB22"/>
      <c r="KPC22"/>
      <c r="KPD22"/>
      <c r="KPE22"/>
      <c r="KPF22"/>
      <c r="KPG22"/>
      <c r="KPH22"/>
      <c r="KPI22"/>
      <c r="KPJ22"/>
      <c r="KPK22"/>
      <c r="KPL22"/>
      <c r="KPM22"/>
      <c r="KPN22"/>
      <c r="KPO22"/>
      <c r="KPP22"/>
      <c r="KPQ22"/>
      <c r="KPR22"/>
      <c r="KPS22"/>
      <c r="KPT22"/>
      <c r="KPU22"/>
      <c r="KPV22"/>
      <c r="KPW22"/>
      <c r="KPX22"/>
      <c r="KPY22"/>
      <c r="KPZ22"/>
      <c r="KQA22"/>
      <c r="KQB22"/>
      <c r="KQC22"/>
      <c r="KQD22"/>
      <c r="KQE22"/>
      <c r="KQF22"/>
      <c r="KQG22"/>
      <c r="KQH22"/>
      <c r="KQI22"/>
      <c r="KQJ22"/>
      <c r="KQK22"/>
      <c r="KQL22"/>
      <c r="KQM22"/>
      <c r="KQN22"/>
      <c r="KQO22"/>
      <c r="KQP22"/>
      <c r="KQQ22"/>
      <c r="KQR22"/>
      <c r="KQS22"/>
      <c r="KQT22"/>
      <c r="KQU22"/>
      <c r="KQV22"/>
      <c r="KQW22"/>
      <c r="KQX22"/>
      <c r="KQY22"/>
      <c r="KQZ22"/>
      <c r="KRA22"/>
      <c r="KRB22"/>
      <c r="KRC22"/>
      <c r="KRD22"/>
      <c r="KRE22"/>
      <c r="KRF22"/>
      <c r="KRG22"/>
      <c r="KRH22"/>
      <c r="KRI22"/>
      <c r="KRJ22"/>
      <c r="KRK22"/>
      <c r="KRL22"/>
      <c r="KRM22"/>
      <c r="KRN22"/>
      <c r="KRO22"/>
      <c r="KRP22"/>
      <c r="KRQ22"/>
      <c r="KRR22"/>
      <c r="KRS22"/>
      <c r="KRT22"/>
      <c r="KRU22"/>
      <c r="KRV22"/>
      <c r="KRW22"/>
      <c r="KRX22"/>
      <c r="KRY22"/>
      <c r="KRZ22"/>
      <c r="KSA22"/>
      <c r="KSB22"/>
      <c r="KSC22"/>
      <c r="KSD22"/>
      <c r="KSE22"/>
      <c r="KSF22"/>
      <c r="KSG22"/>
      <c r="KSH22"/>
      <c r="KSI22"/>
      <c r="KSJ22"/>
      <c r="KSK22"/>
      <c r="KSL22"/>
      <c r="KSM22"/>
      <c r="KSN22"/>
      <c r="KSO22"/>
      <c r="KSP22"/>
      <c r="KSQ22"/>
      <c r="KSR22"/>
      <c r="KSS22"/>
      <c r="KST22"/>
      <c r="KSU22"/>
      <c r="KSV22"/>
      <c r="KSW22"/>
      <c r="KSX22"/>
      <c r="KSY22"/>
      <c r="KSZ22"/>
      <c r="KTA22"/>
      <c r="KTB22"/>
      <c r="KTC22"/>
      <c r="KTD22"/>
      <c r="KTE22"/>
      <c r="KTF22"/>
      <c r="KTG22"/>
      <c r="KTH22"/>
      <c r="KTI22"/>
      <c r="KTJ22"/>
      <c r="KTK22"/>
      <c r="KTL22"/>
      <c r="KTM22"/>
      <c r="KTN22"/>
      <c r="KTO22"/>
      <c r="KTP22"/>
      <c r="KTQ22"/>
      <c r="KTR22"/>
      <c r="KTS22"/>
      <c r="KTT22"/>
      <c r="KTU22"/>
      <c r="KTV22"/>
      <c r="KTW22"/>
      <c r="KTX22"/>
      <c r="KTY22"/>
      <c r="KTZ22"/>
      <c r="KUA22"/>
      <c r="KUB22"/>
      <c r="KUC22"/>
      <c r="KUD22"/>
      <c r="KUE22"/>
      <c r="KUF22"/>
      <c r="KUG22"/>
      <c r="KUH22"/>
      <c r="KUI22"/>
      <c r="KUJ22"/>
      <c r="KUK22"/>
      <c r="KUL22"/>
      <c r="KUM22"/>
      <c r="KUN22"/>
      <c r="KUO22"/>
      <c r="KUP22"/>
      <c r="KUQ22"/>
      <c r="KUR22"/>
      <c r="KUS22"/>
      <c r="KUT22"/>
      <c r="KUU22"/>
      <c r="KUV22"/>
      <c r="KUW22"/>
      <c r="KUX22"/>
      <c r="KUY22"/>
      <c r="KUZ22"/>
      <c r="KVA22"/>
      <c r="KVB22"/>
      <c r="KVC22"/>
      <c r="KVD22"/>
      <c r="KVE22"/>
      <c r="KVF22"/>
      <c r="KVG22"/>
      <c r="KVH22"/>
      <c r="KVI22"/>
      <c r="KVJ22"/>
      <c r="KVK22"/>
      <c r="KVL22"/>
      <c r="KVM22"/>
      <c r="KVN22"/>
      <c r="KVO22"/>
      <c r="KVP22"/>
      <c r="KVQ22"/>
      <c r="KVR22"/>
      <c r="KVS22"/>
      <c r="KVT22"/>
      <c r="KVU22"/>
      <c r="KVV22"/>
      <c r="KVW22"/>
      <c r="KVX22"/>
      <c r="KVY22"/>
      <c r="KVZ22"/>
      <c r="KWA22"/>
      <c r="KWB22"/>
      <c r="KWC22"/>
      <c r="KWD22"/>
      <c r="KWE22"/>
      <c r="KWF22"/>
      <c r="KWG22"/>
      <c r="KWH22"/>
      <c r="KWI22"/>
      <c r="KWJ22"/>
      <c r="KWK22"/>
      <c r="KWL22"/>
      <c r="KWM22"/>
      <c r="KWN22"/>
      <c r="KWO22"/>
      <c r="KWP22"/>
      <c r="KWQ22"/>
      <c r="KWR22"/>
      <c r="KWS22"/>
      <c r="KWT22"/>
      <c r="KWU22"/>
      <c r="KWV22"/>
      <c r="KWW22"/>
      <c r="KWX22"/>
      <c r="KWY22"/>
      <c r="KWZ22"/>
      <c r="KXA22"/>
      <c r="KXB22"/>
      <c r="KXC22"/>
      <c r="KXD22"/>
      <c r="KXE22"/>
      <c r="KXF22"/>
      <c r="KXG22"/>
      <c r="KXH22"/>
      <c r="KXI22"/>
      <c r="KXJ22"/>
      <c r="KXK22"/>
      <c r="KXL22"/>
      <c r="KXM22"/>
      <c r="KXN22"/>
      <c r="KXO22"/>
      <c r="KXP22"/>
      <c r="KXQ22"/>
      <c r="KXR22"/>
      <c r="KXS22"/>
      <c r="KXT22"/>
      <c r="KXU22"/>
      <c r="KXV22"/>
      <c r="KXW22"/>
      <c r="KXX22"/>
      <c r="KXY22"/>
      <c r="KXZ22"/>
      <c r="KYA22"/>
      <c r="KYB22"/>
      <c r="KYC22"/>
      <c r="KYD22"/>
      <c r="KYE22"/>
      <c r="KYF22"/>
      <c r="KYG22"/>
      <c r="KYH22"/>
      <c r="KYI22"/>
      <c r="KYJ22"/>
      <c r="KYK22"/>
      <c r="KYL22"/>
      <c r="KYM22"/>
      <c r="KYN22"/>
      <c r="KYO22"/>
      <c r="KYP22"/>
      <c r="KYQ22"/>
      <c r="KYR22"/>
      <c r="KYS22"/>
      <c r="KYT22"/>
      <c r="KYU22"/>
      <c r="KYV22"/>
      <c r="KYW22"/>
      <c r="KYX22"/>
      <c r="KYY22"/>
      <c r="KYZ22"/>
      <c r="KZA22"/>
      <c r="KZB22"/>
      <c r="KZC22"/>
      <c r="KZD22"/>
      <c r="KZE22"/>
      <c r="KZF22"/>
      <c r="KZG22"/>
      <c r="KZH22"/>
      <c r="KZI22"/>
      <c r="KZJ22"/>
      <c r="KZK22"/>
      <c r="KZL22"/>
      <c r="KZM22"/>
      <c r="KZN22"/>
      <c r="KZO22"/>
      <c r="KZP22"/>
      <c r="KZQ22"/>
      <c r="KZR22"/>
      <c r="KZS22"/>
      <c r="KZT22"/>
      <c r="KZU22"/>
      <c r="KZV22"/>
      <c r="KZW22"/>
      <c r="KZX22"/>
      <c r="KZY22"/>
      <c r="KZZ22"/>
      <c r="LAA22"/>
      <c r="LAB22"/>
      <c r="LAC22"/>
      <c r="LAD22"/>
      <c r="LAE22"/>
      <c r="LAF22"/>
      <c r="LAG22"/>
      <c r="LAH22"/>
      <c r="LAI22"/>
      <c r="LAJ22"/>
      <c r="LAK22"/>
      <c r="LAL22"/>
      <c r="LAM22"/>
      <c r="LAN22"/>
      <c r="LAO22"/>
      <c r="LAP22"/>
      <c r="LAQ22"/>
      <c r="LAR22"/>
      <c r="LAS22"/>
      <c r="LAT22"/>
      <c r="LAU22"/>
      <c r="LAV22"/>
      <c r="LAW22"/>
      <c r="LAX22"/>
      <c r="LAY22"/>
      <c r="LAZ22"/>
      <c r="LBA22"/>
      <c r="LBB22"/>
      <c r="LBC22"/>
      <c r="LBD22"/>
      <c r="LBE22"/>
      <c r="LBF22"/>
      <c r="LBG22"/>
      <c r="LBH22"/>
      <c r="LBI22"/>
      <c r="LBJ22"/>
      <c r="LBK22"/>
      <c r="LBL22"/>
      <c r="LBM22"/>
      <c r="LBN22"/>
      <c r="LBO22"/>
      <c r="LBP22"/>
      <c r="LBQ22"/>
      <c r="LBR22"/>
      <c r="LBS22"/>
      <c r="LBT22"/>
      <c r="LBU22"/>
      <c r="LBV22"/>
      <c r="LBW22"/>
      <c r="LBX22"/>
      <c r="LBY22"/>
      <c r="LBZ22"/>
      <c r="LCA22"/>
      <c r="LCB22"/>
      <c r="LCC22"/>
      <c r="LCD22"/>
      <c r="LCE22"/>
      <c r="LCF22"/>
      <c r="LCG22"/>
      <c r="LCH22"/>
      <c r="LCI22"/>
      <c r="LCJ22"/>
      <c r="LCK22"/>
      <c r="LCL22"/>
      <c r="LCM22"/>
      <c r="LCN22"/>
      <c r="LCO22"/>
      <c r="LCP22"/>
      <c r="LCQ22"/>
      <c r="LCR22"/>
      <c r="LCS22"/>
      <c r="LCT22"/>
      <c r="LCU22"/>
      <c r="LCV22"/>
      <c r="LCW22"/>
      <c r="LCX22"/>
      <c r="LCY22"/>
      <c r="LCZ22"/>
      <c r="LDA22"/>
      <c r="LDB22"/>
      <c r="LDC22"/>
      <c r="LDD22"/>
      <c r="LDE22"/>
      <c r="LDF22"/>
      <c r="LDG22"/>
      <c r="LDH22"/>
      <c r="LDI22"/>
      <c r="LDJ22"/>
      <c r="LDK22"/>
      <c r="LDL22"/>
      <c r="LDM22"/>
      <c r="LDN22"/>
      <c r="LDO22"/>
      <c r="LDP22"/>
      <c r="LDQ22"/>
      <c r="LDR22"/>
      <c r="LDS22"/>
      <c r="LDT22"/>
      <c r="LDU22"/>
      <c r="LDV22"/>
      <c r="LDW22"/>
      <c r="LDX22"/>
      <c r="LDY22"/>
      <c r="LDZ22"/>
      <c r="LEA22"/>
      <c r="LEB22"/>
      <c r="LEC22"/>
      <c r="LED22"/>
      <c r="LEE22"/>
      <c r="LEF22"/>
      <c r="LEG22"/>
      <c r="LEH22"/>
      <c r="LEI22"/>
      <c r="LEJ22"/>
      <c r="LEK22"/>
      <c r="LEL22"/>
      <c r="LEM22"/>
      <c r="LEN22"/>
      <c r="LEO22"/>
      <c r="LEP22"/>
      <c r="LEQ22"/>
      <c r="LER22"/>
      <c r="LES22"/>
      <c r="LET22"/>
      <c r="LEU22"/>
      <c r="LEV22"/>
      <c r="LEW22"/>
      <c r="LEX22"/>
      <c r="LEY22"/>
      <c r="LEZ22"/>
      <c r="LFA22"/>
      <c r="LFB22"/>
      <c r="LFC22"/>
      <c r="LFD22"/>
      <c r="LFE22"/>
      <c r="LFF22"/>
      <c r="LFG22"/>
      <c r="LFH22"/>
      <c r="LFI22"/>
      <c r="LFJ22"/>
      <c r="LFK22"/>
      <c r="LFL22"/>
      <c r="LFM22"/>
      <c r="LFN22"/>
      <c r="LFO22"/>
      <c r="LFP22"/>
      <c r="LFQ22"/>
      <c r="LFR22"/>
      <c r="LFS22"/>
      <c r="LFT22"/>
      <c r="LFU22"/>
      <c r="LFV22"/>
      <c r="LFW22"/>
      <c r="LFX22"/>
      <c r="LFY22"/>
      <c r="LFZ22"/>
      <c r="LGA22"/>
      <c r="LGB22"/>
      <c r="LGC22"/>
      <c r="LGD22"/>
      <c r="LGE22"/>
      <c r="LGF22"/>
      <c r="LGG22"/>
      <c r="LGH22"/>
      <c r="LGI22"/>
      <c r="LGJ22"/>
      <c r="LGK22"/>
      <c r="LGL22"/>
      <c r="LGM22"/>
      <c r="LGN22"/>
      <c r="LGO22"/>
      <c r="LGP22"/>
      <c r="LGQ22"/>
      <c r="LGR22"/>
      <c r="LGS22"/>
      <c r="LGT22"/>
      <c r="LGU22"/>
      <c r="LGV22"/>
      <c r="LGW22"/>
      <c r="LGX22"/>
      <c r="LGY22"/>
      <c r="LGZ22"/>
      <c r="LHA22"/>
      <c r="LHB22"/>
      <c r="LHC22"/>
      <c r="LHD22"/>
      <c r="LHE22"/>
      <c r="LHF22"/>
      <c r="LHG22"/>
      <c r="LHH22"/>
      <c r="LHI22"/>
      <c r="LHJ22"/>
      <c r="LHK22"/>
      <c r="LHL22"/>
      <c r="LHM22"/>
      <c r="LHN22"/>
      <c r="LHO22"/>
      <c r="LHP22"/>
      <c r="LHQ22"/>
      <c r="LHR22"/>
      <c r="LHS22"/>
      <c r="LHT22"/>
      <c r="LHU22"/>
      <c r="LHV22"/>
      <c r="LHW22"/>
      <c r="LHX22"/>
      <c r="LHY22"/>
      <c r="LHZ22"/>
      <c r="LIA22"/>
      <c r="LIB22"/>
      <c r="LIC22"/>
      <c r="LID22"/>
      <c r="LIE22"/>
      <c r="LIF22"/>
      <c r="LIG22"/>
      <c r="LIH22"/>
      <c r="LII22"/>
      <c r="LIJ22"/>
      <c r="LIK22"/>
      <c r="LIL22"/>
      <c r="LIM22"/>
      <c r="LIN22"/>
      <c r="LIO22"/>
      <c r="LIP22"/>
      <c r="LIQ22"/>
      <c r="LIR22"/>
      <c r="LIS22"/>
      <c r="LIT22"/>
      <c r="LIU22"/>
      <c r="LIV22"/>
      <c r="LIW22"/>
      <c r="LIX22"/>
      <c r="LIY22"/>
      <c r="LIZ22"/>
      <c r="LJA22"/>
      <c r="LJB22"/>
      <c r="LJC22"/>
      <c r="LJD22"/>
      <c r="LJE22"/>
      <c r="LJF22"/>
      <c r="LJG22"/>
      <c r="LJH22"/>
      <c r="LJI22"/>
      <c r="LJJ22"/>
      <c r="LJK22"/>
      <c r="LJL22"/>
      <c r="LJM22"/>
      <c r="LJN22"/>
      <c r="LJO22"/>
      <c r="LJP22"/>
      <c r="LJQ22"/>
      <c r="LJR22"/>
      <c r="LJS22"/>
      <c r="LJT22"/>
      <c r="LJU22"/>
      <c r="LJV22"/>
      <c r="LJW22"/>
      <c r="LJX22"/>
      <c r="LJY22"/>
      <c r="LJZ22"/>
      <c r="LKA22"/>
      <c r="LKB22"/>
      <c r="LKC22"/>
      <c r="LKD22"/>
      <c r="LKE22"/>
      <c r="LKF22"/>
      <c r="LKG22"/>
      <c r="LKH22"/>
      <c r="LKI22"/>
      <c r="LKJ22"/>
      <c r="LKK22"/>
      <c r="LKL22"/>
      <c r="LKM22"/>
      <c r="LKN22"/>
      <c r="LKO22"/>
      <c r="LKP22"/>
      <c r="LKQ22"/>
      <c r="LKR22"/>
      <c r="LKS22"/>
      <c r="LKT22"/>
      <c r="LKU22"/>
      <c r="LKV22"/>
      <c r="LKW22"/>
      <c r="LKX22"/>
      <c r="LKY22"/>
      <c r="LKZ22"/>
      <c r="LLA22"/>
      <c r="LLB22"/>
      <c r="LLC22"/>
      <c r="LLD22"/>
      <c r="LLE22"/>
      <c r="LLF22"/>
      <c r="LLG22"/>
      <c r="LLH22"/>
      <c r="LLI22"/>
      <c r="LLJ22"/>
      <c r="LLK22"/>
      <c r="LLL22"/>
      <c r="LLM22"/>
      <c r="LLN22"/>
      <c r="LLO22"/>
      <c r="LLP22"/>
      <c r="LLQ22"/>
      <c r="LLR22"/>
      <c r="LLS22"/>
      <c r="LLT22"/>
      <c r="LLU22"/>
      <c r="LLV22"/>
      <c r="LLW22"/>
      <c r="LLX22"/>
      <c r="LLY22"/>
      <c r="LLZ22"/>
      <c r="LMA22"/>
      <c r="LMB22"/>
      <c r="LMC22"/>
      <c r="LMD22"/>
      <c r="LME22"/>
      <c r="LMF22"/>
      <c r="LMG22"/>
      <c r="LMH22"/>
      <c r="LMI22"/>
      <c r="LMJ22"/>
      <c r="LMK22"/>
      <c r="LML22"/>
      <c r="LMM22"/>
      <c r="LMN22"/>
      <c r="LMO22"/>
      <c r="LMP22"/>
      <c r="LMQ22"/>
      <c r="LMR22"/>
      <c r="LMS22"/>
      <c r="LMT22"/>
      <c r="LMU22"/>
      <c r="LMV22"/>
      <c r="LMW22"/>
      <c r="LMX22"/>
      <c r="LMY22"/>
      <c r="LMZ22"/>
      <c r="LNA22"/>
      <c r="LNB22"/>
      <c r="LNC22"/>
      <c r="LND22"/>
      <c r="LNE22"/>
      <c r="LNF22"/>
      <c r="LNG22"/>
      <c r="LNH22"/>
      <c r="LNI22"/>
      <c r="LNJ22"/>
      <c r="LNK22"/>
      <c r="LNL22"/>
      <c r="LNM22"/>
      <c r="LNN22"/>
      <c r="LNO22"/>
      <c r="LNP22"/>
      <c r="LNQ22"/>
      <c r="LNR22"/>
      <c r="LNS22"/>
      <c r="LNT22"/>
      <c r="LNU22"/>
      <c r="LNV22"/>
      <c r="LNW22"/>
      <c r="LNX22"/>
      <c r="LNY22"/>
      <c r="LNZ22"/>
      <c r="LOA22"/>
      <c r="LOB22"/>
      <c r="LOC22"/>
      <c r="LOD22"/>
      <c r="LOE22"/>
      <c r="LOF22"/>
      <c r="LOG22"/>
      <c r="LOH22"/>
      <c r="LOI22"/>
      <c r="LOJ22"/>
      <c r="LOK22"/>
      <c r="LOL22"/>
      <c r="LOM22"/>
      <c r="LON22"/>
      <c r="LOO22"/>
      <c r="LOP22"/>
      <c r="LOQ22"/>
      <c r="LOR22"/>
      <c r="LOS22"/>
      <c r="LOT22"/>
      <c r="LOU22"/>
      <c r="LOV22"/>
      <c r="LOW22"/>
      <c r="LOX22"/>
      <c r="LOY22"/>
      <c r="LOZ22"/>
      <c r="LPA22"/>
      <c r="LPB22"/>
      <c r="LPC22"/>
      <c r="LPD22"/>
      <c r="LPE22"/>
      <c r="LPF22"/>
      <c r="LPG22"/>
      <c r="LPH22"/>
      <c r="LPI22"/>
      <c r="LPJ22"/>
      <c r="LPK22"/>
      <c r="LPL22"/>
      <c r="LPM22"/>
      <c r="LPN22"/>
      <c r="LPO22"/>
      <c r="LPP22"/>
      <c r="LPQ22"/>
      <c r="LPR22"/>
      <c r="LPS22"/>
      <c r="LPT22"/>
      <c r="LPU22"/>
      <c r="LPV22"/>
      <c r="LPW22"/>
      <c r="LPX22"/>
      <c r="LPY22"/>
      <c r="LPZ22"/>
      <c r="LQA22"/>
      <c r="LQB22"/>
      <c r="LQC22"/>
      <c r="LQD22"/>
      <c r="LQE22"/>
      <c r="LQF22"/>
      <c r="LQG22"/>
      <c r="LQH22"/>
      <c r="LQI22"/>
      <c r="LQJ22"/>
      <c r="LQK22"/>
      <c r="LQL22"/>
      <c r="LQM22"/>
      <c r="LQN22"/>
      <c r="LQO22"/>
      <c r="LQP22"/>
      <c r="LQQ22"/>
      <c r="LQR22"/>
      <c r="LQS22"/>
      <c r="LQT22"/>
      <c r="LQU22"/>
      <c r="LQV22"/>
      <c r="LQW22"/>
      <c r="LQX22"/>
      <c r="LQY22"/>
      <c r="LQZ22"/>
      <c r="LRA22"/>
      <c r="LRB22"/>
      <c r="LRC22"/>
      <c r="LRD22"/>
      <c r="LRE22"/>
      <c r="LRF22"/>
      <c r="LRG22"/>
      <c r="LRH22"/>
      <c r="LRI22"/>
      <c r="LRJ22"/>
      <c r="LRK22"/>
      <c r="LRL22"/>
      <c r="LRM22"/>
      <c r="LRN22"/>
      <c r="LRO22"/>
      <c r="LRP22"/>
      <c r="LRQ22"/>
      <c r="LRR22"/>
      <c r="LRS22"/>
      <c r="LRT22"/>
      <c r="LRU22"/>
      <c r="LRV22"/>
      <c r="LRW22"/>
      <c r="LRX22"/>
      <c r="LRY22"/>
      <c r="LRZ22"/>
      <c r="LSA22"/>
      <c r="LSB22"/>
      <c r="LSC22"/>
      <c r="LSD22"/>
      <c r="LSE22"/>
      <c r="LSF22"/>
      <c r="LSG22"/>
      <c r="LSH22"/>
      <c r="LSI22"/>
      <c r="LSJ22"/>
      <c r="LSK22"/>
      <c r="LSL22"/>
      <c r="LSM22"/>
      <c r="LSN22"/>
      <c r="LSO22"/>
      <c r="LSP22"/>
      <c r="LSQ22"/>
      <c r="LSR22"/>
      <c r="LSS22"/>
      <c r="LST22"/>
      <c r="LSU22"/>
      <c r="LSV22"/>
      <c r="LSW22"/>
      <c r="LSX22"/>
      <c r="LSY22"/>
      <c r="LSZ22"/>
      <c r="LTA22"/>
      <c r="LTB22"/>
      <c r="LTC22"/>
      <c r="LTD22"/>
      <c r="LTE22"/>
      <c r="LTF22"/>
      <c r="LTG22"/>
      <c r="LTH22"/>
      <c r="LTI22"/>
      <c r="LTJ22"/>
      <c r="LTK22"/>
      <c r="LTL22"/>
      <c r="LTM22"/>
      <c r="LTN22"/>
      <c r="LTO22"/>
      <c r="LTP22"/>
      <c r="LTQ22"/>
      <c r="LTR22"/>
      <c r="LTS22"/>
      <c r="LTT22"/>
      <c r="LTU22"/>
      <c r="LTV22"/>
      <c r="LTW22"/>
      <c r="LTX22"/>
      <c r="LTY22"/>
      <c r="LTZ22"/>
      <c r="LUA22"/>
      <c r="LUB22"/>
      <c r="LUC22"/>
      <c r="LUD22"/>
      <c r="LUE22"/>
      <c r="LUF22"/>
      <c r="LUG22"/>
      <c r="LUH22"/>
      <c r="LUI22"/>
      <c r="LUJ22"/>
      <c r="LUK22"/>
      <c r="LUL22"/>
      <c r="LUM22"/>
      <c r="LUN22"/>
      <c r="LUO22"/>
      <c r="LUP22"/>
      <c r="LUQ22"/>
      <c r="LUR22"/>
      <c r="LUS22"/>
      <c r="LUT22"/>
      <c r="LUU22"/>
      <c r="LUV22"/>
      <c r="LUW22"/>
      <c r="LUX22"/>
      <c r="LUY22"/>
      <c r="LUZ22"/>
      <c r="LVA22"/>
      <c r="LVB22"/>
      <c r="LVC22"/>
      <c r="LVD22"/>
      <c r="LVE22"/>
      <c r="LVF22"/>
      <c r="LVG22"/>
      <c r="LVH22"/>
      <c r="LVI22"/>
      <c r="LVJ22"/>
      <c r="LVK22"/>
      <c r="LVL22"/>
      <c r="LVM22"/>
      <c r="LVN22"/>
      <c r="LVO22"/>
      <c r="LVP22"/>
      <c r="LVQ22"/>
      <c r="LVR22"/>
      <c r="LVS22"/>
      <c r="LVT22"/>
      <c r="LVU22"/>
      <c r="LVV22"/>
      <c r="LVW22"/>
      <c r="LVX22"/>
      <c r="LVY22"/>
      <c r="LVZ22"/>
      <c r="LWA22"/>
      <c r="LWB22"/>
      <c r="LWC22"/>
      <c r="LWD22"/>
      <c r="LWE22"/>
      <c r="LWF22"/>
      <c r="LWG22"/>
      <c r="LWH22"/>
      <c r="LWI22"/>
      <c r="LWJ22"/>
      <c r="LWK22"/>
      <c r="LWL22"/>
      <c r="LWM22"/>
      <c r="LWN22"/>
      <c r="LWO22"/>
      <c r="LWP22"/>
      <c r="LWQ22"/>
      <c r="LWR22"/>
      <c r="LWS22"/>
      <c r="LWT22"/>
      <c r="LWU22"/>
      <c r="LWV22"/>
      <c r="LWW22"/>
      <c r="LWX22"/>
      <c r="LWY22"/>
      <c r="LWZ22"/>
      <c r="LXA22"/>
      <c r="LXB22"/>
      <c r="LXC22"/>
      <c r="LXD22"/>
      <c r="LXE22"/>
      <c r="LXF22"/>
      <c r="LXG22"/>
      <c r="LXH22"/>
      <c r="LXI22"/>
      <c r="LXJ22"/>
      <c r="LXK22"/>
      <c r="LXL22"/>
      <c r="LXM22"/>
      <c r="LXN22"/>
      <c r="LXO22"/>
      <c r="LXP22"/>
      <c r="LXQ22"/>
      <c r="LXR22"/>
      <c r="LXS22"/>
      <c r="LXT22"/>
      <c r="LXU22"/>
      <c r="LXV22"/>
      <c r="LXW22"/>
      <c r="LXX22"/>
      <c r="LXY22"/>
      <c r="LXZ22"/>
      <c r="LYA22"/>
      <c r="LYB22"/>
      <c r="LYC22"/>
      <c r="LYD22"/>
      <c r="LYE22"/>
      <c r="LYF22"/>
      <c r="LYG22"/>
      <c r="LYH22"/>
      <c r="LYI22"/>
      <c r="LYJ22"/>
      <c r="LYK22"/>
      <c r="LYL22"/>
      <c r="LYM22"/>
      <c r="LYN22"/>
      <c r="LYO22"/>
      <c r="LYP22"/>
      <c r="LYQ22"/>
      <c r="LYR22"/>
      <c r="LYS22"/>
      <c r="LYT22"/>
      <c r="LYU22"/>
      <c r="LYV22"/>
      <c r="LYW22"/>
      <c r="LYX22"/>
      <c r="LYY22"/>
      <c r="LYZ22"/>
      <c r="LZA22"/>
      <c r="LZB22"/>
      <c r="LZC22"/>
      <c r="LZD22"/>
      <c r="LZE22"/>
      <c r="LZF22"/>
      <c r="LZG22"/>
      <c r="LZH22"/>
      <c r="LZI22"/>
      <c r="LZJ22"/>
      <c r="LZK22"/>
      <c r="LZL22"/>
      <c r="LZM22"/>
      <c r="LZN22"/>
      <c r="LZO22"/>
      <c r="LZP22"/>
      <c r="LZQ22"/>
      <c r="LZR22"/>
      <c r="LZS22"/>
      <c r="LZT22"/>
      <c r="LZU22"/>
      <c r="LZV22"/>
      <c r="LZW22"/>
      <c r="LZX22"/>
      <c r="LZY22"/>
      <c r="LZZ22"/>
      <c r="MAA22"/>
      <c r="MAB22"/>
      <c r="MAC22"/>
      <c r="MAD22"/>
      <c r="MAE22"/>
      <c r="MAF22"/>
      <c r="MAG22"/>
      <c r="MAH22"/>
      <c r="MAI22"/>
      <c r="MAJ22"/>
      <c r="MAK22"/>
      <c r="MAL22"/>
      <c r="MAM22"/>
      <c r="MAN22"/>
      <c r="MAO22"/>
      <c r="MAP22"/>
      <c r="MAQ22"/>
      <c r="MAR22"/>
      <c r="MAS22"/>
      <c r="MAT22"/>
      <c r="MAU22"/>
      <c r="MAV22"/>
      <c r="MAW22"/>
      <c r="MAX22"/>
      <c r="MAY22"/>
      <c r="MAZ22"/>
      <c r="MBA22"/>
      <c r="MBB22"/>
      <c r="MBC22"/>
      <c r="MBD22"/>
      <c r="MBE22"/>
      <c r="MBF22"/>
      <c r="MBG22"/>
      <c r="MBH22"/>
      <c r="MBI22"/>
      <c r="MBJ22"/>
      <c r="MBK22"/>
      <c r="MBL22"/>
      <c r="MBM22"/>
      <c r="MBN22"/>
      <c r="MBO22"/>
      <c r="MBP22"/>
      <c r="MBQ22"/>
      <c r="MBR22"/>
      <c r="MBS22"/>
      <c r="MBT22"/>
      <c r="MBU22"/>
      <c r="MBV22"/>
      <c r="MBW22"/>
      <c r="MBX22"/>
      <c r="MBY22"/>
      <c r="MBZ22"/>
      <c r="MCA22"/>
      <c r="MCB22"/>
      <c r="MCC22"/>
      <c r="MCD22"/>
      <c r="MCE22"/>
      <c r="MCF22"/>
      <c r="MCG22"/>
      <c r="MCH22"/>
      <c r="MCI22"/>
      <c r="MCJ22"/>
      <c r="MCK22"/>
      <c r="MCL22"/>
      <c r="MCM22"/>
      <c r="MCN22"/>
      <c r="MCO22"/>
      <c r="MCP22"/>
      <c r="MCQ22"/>
      <c r="MCR22"/>
      <c r="MCS22"/>
      <c r="MCT22"/>
      <c r="MCU22"/>
      <c r="MCV22"/>
      <c r="MCW22"/>
      <c r="MCX22"/>
      <c r="MCY22"/>
      <c r="MCZ22"/>
      <c r="MDA22"/>
      <c r="MDB22"/>
      <c r="MDC22"/>
      <c r="MDD22"/>
      <c r="MDE22"/>
      <c r="MDF22"/>
      <c r="MDG22"/>
      <c r="MDH22"/>
      <c r="MDI22"/>
      <c r="MDJ22"/>
      <c r="MDK22"/>
      <c r="MDL22"/>
      <c r="MDM22"/>
      <c r="MDN22"/>
      <c r="MDO22"/>
      <c r="MDP22"/>
      <c r="MDQ22"/>
      <c r="MDR22"/>
      <c r="MDS22"/>
      <c r="MDT22"/>
      <c r="MDU22"/>
      <c r="MDV22"/>
      <c r="MDW22"/>
      <c r="MDX22"/>
      <c r="MDY22"/>
      <c r="MDZ22"/>
      <c r="MEA22"/>
      <c r="MEB22"/>
      <c r="MEC22"/>
      <c r="MED22"/>
      <c r="MEE22"/>
      <c r="MEF22"/>
      <c r="MEG22"/>
      <c r="MEH22"/>
      <c r="MEI22"/>
      <c r="MEJ22"/>
      <c r="MEK22"/>
      <c r="MEL22"/>
      <c r="MEM22"/>
      <c r="MEN22"/>
      <c r="MEO22"/>
      <c r="MEP22"/>
      <c r="MEQ22"/>
      <c r="MER22"/>
      <c r="MES22"/>
      <c r="MET22"/>
      <c r="MEU22"/>
      <c r="MEV22"/>
      <c r="MEW22"/>
      <c r="MEX22"/>
      <c r="MEY22"/>
      <c r="MEZ22"/>
      <c r="MFA22"/>
      <c r="MFB22"/>
      <c r="MFC22"/>
      <c r="MFD22"/>
      <c r="MFE22"/>
      <c r="MFF22"/>
      <c r="MFG22"/>
      <c r="MFH22"/>
      <c r="MFI22"/>
      <c r="MFJ22"/>
      <c r="MFK22"/>
      <c r="MFL22"/>
      <c r="MFM22"/>
      <c r="MFN22"/>
      <c r="MFO22"/>
      <c r="MFP22"/>
      <c r="MFQ22"/>
      <c r="MFR22"/>
      <c r="MFS22"/>
      <c r="MFT22"/>
      <c r="MFU22"/>
      <c r="MFV22"/>
      <c r="MFW22"/>
      <c r="MFX22"/>
      <c r="MFY22"/>
      <c r="MFZ22"/>
      <c r="MGA22"/>
      <c r="MGB22"/>
      <c r="MGC22"/>
      <c r="MGD22"/>
      <c r="MGE22"/>
      <c r="MGF22"/>
      <c r="MGG22"/>
      <c r="MGH22"/>
      <c r="MGI22"/>
      <c r="MGJ22"/>
      <c r="MGK22"/>
      <c r="MGL22"/>
      <c r="MGM22"/>
      <c r="MGN22"/>
      <c r="MGO22"/>
      <c r="MGP22"/>
      <c r="MGQ22"/>
      <c r="MGR22"/>
      <c r="MGS22"/>
      <c r="MGT22"/>
      <c r="MGU22"/>
      <c r="MGV22"/>
      <c r="MGW22"/>
      <c r="MGX22"/>
      <c r="MGY22"/>
      <c r="MGZ22"/>
      <c r="MHA22"/>
      <c r="MHB22"/>
      <c r="MHC22"/>
      <c r="MHD22"/>
      <c r="MHE22"/>
      <c r="MHF22"/>
      <c r="MHG22"/>
      <c r="MHH22"/>
      <c r="MHI22"/>
      <c r="MHJ22"/>
      <c r="MHK22"/>
      <c r="MHL22"/>
      <c r="MHM22"/>
      <c r="MHN22"/>
      <c r="MHO22"/>
      <c r="MHP22"/>
      <c r="MHQ22"/>
      <c r="MHR22"/>
      <c r="MHS22"/>
      <c r="MHT22"/>
      <c r="MHU22"/>
      <c r="MHV22"/>
      <c r="MHW22"/>
      <c r="MHX22"/>
      <c r="MHY22"/>
      <c r="MHZ22"/>
      <c r="MIA22"/>
      <c r="MIB22"/>
      <c r="MIC22"/>
      <c r="MID22"/>
      <c r="MIE22"/>
      <c r="MIF22"/>
      <c r="MIG22"/>
      <c r="MIH22"/>
      <c r="MII22"/>
      <c r="MIJ22"/>
      <c r="MIK22"/>
      <c r="MIL22"/>
      <c r="MIM22"/>
      <c r="MIN22"/>
      <c r="MIO22"/>
      <c r="MIP22"/>
      <c r="MIQ22"/>
      <c r="MIR22"/>
      <c r="MIS22"/>
      <c r="MIT22"/>
      <c r="MIU22"/>
      <c r="MIV22"/>
      <c r="MIW22"/>
      <c r="MIX22"/>
      <c r="MIY22"/>
      <c r="MIZ22"/>
      <c r="MJA22"/>
      <c r="MJB22"/>
      <c r="MJC22"/>
      <c r="MJD22"/>
      <c r="MJE22"/>
      <c r="MJF22"/>
      <c r="MJG22"/>
      <c r="MJH22"/>
      <c r="MJI22"/>
      <c r="MJJ22"/>
      <c r="MJK22"/>
      <c r="MJL22"/>
      <c r="MJM22"/>
      <c r="MJN22"/>
      <c r="MJO22"/>
      <c r="MJP22"/>
      <c r="MJQ22"/>
      <c r="MJR22"/>
      <c r="MJS22"/>
      <c r="MJT22"/>
      <c r="MJU22"/>
      <c r="MJV22"/>
      <c r="MJW22"/>
      <c r="MJX22"/>
      <c r="MJY22"/>
      <c r="MJZ22"/>
      <c r="MKA22"/>
      <c r="MKB22"/>
      <c r="MKC22"/>
      <c r="MKD22"/>
      <c r="MKE22"/>
      <c r="MKF22"/>
      <c r="MKG22"/>
      <c r="MKH22"/>
      <c r="MKI22"/>
      <c r="MKJ22"/>
      <c r="MKK22"/>
      <c r="MKL22"/>
      <c r="MKM22"/>
      <c r="MKN22"/>
      <c r="MKO22"/>
      <c r="MKP22"/>
      <c r="MKQ22"/>
      <c r="MKR22"/>
      <c r="MKS22"/>
      <c r="MKT22"/>
      <c r="MKU22"/>
      <c r="MKV22"/>
      <c r="MKW22"/>
      <c r="MKX22"/>
      <c r="MKY22"/>
      <c r="MKZ22"/>
      <c r="MLA22"/>
      <c r="MLB22"/>
      <c r="MLC22"/>
      <c r="MLD22"/>
      <c r="MLE22"/>
      <c r="MLF22"/>
      <c r="MLG22"/>
      <c r="MLH22"/>
      <c r="MLI22"/>
      <c r="MLJ22"/>
      <c r="MLK22"/>
      <c r="MLL22"/>
      <c r="MLM22"/>
      <c r="MLN22"/>
      <c r="MLO22"/>
      <c r="MLP22"/>
      <c r="MLQ22"/>
      <c r="MLR22"/>
      <c r="MLS22"/>
      <c r="MLT22"/>
      <c r="MLU22"/>
      <c r="MLV22"/>
      <c r="MLW22"/>
      <c r="MLX22"/>
      <c r="MLY22"/>
      <c r="MLZ22"/>
      <c r="MMA22"/>
      <c r="MMB22"/>
      <c r="MMC22"/>
      <c r="MMD22"/>
      <c r="MME22"/>
      <c r="MMF22"/>
      <c r="MMG22"/>
      <c r="MMH22"/>
      <c r="MMI22"/>
      <c r="MMJ22"/>
      <c r="MMK22"/>
      <c r="MML22"/>
      <c r="MMM22"/>
      <c r="MMN22"/>
      <c r="MMO22"/>
      <c r="MMP22"/>
      <c r="MMQ22"/>
      <c r="MMR22"/>
      <c r="MMS22"/>
      <c r="MMT22"/>
      <c r="MMU22"/>
      <c r="MMV22"/>
      <c r="MMW22"/>
      <c r="MMX22"/>
      <c r="MMY22"/>
      <c r="MMZ22"/>
      <c r="MNA22"/>
      <c r="MNB22"/>
      <c r="MNC22"/>
      <c r="MND22"/>
      <c r="MNE22"/>
      <c r="MNF22"/>
      <c r="MNG22"/>
      <c r="MNH22"/>
      <c r="MNI22"/>
      <c r="MNJ22"/>
      <c r="MNK22"/>
      <c r="MNL22"/>
      <c r="MNM22"/>
      <c r="MNN22"/>
      <c r="MNO22"/>
      <c r="MNP22"/>
      <c r="MNQ22"/>
      <c r="MNR22"/>
      <c r="MNS22"/>
      <c r="MNT22"/>
      <c r="MNU22"/>
      <c r="MNV22"/>
      <c r="MNW22"/>
      <c r="MNX22"/>
      <c r="MNY22"/>
      <c r="MNZ22"/>
      <c r="MOA22"/>
      <c r="MOB22"/>
      <c r="MOC22"/>
      <c r="MOD22"/>
      <c r="MOE22"/>
      <c r="MOF22"/>
      <c r="MOG22"/>
      <c r="MOH22"/>
      <c r="MOI22"/>
      <c r="MOJ22"/>
      <c r="MOK22"/>
      <c r="MOL22"/>
      <c r="MOM22"/>
      <c r="MON22"/>
      <c r="MOO22"/>
      <c r="MOP22"/>
      <c r="MOQ22"/>
      <c r="MOR22"/>
      <c r="MOS22"/>
      <c r="MOT22"/>
      <c r="MOU22"/>
      <c r="MOV22"/>
      <c r="MOW22"/>
      <c r="MOX22"/>
      <c r="MOY22"/>
      <c r="MOZ22"/>
      <c r="MPA22"/>
      <c r="MPB22"/>
      <c r="MPC22"/>
      <c r="MPD22"/>
      <c r="MPE22"/>
      <c r="MPF22"/>
      <c r="MPG22"/>
      <c r="MPH22"/>
      <c r="MPI22"/>
      <c r="MPJ22"/>
      <c r="MPK22"/>
      <c r="MPL22"/>
      <c r="MPM22"/>
      <c r="MPN22"/>
      <c r="MPO22"/>
      <c r="MPP22"/>
      <c r="MPQ22"/>
      <c r="MPR22"/>
      <c r="MPS22"/>
      <c r="MPT22"/>
      <c r="MPU22"/>
      <c r="MPV22"/>
      <c r="MPW22"/>
      <c r="MPX22"/>
      <c r="MPY22"/>
      <c r="MPZ22"/>
      <c r="MQA22"/>
      <c r="MQB22"/>
      <c r="MQC22"/>
      <c r="MQD22"/>
      <c r="MQE22"/>
      <c r="MQF22"/>
      <c r="MQG22"/>
      <c r="MQH22"/>
      <c r="MQI22"/>
      <c r="MQJ22"/>
      <c r="MQK22"/>
      <c r="MQL22"/>
      <c r="MQM22"/>
      <c r="MQN22"/>
      <c r="MQO22"/>
      <c r="MQP22"/>
      <c r="MQQ22"/>
      <c r="MQR22"/>
      <c r="MQS22"/>
      <c r="MQT22"/>
      <c r="MQU22"/>
      <c r="MQV22"/>
      <c r="MQW22"/>
      <c r="MQX22"/>
      <c r="MQY22"/>
      <c r="MQZ22"/>
      <c r="MRA22"/>
      <c r="MRB22"/>
      <c r="MRC22"/>
      <c r="MRD22"/>
      <c r="MRE22"/>
      <c r="MRF22"/>
      <c r="MRG22"/>
      <c r="MRH22"/>
      <c r="MRI22"/>
      <c r="MRJ22"/>
      <c r="MRK22"/>
      <c r="MRL22"/>
      <c r="MRM22"/>
      <c r="MRN22"/>
      <c r="MRO22"/>
      <c r="MRP22"/>
      <c r="MRQ22"/>
      <c r="MRR22"/>
      <c r="MRS22"/>
      <c r="MRT22"/>
      <c r="MRU22"/>
      <c r="MRV22"/>
      <c r="MRW22"/>
      <c r="MRX22"/>
      <c r="MRY22"/>
      <c r="MRZ22"/>
      <c r="MSA22"/>
      <c r="MSB22"/>
      <c r="MSC22"/>
      <c r="MSD22"/>
      <c r="MSE22"/>
      <c r="MSF22"/>
      <c r="MSG22"/>
      <c r="MSH22"/>
      <c r="MSI22"/>
      <c r="MSJ22"/>
      <c r="MSK22"/>
      <c r="MSL22"/>
      <c r="MSM22"/>
      <c r="MSN22"/>
      <c r="MSO22"/>
      <c r="MSP22"/>
      <c r="MSQ22"/>
      <c r="MSR22"/>
      <c r="MSS22"/>
      <c r="MST22"/>
      <c r="MSU22"/>
      <c r="MSV22"/>
      <c r="MSW22"/>
      <c r="MSX22"/>
      <c r="MSY22"/>
      <c r="MSZ22"/>
      <c r="MTA22"/>
      <c r="MTB22"/>
      <c r="MTC22"/>
      <c r="MTD22"/>
      <c r="MTE22"/>
      <c r="MTF22"/>
      <c r="MTG22"/>
      <c r="MTH22"/>
      <c r="MTI22"/>
      <c r="MTJ22"/>
      <c r="MTK22"/>
      <c r="MTL22"/>
      <c r="MTM22"/>
      <c r="MTN22"/>
      <c r="MTO22"/>
      <c r="MTP22"/>
      <c r="MTQ22"/>
      <c r="MTR22"/>
      <c r="MTS22"/>
      <c r="MTT22"/>
      <c r="MTU22"/>
      <c r="MTV22"/>
      <c r="MTW22"/>
      <c r="MTX22"/>
      <c r="MTY22"/>
      <c r="MTZ22"/>
      <c r="MUA22"/>
      <c r="MUB22"/>
      <c r="MUC22"/>
      <c r="MUD22"/>
      <c r="MUE22"/>
      <c r="MUF22"/>
      <c r="MUG22"/>
      <c r="MUH22"/>
      <c r="MUI22"/>
      <c r="MUJ22"/>
      <c r="MUK22"/>
      <c r="MUL22"/>
      <c r="MUM22"/>
      <c r="MUN22"/>
      <c r="MUO22"/>
      <c r="MUP22"/>
      <c r="MUQ22"/>
      <c r="MUR22"/>
      <c r="MUS22"/>
      <c r="MUT22"/>
      <c r="MUU22"/>
      <c r="MUV22"/>
      <c r="MUW22"/>
      <c r="MUX22"/>
      <c r="MUY22"/>
      <c r="MUZ22"/>
      <c r="MVA22"/>
      <c r="MVB22"/>
      <c r="MVC22"/>
      <c r="MVD22"/>
      <c r="MVE22"/>
      <c r="MVF22"/>
      <c r="MVG22"/>
      <c r="MVH22"/>
      <c r="MVI22"/>
      <c r="MVJ22"/>
      <c r="MVK22"/>
      <c r="MVL22"/>
      <c r="MVM22"/>
      <c r="MVN22"/>
      <c r="MVO22"/>
      <c r="MVP22"/>
      <c r="MVQ22"/>
      <c r="MVR22"/>
      <c r="MVS22"/>
      <c r="MVT22"/>
      <c r="MVU22"/>
      <c r="MVV22"/>
      <c r="MVW22"/>
      <c r="MVX22"/>
      <c r="MVY22"/>
      <c r="MVZ22"/>
      <c r="MWA22"/>
      <c r="MWB22"/>
      <c r="MWC22"/>
      <c r="MWD22"/>
      <c r="MWE22"/>
      <c r="MWF22"/>
      <c r="MWG22"/>
      <c r="MWH22"/>
      <c r="MWI22"/>
      <c r="MWJ22"/>
      <c r="MWK22"/>
      <c r="MWL22"/>
      <c r="MWM22"/>
      <c r="MWN22"/>
      <c r="MWO22"/>
      <c r="MWP22"/>
      <c r="MWQ22"/>
      <c r="MWR22"/>
      <c r="MWS22"/>
      <c r="MWT22"/>
      <c r="MWU22"/>
      <c r="MWV22"/>
      <c r="MWW22"/>
      <c r="MWX22"/>
      <c r="MWY22"/>
      <c r="MWZ22"/>
      <c r="MXA22"/>
      <c r="MXB22"/>
      <c r="MXC22"/>
      <c r="MXD22"/>
      <c r="MXE22"/>
      <c r="MXF22"/>
      <c r="MXG22"/>
      <c r="MXH22"/>
      <c r="MXI22"/>
      <c r="MXJ22"/>
      <c r="MXK22"/>
      <c r="MXL22"/>
      <c r="MXM22"/>
      <c r="MXN22"/>
      <c r="MXO22"/>
      <c r="MXP22"/>
      <c r="MXQ22"/>
      <c r="MXR22"/>
      <c r="MXS22"/>
      <c r="MXT22"/>
      <c r="MXU22"/>
      <c r="MXV22"/>
      <c r="MXW22"/>
      <c r="MXX22"/>
      <c r="MXY22"/>
      <c r="MXZ22"/>
      <c r="MYA22"/>
      <c r="MYB22"/>
      <c r="MYC22"/>
      <c r="MYD22"/>
      <c r="MYE22"/>
      <c r="MYF22"/>
      <c r="MYG22"/>
      <c r="MYH22"/>
      <c r="MYI22"/>
      <c r="MYJ22"/>
      <c r="MYK22"/>
      <c r="MYL22"/>
      <c r="MYM22"/>
      <c r="MYN22"/>
      <c r="MYO22"/>
      <c r="MYP22"/>
      <c r="MYQ22"/>
      <c r="MYR22"/>
      <c r="MYS22"/>
      <c r="MYT22"/>
      <c r="MYU22"/>
      <c r="MYV22"/>
      <c r="MYW22"/>
      <c r="MYX22"/>
      <c r="MYY22"/>
      <c r="MYZ22"/>
      <c r="MZA22"/>
      <c r="MZB22"/>
      <c r="MZC22"/>
      <c r="MZD22"/>
      <c r="MZE22"/>
      <c r="MZF22"/>
      <c r="MZG22"/>
      <c r="MZH22"/>
      <c r="MZI22"/>
      <c r="MZJ22"/>
      <c r="MZK22"/>
      <c r="MZL22"/>
      <c r="MZM22"/>
      <c r="MZN22"/>
      <c r="MZO22"/>
      <c r="MZP22"/>
      <c r="MZQ22"/>
      <c r="MZR22"/>
      <c r="MZS22"/>
      <c r="MZT22"/>
      <c r="MZU22"/>
      <c r="MZV22"/>
      <c r="MZW22"/>
      <c r="MZX22"/>
      <c r="MZY22"/>
      <c r="MZZ22"/>
      <c r="NAA22"/>
      <c r="NAB22"/>
      <c r="NAC22"/>
      <c r="NAD22"/>
      <c r="NAE22"/>
      <c r="NAF22"/>
      <c r="NAG22"/>
      <c r="NAH22"/>
      <c r="NAI22"/>
      <c r="NAJ22"/>
      <c r="NAK22"/>
      <c r="NAL22"/>
      <c r="NAM22"/>
      <c r="NAN22"/>
      <c r="NAO22"/>
      <c r="NAP22"/>
      <c r="NAQ22"/>
      <c r="NAR22"/>
      <c r="NAS22"/>
      <c r="NAT22"/>
      <c r="NAU22"/>
      <c r="NAV22"/>
      <c r="NAW22"/>
      <c r="NAX22"/>
      <c r="NAY22"/>
      <c r="NAZ22"/>
      <c r="NBA22"/>
      <c r="NBB22"/>
      <c r="NBC22"/>
      <c r="NBD22"/>
      <c r="NBE22"/>
      <c r="NBF22"/>
      <c r="NBG22"/>
      <c r="NBH22"/>
      <c r="NBI22"/>
      <c r="NBJ22"/>
      <c r="NBK22"/>
      <c r="NBL22"/>
      <c r="NBM22"/>
      <c r="NBN22"/>
      <c r="NBO22"/>
      <c r="NBP22"/>
      <c r="NBQ22"/>
      <c r="NBR22"/>
      <c r="NBS22"/>
      <c r="NBT22"/>
      <c r="NBU22"/>
      <c r="NBV22"/>
      <c r="NBW22"/>
      <c r="NBX22"/>
      <c r="NBY22"/>
      <c r="NBZ22"/>
      <c r="NCA22"/>
      <c r="NCB22"/>
      <c r="NCC22"/>
      <c r="NCD22"/>
      <c r="NCE22"/>
      <c r="NCF22"/>
      <c r="NCG22"/>
      <c r="NCH22"/>
      <c r="NCI22"/>
      <c r="NCJ22"/>
      <c r="NCK22"/>
      <c r="NCL22"/>
      <c r="NCM22"/>
      <c r="NCN22"/>
      <c r="NCO22"/>
      <c r="NCP22"/>
      <c r="NCQ22"/>
      <c r="NCR22"/>
      <c r="NCS22"/>
      <c r="NCT22"/>
      <c r="NCU22"/>
      <c r="NCV22"/>
      <c r="NCW22"/>
      <c r="NCX22"/>
      <c r="NCY22"/>
      <c r="NCZ22"/>
      <c r="NDA22"/>
      <c r="NDB22"/>
      <c r="NDC22"/>
      <c r="NDD22"/>
      <c r="NDE22"/>
      <c r="NDF22"/>
      <c r="NDG22"/>
      <c r="NDH22"/>
      <c r="NDI22"/>
      <c r="NDJ22"/>
      <c r="NDK22"/>
      <c r="NDL22"/>
      <c r="NDM22"/>
      <c r="NDN22"/>
      <c r="NDO22"/>
      <c r="NDP22"/>
      <c r="NDQ22"/>
      <c r="NDR22"/>
      <c r="NDS22"/>
      <c r="NDT22"/>
      <c r="NDU22"/>
      <c r="NDV22"/>
      <c r="NDW22"/>
      <c r="NDX22"/>
      <c r="NDY22"/>
      <c r="NDZ22"/>
      <c r="NEA22"/>
      <c r="NEB22"/>
      <c r="NEC22"/>
      <c r="NED22"/>
      <c r="NEE22"/>
      <c r="NEF22"/>
      <c r="NEG22"/>
      <c r="NEH22"/>
      <c r="NEI22"/>
      <c r="NEJ22"/>
      <c r="NEK22"/>
      <c r="NEL22"/>
      <c r="NEM22"/>
      <c r="NEN22"/>
      <c r="NEO22"/>
      <c r="NEP22"/>
      <c r="NEQ22"/>
      <c r="NER22"/>
      <c r="NES22"/>
      <c r="NET22"/>
      <c r="NEU22"/>
      <c r="NEV22"/>
      <c r="NEW22"/>
      <c r="NEX22"/>
      <c r="NEY22"/>
      <c r="NEZ22"/>
      <c r="NFA22"/>
      <c r="NFB22"/>
      <c r="NFC22"/>
      <c r="NFD22"/>
      <c r="NFE22"/>
      <c r="NFF22"/>
      <c r="NFG22"/>
      <c r="NFH22"/>
      <c r="NFI22"/>
      <c r="NFJ22"/>
      <c r="NFK22"/>
      <c r="NFL22"/>
      <c r="NFM22"/>
      <c r="NFN22"/>
      <c r="NFO22"/>
      <c r="NFP22"/>
      <c r="NFQ22"/>
      <c r="NFR22"/>
      <c r="NFS22"/>
      <c r="NFT22"/>
      <c r="NFU22"/>
      <c r="NFV22"/>
      <c r="NFW22"/>
      <c r="NFX22"/>
      <c r="NFY22"/>
      <c r="NFZ22"/>
      <c r="NGA22"/>
      <c r="NGB22"/>
      <c r="NGC22"/>
      <c r="NGD22"/>
      <c r="NGE22"/>
      <c r="NGF22"/>
      <c r="NGG22"/>
      <c r="NGH22"/>
      <c r="NGI22"/>
      <c r="NGJ22"/>
      <c r="NGK22"/>
      <c r="NGL22"/>
      <c r="NGM22"/>
      <c r="NGN22"/>
      <c r="NGO22"/>
      <c r="NGP22"/>
      <c r="NGQ22"/>
      <c r="NGR22"/>
      <c r="NGS22"/>
      <c r="NGT22"/>
      <c r="NGU22"/>
      <c r="NGV22"/>
      <c r="NGW22"/>
      <c r="NGX22"/>
      <c r="NGY22"/>
      <c r="NGZ22"/>
      <c r="NHA22"/>
      <c r="NHB22"/>
      <c r="NHC22"/>
      <c r="NHD22"/>
      <c r="NHE22"/>
      <c r="NHF22"/>
      <c r="NHG22"/>
      <c r="NHH22"/>
      <c r="NHI22"/>
      <c r="NHJ22"/>
      <c r="NHK22"/>
      <c r="NHL22"/>
      <c r="NHM22"/>
      <c r="NHN22"/>
      <c r="NHO22"/>
      <c r="NHP22"/>
      <c r="NHQ22"/>
      <c r="NHR22"/>
      <c r="NHS22"/>
      <c r="NHT22"/>
      <c r="NHU22"/>
      <c r="NHV22"/>
      <c r="NHW22"/>
      <c r="NHX22"/>
      <c r="NHY22"/>
      <c r="NHZ22"/>
      <c r="NIA22"/>
      <c r="NIB22"/>
      <c r="NIC22"/>
      <c r="NID22"/>
      <c r="NIE22"/>
      <c r="NIF22"/>
      <c r="NIG22"/>
      <c r="NIH22"/>
      <c r="NII22"/>
      <c r="NIJ22"/>
      <c r="NIK22"/>
      <c r="NIL22"/>
      <c r="NIM22"/>
      <c r="NIN22"/>
      <c r="NIO22"/>
      <c r="NIP22"/>
      <c r="NIQ22"/>
      <c r="NIR22"/>
      <c r="NIS22"/>
      <c r="NIT22"/>
      <c r="NIU22"/>
      <c r="NIV22"/>
      <c r="NIW22"/>
      <c r="NIX22"/>
      <c r="NIY22"/>
      <c r="NIZ22"/>
      <c r="NJA22"/>
      <c r="NJB22"/>
      <c r="NJC22"/>
      <c r="NJD22"/>
      <c r="NJE22"/>
      <c r="NJF22"/>
      <c r="NJG22"/>
      <c r="NJH22"/>
      <c r="NJI22"/>
      <c r="NJJ22"/>
      <c r="NJK22"/>
      <c r="NJL22"/>
      <c r="NJM22"/>
      <c r="NJN22"/>
      <c r="NJO22"/>
      <c r="NJP22"/>
      <c r="NJQ22"/>
      <c r="NJR22"/>
      <c r="NJS22"/>
      <c r="NJT22"/>
      <c r="NJU22"/>
      <c r="NJV22"/>
      <c r="NJW22"/>
      <c r="NJX22"/>
      <c r="NJY22"/>
      <c r="NJZ22"/>
      <c r="NKA22"/>
      <c r="NKB22"/>
      <c r="NKC22"/>
      <c r="NKD22"/>
      <c r="NKE22"/>
      <c r="NKF22"/>
      <c r="NKG22"/>
      <c r="NKH22"/>
      <c r="NKI22"/>
      <c r="NKJ22"/>
      <c r="NKK22"/>
      <c r="NKL22"/>
      <c r="NKM22"/>
      <c r="NKN22"/>
      <c r="NKO22"/>
      <c r="NKP22"/>
      <c r="NKQ22"/>
      <c r="NKR22"/>
      <c r="NKS22"/>
      <c r="NKT22"/>
      <c r="NKU22"/>
      <c r="NKV22"/>
      <c r="NKW22"/>
      <c r="NKX22"/>
      <c r="NKY22"/>
      <c r="NKZ22"/>
      <c r="NLA22"/>
      <c r="NLB22"/>
      <c r="NLC22"/>
      <c r="NLD22"/>
      <c r="NLE22"/>
      <c r="NLF22"/>
      <c r="NLG22"/>
      <c r="NLH22"/>
      <c r="NLI22"/>
      <c r="NLJ22"/>
      <c r="NLK22"/>
      <c r="NLL22"/>
      <c r="NLM22"/>
      <c r="NLN22"/>
      <c r="NLO22"/>
      <c r="NLP22"/>
      <c r="NLQ22"/>
      <c r="NLR22"/>
      <c r="NLS22"/>
      <c r="NLT22"/>
      <c r="NLU22"/>
      <c r="NLV22"/>
      <c r="NLW22"/>
      <c r="NLX22"/>
      <c r="NLY22"/>
      <c r="NLZ22"/>
      <c r="NMA22"/>
      <c r="NMB22"/>
      <c r="NMC22"/>
      <c r="NMD22"/>
      <c r="NME22"/>
      <c r="NMF22"/>
      <c r="NMG22"/>
      <c r="NMH22"/>
      <c r="NMI22"/>
      <c r="NMJ22"/>
      <c r="NMK22"/>
      <c r="NML22"/>
      <c r="NMM22"/>
      <c r="NMN22"/>
      <c r="NMO22"/>
      <c r="NMP22"/>
      <c r="NMQ22"/>
      <c r="NMR22"/>
      <c r="NMS22"/>
      <c r="NMT22"/>
      <c r="NMU22"/>
      <c r="NMV22"/>
      <c r="NMW22"/>
      <c r="NMX22"/>
      <c r="NMY22"/>
      <c r="NMZ22"/>
      <c r="NNA22"/>
      <c r="NNB22"/>
      <c r="NNC22"/>
      <c r="NND22"/>
      <c r="NNE22"/>
      <c r="NNF22"/>
      <c r="NNG22"/>
      <c r="NNH22"/>
      <c r="NNI22"/>
      <c r="NNJ22"/>
      <c r="NNK22"/>
      <c r="NNL22"/>
      <c r="NNM22"/>
      <c r="NNN22"/>
      <c r="NNO22"/>
      <c r="NNP22"/>
      <c r="NNQ22"/>
      <c r="NNR22"/>
      <c r="NNS22"/>
      <c r="NNT22"/>
      <c r="NNU22"/>
      <c r="NNV22"/>
      <c r="NNW22"/>
      <c r="NNX22"/>
      <c r="NNY22"/>
      <c r="NNZ22"/>
      <c r="NOA22"/>
      <c r="NOB22"/>
      <c r="NOC22"/>
      <c r="NOD22"/>
      <c r="NOE22"/>
      <c r="NOF22"/>
      <c r="NOG22"/>
      <c r="NOH22"/>
      <c r="NOI22"/>
      <c r="NOJ22"/>
      <c r="NOK22"/>
      <c r="NOL22"/>
      <c r="NOM22"/>
      <c r="NON22"/>
      <c r="NOO22"/>
      <c r="NOP22"/>
      <c r="NOQ22"/>
      <c r="NOR22"/>
      <c r="NOS22"/>
      <c r="NOT22"/>
      <c r="NOU22"/>
      <c r="NOV22"/>
      <c r="NOW22"/>
      <c r="NOX22"/>
      <c r="NOY22"/>
      <c r="NOZ22"/>
      <c r="NPA22"/>
      <c r="NPB22"/>
      <c r="NPC22"/>
      <c r="NPD22"/>
      <c r="NPE22"/>
      <c r="NPF22"/>
      <c r="NPG22"/>
      <c r="NPH22"/>
      <c r="NPI22"/>
      <c r="NPJ22"/>
      <c r="NPK22"/>
      <c r="NPL22"/>
      <c r="NPM22"/>
      <c r="NPN22"/>
      <c r="NPO22"/>
      <c r="NPP22"/>
      <c r="NPQ22"/>
      <c r="NPR22"/>
      <c r="NPS22"/>
      <c r="NPT22"/>
      <c r="NPU22"/>
      <c r="NPV22"/>
      <c r="NPW22"/>
      <c r="NPX22"/>
      <c r="NPY22"/>
      <c r="NPZ22"/>
      <c r="NQA22"/>
      <c r="NQB22"/>
      <c r="NQC22"/>
      <c r="NQD22"/>
      <c r="NQE22"/>
      <c r="NQF22"/>
      <c r="NQG22"/>
      <c r="NQH22"/>
      <c r="NQI22"/>
      <c r="NQJ22"/>
      <c r="NQK22"/>
      <c r="NQL22"/>
      <c r="NQM22"/>
      <c r="NQN22"/>
      <c r="NQO22"/>
      <c r="NQP22"/>
      <c r="NQQ22"/>
      <c r="NQR22"/>
      <c r="NQS22"/>
      <c r="NQT22"/>
      <c r="NQU22"/>
      <c r="NQV22"/>
      <c r="NQW22"/>
      <c r="NQX22"/>
      <c r="NQY22"/>
      <c r="NQZ22"/>
      <c r="NRA22"/>
      <c r="NRB22"/>
      <c r="NRC22"/>
      <c r="NRD22"/>
      <c r="NRE22"/>
      <c r="NRF22"/>
      <c r="NRG22"/>
      <c r="NRH22"/>
      <c r="NRI22"/>
      <c r="NRJ22"/>
      <c r="NRK22"/>
      <c r="NRL22"/>
      <c r="NRM22"/>
      <c r="NRN22"/>
      <c r="NRO22"/>
      <c r="NRP22"/>
      <c r="NRQ22"/>
      <c r="NRR22"/>
      <c r="NRS22"/>
      <c r="NRT22"/>
      <c r="NRU22"/>
      <c r="NRV22"/>
      <c r="NRW22"/>
      <c r="NRX22"/>
      <c r="NRY22"/>
      <c r="NRZ22"/>
      <c r="NSA22"/>
      <c r="NSB22"/>
      <c r="NSC22"/>
      <c r="NSD22"/>
      <c r="NSE22"/>
      <c r="NSF22"/>
      <c r="NSG22"/>
      <c r="NSH22"/>
      <c r="NSI22"/>
      <c r="NSJ22"/>
      <c r="NSK22"/>
      <c r="NSL22"/>
      <c r="NSM22"/>
      <c r="NSN22"/>
      <c r="NSO22"/>
      <c r="NSP22"/>
      <c r="NSQ22"/>
      <c r="NSR22"/>
      <c r="NSS22"/>
      <c r="NST22"/>
      <c r="NSU22"/>
      <c r="NSV22"/>
      <c r="NSW22"/>
      <c r="NSX22"/>
      <c r="NSY22"/>
      <c r="NSZ22"/>
      <c r="NTA22"/>
      <c r="NTB22"/>
      <c r="NTC22"/>
      <c r="NTD22"/>
      <c r="NTE22"/>
      <c r="NTF22"/>
      <c r="NTG22"/>
      <c r="NTH22"/>
      <c r="NTI22"/>
      <c r="NTJ22"/>
      <c r="NTK22"/>
      <c r="NTL22"/>
      <c r="NTM22"/>
      <c r="NTN22"/>
      <c r="NTO22"/>
      <c r="NTP22"/>
      <c r="NTQ22"/>
      <c r="NTR22"/>
      <c r="NTS22"/>
      <c r="NTT22"/>
      <c r="NTU22"/>
      <c r="NTV22"/>
      <c r="NTW22"/>
      <c r="NTX22"/>
      <c r="NTY22"/>
      <c r="NTZ22"/>
      <c r="NUA22"/>
      <c r="NUB22"/>
      <c r="NUC22"/>
      <c r="NUD22"/>
      <c r="NUE22"/>
      <c r="NUF22"/>
      <c r="NUG22"/>
      <c r="NUH22"/>
      <c r="NUI22"/>
      <c r="NUJ22"/>
      <c r="NUK22"/>
      <c r="NUL22"/>
      <c r="NUM22"/>
      <c r="NUN22"/>
      <c r="NUO22"/>
      <c r="NUP22"/>
      <c r="NUQ22"/>
      <c r="NUR22"/>
      <c r="NUS22"/>
      <c r="NUT22"/>
      <c r="NUU22"/>
      <c r="NUV22"/>
      <c r="NUW22"/>
      <c r="NUX22"/>
      <c r="NUY22"/>
      <c r="NUZ22"/>
      <c r="NVA22"/>
      <c r="NVB22"/>
      <c r="NVC22"/>
      <c r="NVD22"/>
      <c r="NVE22"/>
      <c r="NVF22"/>
      <c r="NVG22"/>
      <c r="NVH22"/>
      <c r="NVI22"/>
      <c r="NVJ22"/>
      <c r="NVK22"/>
      <c r="NVL22"/>
      <c r="NVM22"/>
      <c r="NVN22"/>
      <c r="NVO22"/>
      <c r="NVP22"/>
      <c r="NVQ22"/>
      <c r="NVR22"/>
      <c r="NVS22"/>
      <c r="NVT22"/>
      <c r="NVU22"/>
      <c r="NVV22"/>
      <c r="NVW22"/>
      <c r="NVX22"/>
      <c r="NVY22"/>
      <c r="NVZ22"/>
      <c r="NWA22"/>
      <c r="NWB22"/>
      <c r="NWC22"/>
      <c r="NWD22"/>
      <c r="NWE22"/>
      <c r="NWF22"/>
      <c r="NWG22"/>
      <c r="NWH22"/>
      <c r="NWI22"/>
      <c r="NWJ22"/>
      <c r="NWK22"/>
      <c r="NWL22"/>
      <c r="NWM22"/>
      <c r="NWN22"/>
      <c r="NWO22"/>
      <c r="NWP22"/>
      <c r="NWQ22"/>
      <c r="NWR22"/>
      <c r="NWS22"/>
      <c r="NWT22"/>
      <c r="NWU22"/>
      <c r="NWV22"/>
      <c r="NWW22"/>
      <c r="NWX22"/>
      <c r="NWY22"/>
      <c r="NWZ22"/>
      <c r="NXA22"/>
      <c r="NXB22"/>
      <c r="NXC22"/>
      <c r="NXD22"/>
      <c r="NXE22"/>
      <c r="NXF22"/>
      <c r="NXG22"/>
      <c r="NXH22"/>
      <c r="NXI22"/>
      <c r="NXJ22"/>
      <c r="NXK22"/>
      <c r="NXL22"/>
      <c r="NXM22"/>
      <c r="NXN22"/>
      <c r="NXO22"/>
      <c r="NXP22"/>
      <c r="NXQ22"/>
      <c r="NXR22"/>
      <c r="NXS22"/>
      <c r="NXT22"/>
      <c r="NXU22"/>
      <c r="NXV22"/>
      <c r="NXW22"/>
      <c r="NXX22"/>
      <c r="NXY22"/>
      <c r="NXZ22"/>
      <c r="NYA22"/>
      <c r="NYB22"/>
      <c r="NYC22"/>
      <c r="NYD22"/>
      <c r="NYE22"/>
      <c r="NYF22"/>
      <c r="NYG22"/>
      <c r="NYH22"/>
      <c r="NYI22"/>
      <c r="NYJ22"/>
      <c r="NYK22"/>
      <c r="NYL22"/>
      <c r="NYM22"/>
      <c r="NYN22"/>
      <c r="NYO22"/>
      <c r="NYP22"/>
      <c r="NYQ22"/>
      <c r="NYR22"/>
      <c r="NYS22"/>
      <c r="NYT22"/>
      <c r="NYU22"/>
      <c r="NYV22"/>
      <c r="NYW22"/>
      <c r="NYX22"/>
      <c r="NYY22"/>
      <c r="NYZ22"/>
      <c r="NZA22"/>
      <c r="NZB22"/>
      <c r="NZC22"/>
      <c r="NZD22"/>
      <c r="NZE22"/>
      <c r="NZF22"/>
      <c r="NZG22"/>
      <c r="NZH22"/>
      <c r="NZI22"/>
      <c r="NZJ22"/>
      <c r="NZK22"/>
      <c r="NZL22"/>
      <c r="NZM22"/>
      <c r="NZN22"/>
      <c r="NZO22"/>
      <c r="NZP22"/>
      <c r="NZQ22"/>
      <c r="NZR22"/>
      <c r="NZS22"/>
      <c r="NZT22"/>
      <c r="NZU22"/>
      <c r="NZV22"/>
      <c r="NZW22"/>
      <c r="NZX22"/>
      <c r="NZY22"/>
      <c r="NZZ22"/>
      <c r="OAA22"/>
      <c r="OAB22"/>
      <c r="OAC22"/>
      <c r="OAD22"/>
      <c r="OAE22"/>
      <c r="OAF22"/>
      <c r="OAG22"/>
      <c r="OAH22"/>
      <c r="OAI22"/>
      <c r="OAJ22"/>
      <c r="OAK22"/>
      <c r="OAL22"/>
      <c r="OAM22"/>
      <c r="OAN22"/>
      <c r="OAO22"/>
      <c r="OAP22"/>
      <c r="OAQ22"/>
      <c r="OAR22"/>
      <c r="OAS22"/>
      <c r="OAT22"/>
      <c r="OAU22"/>
      <c r="OAV22"/>
      <c r="OAW22"/>
      <c r="OAX22"/>
      <c r="OAY22"/>
      <c r="OAZ22"/>
      <c r="OBA22"/>
      <c r="OBB22"/>
      <c r="OBC22"/>
      <c r="OBD22"/>
      <c r="OBE22"/>
      <c r="OBF22"/>
      <c r="OBG22"/>
      <c r="OBH22"/>
      <c r="OBI22"/>
      <c r="OBJ22"/>
      <c r="OBK22"/>
      <c r="OBL22"/>
      <c r="OBM22"/>
      <c r="OBN22"/>
      <c r="OBO22"/>
      <c r="OBP22"/>
      <c r="OBQ22"/>
      <c r="OBR22"/>
      <c r="OBS22"/>
      <c r="OBT22"/>
      <c r="OBU22"/>
      <c r="OBV22"/>
      <c r="OBW22"/>
      <c r="OBX22"/>
      <c r="OBY22"/>
      <c r="OBZ22"/>
      <c r="OCA22"/>
      <c r="OCB22"/>
      <c r="OCC22"/>
      <c r="OCD22"/>
      <c r="OCE22"/>
      <c r="OCF22"/>
      <c r="OCG22"/>
      <c r="OCH22"/>
      <c r="OCI22"/>
      <c r="OCJ22"/>
      <c r="OCK22"/>
      <c r="OCL22"/>
      <c r="OCM22"/>
      <c r="OCN22"/>
      <c r="OCO22"/>
      <c r="OCP22"/>
      <c r="OCQ22"/>
      <c r="OCR22"/>
      <c r="OCS22"/>
      <c r="OCT22"/>
      <c r="OCU22"/>
      <c r="OCV22"/>
      <c r="OCW22"/>
      <c r="OCX22"/>
      <c r="OCY22"/>
      <c r="OCZ22"/>
      <c r="ODA22"/>
      <c r="ODB22"/>
      <c r="ODC22"/>
      <c r="ODD22"/>
      <c r="ODE22"/>
      <c r="ODF22"/>
      <c r="ODG22"/>
      <c r="ODH22"/>
      <c r="ODI22"/>
      <c r="ODJ22"/>
      <c r="ODK22"/>
      <c r="ODL22"/>
      <c r="ODM22"/>
      <c r="ODN22"/>
      <c r="ODO22"/>
      <c r="ODP22"/>
      <c r="ODQ22"/>
      <c r="ODR22"/>
      <c r="ODS22"/>
      <c r="ODT22"/>
      <c r="ODU22"/>
      <c r="ODV22"/>
      <c r="ODW22"/>
      <c r="ODX22"/>
      <c r="ODY22"/>
      <c r="ODZ22"/>
      <c r="OEA22"/>
      <c r="OEB22"/>
      <c r="OEC22"/>
      <c r="OED22"/>
      <c r="OEE22"/>
      <c r="OEF22"/>
      <c r="OEG22"/>
      <c r="OEH22"/>
      <c r="OEI22"/>
      <c r="OEJ22"/>
      <c r="OEK22"/>
      <c r="OEL22"/>
      <c r="OEM22"/>
      <c r="OEN22"/>
      <c r="OEO22"/>
      <c r="OEP22"/>
      <c r="OEQ22"/>
      <c r="OER22"/>
      <c r="OES22"/>
      <c r="OET22"/>
      <c r="OEU22"/>
      <c r="OEV22"/>
      <c r="OEW22"/>
      <c r="OEX22"/>
      <c r="OEY22"/>
      <c r="OEZ22"/>
      <c r="OFA22"/>
      <c r="OFB22"/>
      <c r="OFC22"/>
      <c r="OFD22"/>
      <c r="OFE22"/>
      <c r="OFF22"/>
      <c r="OFG22"/>
      <c r="OFH22"/>
      <c r="OFI22"/>
      <c r="OFJ22"/>
      <c r="OFK22"/>
      <c r="OFL22"/>
      <c r="OFM22"/>
      <c r="OFN22"/>
      <c r="OFO22"/>
      <c r="OFP22"/>
      <c r="OFQ22"/>
      <c r="OFR22"/>
      <c r="OFS22"/>
      <c r="OFT22"/>
      <c r="OFU22"/>
      <c r="OFV22"/>
      <c r="OFW22"/>
      <c r="OFX22"/>
      <c r="OFY22"/>
      <c r="OFZ22"/>
      <c r="OGA22"/>
      <c r="OGB22"/>
      <c r="OGC22"/>
      <c r="OGD22"/>
      <c r="OGE22"/>
      <c r="OGF22"/>
      <c r="OGG22"/>
      <c r="OGH22"/>
      <c r="OGI22"/>
      <c r="OGJ22"/>
      <c r="OGK22"/>
      <c r="OGL22"/>
      <c r="OGM22"/>
      <c r="OGN22"/>
      <c r="OGO22"/>
      <c r="OGP22"/>
      <c r="OGQ22"/>
      <c r="OGR22"/>
      <c r="OGS22"/>
      <c r="OGT22"/>
      <c r="OGU22"/>
      <c r="OGV22"/>
      <c r="OGW22"/>
      <c r="OGX22"/>
      <c r="OGY22"/>
      <c r="OGZ22"/>
      <c r="OHA22"/>
      <c r="OHB22"/>
      <c r="OHC22"/>
      <c r="OHD22"/>
      <c r="OHE22"/>
      <c r="OHF22"/>
      <c r="OHG22"/>
      <c r="OHH22"/>
      <c r="OHI22"/>
      <c r="OHJ22"/>
      <c r="OHK22"/>
      <c r="OHL22"/>
      <c r="OHM22"/>
      <c r="OHN22"/>
      <c r="OHO22"/>
      <c r="OHP22"/>
      <c r="OHQ22"/>
      <c r="OHR22"/>
      <c r="OHS22"/>
      <c r="OHT22"/>
      <c r="OHU22"/>
      <c r="OHV22"/>
      <c r="OHW22"/>
      <c r="OHX22"/>
      <c r="OHY22"/>
      <c r="OHZ22"/>
      <c r="OIA22"/>
      <c r="OIB22"/>
      <c r="OIC22"/>
      <c r="OID22"/>
      <c r="OIE22"/>
      <c r="OIF22"/>
      <c r="OIG22"/>
      <c r="OIH22"/>
      <c r="OII22"/>
      <c r="OIJ22"/>
      <c r="OIK22"/>
      <c r="OIL22"/>
      <c r="OIM22"/>
      <c r="OIN22"/>
      <c r="OIO22"/>
      <c r="OIP22"/>
      <c r="OIQ22"/>
      <c r="OIR22"/>
      <c r="OIS22"/>
      <c r="OIT22"/>
      <c r="OIU22"/>
      <c r="OIV22"/>
      <c r="OIW22"/>
      <c r="OIX22"/>
      <c r="OIY22"/>
      <c r="OIZ22"/>
      <c r="OJA22"/>
      <c r="OJB22"/>
      <c r="OJC22"/>
      <c r="OJD22"/>
      <c r="OJE22"/>
      <c r="OJF22"/>
      <c r="OJG22"/>
      <c r="OJH22"/>
      <c r="OJI22"/>
      <c r="OJJ22"/>
      <c r="OJK22"/>
      <c r="OJL22"/>
      <c r="OJM22"/>
      <c r="OJN22"/>
      <c r="OJO22"/>
      <c r="OJP22"/>
      <c r="OJQ22"/>
      <c r="OJR22"/>
      <c r="OJS22"/>
      <c r="OJT22"/>
      <c r="OJU22"/>
      <c r="OJV22"/>
      <c r="OJW22"/>
      <c r="OJX22"/>
      <c r="OJY22"/>
      <c r="OJZ22"/>
      <c r="OKA22"/>
      <c r="OKB22"/>
      <c r="OKC22"/>
      <c r="OKD22"/>
      <c r="OKE22"/>
      <c r="OKF22"/>
      <c r="OKG22"/>
      <c r="OKH22"/>
      <c r="OKI22"/>
      <c r="OKJ22"/>
      <c r="OKK22"/>
      <c r="OKL22"/>
      <c r="OKM22"/>
      <c r="OKN22"/>
      <c r="OKO22"/>
      <c r="OKP22"/>
      <c r="OKQ22"/>
      <c r="OKR22"/>
      <c r="OKS22"/>
      <c r="OKT22"/>
      <c r="OKU22"/>
      <c r="OKV22"/>
      <c r="OKW22"/>
      <c r="OKX22"/>
      <c r="OKY22"/>
      <c r="OKZ22"/>
      <c r="OLA22"/>
      <c r="OLB22"/>
      <c r="OLC22"/>
      <c r="OLD22"/>
      <c r="OLE22"/>
      <c r="OLF22"/>
      <c r="OLG22"/>
      <c r="OLH22"/>
      <c r="OLI22"/>
      <c r="OLJ22"/>
      <c r="OLK22"/>
      <c r="OLL22"/>
      <c r="OLM22"/>
      <c r="OLN22"/>
      <c r="OLO22"/>
      <c r="OLP22"/>
      <c r="OLQ22"/>
      <c r="OLR22"/>
      <c r="OLS22"/>
      <c r="OLT22"/>
      <c r="OLU22"/>
      <c r="OLV22"/>
      <c r="OLW22"/>
      <c r="OLX22"/>
      <c r="OLY22"/>
      <c r="OLZ22"/>
      <c r="OMA22"/>
      <c r="OMB22"/>
      <c r="OMC22"/>
      <c r="OMD22"/>
      <c r="OME22"/>
      <c r="OMF22"/>
      <c r="OMG22"/>
      <c r="OMH22"/>
      <c r="OMI22"/>
      <c r="OMJ22"/>
      <c r="OMK22"/>
      <c r="OML22"/>
      <c r="OMM22"/>
      <c r="OMN22"/>
      <c r="OMO22"/>
      <c r="OMP22"/>
      <c r="OMQ22"/>
      <c r="OMR22"/>
      <c r="OMS22"/>
      <c r="OMT22"/>
      <c r="OMU22"/>
      <c r="OMV22"/>
      <c r="OMW22"/>
      <c r="OMX22"/>
      <c r="OMY22"/>
      <c r="OMZ22"/>
      <c r="ONA22"/>
      <c r="ONB22"/>
      <c r="ONC22"/>
      <c r="OND22"/>
      <c r="ONE22"/>
      <c r="ONF22"/>
      <c r="ONG22"/>
      <c r="ONH22"/>
      <c r="ONI22"/>
      <c r="ONJ22"/>
      <c r="ONK22"/>
      <c r="ONL22"/>
      <c r="ONM22"/>
      <c r="ONN22"/>
      <c r="ONO22"/>
      <c r="ONP22"/>
      <c r="ONQ22"/>
      <c r="ONR22"/>
      <c r="ONS22"/>
      <c r="ONT22"/>
      <c r="ONU22"/>
      <c r="ONV22"/>
      <c r="ONW22"/>
      <c r="ONX22"/>
      <c r="ONY22"/>
      <c r="ONZ22"/>
      <c r="OOA22"/>
      <c r="OOB22"/>
      <c r="OOC22"/>
      <c r="OOD22"/>
      <c r="OOE22"/>
      <c r="OOF22"/>
      <c r="OOG22"/>
      <c r="OOH22"/>
      <c r="OOI22"/>
      <c r="OOJ22"/>
      <c r="OOK22"/>
      <c r="OOL22"/>
      <c r="OOM22"/>
      <c r="OON22"/>
      <c r="OOO22"/>
      <c r="OOP22"/>
      <c r="OOQ22"/>
      <c r="OOR22"/>
      <c r="OOS22"/>
      <c r="OOT22"/>
      <c r="OOU22"/>
      <c r="OOV22"/>
      <c r="OOW22"/>
      <c r="OOX22"/>
      <c r="OOY22"/>
      <c r="OOZ22"/>
      <c r="OPA22"/>
      <c r="OPB22"/>
      <c r="OPC22"/>
      <c r="OPD22"/>
      <c r="OPE22"/>
      <c r="OPF22"/>
      <c r="OPG22"/>
      <c r="OPH22"/>
      <c r="OPI22"/>
      <c r="OPJ22"/>
      <c r="OPK22"/>
      <c r="OPL22"/>
      <c r="OPM22"/>
      <c r="OPN22"/>
      <c r="OPO22"/>
      <c r="OPP22"/>
      <c r="OPQ22"/>
      <c r="OPR22"/>
      <c r="OPS22"/>
      <c r="OPT22"/>
      <c r="OPU22"/>
      <c r="OPV22"/>
      <c r="OPW22"/>
      <c r="OPX22"/>
      <c r="OPY22"/>
      <c r="OPZ22"/>
      <c r="OQA22"/>
      <c r="OQB22"/>
      <c r="OQC22"/>
      <c r="OQD22"/>
      <c r="OQE22"/>
      <c r="OQF22"/>
      <c r="OQG22"/>
      <c r="OQH22"/>
      <c r="OQI22"/>
      <c r="OQJ22"/>
      <c r="OQK22"/>
      <c r="OQL22"/>
      <c r="OQM22"/>
      <c r="OQN22"/>
      <c r="OQO22"/>
      <c r="OQP22"/>
      <c r="OQQ22"/>
      <c r="OQR22"/>
      <c r="OQS22"/>
      <c r="OQT22"/>
      <c r="OQU22"/>
      <c r="OQV22"/>
      <c r="OQW22"/>
      <c r="OQX22"/>
      <c r="OQY22"/>
      <c r="OQZ22"/>
      <c r="ORA22"/>
      <c r="ORB22"/>
      <c r="ORC22"/>
      <c r="ORD22"/>
      <c r="ORE22"/>
      <c r="ORF22"/>
      <c r="ORG22"/>
      <c r="ORH22"/>
      <c r="ORI22"/>
      <c r="ORJ22"/>
      <c r="ORK22"/>
      <c r="ORL22"/>
      <c r="ORM22"/>
      <c r="ORN22"/>
      <c r="ORO22"/>
      <c r="ORP22"/>
      <c r="ORQ22"/>
      <c r="ORR22"/>
      <c r="ORS22"/>
      <c r="ORT22"/>
      <c r="ORU22"/>
      <c r="ORV22"/>
      <c r="ORW22"/>
      <c r="ORX22"/>
      <c r="ORY22"/>
      <c r="ORZ22"/>
      <c r="OSA22"/>
      <c r="OSB22"/>
      <c r="OSC22"/>
      <c r="OSD22"/>
      <c r="OSE22"/>
      <c r="OSF22"/>
      <c r="OSG22"/>
      <c r="OSH22"/>
      <c r="OSI22"/>
      <c r="OSJ22"/>
      <c r="OSK22"/>
      <c r="OSL22"/>
      <c r="OSM22"/>
      <c r="OSN22"/>
      <c r="OSO22"/>
      <c r="OSP22"/>
      <c r="OSQ22"/>
      <c r="OSR22"/>
      <c r="OSS22"/>
      <c r="OST22"/>
      <c r="OSU22"/>
      <c r="OSV22"/>
      <c r="OSW22"/>
      <c r="OSX22"/>
      <c r="OSY22"/>
      <c r="OSZ22"/>
      <c r="OTA22"/>
      <c r="OTB22"/>
      <c r="OTC22"/>
      <c r="OTD22"/>
      <c r="OTE22"/>
      <c r="OTF22"/>
      <c r="OTG22"/>
      <c r="OTH22"/>
      <c r="OTI22"/>
      <c r="OTJ22"/>
      <c r="OTK22"/>
      <c r="OTL22"/>
      <c r="OTM22"/>
      <c r="OTN22"/>
      <c r="OTO22"/>
      <c r="OTP22"/>
      <c r="OTQ22"/>
      <c r="OTR22"/>
      <c r="OTS22"/>
      <c r="OTT22"/>
      <c r="OTU22"/>
      <c r="OTV22"/>
      <c r="OTW22"/>
      <c r="OTX22"/>
      <c r="OTY22"/>
      <c r="OTZ22"/>
      <c r="OUA22"/>
      <c r="OUB22"/>
      <c r="OUC22"/>
      <c r="OUD22"/>
      <c r="OUE22"/>
      <c r="OUF22"/>
      <c r="OUG22"/>
      <c r="OUH22"/>
      <c r="OUI22"/>
      <c r="OUJ22"/>
      <c r="OUK22"/>
      <c r="OUL22"/>
      <c r="OUM22"/>
      <c r="OUN22"/>
      <c r="OUO22"/>
      <c r="OUP22"/>
      <c r="OUQ22"/>
      <c r="OUR22"/>
      <c r="OUS22"/>
      <c r="OUT22"/>
      <c r="OUU22"/>
      <c r="OUV22"/>
      <c r="OUW22"/>
      <c r="OUX22"/>
      <c r="OUY22"/>
      <c r="OUZ22"/>
      <c r="OVA22"/>
      <c r="OVB22"/>
      <c r="OVC22"/>
      <c r="OVD22"/>
      <c r="OVE22"/>
      <c r="OVF22"/>
      <c r="OVG22"/>
      <c r="OVH22"/>
      <c r="OVI22"/>
      <c r="OVJ22"/>
      <c r="OVK22"/>
      <c r="OVL22"/>
      <c r="OVM22"/>
      <c r="OVN22"/>
      <c r="OVO22"/>
      <c r="OVP22"/>
      <c r="OVQ22"/>
      <c r="OVR22"/>
      <c r="OVS22"/>
      <c r="OVT22"/>
      <c r="OVU22"/>
      <c r="OVV22"/>
      <c r="OVW22"/>
      <c r="OVX22"/>
      <c r="OVY22"/>
      <c r="OVZ22"/>
      <c r="OWA22"/>
      <c r="OWB22"/>
      <c r="OWC22"/>
      <c r="OWD22"/>
      <c r="OWE22"/>
      <c r="OWF22"/>
      <c r="OWG22"/>
      <c r="OWH22"/>
      <c r="OWI22"/>
      <c r="OWJ22"/>
      <c r="OWK22"/>
      <c r="OWL22"/>
      <c r="OWM22"/>
      <c r="OWN22"/>
      <c r="OWO22"/>
      <c r="OWP22"/>
      <c r="OWQ22"/>
      <c r="OWR22"/>
      <c r="OWS22"/>
      <c r="OWT22"/>
      <c r="OWU22"/>
      <c r="OWV22"/>
      <c r="OWW22"/>
      <c r="OWX22"/>
      <c r="OWY22"/>
      <c r="OWZ22"/>
      <c r="OXA22"/>
      <c r="OXB22"/>
      <c r="OXC22"/>
      <c r="OXD22"/>
      <c r="OXE22"/>
      <c r="OXF22"/>
      <c r="OXG22"/>
      <c r="OXH22"/>
      <c r="OXI22"/>
      <c r="OXJ22"/>
      <c r="OXK22"/>
      <c r="OXL22"/>
      <c r="OXM22"/>
      <c r="OXN22"/>
      <c r="OXO22"/>
      <c r="OXP22"/>
      <c r="OXQ22"/>
      <c r="OXR22"/>
      <c r="OXS22"/>
      <c r="OXT22"/>
      <c r="OXU22"/>
      <c r="OXV22"/>
      <c r="OXW22"/>
      <c r="OXX22"/>
      <c r="OXY22"/>
      <c r="OXZ22"/>
      <c r="OYA22"/>
      <c r="OYB22"/>
      <c r="OYC22"/>
      <c r="OYD22"/>
      <c r="OYE22"/>
      <c r="OYF22"/>
      <c r="OYG22"/>
      <c r="OYH22"/>
      <c r="OYI22"/>
      <c r="OYJ22"/>
      <c r="OYK22"/>
      <c r="OYL22"/>
      <c r="OYM22"/>
      <c r="OYN22"/>
      <c r="OYO22"/>
      <c r="OYP22"/>
      <c r="OYQ22"/>
      <c r="OYR22"/>
      <c r="OYS22"/>
      <c r="OYT22"/>
      <c r="OYU22"/>
      <c r="OYV22"/>
      <c r="OYW22"/>
      <c r="OYX22"/>
      <c r="OYY22"/>
      <c r="OYZ22"/>
      <c r="OZA22"/>
      <c r="OZB22"/>
      <c r="OZC22"/>
      <c r="OZD22"/>
      <c r="OZE22"/>
      <c r="OZF22"/>
      <c r="OZG22"/>
      <c r="OZH22"/>
      <c r="OZI22"/>
      <c r="OZJ22"/>
      <c r="OZK22"/>
      <c r="OZL22"/>
      <c r="OZM22"/>
      <c r="OZN22"/>
      <c r="OZO22"/>
      <c r="OZP22"/>
      <c r="OZQ22"/>
      <c r="OZR22"/>
      <c r="OZS22"/>
      <c r="OZT22"/>
      <c r="OZU22"/>
      <c r="OZV22"/>
      <c r="OZW22"/>
      <c r="OZX22"/>
      <c r="OZY22"/>
      <c r="OZZ22"/>
      <c r="PAA22"/>
      <c r="PAB22"/>
      <c r="PAC22"/>
      <c r="PAD22"/>
      <c r="PAE22"/>
      <c r="PAF22"/>
      <c r="PAG22"/>
      <c r="PAH22"/>
      <c r="PAI22"/>
      <c r="PAJ22"/>
      <c r="PAK22"/>
      <c r="PAL22"/>
      <c r="PAM22"/>
      <c r="PAN22"/>
      <c r="PAO22"/>
      <c r="PAP22"/>
      <c r="PAQ22"/>
      <c r="PAR22"/>
      <c r="PAS22"/>
      <c r="PAT22"/>
      <c r="PAU22"/>
      <c r="PAV22"/>
      <c r="PAW22"/>
      <c r="PAX22"/>
      <c r="PAY22"/>
      <c r="PAZ22"/>
      <c r="PBA22"/>
      <c r="PBB22"/>
      <c r="PBC22"/>
      <c r="PBD22"/>
      <c r="PBE22"/>
      <c r="PBF22"/>
      <c r="PBG22"/>
      <c r="PBH22"/>
      <c r="PBI22"/>
      <c r="PBJ22"/>
      <c r="PBK22"/>
      <c r="PBL22"/>
      <c r="PBM22"/>
      <c r="PBN22"/>
      <c r="PBO22"/>
      <c r="PBP22"/>
      <c r="PBQ22"/>
      <c r="PBR22"/>
      <c r="PBS22"/>
      <c r="PBT22"/>
      <c r="PBU22"/>
      <c r="PBV22"/>
      <c r="PBW22"/>
      <c r="PBX22"/>
      <c r="PBY22"/>
      <c r="PBZ22"/>
      <c r="PCA22"/>
      <c r="PCB22"/>
      <c r="PCC22"/>
      <c r="PCD22"/>
      <c r="PCE22"/>
      <c r="PCF22"/>
      <c r="PCG22"/>
      <c r="PCH22"/>
      <c r="PCI22"/>
      <c r="PCJ22"/>
      <c r="PCK22"/>
      <c r="PCL22"/>
      <c r="PCM22"/>
      <c r="PCN22"/>
      <c r="PCO22"/>
      <c r="PCP22"/>
      <c r="PCQ22"/>
      <c r="PCR22"/>
      <c r="PCS22"/>
      <c r="PCT22"/>
      <c r="PCU22"/>
      <c r="PCV22"/>
      <c r="PCW22"/>
      <c r="PCX22"/>
      <c r="PCY22"/>
      <c r="PCZ22"/>
      <c r="PDA22"/>
      <c r="PDB22"/>
      <c r="PDC22"/>
      <c r="PDD22"/>
      <c r="PDE22"/>
      <c r="PDF22"/>
      <c r="PDG22"/>
      <c r="PDH22"/>
      <c r="PDI22"/>
      <c r="PDJ22"/>
      <c r="PDK22"/>
      <c r="PDL22"/>
      <c r="PDM22"/>
      <c r="PDN22"/>
      <c r="PDO22"/>
      <c r="PDP22"/>
      <c r="PDQ22"/>
      <c r="PDR22"/>
      <c r="PDS22"/>
      <c r="PDT22"/>
      <c r="PDU22"/>
      <c r="PDV22"/>
      <c r="PDW22"/>
      <c r="PDX22"/>
      <c r="PDY22"/>
      <c r="PDZ22"/>
      <c r="PEA22"/>
      <c r="PEB22"/>
      <c r="PEC22"/>
      <c r="PED22"/>
      <c r="PEE22"/>
      <c r="PEF22"/>
      <c r="PEG22"/>
      <c r="PEH22"/>
      <c r="PEI22"/>
      <c r="PEJ22"/>
      <c r="PEK22"/>
      <c r="PEL22"/>
      <c r="PEM22"/>
      <c r="PEN22"/>
      <c r="PEO22"/>
      <c r="PEP22"/>
      <c r="PEQ22"/>
      <c r="PER22"/>
      <c r="PES22"/>
      <c r="PET22"/>
      <c r="PEU22"/>
      <c r="PEV22"/>
      <c r="PEW22"/>
      <c r="PEX22"/>
      <c r="PEY22"/>
      <c r="PEZ22"/>
      <c r="PFA22"/>
      <c r="PFB22"/>
      <c r="PFC22"/>
      <c r="PFD22"/>
      <c r="PFE22"/>
      <c r="PFF22"/>
      <c r="PFG22"/>
      <c r="PFH22"/>
      <c r="PFI22"/>
      <c r="PFJ22"/>
      <c r="PFK22"/>
      <c r="PFL22"/>
      <c r="PFM22"/>
      <c r="PFN22"/>
      <c r="PFO22"/>
      <c r="PFP22"/>
      <c r="PFQ22"/>
      <c r="PFR22"/>
      <c r="PFS22"/>
      <c r="PFT22"/>
      <c r="PFU22"/>
      <c r="PFV22"/>
      <c r="PFW22"/>
      <c r="PFX22"/>
      <c r="PFY22"/>
      <c r="PFZ22"/>
      <c r="PGA22"/>
      <c r="PGB22"/>
      <c r="PGC22"/>
      <c r="PGD22"/>
      <c r="PGE22"/>
      <c r="PGF22"/>
      <c r="PGG22"/>
      <c r="PGH22"/>
      <c r="PGI22"/>
      <c r="PGJ22"/>
      <c r="PGK22"/>
      <c r="PGL22"/>
      <c r="PGM22"/>
      <c r="PGN22"/>
      <c r="PGO22"/>
      <c r="PGP22"/>
      <c r="PGQ22"/>
      <c r="PGR22"/>
      <c r="PGS22"/>
      <c r="PGT22"/>
      <c r="PGU22"/>
      <c r="PGV22"/>
      <c r="PGW22"/>
      <c r="PGX22"/>
      <c r="PGY22"/>
      <c r="PGZ22"/>
      <c r="PHA22"/>
      <c r="PHB22"/>
      <c r="PHC22"/>
      <c r="PHD22"/>
      <c r="PHE22"/>
      <c r="PHF22"/>
      <c r="PHG22"/>
      <c r="PHH22"/>
      <c r="PHI22"/>
      <c r="PHJ22"/>
      <c r="PHK22"/>
      <c r="PHL22"/>
      <c r="PHM22"/>
      <c r="PHN22"/>
      <c r="PHO22"/>
      <c r="PHP22"/>
      <c r="PHQ22"/>
      <c r="PHR22"/>
      <c r="PHS22"/>
      <c r="PHT22"/>
      <c r="PHU22"/>
      <c r="PHV22"/>
      <c r="PHW22"/>
      <c r="PHX22"/>
      <c r="PHY22"/>
      <c r="PHZ22"/>
      <c r="PIA22"/>
      <c r="PIB22"/>
      <c r="PIC22"/>
      <c r="PID22"/>
      <c r="PIE22"/>
      <c r="PIF22"/>
      <c r="PIG22"/>
      <c r="PIH22"/>
      <c r="PII22"/>
      <c r="PIJ22"/>
      <c r="PIK22"/>
      <c r="PIL22"/>
      <c r="PIM22"/>
      <c r="PIN22"/>
      <c r="PIO22"/>
      <c r="PIP22"/>
      <c r="PIQ22"/>
      <c r="PIR22"/>
      <c r="PIS22"/>
      <c r="PIT22"/>
      <c r="PIU22"/>
      <c r="PIV22"/>
      <c r="PIW22"/>
      <c r="PIX22"/>
      <c r="PIY22"/>
      <c r="PIZ22"/>
      <c r="PJA22"/>
      <c r="PJB22"/>
      <c r="PJC22"/>
      <c r="PJD22"/>
      <c r="PJE22"/>
      <c r="PJF22"/>
      <c r="PJG22"/>
      <c r="PJH22"/>
      <c r="PJI22"/>
      <c r="PJJ22"/>
      <c r="PJK22"/>
      <c r="PJL22"/>
      <c r="PJM22"/>
      <c r="PJN22"/>
      <c r="PJO22"/>
      <c r="PJP22"/>
      <c r="PJQ22"/>
      <c r="PJR22"/>
      <c r="PJS22"/>
      <c r="PJT22"/>
      <c r="PJU22"/>
      <c r="PJV22"/>
      <c r="PJW22"/>
      <c r="PJX22"/>
      <c r="PJY22"/>
      <c r="PJZ22"/>
      <c r="PKA22"/>
      <c r="PKB22"/>
      <c r="PKC22"/>
      <c r="PKD22"/>
      <c r="PKE22"/>
      <c r="PKF22"/>
      <c r="PKG22"/>
      <c r="PKH22"/>
      <c r="PKI22"/>
      <c r="PKJ22"/>
      <c r="PKK22"/>
      <c r="PKL22"/>
      <c r="PKM22"/>
      <c r="PKN22"/>
      <c r="PKO22"/>
      <c r="PKP22"/>
      <c r="PKQ22"/>
      <c r="PKR22"/>
      <c r="PKS22"/>
      <c r="PKT22"/>
      <c r="PKU22"/>
      <c r="PKV22"/>
      <c r="PKW22"/>
      <c r="PKX22"/>
      <c r="PKY22"/>
      <c r="PKZ22"/>
      <c r="PLA22"/>
      <c r="PLB22"/>
      <c r="PLC22"/>
      <c r="PLD22"/>
      <c r="PLE22"/>
      <c r="PLF22"/>
      <c r="PLG22"/>
      <c r="PLH22"/>
      <c r="PLI22"/>
      <c r="PLJ22"/>
      <c r="PLK22"/>
      <c r="PLL22"/>
      <c r="PLM22"/>
      <c r="PLN22"/>
      <c r="PLO22"/>
      <c r="PLP22"/>
      <c r="PLQ22"/>
      <c r="PLR22"/>
      <c r="PLS22"/>
      <c r="PLT22"/>
      <c r="PLU22"/>
      <c r="PLV22"/>
      <c r="PLW22"/>
      <c r="PLX22"/>
      <c r="PLY22"/>
      <c r="PLZ22"/>
      <c r="PMA22"/>
      <c r="PMB22"/>
      <c r="PMC22"/>
      <c r="PMD22"/>
      <c r="PME22"/>
      <c r="PMF22"/>
      <c r="PMG22"/>
      <c r="PMH22"/>
      <c r="PMI22"/>
      <c r="PMJ22"/>
      <c r="PMK22"/>
      <c r="PML22"/>
      <c r="PMM22"/>
      <c r="PMN22"/>
      <c r="PMO22"/>
      <c r="PMP22"/>
      <c r="PMQ22"/>
      <c r="PMR22"/>
      <c r="PMS22"/>
      <c r="PMT22"/>
      <c r="PMU22"/>
      <c r="PMV22"/>
      <c r="PMW22"/>
      <c r="PMX22"/>
      <c r="PMY22"/>
      <c r="PMZ22"/>
      <c r="PNA22"/>
      <c r="PNB22"/>
      <c r="PNC22"/>
      <c r="PND22"/>
      <c r="PNE22"/>
      <c r="PNF22"/>
      <c r="PNG22"/>
      <c r="PNH22"/>
      <c r="PNI22"/>
      <c r="PNJ22"/>
      <c r="PNK22"/>
      <c r="PNL22"/>
      <c r="PNM22"/>
      <c r="PNN22"/>
      <c r="PNO22"/>
      <c r="PNP22"/>
      <c r="PNQ22"/>
      <c r="PNR22"/>
      <c r="PNS22"/>
      <c r="PNT22"/>
      <c r="PNU22"/>
      <c r="PNV22"/>
      <c r="PNW22"/>
      <c r="PNX22"/>
      <c r="PNY22"/>
      <c r="PNZ22"/>
      <c r="POA22"/>
      <c r="POB22"/>
      <c r="POC22"/>
      <c r="POD22"/>
      <c r="POE22"/>
      <c r="POF22"/>
      <c r="POG22"/>
      <c r="POH22"/>
      <c r="POI22"/>
      <c r="POJ22"/>
      <c r="POK22"/>
      <c r="POL22"/>
      <c r="POM22"/>
      <c r="PON22"/>
      <c r="POO22"/>
      <c r="POP22"/>
      <c r="POQ22"/>
      <c r="POR22"/>
      <c r="POS22"/>
      <c r="POT22"/>
      <c r="POU22"/>
      <c r="POV22"/>
      <c r="POW22"/>
      <c r="POX22"/>
      <c r="POY22"/>
      <c r="POZ22"/>
      <c r="PPA22"/>
      <c r="PPB22"/>
      <c r="PPC22"/>
      <c r="PPD22"/>
      <c r="PPE22"/>
      <c r="PPF22"/>
      <c r="PPG22"/>
      <c r="PPH22"/>
      <c r="PPI22"/>
      <c r="PPJ22"/>
      <c r="PPK22"/>
      <c r="PPL22"/>
      <c r="PPM22"/>
      <c r="PPN22"/>
      <c r="PPO22"/>
      <c r="PPP22"/>
      <c r="PPQ22"/>
      <c r="PPR22"/>
      <c r="PPS22"/>
      <c r="PPT22"/>
      <c r="PPU22"/>
      <c r="PPV22"/>
      <c r="PPW22"/>
      <c r="PPX22"/>
      <c r="PPY22"/>
      <c r="PPZ22"/>
      <c r="PQA22"/>
      <c r="PQB22"/>
      <c r="PQC22"/>
      <c r="PQD22"/>
      <c r="PQE22"/>
      <c r="PQF22"/>
      <c r="PQG22"/>
      <c r="PQH22"/>
      <c r="PQI22"/>
      <c r="PQJ22"/>
      <c r="PQK22"/>
      <c r="PQL22"/>
      <c r="PQM22"/>
      <c r="PQN22"/>
      <c r="PQO22"/>
      <c r="PQP22"/>
      <c r="PQQ22"/>
      <c r="PQR22"/>
      <c r="PQS22"/>
      <c r="PQT22"/>
      <c r="PQU22"/>
      <c r="PQV22"/>
      <c r="PQW22"/>
      <c r="PQX22"/>
      <c r="PQY22"/>
      <c r="PQZ22"/>
      <c r="PRA22"/>
      <c r="PRB22"/>
      <c r="PRC22"/>
      <c r="PRD22"/>
      <c r="PRE22"/>
      <c r="PRF22"/>
      <c r="PRG22"/>
      <c r="PRH22"/>
      <c r="PRI22"/>
      <c r="PRJ22"/>
      <c r="PRK22"/>
      <c r="PRL22"/>
      <c r="PRM22"/>
      <c r="PRN22"/>
      <c r="PRO22"/>
      <c r="PRP22"/>
      <c r="PRQ22"/>
      <c r="PRR22"/>
      <c r="PRS22"/>
      <c r="PRT22"/>
      <c r="PRU22"/>
      <c r="PRV22"/>
      <c r="PRW22"/>
      <c r="PRX22"/>
      <c r="PRY22"/>
      <c r="PRZ22"/>
      <c r="PSA22"/>
      <c r="PSB22"/>
      <c r="PSC22"/>
      <c r="PSD22"/>
      <c r="PSE22"/>
      <c r="PSF22"/>
      <c r="PSG22"/>
      <c r="PSH22"/>
      <c r="PSI22"/>
      <c r="PSJ22"/>
      <c r="PSK22"/>
      <c r="PSL22"/>
      <c r="PSM22"/>
      <c r="PSN22"/>
      <c r="PSO22"/>
      <c r="PSP22"/>
      <c r="PSQ22"/>
      <c r="PSR22"/>
      <c r="PSS22"/>
      <c r="PST22"/>
      <c r="PSU22"/>
      <c r="PSV22"/>
      <c r="PSW22"/>
      <c r="PSX22"/>
      <c r="PSY22"/>
      <c r="PSZ22"/>
      <c r="PTA22"/>
      <c r="PTB22"/>
      <c r="PTC22"/>
      <c r="PTD22"/>
      <c r="PTE22"/>
      <c r="PTF22"/>
      <c r="PTG22"/>
      <c r="PTH22"/>
      <c r="PTI22"/>
      <c r="PTJ22"/>
      <c r="PTK22"/>
      <c r="PTL22"/>
      <c r="PTM22"/>
      <c r="PTN22"/>
      <c r="PTO22"/>
      <c r="PTP22"/>
      <c r="PTQ22"/>
      <c r="PTR22"/>
      <c r="PTS22"/>
      <c r="PTT22"/>
      <c r="PTU22"/>
      <c r="PTV22"/>
      <c r="PTW22"/>
      <c r="PTX22"/>
      <c r="PTY22"/>
      <c r="PTZ22"/>
      <c r="PUA22"/>
      <c r="PUB22"/>
      <c r="PUC22"/>
      <c r="PUD22"/>
      <c r="PUE22"/>
      <c r="PUF22"/>
      <c r="PUG22"/>
      <c r="PUH22"/>
      <c r="PUI22"/>
      <c r="PUJ22"/>
      <c r="PUK22"/>
      <c r="PUL22"/>
      <c r="PUM22"/>
      <c r="PUN22"/>
      <c r="PUO22"/>
      <c r="PUP22"/>
      <c r="PUQ22"/>
      <c r="PUR22"/>
      <c r="PUS22"/>
      <c r="PUT22"/>
      <c r="PUU22"/>
      <c r="PUV22"/>
      <c r="PUW22"/>
      <c r="PUX22"/>
      <c r="PUY22"/>
      <c r="PUZ22"/>
      <c r="PVA22"/>
      <c r="PVB22"/>
      <c r="PVC22"/>
      <c r="PVD22"/>
      <c r="PVE22"/>
      <c r="PVF22"/>
      <c r="PVG22"/>
      <c r="PVH22"/>
      <c r="PVI22"/>
      <c r="PVJ22"/>
      <c r="PVK22"/>
      <c r="PVL22"/>
      <c r="PVM22"/>
      <c r="PVN22"/>
      <c r="PVO22"/>
      <c r="PVP22"/>
      <c r="PVQ22"/>
      <c r="PVR22"/>
      <c r="PVS22"/>
      <c r="PVT22"/>
      <c r="PVU22"/>
      <c r="PVV22"/>
      <c r="PVW22"/>
      <c r="PVX22"/>
      <c r="PVY22"/>
      <c r="PVZ22"/>
      <c r="PWA22"/>
      <c r="PWB22"/>
      <c r="PWC22"/>
      <c r="PWD22"/>
      <c r="PWE22"/>
      <c r="PWF22"/>
      <c r="PWG22"/>
      <c r="PWH22"/>
      <c r="PWI22"/>
      <c r="PWJ22"/>
      <c r="PWK22"/>
      <c r="PWL22"/>
      <c r="PWM22"/>
      <c r="PWN22"/>
      <c r="PWO22"/>
      <c r="PWP22"/>
      <c r="PWQ22"/>
      <c r="PWR22"/>
      <c r="PWS22"/>
      <c r="PWT22"/>
      <c r="PWU22"/>
      <c r="PWV22"/>
      <c r="PWW22"/>
      <c r="PWX22"/>
      <c r="PWY22"/>
      <c r="PWZ22"/>
      <c r="PXA22"/>
      <c r="PXB22"/>
      <c r="PXC22"/>
      <c r="PXD22"/>
      <c r="PXE22"/>
      <c r="PXF22"/>
      <c r="PXG22"/>
      <c r="PXH22"/>
      <c r="PXI22"/>
      <c r="PXJ22"/>
      <c r="PXK22"/>
      <c r="PXL22"/>
      <c r="PXM22"/>
      <c r="PXN22"/>
      <c r="PXO22"/>
      <c r="PXP22"/>
      <c r="PXQ22"/>
      <c r="PXR22"/>
      <c r="PXS22"/>
      <c r="PXT22"/>
      <c r="PXU22"/>
      <c r="PXV22"/>
      <c r="PXW22"/>
      <c r="PXX22"/>
      <c r="PXY22"/>
      <c r="PXZ22"/>
      <c r="PYA22"/>
      <c r="PYB22"/>
      <c r="PYC22"/>
      <c r="PYD22"/>
      <c r="PYE22"/>
      <c r="PYF22"/>
      <c r="PYG22"/>
      <c r="PYH22"/>
      <c r="PYI22"/>
      <c r="PYJ22"/>
      <c r="PYK22"/>
      <c r="PYL22"/>
      <c r="PYM22"/>
      <c r="PYN22"/>
      <c r="PYO22"/>
      <c r="PYP22"/>
      <c r="PYQ22"/>
      <c r="PYR22"/>
      <c r="PYS22"/>
      <c r="PYT22"/>
      <c r="PYU22"/>
      <c r="PYV22"/>
      <c r="PYW22"/>
      <c r="PYX22"/>
      <c r="PYY22"/>
      <c r="PYZ22"/>
      <c r="PZA22"/>
      <c r="PZB22"/>
      <c r="PZC22"/>
      <c r="PZD22"/>
      <c r="PZE22"/>
      <c r="PZF22"/>
      <c r="PZG22"/>
      <c r="PZH22"/>
      <c r="PZI22"/>
      <c r="PZJ22"/>
      <c r="PZK22"/>
      <c r="PZL22"/>
      <c r="PZM22"/>
      <c r="PZN22"/>
      <c r="PZO22"/>
      <c r="PZP22"/>
      <c r="PZQ22"/>
      <c r="PZR22"/>
      <c r="PZS22"/>
      <c r="PZT22"/>
      <c r="PZU22"/>
      <c r="PZV22"/>
      <c r="PZW22"/>
      <c r="PZX22"/>
      <c r="PZY22"/>
      <c r="PZZ22"/>
      <c r="QAA22"/>
      <c r="QAB22"/>
      <c r="QAC22"/>
      <c r="QAD22"/>
      <c r="QAE22"/>
      <c r="QAF22"/>
      <c r="QAG22"/>
      <c r="QAH22"/>
      <c r="QAI22"/>
      <c r="QAJ22"/>
      <c r="QAK22"/>
      <c r="QAL22"/>
      <c r="QAM22"/>
      <c r="QAN22"/>
      <c r="QAO22"/>
      <c r="QAP22"/>
      <c r="QAQ22"/>
      <c r="QAR22"/>
      <c r="QAS22"/>
      <c r="QAT22"/>
      <c r="QAU22"/>
      <c r="QAV22"/>
      <c r="QAW22"/>
      <c r="QAX22"/>
      <c r="QAY22"/>
      <c r="QAZ22"/>
      <c r="QBA22"/>
      <c r="QBB22"/>
      <c r="QBC22"/>
      <c r="QBD22"/>
      <c r="QBE22"/>
      <c r="QBF22"/>
      <c r="QBG22"/>
      <c r="QBH22"/>
      <c r="QBI22"/>
      <c r="QBJ22"/>
      <c r="QBK22"/>
      <c r="QBL22"/>
      <c r="QBM22"/>
      <c r="QBN22"/>
      <c r="QBO22"/>
      <c r="QBP22"/>
      <c r="QBQ22"/>
      <c r="QBR22"/>
      <c r="QBS22"/>
      <c r="QBT22"/>
      <c r="QBU22"/>
      <c r="QBV22"/>
      <c r="QBW22"/>
      <c r="QBX22"/>
      <c r="QBY22"/>
      <c r="QBZ22"/>
      <c r="QCA22"/>
      <c r="QCB22"/>
      <c r="QCC22"/>
      <c r="QCD22"/>
      <c r="QCE22"/>
      <c r="QCF22"/>
      <c r="QCG22"/>
      <c r="QCH22"/>
      <c r="QCI22"/>
      <c r="QCJ22"/>
      <c r="QCK22"/>
      <c r="QCL22"/>
      <c r="QCM22"/>
      <c r="QCN22"/>
      <c r="QCO22"/>
      <c r="QCP22"/>
      <c r="QCQ22"/>
      <c r="QCR22"/>
      <c r="QCS22"/>
      <c r="QCT22"/>
      <c r="QCU22"/>
      <c r="QCV22"/>
      <c r="QCW22"/>
      <c r="QCX22"/>
      <c r="QCY22"/>
      <c r="QCZ22"/>
      <c r="QDA22"/>
      <c r="QDB22"/>
      <c r="QDC22"/>
      <c r="QDD22"/>
      <c r="QDE22"/>
      <c r="QDF22"/>
      <c r="QDG22"/>
      <c r="QDH22"/>
      <c r="QDI22"/>
      <c r="QDJ22"/>
      <c r="QDK22"/>
      <c r="QDL22"/>
      <c r="QDM22"/>
      <c r="QDN22"/>
      <c r="QDO22"/>
      <c r="QDP22"/>
      <c r="QDQ22"/>
      <c r="QDR22"/>
      <c r="QDS22"/>
      <c r="QDT22"/>
      <c r="QDU22"/>
      <c r="QDV22"/>
      <c r="QDW22"/>
      <c r="QDX22"/>
      <c r="QDY22"/>
      <c r="QDZ22"/>
      <c r="QEA22"/>
      <c r="QEB22"/>
      <c r="QEC22"/>
      <c r="QED22"/>
      <c r="QEE22"/>
      <c r="QEF22"/>
      <c r="QEG22"/>
      <c r="QEH22"/>
      <c r="QEI22"/>
      <c r="QEJ22"/>
      <c r="QEK22"/>
      <c r="QEL22"/>
      <c r="QEM22"/>
      <c r="QEN22"/>
      <c r="QEO22"/>
      <c r="QEP22"/>
      <c r="QEQ22"/>
      <c r="QER22"/>
      <c r="QES22"/>
      <c r="QET22"/>
      <c r="QEU22"/>
      <c r="QEV22"/>
      <c r="QEW22"/>
      <c r="QEX22"/>
      <c r="QEY22"/>
      <c r="QEZ22"/>
      <c r="QFA22"/>
      <c r="QFB22"/>
      <c r="QFC22"/>
      <c r="QFD22"/>
      <c r="QFE22"/>
      <c r="QFF22"/>
      <c r="QFG22"/>
      <c r="QFH22"/>
      <c r="QFI22"/>
      <c r="QFJ22"/>
      <c r="QFK22"/>
      <c r="QFL22"/>
      <c r="QFM22"/>
      <c r="QFN22"/>
      <c r="QFO22"/>
      <c r="QFP22"/>
      <c r="QFQ22"/>
      <c r="QFR22"/>
      <c r="QFS22"/>
      <c r="QFT22"/>
      <c r="QFU22"/>
      <c r="QFV22"/>
      <c r="QFW22"/>
      <c r="QFX22"/>
      <c r="QFY22"/>
      <c r="QFZ22"/>
      <c r="QGA22"/>
      <c r="QGB22"/>
      <c r="QGC22"/>
      <c r="QGD22"/>
      <c r="QGE22"/>
      <c r="QGF22"/>
      <c r="QGG22"/>
      <c r="QGH22"/>
      <c r="QGI22"/>
      <c r="QGJ22"/>
      <c r="QGK22"/>
      <c r="QGL22"/>
      <c r="QGM22"/>
      <c r="QGN22"/>
      <c r="QGO22"/>
      <c r="QGP22"/>
      <c r="QGQ22"/>
      <c r="QGR22"/>
      <c r="QGS22"/>
      <c r="QGT22"/>
      <c r="QGU22"/>
      <c r="QGV22"/>
      <c r="QGW22"/>
      <c r="QGX22"/>
      <c r="QGY22"/>
      <c r="QGZ22"/>
      <c r="QHA22"/>
      <c r="QHB22"/>
      <c r="QHC22"/>
      <c r="QHD22"/>
      <c r="QHE22"/>
      <c r="QHF22"/>
      <c r="QHG22"/>
      <c r="QHH22"/>
      <c r="QHI22"/>
      <c r="QHJ22"/>
      <c r="QHK22"/>
      <c r="QHL22"/>
      <c r="QHM22"/>
      <c r="QHN22"/>
      <c r="QHO22"/>
      <c r="QHP22"/>
      <c r="QHQ22"/>
      <c r="QHR22"/>
      <c r="QHS22"/>
      <c r="QHT22"/>
      <c r="QHU22"/>
      <c r="QHV22"/>
      <c r="QHW22"/>
      <c r="QHX22"/>
      <c r="QHY22"/>
      <c r="QHZ22"/>
      <c r="QIA22"/>
      <c r="QIB22"/>
      <c r="QIC22"/>
      <c r="QID22"/>
      <c r="QIE22"/>
      <c r="QIF22"/>
      <c r="QIG22"/>
      <c r="QIH22"/>
      <c r="QII22"/>
      <c r="QIJ22"/>
      <c r="QIK22"/>
      <c r="QIL22"/>
      <c r="QIM22"/>
      <c r="QIN22"/>
      <c r="QIO22"/>
      <c r="QIP22"/>
      <c r="QIQ22"/>
      <c r="QIR22"/>
      <c r="QIS22"/>
      <c r="QIT22"/>
      <c r="QIU22"/>
      <c r="QIV22"/>
      <c r="QIW22"/>
      <c r="QIX22"/>
      <c r="QIY22"/>
      <c r="QIZ22"/>
      <c r="QJA22"/>
      <c r="QJB22"/>
      <c r="QJC22"/>
      <c r="QJD22"/>
      <c r="QJE22"/>
      <c r="QJF22"/>
      <c r="QJG22"/>
      <c r="QJH22"/>
      <c r="QJI22"/>
      <c r="QJJ22"/>
      <c r="QJK22"/>
      <c r="QJL22"/>
      <c r="QJM22"/>
      <c r="QJN22"/>
      <c r="QJO22"/>
      <c r="QJP22"/>
      <c r="QJQ22"/>
      <c r="QJR22"/>
      <c r="QJS22"/>
      <c r="QJT22"/>
      <c r="QJU22"/>
      <c r="QJV22"/>
      <c r="QJW22"/>
      <c r="QJX22"/>
      <c r="QJY22"/>
      <c r="QJZ22"/>
      <c r="QKA22"/>
      <c r="QKB22"/>
      <c r="QKC22"/>
      <c r="QKD22"/>
      <c r="QKE22"/>
      <c r="QKF22"/>
      <c r="QKG22"/>
      <c r="QKH22"/>
      <c r="QKI22"/>
      <c r="QKJ22"/>
      <c r="QKK22"/>
      <c r="QKL22"/>
      <c r="QKM22"/>
      <c r="QKN22"/>
      <c r="QKO22"/>
      <c r="QKP22"/>
      <c r="QKQ22"/>
      <c r="QKR22"/>
      <c r="QKS22"/>
      <c r="QKT22"/>
      <c r="QKU22"/>
      <c r="QKV22"/>
      <c r="QKW22"/>
      <c r="QKX22"/>
      <c r="QKY22"/>
      <c r="QKZ22"/>
      <c r="QLA22"/>
      <c r="QLB22"/>
      <c r="QLC22"/>
      <c r="QLD22"/>
      <c r="QLE22"/>
      <c r="QLF22"/>
      <c r="QLG22"/>
      <c r="QLH22"/>
      <c r="QLI22"/>
      <c r="QLJ22"/>
      <c r="QLK22"/>
      <c r="QLL22"/>
      <c r="QLM22"/>
      <c r="QLN22"/>
      <c r="QLO22"/>
      <c r="QLP22"/>
      <c r="QLQ22"/>
      <c r="QLR22"/>
      <c r="QLS22"/>
      <c r="QLT22"/>
      <c r="QLU22"/>
      <c r="QLV22"/>
      <c r="QLW22"/>
      <c r="QLX22"/>
      <c r="QLY22"/>
      <c r="QLZ22"/>
      <c r="QMA22"/>
      <c r="QMB22"/>
      <c r="QMC22"/>
      <c r="QMD22"/>
      <c r="QME22"/>
      <c r="QMF22"/>
      <c r="QMG22"/>
      <c r="QMH22"/>
      <c r="QMI22"/>
      <c r="QMJ22"/>
      <c r="QMK22"/>
      <c r="QML22"/>
      <c r="QMM22"/>
      <c r="QMN22"/>
      <c r="QMO22"/>
      <c r="QMP22"/>
      <c r="QMQ22"/>
      <c r="QMR22"/>
      <c r="QMS22"/>
      <c r="QMT22"/>
      <c r="QMU22"/>
      <c r="QMV22"/>
      <c r="QMW22"/>
      <c r="QMX22"/>
      <c r="QMY22"/>
      <c r="QMZ22"/>
      <c r="QNA22"/>
      <c r="QNB22"/>
      <c r="QNC22"/>
      <c r="QND22"/>
      <c r="QNE22"/>
      <c r="QNF22"/>
      <c r="QNG22"/>
      <c r="QNH22"/>
      <c r="QNI22"/>
      <c r="QNJ22"/>
      <c r="QNK22"/>
      <c r="QNL22"/>
      <c r="QNM22"/>
      <c r="QNN22"/>
      <c r="QNO22"/>
      <c r="QNP22"/>
      <c r="QNQ22"/>
      <c r="QNR22"/>
      <c r="QNS22"/>
      <c r="QNT22"/>
      <c r="QNU22"/>
      <c r="QNV22"/>
      <c r="QNW22"/>
      <c r="QNX22"/>
      <c r="QNY22"/>
      <c r="QNZ22"/>
      <c r="QOA22"/>
      <c r="QOB22"/>
      <c r="QOC22"/>
      <c r="QOD22"/>
      <c r="QOE22"/>
      <c r="QOF22"/>
      <c r="QOG22"/>
      <c r="QOH22"/>
      <c r="QOI22"/>
      <c r="QOJ22"/>
      <c r="QOK22"/>
      <c r="QOL22"/>
      <c r="QOM22"/>
      <c r="QON22"/>
      <c r="QOO22"/>
      <c r="QOP22"/>
      <c r="QOQ22"/>
      <c r="QOR22"/>
      <c r="QOS22"/>
      <c r="QOT22"/>
      <c r="QOU22"/>
      <c r="QOV22"/>
      <c r="QOW22"/>
      <c r="QOX22"/>
      <c r="QOY22"/>
      <c r="QOZ22"/>
      <c r="QPA22"/>
      <c r="QPB22"/>
      <c r="QPC22"/>
      <c r="QPD22"/>
      <c r="QPE22"/>
      <c r="QPF22"/>
      <c r="QPG22"/>
      <c r="QPH22"/>
      <c r="QPI22"/>
      <c r="QPJ22"/>
      <c r="QPK22"/>
      <c r="QPL22"/>
      <c r="QPM22"/>
      <c r="QPN22"/>
      <c r="QPO22"/>
      <c r="QPP22"/>
      <c r="QPQ22"/>
      <c r="QPR22"/>
      <c r="QPS22"/>
      <c r="QPT22"/>
      <c r="QPU22"/>
      <c r="QPV22"/>
      <c r="QPW22"/>
      <c r="QPX22"/>
      <c r="QPY22"/>
      <c r="QPZ22"/>
      <c r="QQA22"/>
      <c r="QQB22"/>
      <c r="QQC22"/>
      <c r="QQD22"/>
      <c r="QQE22"/>
      <c r="QQF22"/>
      <c r="QQG22"/>
      <c r="QQH22"/>
      <c r="QQI22"/>
      <c r="QQJ22"/>
      <c r="QQK22"/>
      <c r="QQL22"/>
      <c r="QQM22"/>
      <c r="QQN22"/>
      <c r="QQO22"/>
      <c r="QQP22"/>
      <c r="QQQ22"/>
      <c r="QQR22"/>
      <c r="QQS22"/>
      <c r="QQT22"/>
      <c r="QQU22"/>
      <c r="QQV22"/>
      <c r="QQW22"/>
      <c r="QQX22"/>
      <c r="QQY22"/>
      <c r="QQZ22"/>
      <c r="QRA22"/>
      <c r="QRB22"/>
      <c r="QRC22"/>
      <c r="QRD22"/>
      <c r="QRE22"/>
      <c r="QRF22"/>
      <c r="QRG22"/>
      <c r="QRH22"/>
      <c r="QRI22"/>
      <c r="QRJ22"/>
      <c r="QRK22"/>
      <c r="QRL22"/>
      <c r="QRM22"/>
      <c r="QRN22"/>
      <c r="QRO22"/>
      <c r="QRP22"/>
      <c r="QRQ22"/>
      <c r="QRR22"/>
      <c r="QRS22"/>
      <c r="QRT22"/>
      <c r="QRU22"/>
      <c r="QRV22"/>
      <c r="QRW22"/>
      <c r="QRX22"/>
      <c r="QRY22"/>
      <c r="QRZ22"/>
      <c r="QSA22"/>
      <c r="QSB22"/>
      <c r="QSC22"/>
      <c r="QSD22"/>
      <c r="QSE22"/>
      <c r="QSF22"/>
      <c r="QSG22"/>
      <c r="QSH22"/>
      <c r="QSI22"/>
      <c r="QSJ22"/>
      <c r="QSK22"/>
      <c r="QSL22"/>
      <c r="QSM22"/>
      <c r="QSN22"/>
      <c r="QSO22"/>
      <c r="QSP22"/>
      <c r="QSQ22"/>
      <c r="QSR22"/>
      <c r="QSS22"/>
      <c r="QST22"/>
      <c r="QSU22"/>
      <c r="QSV22"/>
      <c r="QSW22"/>
      <c r="QSX22"/>
      <c r="QSY22"/>
      <c r="QSZ22"/>
      <c r="QTA22"/>
      <c r="QTB22"/>
      <c r="QTC22"/>
      <c r="QTD22"/>
      <c r="QTE22"/>
      <c r="QTF22"/>
      <c r="QTG22"/>
      <c r="QTH22"/>
      <c r="QTI22"/>
      <c r="QTJ22"/>
      <c r="QTK22"/>
      <c r="QTL22"/>
      <c r="QTM22"/>
      <c r="QTN22"/>
      <c r="QTO22"/>
      <c r="QTP22"/>
      <c r="QTQ22"/>
      <c r="QTR22"/>
      <c r="QTS22"/>
      <c r="QTT22"/>
      <c r="QTU22"/>
      <c r="QTV22"/>
      <c r="QTW22"/>
      <c r="QTX22"/>
      <c r="QTY22"/>
      <c r="QTZ22"/>
      <c r="QUA22"/>
      <c r="QUB22"/>
      <c r="QUC22"/>
      <c r="QUD22"/>
      <c r="QUE22"/>
      <c r="QUF22"/>
      <c r="QUG22"/>
      <c r="QUH22"/>
      <c r="QUI22"/>
      <c r="QUJ22"/>
      <c r="QUK22"/>
      <c r="QUL22"/>
      <c r="QUM22"/>
      <c r="QUN22"/>
      <c r="QUO22"/>
      <c r="QUP22"/>
      <c r="QUQ22"/>
      <c r="QUR22"/>
      <c r="QUS22"/>
      <c r="QUT22"/>
      <c r="QUU22"/>
      <c r="QUV22"/>
      <c r="QUW22"/>
      <c r="QUX22"/>
      <c r="QUY22"/>
      <c r="QUZ22"/>
      <c r="QVA22"/>
      <c r="QVB22"/>
      <c r="QVC22"/>
      <c r="QVD22"/>
      <c r="QVE22"/>
      <c r="QVF22"/>
      <c r="QVG22"/>
      <c r="QVH22"/>
      <c r="QVI22"/>
      <c r="QVJ22"/>
      <c r="QVK22"/>
      <c r="QVL22"/>
      <c r="QVM22"/>
      <c r="QVN22"/>
      <c r="QVO22"/>
      <c r="QVP22"/>
      <c r="QVQ22"/>
      <c r="QVR22"/>
      <c r="QVS22"/>
      <c r="QVT22"/>
      <c r="QVU22"/>
      <c r="QVV22"/>
      <c r="QVW22"/>
      <c r="QVX22"/>
      <c r="QVY22"/>
      <c r="QVZ22"/>
      <c r="QWA22"/>
      <c r="QWB22"/>
      <c r="QWC22"/>
      <c r="QWD22"/>
      <c r="QWE22"/>
      <c r="QWF22"/>
      <c r="QWG22"/>
      <c r="QWH22"/>
      <c r="QWI22"/>
      <c r="QWJ22"/>
      <c r="QWK22"/>
      <c r="QWL22"/>
      <c r="QWM22"/>
      <c r="QWN22"/>
      <c r="QWO22"/>
      <c r="QWP22"/>
      <c r="QWQ22"/>
      <c r="QWR22"/>
      <c r="QWS22"/>
      <c r="QWT22"/>
      <c r="QWU22"/>
      <c r="QWV22"/>
      <c r="QWW22"/>
      <c r="QWX22"/>
      <c r="QWY22"/>
      <c r="QWZ22"/>
      <c r="QXA22"/>
      <c r="QXB22"/>
      <c r="QXC22"/>
      <c r="QXD22"/>
      <c r="QXE22"/>
      <c r="QXF22"/>
      <c r="QXG22"/>
      <c r="QXH22"/>
      <c r="QXI22"/>
      <c r="QXJ22"/>
      <c r="QXK22"/>
      <c r="QXL22"/>
      <c r="QXM22"/>
      <c r="QXN22"/>
      <c r="QXO22"/>
      <c r="QXP22"/>
      <c r="QXQ22"/>
      <c r="QXR22"/>
      <c r="QXS22"/>
      <c r="QXT22"/>
      <c r="QXU22"/>
      <c r="QXV22"/>
      <c r="QXW22"/>
      <c r="QXX22"/>
      <c r="QXY22"/>
      <c r="QXZ22"/>
      <c r="QYA22"/>
      <c r="QYB22"/>
      <c r="QYC22"/>
      <c r="QYD22"/>
      <c r="QYE22"/>
      <c r="QYF22"/>
      <c r="QYG22"/>
      <c r="QYH22"/>
      <c r="QYI22"/>
      <c r="QYJ22"/>
      <c r="QYK22"/>
      <c r="QYL22"/>
      <c r="QYM22"/>
      <c r="QYN22"/>
      <c r="QYO22"/>
      <c r="QYP22"/>
      <c r="QYQ22"/>
      <c r="QYR22"/>
      <c r="QYS22"/>
      <c r="QYT22"/>
      <c r="QYU22"/>
      <c r="QYV22"/>
      <c r="QYW22"/>
      <c r="QYX22"/>
      <c r="QYY22"/>
      <c r="QYZ22"/>
      <c r="QZA22"/>
      <c r="QZB22"/>
      <c r="QZC22"/>
      <c r="QZD22"/>
      <c r="QZE22"/>
      <c r="QZF22"/>
      <c r="QZG22"/>
      <c r="QZH22"/>
      <c r="QZI22"/>
      <c r="QZJ22"/>
      <c r="QZK22"/>
      <c r="QZL22"/>
      <c r="QZM22"/>
      <c r="QZN22"/>
      <c r="QZO22"/>
      <c r="QZP22"/>
      <c r="QZQ22"/>
      <c r="QZR22"/>
      <c r="QZS22"/>
      <c r="QZT22"/>
      <c r="QZU22"/>
      <c r="QZV22"/>
      <c r="QZW22"/>
      <c r="QZX22"/>
      <c r="QZY22"/>
      <c r="QZZ22"/>
      <c r="RAA22"/>
      <c r="RAB22"/>
      <c r="RAC22"/>
      <c r="RAD22"/>
      <c r="RAE22"/>
      <c r="RAF22"/>
      <c r="RAG22"/>
      <c r="RAH22"/>
      <c r="RAI22"/>
      <c r="RAJ22"/>
      <c r="RAK22"/>
      <c r="RAL22"/>
      <c r="RAM22"/>
      <c r="RAN22"/>
      <c r="RAO22"/>
      <c r="RAP22"/>
      <c r="RAQ22"/>
      <c r="RAR22"/>
      <c r="RAS22"/>
      <c r="RAT22"/>
      <c r="RAU22"/>
      <c r="RAV22"/>
      <c r="RAW22"/>
      <c r="RAX22"/>
      <c r="RAY22"/>
      <c r="RAZ22"/>
      <c r="RBA22"/>
      <c r="RBB22"/>
      <c r="RBC22"/>
      <c r="RBD22"/>
      <c r="RBE22"/>
      <c r="RBF22"/>
      <c r="RBG22"/>
      <c r="RBH22"/>
      <c r="RBI22"/>
      <c r="RBJ22"/>
      <c r="RBK22"/>
      <c r="RBL22"/>
      <c r="RBM22"/>
      <c r="RBN22"/>
      <c r="RBO22"/>
      <c r="RBP22"/>
      <c r="RBQ22"/>
      <c r="RBR22"/>
      <c r="RBS22"/>
      <c r="RBT22"/>
      <c r="RBU22"/>
      <c r="RBV22"/>
      <c r="RBW22"/>
      <c r="RBX22"/>
      <c r="RBY22"/>
      <c r="RBZ22"/>
      <c r="RCA22"/>
      <c r="RCB22"/>
      <c r="RCC22"/>
      <c r="RCD22"/>
      <c r="RCE22"/>
      <c r="RCF22"/>
      <c r="RCG22"/>
      <c r="RCH22"/>
      <c r="RCI22"/>
      <c r="RCJ22"/>
      <c r="RCK22"/>
      <c r="RCL22"/>
      <c r="RCM22"/>
      <c r="RCN22"/>
      <c r="RCO22"/>
      <c r="RCP22"/>
      <c r="RCQ22"/>
      <c r="RCR22"/>
      <c r="RCS22"/>
      <c r="RCT22"/>
      <c r="RCU22"/>
      <c r="RCV22"/>
      <c r="RCW22"/>
      <c r="RCX22"/>
      <c r="RCY22"/>
      <c r="RCZ22"/>
      <c r="RDA22"/>
      <c r="RDB22"/>
      <c r="RDC22"/>
      <c r="RDD22"/>
      <c r="RDE22"/>
      <c r="RDF22"/>
      <c r="RDG22"/>
      <c r="RDH22"/>
      <c r="RDI22"/>
      <c r="RDJ22"/>
      <c r="RDK22"/>
      <c r="RDL22"/>
      <c r="RDM22"/>
      <c r="RDN22"/>
      <c r="RDO22"/>
      <c r="RDP22"/>
      <c r="RDQ22"/>
      <c r="RDR22"/>
      <c r="RDS22"/>
      <c r="RDT22"/>
      <c r="RDU22"/>
      <c r="RDV22"/>
      <c r="RDW22"/>
      <c r="RDX22"/>
      <c r="RDY22"/>
      <c r="RDZ22"/>
      <c r="REA22"/>
      <c r="REB22"/>
      <c r="REC22"/>
      <c r="RED22"/>
      <c r="REE22"/>
      <c r="REF22"/>
      <c r="REG22"/>
      <c r="REH22"/>
      <c r="REI22"/>
      <c r="REJ22"/>
      <c r="REK22"/>
      <c r="REL22"/>
      <c r="REM22"/>
      <c r="REN22"/>
      <c r="REO22"/>
      <c r="REP22"/>
      <c r="REQ22"/>
      <c r="RER22"/>
      <c r="RES22"/>
      <c r="RET22"/>
      <c r="REU22"/>
      <c r="REV22"/>
      <c r="REW22"/>
      <c r="REX22"/>
      <c r="REY22"/>
      <c r="REZ22"/>
      <c r="RFA22"/>
      <c r="RFB22"/>
      <c r="RFC22"/>
      <c r="RFD22"/>
      <c r="RFE22"/>
      <c r="RFF22"/>
      <c r="RFG22"/>
      <c r="RFH22"/>
      <c r="RFI22"/>
      <c r="RFJ22"/>
      <c r="RFK22"/>
      <c r="RFL22"/>
      <c r="RFM22"/>
      <c r="RFN22"/>
      <c r="RFO22"/>
      <c r="RFP22"/>
      <c r="RFQ22"/>
      <c r="RFR22"/>
      <c r="RFS22"/>
      <c r="RFT22"/>
      <c r="RFU22"/>
      <c r="RFV22"/>
      <c r="RFW22"/>
      <c r="RFX22"/>
      <c r="RFY22"/>
      <c r="RFZ22"/>
      <c r="RGA22"/>
      <c r="RGB22"/>
      <c r="RGC22"/>
      <c r="RGD22"/>
      <c r="RGE22"/>
      <c r="RGF22"/>
      <c r="RGG22"/>
      <c r="RGH22"/>
      <c r="RGI22"/>
      <c r="RGJ22"/>
      <c r="RGK22"/>
      <c r="RGL22"/>
      <c r="RGM22"/>
      <c r="RGN22"/>
      <c r="RGO22"/>
      <c r="RGP22"/>
      <c r="RGQ22"/>
      <c r="RGR22"/>
      <c r="RGS22"/>
      <c r="RGT22"/>
      <c r="RGU22"/>
      <c r="RGV22"/>
      <c r="RGW22"/>
      <c r="RGX22"/>
      <c r="RGY22"/>
      <c r="RGZ22"/>
      <c r="RHA22"/>
      <c r="RHB22"/>
      <c r="RHC22"/>
      <c r="RHD22"/>
      <c r="RHE22"/>
      <c r="RHF22"/>
      <c r="RHG22"/>
      <c r="RHH22"/>
      <c r="RHI22"/>
      <c r="RHJ22"/>
      <c r="RHK22"/>
      <c r="RHL22"/>
      <c r="RHM22"/>
      <c r="RHN22"/>
      <c r="RHO22"/>
      <c r="RHP22"/>
      <c r="RHQ22"/>
      <c r="RHR22"/>
      <c r="RHS22"/>
      <c r="RHT22"/>
      <c r="RHU22"/>
      <c r="RHV22"/>
      <c r="RHW22"/>
      <c r="RHX22"/>
      <c r="RHY22"/>
      <c r="RHZ22"/>
      <c r="RIA22"/>
      <c r="RIB22"/>
      <c r="RIC22"/>
      <c r="RID22"/>
      <c r="RIE22"/>
      <c r="RIF22"/>
      <c r="RIG22"/>
      <c r="RIH22"/>
      <c r="RII22"/>
      <c r="RIJ22"/>
      <c r="RIK22"/>
      <c r="RIL22"/>
      <c r="RIM22"/>
      <c r="RIN22"/>
      <c r="RIO22"/>
      <c r="RIP22"/>
      <c r="RIQ22"/>
      <c r="RIR22"/>
      <c r="RIS22"/>
      <c r="RIT22"/>
      <c r="RIU22"/>
      <c r="RIV22"/>
      <c r="RIW22"/>
      <c r="RIX22"/>
      <c r="RIY22"/>
      <c r="RIZ22"/>
      <c r="RJA22"/>
      <c r="RJB22"/>
      <c r="RJC22"/>
      <c r="RJD22"/>
      <c r="RJE22"/>
      <c r="RJF22"/>
      <c r="RJG22"/>
      <c r="RJH22"/>
      <c r="RJI22"/>
      <c r="RJJ22"/>
      <c r="RJK22"/>
      <c r="RJL22"/>
      <c r="RJM22"/>
      <c r="RJN22"/>
      <c r="RJO22"/>
      <c r="RJP22"/>
      <c r="RJQ22"/>
      <c r="RJR22"/>
      <c r="RJS22"/>
      <c r="RJT22"/>
      <c r="RJU22"/>
      <c r="RJV22"/>
      <c r="RJW22"/>
      <c r="RJX22"/>
      <c r="RJY22"/>
      <c r="RJZ22"/>
      <c r="RKA22"/>
      <c r="RKB22"/>
      <c r="RKC22"/>
      <c r="RKD22"/>
      <c r="RKE22"/>
      <c r="RKF22"/>
      <c r="RKG22"/>
      <c r="RKH22"/>
      <c r="RKI22"/>
      <c r="RKJ22"/>
      <c r="RKK22"/>
      <c r="RKL22"/>
      <c r="RKM22"/>
      <c r="RKN22"/>
      <c r="RKO22"/>
      <c r="RKP22"/>
      <c r="RKQ22"/>
      <c r="RKR22"/>
      <c r="RKS22"/>
      <c r="RKT22"/>
      <c r="RKU22"/>
      <c r="RKV22"/>
      <c r="RKW22"/>
      <c r="RKX22"/>
      <c r="RKY22"/>
      <c r="RKZ22"/>
      <c r="RLA22"/>
      <c r="RLB22"/>
      <c r="RLC22"/>
      <c r="RLD22"/>
      <c r="RLE22"/>
      <c r="RLF22"/>
      <c r="RLG22"/>
      <c r="RLH22"/>
      <c r="RLI22"/>
      <c r="RLJ22"/>
      <c r="RLK22"/>
      <c r="RLL22"/>
      <c r="RLM22"/>
      <c r="RLN22"/>
      <c r="RLO22"/>
      <c r="RLP22"/>
      <c r="RLQ22"/>
      <c r="RLR22"/>
      <c r="RLS22"/>
      <c r="RLT22"/>
      <c r="RLU22"/>
      <c r="RLV22"/>
      <c r="RLW22"/>
      <c r="RLX22"/>
      <c r="RLY22"/>
      <c r="RLZ22"/>
      <c r="RMA22"/>
      <c r="RMB22"/>
      <c r="RMC22"/>
      <c r="RMD22"/>
      <c r="RME22"/>
      <c r="RMF22"/>
      <c r="RMG22"/>
      <c r="RMH22"/>
      <c r="RMI22"/>
      <c r="RMJ22"/>
      <c r="RMK22"/>
      <c r="RML22"/>
      <c r="RMM22"/>
      <c r="RMN22"/>
      <c r="RMO22"/>
      <c r="RMP22"/>
      <c r="RMQ22"/>
      <c r="RMR22"/>
      <c r="RMS22"/>
      <c r="RMT22"/>
      <c r="RMU22"/>
      <c r="RMV22"/>
      <c r="RMW22"/>
      <c r="RMX22"/>
      <c r="RMY22"/>
      <c r="RMZ22"/>
      <c r="RNA22"/>
      <c r="RNB22"/>
      <c r="RNC22"/>
      <c r="RND22"/>
      <c r="RNE22"/>
      <c r="RNF22"/>
      <c r="RNG22"/>
      <c r="RNH22"/>
      <c r="RNI22"/>
      <c r="RNJ22"/>
      <c r="RNK22"/>
      <c r="RNL22"/>
      <c r="RNM22"/>
      <c r="RNN22"/>
      <c r="RNO22"/>
      <c r="RNP22"/>
      <c r="RNQ22"/>
      <c r="RNR22"/>
      <c r="RNS22"/>
      <c r="RNT22"/>
      <c r="RNU22"/>
      <c r="RNV22"/>
      <c r="RNW22"/>
      <c r="RNX22"/>
      <c r="RNY22"/>
      <c r="RNZ22"/>
      <c r="ROA22"/>
      <c r="ROB22"/>
      <c r="ROC22"/>
      <c r="ROD22"/>
      <c r="ROE22"/>
      <c r="ROF22"/>
      <c r="ROG22"/>
      <c r="ROH22"/>
      <c r="ROI22"/>
      <c r="ROJ22"/>
      <c r="ROK22"/>
      <c r="ROL22"/>
      <c r="ROM22"/>
      <c r="RON22"/>
      <c r="ROO22"/>
      <c r="ROP22"/>
      <c r="ROQ22"/>
      <c r="ROR22"/>
      <c r="ROS22"/>
      <c r="ROT22"/>
      <c r="ROU22"/>
      <c r="ROV22"/>
      <c r="ROW22"/>
      <c r="ROX22"/>
      <c r="ROY22"/>
      <c r="ROZ22"/>
      <c r="RPA22"/>
      <c r="RPB22"/>
      <c r="RPC22"/>
      <c r="RPD22"/>
      <c r="RPE22"/>
      <c r="RPF22"/>
      <c r="RPG22"/>
      <c r="RPH22"/>
      <c r="RPI22"/>
      <c r="RPJ22"/>
      <c r="RPK22"/>
      <c r="RPL22"/>
      <c r="RPM22"/>
      <c r="RPN22"/>
      <c r="RPO22"/>
      <c r="RPP22"/>
      <c r="RPQ22"/>
      <c r="RPR22"/>
      <c r="RPS22"/>
      <c r="RPT22"/>
      <c r="RPU22"/>
      <c r="RPV22"/>
      <c r="RPW22"/>
      <c r="RPX22"/>
      <c r="RPY22"/>
      <c r="RPZ22"/>
      <c r="RQA22"/>
      <c r="RQB22"/>
      <c r="RQC22"/>
      <c r="RQD22"/>
      <c r="RQE22"/>
      <c r="RQF22"/>
      <c r="RQG22"/>
      <c r="RQH22"/>
      <c r="RQI22"/>
      <c r="RQJ22"/>
      <c r="RQK22"/>
      <c r="RQL22"/>
      <c r="RQM22"/>
      <c r="RQN22"/>
      <c r="RQO22"/>
      <c r="RQP22"/>
      <c r="RQQ22"/>
      <c r="RQR22"/>
      <c r="RQS22"/>
      <c r="RQT22"/>
      <c r="RQU22"/>
      <c r="RQV22"/>
      <c r="RQW22"/>
      <c r="RQX22"/>
      <c r="RQY22"/>
      <c r="RQZ22"/>
      <c r="RRA22"/>
      <c r="RRB22"/>
      <c r="RRC22"/>
      <c r="RRD22"/>
      <c r="RRE22"/>
      <c r="RRF22"/>
      <c r="RRG22"/>
      <c r="RRH22"/>
      <c r="RRI22"/>
      <c r="RRJ22"/>
      <c r="RRK22"/>
      <c r="RRL22"/>
      <c r="RRM22"/>
      <c r="RRN22"/>
      <c r="RRO22"/>
      <c r="RRP22"/>
      <c r="RRQ22"/>
      <c r="RRR22"/>
      <c r="RRS22"/>
      <c r="RRT22"/>
      <c r="RRU22"/>
      <c r="RRV22"/>
      <c r="RRW22"/>
      <c r="RRX22"/>
      <c r="RRY22"/>
      <c r="RRZ22"/>
      <c r="RSA22"/>
      <c r="RSB22"/>
      <c r="RSC22"/>
      <c r="RSD22"/>
      <c r="RSE22"/>
      <c r="RSF22"/>
      <c r="RSG22"/>
      <c r="RSH22"/>
      <c r="RSI22"/>
      <c r="RSJ22"/>
      <c r="RSK22"/>
      <c r="RSL22"/>
      <c r="RSM22"/>
      <c r="RSN22"/>
      <c r="RSO22"/>
      <c r="RSP22"/>
      <c r="RSQ22"/>
      <c r="RSR22"/>
      <c r="RSS22"/>
      <c r="RST22"/>
      <c r="RSU22"/>
      <c r="RSV22"/>
      <c r="RSW22"/>
      <c r="RSX22"/>
      <c r="RSY22"/>
      <c r="RSZ22"/>
      <c r="RTA22"/>
      <c r="RTB22"/>
      <c r="RTC22"/>
      <c r="RTD22"/>
      <c r="RTE22"/>
      <c r="RTF22"/>
      <c r="RTG22"/>
      <c r="RTH22"/>
      <c r="RTI22"/>
      <c r="RTJ22"/>
      <c r="RTK22"/>
      <c r="RTL22"/>
      <c r="RTM22"/>
      <c r="RTN22"/>
      <c r="RTO22"/>
      <c r="RTP22"/>
      <c r="RTQ22"/>
      <c r="RTR22"/>
      <c r="RTS22"/>
      <c r="RTT22"/>
      <c r="RTU22"/>
      <c r="RTV22"/>
      <c r="RTW22"/>
      <c r="RTX22"/>
      <c r="RTY22"/>
      <c r="RTZ22"/>
      <c r="RUA22"/>
      <c r="RUB22"/>
      <c r="RUC22"/>
      <c r="RUD22"/>
      <c r="RUE22"/>
      <c r="RUF22"/>
      <c r="RUG22"/>
      <c r="RUH22"/>
      <c r="RUI22"/>
      <c r="RUJ22"/>
      <c r="RUK22"/>
      <c r="RUL22"/>
      <c r="RUM22"/>
      <c r="RUN22"/>
      <c r="RUO22"/>
      <c r="RUP22"/>
      <c r="RUQ22"/>
      <c r="RUR22"/>
      <c r="RUS22"/>
      <c r="RUT22"/>
      <c r="RUU22"/>
      <c r="RUV22"/>
      <c r="RUW22"/>
      <c r="RUX22"/>
      <c r="RUY22"/>
      <c r="RUZ22"/>
      <c r="RVA22"/>
      <c r="RVB22"/>
      <c r="RVC22"/>
      <c r="RVD22"/>
      <c r="RVE22"/>
      <c r="RVF22"/>
      <c r="RVG22"/>
      <c r="RVH22"/>
      <c r="RVI22"/>
      <c r="RVJ22"/>
      <c r="RVK22"/>
      <c r="RVL22"/>
      <c r="RVM22"/>
      <c r="RVN22"/>
      <c r="RVO22"/>
      <c r="RVP22"/>
      <c r="RVQ22"/>
      <c r="RVR22"/>
      <c r="RVS22"/>
      <c r="RVT22"/>
      <c r="RVU22"/>
      <c r="RVV22"/>
      <c r="RVW22"/>
      <c r="RVX22"/>
      <c r="RVY22"/>
      <c r="RVZ22"/>
      <c r="RWA22"/>
      <c r="RWB22"/>
      <c r="RWC22"/>
      <c r="RWD22"/>
      <c r="RWE22"/>
      <c r="RWF22"/>
      <c r="RWG22"/>
      <c r="RWH22"/>
      <c r="RWI22"/>
      <c r="RWJ22"/>
      <c r="RWK22"/>
      <c r="RWL22"/>
      <c r="RWM22"/>
      <c r="RWN22"/>
      <c r="RWO22"/>
      <c r="RWP22"/>
      <c r="RWQ22"/>
      <c r="RWR22"/>
      <c r="RWS22"/>
      <c r="RWT22"/>
      <c r="RWU22"/>
      <c r="RWV22"/>
      <c r="RWW22"/>
      <c r="RWX22"/>
      <c r="RWY22"/>
      <c r="RWZ22"/>
      <c r="RXA22"/>
      <c r="RXB22"/>
      <c r="RXC22"/>
      <c r="RXD22"/>
      <c r="RXE22"/>
      <c r="RXF22"/>
      <c r="RXG22"/>
      <c r="RXH22"/>
      <c r="RXI22"/>
      <c r="RXJ22"/>
      <c r="RXK22"/>
      <c r="RXL22"/>
      <c r="RXM22"/>
      <c r="RXN22"/>
      <c r="RXO22"/>
      <c r="RXP22"/>
      <c r="RXQ22"/>
      <c r="RXR22"/>
      <c r="RXS22"/>
      <c r="RXT22"/>
      <c r="RXU22"/>
      <c r="RXV22"/>
      <c r="RXW22"/>
      <c r="RXX22"/>
      <c r="RXY22"/>
      <c r="RXZ22"/>
      <c r="RYA22"/>
      <c r="RYB22"/>
      <c r="RYC22"/>
      <c r="RYD22"/>
      <c r="RYE22"/>
      <c r="RYF22"/>
      <c r="RYG22"/>
      <c r="RYH22"/>
      <c r="RYI22"/>
      <c r="RYJ22"/>
      <c r="RYK22"/>
      <c r="RYL22"/>
      <c r="RYM22"/>
      <c r="RYN22"/>
      <c r="RYO22"/>
      <c r="RYP22"/>
      <c r="RYQ22"/>
      <c r="RYR22"/>
      <c r="RYS22"/>
      <c r="RYT22"/>
      <c r="RYU22"/>
      <c r="RYV22"/>
      <c r="RYW22"/>
      <c r="RYX22"/>
      <c r="RYY22"/>
      <c r="RYZ22"/>
      <c r="RZA22"/>
      <c r="RZB22"/>
      <c r="RZC22"/>
      <c r="RZD22"/>
      <c r="RZE22"/>
      <c r="RZF22"/>
      <c r="RZG22"/>
      <c r="RZH22"/>
      <c r="RZI22"/>
      <c r="RZJ22"/>
      <c r="RZK22"/>
      <c r="RZL22"/>
      <c r="RZM22"/>
      <c r="RZN22"/>
      <c r="RZO22"/>
      <c r="RZP22"/>
      <c r="RZQ22"/>
      <c r="RZR22"/>
      <c r="RZS22"/>
      <c r="RZT22"/>
      <c r="RZU22"/>
      <c r="RZV22"/>
      <c r="RZW22"/>
      <c r="RZX22"/>
      <c r="RZY22"/>
      <c r="RZZ22"/>
      <c r="SAA22"/>
      <c r="SAB22"/>
      <c r="SAC22"/>
      <c r="SAD22"/>
      <c r="SAE22"/>
      <c r="SAF22"/>
      <c r="SAG22"/>
      <c r="SAH22"/>
      <c r="SAI22"/>
      <c r="SAJ22"/>
      <c r="SAK22"/>
      <c r="SAL22"/>
      <c r="SAM22"/>
      <c r="SAN22"/>
      <c r="SAO22"/>
      <c r="SAP22"/>
      <c r="SAQ22"/>
      <c r="SAR22"/>
      <c r="SAS22"/>
      <c r="SAT22"/>
      <c r="SAU22"/>
      <c r="SAV22"/>
      <c r="SAW22"/>
      <c r="SAX22"/>
      <c r="SAY22"/>
      <c r="SAZ22"/>
      <c r="SBA22"/>
      <c r="SBB22"/>
      <c r="SBC22"/>
      <c r="SBD22"/>
      <c r="SBE22"/>
      <c r="SBF22"/>
      <c r="SBG22"/>
      <c r="SBH22"/>
      <c r="SBI22"/>
      <c r="SBJ22"/>
      <c r="SBK22"/>
      <c r="SBL22"/>
      <c r="SBM22"/>
      <c r="SBN22"/>
      <c r="SBO22"/>
      <c r="SBP22"/>
      <c r="SBQ22"/>
      <c r="SBR22"/>
      <c r="SBS22"/>
      <c r="SBT22"/>
      <c r="SBU22"/>
      <c r="SBV22"/>
      <c r="SBW22"/>
      <c r="SBX22"/>
      <c r="SBY22"/>
      <c r="SBZ22"/>
      <c r="SCA22"/>
      <c r="SCB22"/>
      <c r="SCC22"/>
      <c r="SCD22"/>
      <c r="SCE22"/>
      <c r="SCF22"/>
      <c r="SCG22"/>
      <c r="SCH22"/>
      <c r="SCI22"/>
      <c r="SCJ22"/>
      <c r="SCK22"/>
      <c r="SCL22"/>
      <c r="SCM22"/>
      <c r="SCN22"/>
      <c r="SCO22"/>
      <c r="SCP22"/>
      <c r="SCQ22"/>
      <c r="SCR22"/>
      <c r="SCS22"/>
      <c r="SCT22"/>
      <c r="SCU22"/>
      <c r="SCV22"/>
      <c r="SCW22"/>
      <c r="SCX22"/>
      <c r="SCY22"/>
      <c r="SCZ22"/>
      <c r="SDA22"/>
      <c r="SDB22"/>
      <c r="SDC22"/>
      <c r="SDD22"/>
      <c r="SDE22"/>
      <c r="SDF22"/>
      <c r="SDG22"/>
      <c r="SDH22"/>
      <c r="SDI22"/>
      <c r="SDJ22"/>
      <c r="SDK22"/>
      <c r="SDL22"/>
      <c r="SDM22"/>
      <c r="SDN22"/>
      <c r="SDO22"/>
      <c r="SDP22"/>
      <c r="SDQ22"/>
      <c r="SDR22"/>
      <c r="SDS22"/>
      <c r="SDT22"/>
      <c r="SDU22"/>
      <c r="SDV22"/>
      <c r="SDW22"/>
      <c r="SDX22"/>
      <c r="SDY22"/>
      <c r="SDZ22"/>
      <c r="SEA22"/>
      <c r="SEB22"/>
      <c r="SEC22"/>
      <c r="SED22"/>
      <c r="SEE22"/>
      <c r="SEF22"/>
      <c r="SEG22"/>
      <c r="SEH22"/>
      <c r="SEI22"/>
      <c r="SEJ22"/>
      <c r="SEK22"/>
      <c r="SEL22"/>
      <c r="SEM22"/>
      <c r="SEN22"/>
      <c r="SEO22"/>
      <c r="SEP22"/>
      <c r="SEQ22"/>
      <c r="SER22"/>
      <c r="SES22"/>
      <c r="SET22"/>
      <c r="SEU22"/>
      <c r="SEV22"/>
      <c r="SEW22"/>
      <c r="SEX22"/>
      <c r="SEY22"/>
      <c r="SEZ22"/>
      <c r="SFA22"/>
      <c r="SFB22"/>
      <c r="SFC22"/>
      <c r="SFD22"/>
      <c r="SFE22"/>
      <c r="SFF22"/>
      <c r="SFG22"/>
      <c r="SFH22"/>
      <c r="SFI22"/>
      <c r="SFJ22"/>
      <c r="SFK22"/>
      <c r="SFL22"/>
      <c r="SFM22"/>
      <c r="SFN22"/>
      <c r="SFO22"/>
      <c r="SFP22"/>
      <c r="SFQ22"/>
      <c r="SFR22"/>
      <c r="SFS22"/>
      <c r="SFT22"/>
      <c r="SFU22"/>
      <c r="SFV22"/>
      <c r="SFW22"/>
      <c r="SFX22"/>
      <c r="SFY22"/>
      <c r="SFZ22"/>
      <c r="SGA22"/>
      <c r="SGB22"/>
      <c r="SGC22"/>
      <c r="SGD22"/>
      <c r="SGE22"/>
      <c r="SGF22"/>
      <c r="SGG22"/>
      <c r="SGH22"/>
      <c r="SGI22"/>
      <c r="SGJ22"/>
      <c r="SGK22"/>
      <c r="SGL22"/>
      <c r="SGM22"/>
      <c r="SGN22"/>
      <c r="SGO22"/>
      <c r="SGP22"/>
      <c r="SGQ22"/>
      <c r="SGR22"/>
      <c r="SGS22"/>
      <c r="SGT22"/>
      <c r="SGU22"/>
      <c r="SGV22"/>
      <c r="SGW22"/>
      <c r="SGX22"/>
      <c r="SGY22"/>
      <c r="SGZ22"/>
      <c r="SHA22"/>
      <c r="SHB22"/>
      <c r="SHC22"/>
      <c r="SHD22"/>
      <c r="SHE22"/>
      <c r="SHF22"/>
      <c r="SHG22"/>
      <c r="SHH22"/>
      <c r="SHI22"/>
      <c r="SHJ22"/>
      <c r="SHK22"/>
      <c r="SHL22"/>
      <c r="SHM22"/>
      <c r="SHN22"/>
      <c r="SHO22"/>
      <c r="SHP22"/>
      <c r="SHQ22"/>
      <c r="SHR22"/>
      <c r="SHS22"/>
      <c r="SHT22"/>
      <c r="SHU22"/>
      <c r="SHV22"/>
      <c r="SHW22"/>
      <c r="SHX22"/>
      <c r="SHY22"/>
      <c r="SHZ22"/>
      <c r="SIA22"/>
      <c r="SIB22"/>
      <c r="SIC22"/>
      <c r="SID22"/>
      <c r="SIE22"/>
      <c r="SIF22"/>
      <c r="SIG22"/>
      <c r="SIH22"/>
      <c r="SII22"/>
      <c r="SIJ22"/>
      <c r="SIK22"/>
      <c r="SIL22"/>
      <c r="SIM22"/>
      <c r="SIN22"/>
      <c r="SIO22"/>
      <c r="SIP22"/>
      <c r="SIQ22"/>
      <c r="SIR22"/>
      <c r="SIS22"/>
      <c r="SIT22"/>
      <c r="SIU22"/>
      <c r="SIV22"/>
      <c r="SIW22"/>
      <c r="SIX22"/>
      <c r="SIY22"/>
      <c r="SIZ22"/>
      <c r="SJA22"/>
      <c r="SJB22"/>
      <c r="SJC22"/>
      <c r="SJD22"/>
      <c r="SJE22"/>
      <c r="SJF22"/>
      <c r="SJG22"/>
      <c r="SJH22"/>
      <c r="SJI22"/>
      <c r="SJJ22"/>
      <c r="SJK22"/>
      <c r="SJL22"/>
      <c r="SJM22"/>
      <c r="SJN22"/>
      <c r="SJO22"/>
      <c r="SJP22"/>
      <c r="SJQ22"/>
      <c r="SJR22"/>
      <c r="SJS22"/>
      <c r="SJT22"/>
      <c r="SJU22"/>
      <c r="SJV22"/>
      <c r="SJW22"/>
      <c r="SJX22"/>
      <c r="SJY22"/>
      <c r="SJZ22"/>
      <c r="SKA22"/>
      <c r="SKB22"/>
      <c r="SKC22"/>
      <c r="SKD22"/>
      <c r="SKE22"/>
      <c r="SKF22"/>
      <c r="SKG22"/>
      <c r="SKH22"/>
      <c r="SKI22"/>
      <c r="SKJ22"/>
      <c r="SKK22"/>
      <c r="SKL22"/>
      <c r="SKM22"/>
      <c r="SKN22"/>
      <c r="SKO22"/>
      <c r="SKP22"/>
      <c r="SKQ22"/>
      <c r="SKR22"/>
      <c r="SKS22"/>
      <c r="SKT22"/>
      <c r="SKU22"/>
      <c r="SKV22"/>
      <c r="SKW22"/>
      <c r="SKX22"/>
      <c r="SKY22"/>
      <c r="SKZ22"/>
      <c r="SLA22"/>
      <c r="SLB22"/>
      <c r="SLC22"/>
      <c r="SLD22"/>
      <c r="SLE22"/>
      <c r="SLF22"/>
      <c r="SLG22"/>
      <c r="SLH22"/>
      <c r="SLI22"/>
      <c r="SLJ22"/>
      <c r="SLK22"/>
      <c r="SLL22"/>
      <c r="SLM22"/>
      <c r="SLN22"/>
      <c r="SLO22"/>
      <c r="SLP22"/>
      <c r="SLQ22"/>
      <c r="SLR22"/>
      <c r="SLS22"/>
      <c r="SLT22"/>
      <c r="SLU22"/>
      <c r="SLV22"/>
      <c r="SLW22"/>
      <c r="SLX22"/>
      <c r="SLY22"/>
      <c r="SLZ22"/>
      <c r="SMA22"/>
      <c r="SMB22"/>
      <c r="SMC22"/>
      <c r="SMD22"/>
      <c r="SME22"/>
      <c r="SMF22"/>
      <c r="SMG22"/>
      <c r="SMH22"/>
      <c r="SMI22"/>
      <c r="SMJ22"/>
      <c r="SMK22"/>
      <c r="SML22"/>
      <c r="SMM22"/>
      <c r="SMN22"/>
      <c r="SMO22"/>
      <c r="SMP22"/>
      <c r="SMQ22"/>
      <c r="SMR22"/>
      <c r="SMS22"/>
      <c r="SMT22"/>
      <c r="SMU22"/>
      <c r="SMV22"/>
      <c r="SMW22"/>
      <c r="SMX22"/>
      <c r="SMY22"/>
      <c r="SMZ22"/>
      <c r="SNA22"/>
      <c r="SNB22"/>
      <c r="SNC22"/>
      <c r="SND22"/>
      <c r="SNE22"/>
      <c r="SNF22"/>
      <c r="SNG22"/>
      <c r="SNH22"/>
      <c r="SNI22"/>
      <c r="SNJ22"/>
      <c r="SNK22"/>
      <c r="SNL22"/>
      <c r="SNM22"/>
      <c r="SNN22"/>
      <c r="SNO22"/>
      <c r="SNP22"/>
      <c r="SNQ22"/>
      <c r="SNR22"/>
      <c r="SNS22"/>
      <c r="SNT22"/>
      <c r="SNU22"/>
      <c r="SNV22"/>
      <c r="SNW22"/>
      <c r="SNX22"/>
      <c r="SNY22"/>
      <c r="SNZ22"/>
      <c r="SOA22"/>
      <c r="SOB22"/>
      <c r="SOC22"/>
      <c r="SOD22"/>
      <c r="SOE22"/>
      <c r="SOF22"/>
      <c r="SOG22"/>
      <c r="SOH22"/>
      <c r="SOI22"/>
      <c r="SOJ22"/>
      <c r="SOK22"/>
      <c r="SOL22"/>
      <c r="SOM22"/>
      <c r="SON22"/>
      <c r="SOO22"/>
      <c r="SOP22"/>
      <c r="SOQ22"/>
      <c r="SOR22"/>
      <c r="SOS22"/>
      <c r="SOT22"/>
      <c r="SOU22"/>
      <c r="SOV22"/>
      <c r="SOW22"/>
      <c r="SOX22"/>
      <c r="SOY22"/>
      <c r="SOZ22"/>
      <c r="SPA22"/>
      <c r="SPB22"/>
      <c r="SPC22"/>
      <c r="SPD22"/>
      <c r="SPE22"/>
      <c r="SPF22"/>
      <c r="SPG22"/>
      <c r="SPH22"/>
      <c r="SPI22"/>
      <c r="SPJ22"/>
      <c r="SPK22"/>
      <c r="SPL22"/>
      <c r="SPM22"/>
      <c r="SPN22"/>
      <c r="SPO22"/>
      <c r="SPP22"/>
      <c r="SPQ22"/>
      <c r="SPR22"/>
      <c r="SPS22"/>
      <c r="SPT22"/>
      <c r="SPU22"/>
      <c r="SPV22"/>
      <c r="SPW22"/>
      <c r="SPX22"/>
      <c r="SPY22"/>
      <c r="SPZ22"/>
      <c r="SQA22"/>
      <c r="SQB22"/>
      <c r="SQC22"/>
      <c r="SQD22"/>
      <c r="SQE22"/>
      <c r="SQF22"/>
      <c r="SQG22"/>
      <c r="SQH22"/>
      <c r="SQI22"/>
      <c r="SQJ22"/>
      <c r="SQK22"/>
      <c r="SQL22"/>
      <c r="SQM22"/>
      <c r="SQN22"/>
      <c r="SQO22"/>
      <c r="SQP22"/>
      <c r="SQQ22"/>
      <c r="SQR22"/>
      <c r="SQS22"/>
      <c r="SQT22"/>
      <c r="SQU22"/>
      <c r="SQV22"/>
      <c r="SQW22"/>
      <c r="SQX22"/>
      <c r="SQY22"/>
      <c r="SQZ22"/>
      <c r="SRA22"/>
      <c r="SRB22"/>
      <c r="SRC22"/>
      <c r="SRD22"/>
      <c r="SRE22"/>
      <c r="SRF22"/>
      <c r="SRG22"/>
      <c r="SRH22"/>
      <c r="SRI22"/>
      <c r="SRJ22"/>
      <c r="SRK22"/>
      <c r="SRL22"/>
      <c r="SRM22"/>
      <c r="SRN22"/>
      <c r="SRO22"/>
      <c r="SRP22"/>
      <c r="SRQ22"/>
      <c r="SRR22"/>
      <c r="SRS22"/>
      <c r="SRT22"/>
      <c r="SRU22"/>
      <c r="SRV22"/>
      <c r="SRW22"/>
      <c r="SRX22"/>
      <c r="SRY22"/>
      <c r="SRZ22"/>
      <c r="SSA22"/>
      <c r="SSB22"/>
      <c r="SSC22"/>
      <c r="SSD22"/>
      <c r="SSE22"/>
      <c r="SSF22"/>
      <c r="SSG22"/>
      <c r="SSH22"/>
      <c r="SSI22"/>
      <c r="SSJ22"/>
      <c r="SSK22"/>
      <c r="SSL22"/>
      <c r="SSM22"/>
      <c r="SSN22"/>
      <c r="SSO22"/>
      <c r="SSP22"/>
      <c r="SSQ22"/>
      <c r="SSR22"/>
      <c r="SSS22"/>
      <c r="SST22"/>
      <c r="SSU22"/>
      <c r="SSV22"/>
      <c r="SSW22"/>
      <c r="SSX22"/>
      <c r="SSY22"/>
      <c r="SSZ22"/>
      <c r="STA22"/>
      <c r="STB22"/>
      <c r="STC22"/>
      <c r="STD22"/>
      <c r="STE22"/>
      <c r="STF22"/>
      <c r="STG22"/>
      <c r="STH22"/>
      <c r="STI22"/>
      <c r="STJ22"/>
      <c r="STK22"/>
      <c r="STL22"/>
      <c r="STM22"/>
      <c r="STN22"/>
      <c r="STO22"/>
      <c r="STP22"/>
      <c r="STQ22"/>
      <c r="STR22"/>
      <c r="STS22"/>
      <c r="STT22"/>
      <c r="STU22"/>
      <c r="STV22"/>
      <c r="STW22"/>
      <c r="STX22"/>
      <c r="STY22"/>
      <c r="STZ22"/>
      <c r="SUA22"/>
      <c r="SUB22"/>
      <c r="SUC22"/>
      <c r="SUD22"/>
      <c r="SUE22"/>
      <c r="SUF22"/>
      <c r="SUG22"/>
      <c r="SUH22"/>
      <c r="SUI22"/>
      <c r="SUJ22"/>
      <c r="SUK22"/>
      <c r="SUL22"/>
      <c r="SUM22"/>
      <c r="SUN22"/>
      <c r="SUO22"/>
      <c r="SUP22"/>
      <c r="SUQ22"/>
      <c r="SUR22"/>
      <c r="SUS22"/>
      <c r="SUT22"/>
      <c r="SUU22"/>
      <c r="SUV22"/>
      <c r="SUW22"/>
      <c r="SUX22"/>
      <c r="SUY22"/>
      <c r="SUZ22"/>
      <c r="SVA22"/>
      <c r="SVB22"/>
      <c r="SVC22"/>
      <c r="SVD22"/>
      <c r="SVE22"/>
      <c r="SVF22"/>
      <c r="SVG22"/>
      <c r="SVH22"/>
      <c r="SVI22"/>
      <c r="SVJ22"/>
      <c r="SVK22"/>
      <c r="SVL22"/>
      <c r="SVM22"/>
      <c r="SVN22"/>
      <c r="SVO22"/>
      <c r="SVP22"/>
      <c r="SVQ22"/>
      <c r="SVR22"/>
      <c r="SVS22"/>
      <c r="SVT22"/>
      <c r="SVU22"/>
      <c r="SVV22"/>
      <c r="SVW22"/>
      <c r="SVX22"/>
      <c r="SVY22"/>
      <c r="SVZ22"/>
      <c r="SWA22"/>
      <c r="SWB22"/>
      <c r="SWC22"/>
      <c r="SWD22"/>
      <c r="SWE22"/>
      <c r="SWF22"/>
      <c r="SWG22"/>
      <c r="SWH22"/>
      <c r="SWI22"/>
      <c r="SWJ22"/>
      <c r="SWK22"/>
      <c r="SWL22"/>
      <c r="SWM22"/>
      <c r="SWN22"/>
      <c r="SWO22"/>
      <c r="SWP22"/>
      <c r="SWQ22"/>
      <c r="SWR22"/>
      <c r="SWS22"/>
      <c r="SWT22"/>
      <c r="SWU22"/>
      <c r="SWV22"/>
      <c r="SWW22"/>
      <c r="SWX22"/>
      <c r="SWY22"/>
      <c r="SWZ22"/>
      <c r="SXA22"/>
      <c r="SXB22"/>
      <c r="SXC22"/>
      <c r="SXD22"/>
      <c r="SXE22"/>
      <c r="SXF22"/>
      <c r="SXG22"/>
      <c r="SXH22"/>
      <c r="SXI22"/>
      <c r="SXJ22"/>
      <c r="SXK22"/>
      <c r="SXL22"/>
      <c r="SXM22"/>
      <c r="SXN22"/>
      <c r="SXO22"/>
      <c r="SXP22"/>
      <c r="SXQ22"/>
      <c r="SXR22"/>
      <c r="SXS22"/>
      <c r="SXT22"/>
      <c r="SXU22"/>
      <c r="SXV22"/>
      <c r="SXW22"/>
      <c r="SXX22"/>
      <c r="SXY22"/>
      <c r="SXZ22"/>
      <c r="SYA22"/>
      <c r="SYB22"/>
      <c r="SYC22"/>
      <c r="SYD22"/>
      <c r="SYE22"/>
      <c r="SYF22"/>
      <c r="SYG22"/>
      <c r="SYH22"/>
      <c r="SYI22"/>
      <c r="SYJ22"/>
      <c r="SYK22"/>
      <c r="SYL22"/>
      <c r="SYM22"/>
      <c r="SYN22"/>
      <c r="SYO22"/>
      <c r="SYP22"/>
      <c r="SYQ22"/>
      <c r="SYR22"/>
      <c r="SYS22"/>
      <c r="SYT22"/>
      <c r="SYU22"/>
      <c r="SYV22"/>
      <c r="SYW22"/>
      <c r="SYX22"/>
      <c r="SYY22"/>
      <c r="SYZ22"/>
      <c r="SZA22"/>
      <c r="SZB22"/>
      <c r="SZC22"/>
      <c r="SZD22"/>
      <c r="SZE22"/>
      <c r="SZF22"/>
      <c r="SZG22"/>
      <c r="SZH22"/>
      <c r="SZI22"/>
      <c r="SZJ22"/>
      <c r="SZK22"/>
      <c r="SZL22"/>
      <c r="SZM22"/>
      <c r="SZN22"/>
      <c r="SZO22"/>
      <c r="SZP22"/>
      <c r="SZQ22"/>
      <c r="SZR22"/>
      <c r="SZS22"/>
      <c r="SZT22"/>
      <c r="SZU22"/>
      <c r="SZV22"/>
      <c r="SZW22"/>
      <c r="SZX22"/>
      <c r="SZY22"/>
      <c r="SZZ22"/>
      <c r="TAA22"/>
      <c r="TAB22"/>
      <c r="TAC22"/>
      <c r="TAD22"/>
      <c r="TAE22"/>
      <c r="TAF22"/>
      <c r="TAG22"/>
      <c r="TAH22"/>
      <c r="TAI22"/>
      <c r="TAJ22"/>
      <c r="TAK22"/>
      <c r="TAL22"/>
      <c r="TAM22"/>
      <c r="TAN22"/>
      <c r="TAO22"/>
      <c r="TAP22"/>
      <c r="TAQ22"/>
      <c r="TAR22"/>
      <c r="TAS22"/>
      <c r="TAT22"/>
      <c r="TAU22"/>
      <c r="TAV22"/>
      <c r="TAW22"/>
      <c r="TAX22"/>
      <c r="TAY22"/>
      <c r="TAZ22"/>
      <c r="TBA22"/>
      <c r="TBB22"/>
      <c r="TBC22"/>
      <c r="TBD22"/>
      <c r="TBE22"/>
      <c r="TBF22"/>
      <c r="TBG22"/>
      <c r="TBH22"/>
      <c r="TBI22"/>
      <c r="TBJ22"/>
      <c r="TBK22"/>
      <c r="TBL22"/>
      <c r="TBM22"/>
      <c r="TBN22"/>
      <c r="TBO22"/>
      <c r="TBP22"/>
      <c r="TBQ22"/>
      <c r="TBR22"/>
      <c r="TBS22"/>
      <c r="TBT22"/>
      <c r="TBU22"/>
      <c r="TBV22"/>
      <c r="TBW22"/>
      <c r="TBX22"/>
      <c r="TBY22"/>
      <c r="TBZ22"/>
      <c r="TCA22"/>
      <c r="TCB22"/>
      <c r="TCC22"/>
      <c r="TCD22"/>
      <c r="TCE22"/>
      <c r="TCF22"/>
      <c r="TCG22"/>
      <c r="TCH22"/>
      <c r="TCI22"/>
      <c r="TCJ22"/>
      <c r="TCK22"/>
      <c r="TCL22"/>
      <c r="TCM22"/>
      <c r="TCN22"/>
      <c r="TCO22"/>
      <c r="TCP22"/>
      <c r="TCQ22"/>
      <c r="TCR22"/>
      <c r="TCS22"/>
      <c r="TCT22"/>
      <c r="TCU22"/>
      <c r="TCV22"/>
      <c r="TCW22"/>
      <c r="TCX22"/>
      <c r="TCY22"/>
      <c r="TCZ22"/>
      <c r="TDA22"/>
      <c r="TDB22"/>
      <c r="TDC22"/>
      <c r="TDD22"/>
      <c r="TDE22"/>
      <c r="TDF22"/>
      <c r="TDG22"/>
      <c r="TDH22"/>
      <c r="TDI22"/>
      <c r="TDJ22"/>
      <c r="TDK22"/>
      <c r="TDL22"/>
      <c r="TDM22"/>
      <c r="TDN22"/>
      <c r="TDO22"/>
      <c r="TDP22"/>
      <c r="TDQ22"/>
      <c r="TDR22"/>
      <c r="TDS22"/>
      <c r="TDT22"/>
      <c r="TDU22"/>
      <c r="TDV22"/>
      <c r="TDW22"/>
      <c r="TDX22"/>
      <c r="TDY22"/>
      <c r="TDZ22"/>
      <c r="TEA22"/>
      <c r="TEB22"/>
      <c r="TEC22"/>
      <c r="TED22"/>
      <c r="TEE22"/>
      <c r="TEF22"/>
      <c r="TEG22"/>
      <c r="TEH22"/>
      <c r="TEI22"/>
      <c r="TEJ22"/>
      <c r="TEK22"/>
      <c r="TEL22"/>
      <c r="TEM22"/>
      <c r="TEN22"/>
      <c r="TEO22"/>
      <c r="TEP22"/>
      <c r="TEQ22"/>
      <c r="TER22"/>
      <c r="TES22"/>
      <c r="TET22"/>
      <c r="TEU22"/>
      <c r="TEV22"/>
      <c r="TEW22"/>
      <c r="TEX22"/>
      <c r="TEY22"/>
      <c r="TEZ22"/>
      <c r="TFA22"/>
      <c r="TFB22"/>
      <c r="TFC22"/>
      <c r="TFD22"/>
      <c r="TFE22"/>
      <c r="TFF22"/>
      <c r="TFG22"/>
      <c r="TFH22"/>
      <c r="TFI22"/>
      <c r="TFJ22"/>
      <c r="TFK22"/>
      <c r="TFL22"/>
      <c r="TFM22"/>
      <c r="TFN22"/>
      <c r="TFO22"/>
      <c r="TFP22"/>
      <c r="TFQ22"/>
      <c r="TFR22"/>
      <c r="TFS22"/>
      <c r="TFT22"/>
      <c r="TFU22"/>
      <c r="TFV22"/>
      <c r="TFW22"/>
      <c r="TFX22"/>
      <c r="TFY22"/>
      <c r="TFZ22"/>
      <c r="TGA22"/>
      <c r="TGB22"/>
      <c r="TGC22"/>
      <c r="TGD22"/>
      <c r="TGE22"/>
      <c r="TGF22"/>
      <c r="TGG22"/>
      <c r="TGH22"/>
      <c r="TGI22"/>
      <c r="TGJ22"/>
      <c r="TGK22"/>
      <c r="TGL22"/>
      <c r="TGM22"/>
      <c r="TGN22"/>
      <c r="TGO22"/>
      <c r="TGP22"/>
      <c r="TGQ22"/>
      <c r="TGR22"/>
      <c r="TGS22"/>
      <c r="TGT22"/>
      <c r="TGU22"/>
      <c r="TGV22"/>
      <c r="TGW22"/>
      <c r="TGX22"/>
      <c r="TGY22"/>
      <c r="TGZ22"/>
      <c r="THA22"/>
      <c r="THB22"/>
      <c r="THC22"/>
      <c r="THD22"/>
      <c r="THE22"/>
      <c r="THF22"/>
      <c r="THG22"/>
      <c r="THH22"/>
      <c r="THI22"/>
      <c r="THJ22"/>
      <c r="THK22"/>
      <c r="THL22"/>
      <c r="THM22"/>
      <c r="THN22"/>
      <c r="THO22"/>
      <c r="THP22"/>
      <c r="THQ22"/>
      <c r="THR22"/>
      <c r="THS22"/>
      <c r="THT22"/>
      <c r="THU22"/>
      <c r="THV22"/>
      <c r="THW22"/>
      <c r="THX22"/>
      <c r="THY22"/>
      <c r="THZ22"/>
      <c r="TIA22"/>
      <c r="TIB22"/>
      <c r="TIC22"/>
      <c r="TID22"/>
      <c r="TIE22"/>
      <c r="TIF22"/>
      <c r="TIG22"/>
      <c r="TIH22"/>
      <c r="TII22"/>
      <c r="TIJ22"/>
      <c r="TIK22"/>
      <c r="TIL22"/>
      <c r="TIM22"/>
      <c r="TIN22"/>
      <c r="TIO22"/>
      <c r="TIP22"/>
      <c r="TIQ22"/>
      <c r="TIR22"/>
      <c r="TIS22"/>
      <c r="TIT22"/>
      <c r="TIU22"/>
      <c r="TIV22"/>
      <c r="TIW22"/>
      <c r="TIX22"/>
      <c r="TIY22"/>
      <c r="TIZ22"/>
      <c r="TJA22"/>
      <c r="TJB22"/>
      <c r="TJC22"/>
      <c r="TJD22"/>
      <c r="TJE22"/>
      <c r="TJF22"/>
      <c r="TJG22"/>
      <c r="TJH22"/>
      <c r="TJI22"/>
      <c r="TJJ22"/>
      <c r="TJK22"/>
      <c r="TJL22"/>
      <c r="TJM22"/>
      <c r="TJN22"/>
      <c r="TJO22"/>
      <c r="TJP22"/>
      <c r="TJQ22"/>
      <c r="TJR22"/>
      <c r="TJS22"/>
      <c r="TJT22"/>
      <c r="TJU22"/>
      <c r="TJV22"/>
      <c r="TJW22"/>
      <c r="TJX22"/>
      <c r="TJY22"/>
      <c r="TJZ22"/>
      <c r="TKA22"/>
      <c r="TKB22"/>
      <c r="TKC22"/>
      <c r="TKD22"/>
      <c r="TKE22"/>
      <c r="TKF22"/>
      <c r="TKG22"/>
      <c r="TKH22"/>
      <c r="TKI22"/>
      <c r="TKJ22"/>
      <c r="TKK22"/>
      <c r="TKL22"/>
      <c r="TKM22"/>
      <c r="TKN22"/>
      <c r="TKO22"/>
      <c r="TKP22"/>
      <c r="TKQ22"/>
      <c r="TKR22"/>
      <c r="TKS22"/>
      <c r="TKT22"/>
      <c r="TKU22"/>
      <c r="TKV22"/>
      <c r="TKW22"/>
      <c r="TKX22"/>
      <c r="TKY22"/>
      <c r="TKZ22"/>
      <c r="TLA22"/>
      <c r="TLB22"/>
      <c r="TLC22"/>
      <c r="TLD22"/>
      <c r="TLE22"/>
      <c r="TLF22"/>
      <c r="TLG22"/>
      <c r="TLH22"/>
      <c r="TLI22"/>
      <c r="TLJ22"/>
      <c r="TLK22"/>
      <c r="TLL22"/>
      <c r="TLM22"/>
      <c r="TLN22"/>
      <c r="TLO22"/>
      <c r="TLP22"/>
      <c r="TLQ22"/>
      <c r="TLR22"/>
      <c r="TLS22"/>
      <c r="TLT22"/>
      <c r="TLU22"/>
      <c r="TLV22"/>
      <c r="TLW22"/>
      <c r="TLX22"/>
      <c r="TLY22"/>
      <c r="TLZ22"/>
      <c r="TMA22"/>
      <c r="TMB22"/>
      <c r="TMC22"/>
      <c r="TMD22"/>
      <c r="TME22"/>
      <c r="TMF22"/>
      <c r="TMG22"/>
      <c r="TMH22"/>
      <c r="TMI22"/>
      <c r="TMJ22"/>
      <c r="TMK22"/>
      <c r="TML22"/>
      <c r="TMM22"/>
      <c r="TMN22"/>
      <c r="TMO22"/>
      <c r="TMP22"/>
      <c r="TMQ22"/>
      <c r="TMR22"/>
      <c r="TMS22"/>
      <c r="TMT22"/>
      <c r="TMU22"/>
      <c r="TMV22"/>
      <c r="TMW22"/>
      <c r="TMX22"/>
      <c r="TMY22"/>
      <c r="TMZ22"/>
      <c r="TNA22"/>
      <c r="TNB22"/>
      <c r="TNC22"/>
      <c r="TND22"/>
      <c r="TNE22"/>
      <c r="TNF22"/>
      <c r="TNG22"/>
      <c r="TNH22"/>
      <c r="TNI22"/>
      <c r="TNJ22"/>
      <c r="TNK22"/>
      <c r="TNL22"/>
      <c r="TNM22"/>
      <c r="TNN22"/>
      <c r="TNO22"/>
      <c r="TNP22"/>
      <c r="TNQ22"/>
      <c r="TNR22"/>
      <c r="TNS22"/>
      <c r="TNT22"/>
      <c r="TNU22"/>
      <c r="TNV22"/>
      <c r="TNW22"/>
      <c r="TNX22"/>
      <c r="TNY22"/>
      <c r="TNZ22"/>
      <c r="TOA22"/>
      <c r="TOB22"/>
      <c r="TOC22"/>
      <c r="TOD22"/>
      <c r="TOE22"/>
      <c r="TOF22"/>
      <c r="TOG22"/>
      <c r="TOH22"/>
      <c r="TOI22"/>
      <c r="TOJ22"/>
      <c r="TOK22"/>
      <c r="TOL22"/>
      <c r="TOM22"/>
      <c r="TON22"/>
      <c r="TOO22"/>
      <c r="TOP22"/>
      <c r="TOQ22"/>
      <c r="TOR22"/>
      <c r="TOS22"/>
      <c r="TOT22"/>
      <c r="TOU22"/>
      <c r="TOV22"/>
      <c r="TOW22"/>
      <c r="TOX22"/>
      <c r="TOY22"/>
      <c r="TOZ22"/>
      <c r="TPA22"/>
      <c r="TPB22"/>
      <c r="TPC22"/>
      <c r="TPD22"/>
      <c r="TPE22"/>
      <c r="TPF22"/>
      <c r="TPG22"/>
      <c r="TPH22"/>
      <c r="TPI22"/>
      <c r="TPJ22"/>
      <c r="TPK22"/>
      <c r="TPL22"/>
      <c r="TPM22"/>
      <c r="TPN22"/>
      <c r="TPO22"/>
      <c r="TPP22"/>
      <c r="TPQ22"/>
      <c r="TPR22"/>
      <c r="TPS22"/>
      <c r="TPT22"/>
      <c r="TPU22"/>
      <c r="TPV22"/>
      <c r="TPW22"/>
      <c r="TPX22"/>
      <c r="TPY22"/>
      <c r="TPZ22"/>
      <c r="TQA22"/>
      <c r="TQB22"/>
      <c r="TQC22"/>
      <c r="TQD22"/>
      <c r="TQE22"/>
      <c r="TQF22"/>
      <c r="TQG22"/>
      <c r="TQH22"/>
      <c r="TQI22"/>
      <c r="TQJ22"/>
      <c r="TQK22"/>
      <c r="TQL22"/>
      <c r="TQM22"/>
      <c r="TQN22"/>
      <c r="TQO22"/>
      <c r="TQP22"/>
      <c r="TQQ22"/>
      <c r="TQR22"/>
      <c r="TQS22"/>
      <c r="TQT22"/>
      <c r="TQU22"/>
      <c r="TQV22"/>
      <c r="TQW22"/>
      <c r="TQX22"/>
      <c r="TQY22"/>
      <c r="TQZ22"/>
      <c r="TRA22"/>
      <c r="TRB22"/>
      <c r="TRC22"/>
      <c r="TRD22"/>
      <c r="TRE22"/>
      <c r="TRF22"/>
      <c r="TRG22"/>
      <c r="TRH22"/>
      <c r="TRI22"/>
      <c r="TRJ22"/>
      <c r="TRK22"/>
      <c r="TRL22"/>
      <c r="TRM22"/>
      <c r="TRN22"/>
      <c r="TRO22"/>
      <c r="TRP22"/>
      <c r="TRQ22"/>
      <c r="TRR22"/>
      <c r="TRS22"/>
      <c r="TRT22"/>
      <c r="TRU22"/>
      <c r="TRV22"/>
      <c r="TRW22"/>
      <c r="TRX22"/>
      <c r="TRY22"/>
      <c r="TRZ22"/>
      <c r="TSA22"/>
      <c r="TSB22"/>
      <c r="TSC22"/>
      <c r="TSD22"/>
      <c r="TSE22"/>
      <c r="TSF22"/>
      <c r="TSG22"/>
      <c r="TSH22"/>
      <c r="TSI22"/>
      <c r="TSJ22"/>
      <c r="TSK22"/>
      <c r="TSL22"/>
      <c r="TSM22"/>
      <c r="TSN22"/>
      <c r="TSO22"/>
      <c r="TSP22"/>
      <c r="TSQ22"/>
      <c r="TSR22"/>
      <c r="TSS22"/>
      <c r="TST22"/>
      <c r="TSU22"/>
      <c r="TSV22"/>
      <c r="TSW22"/>
      <c r="TSX22"/>
      <c r="TSY22"/>
      <c r="TSZ22"/>
      <c r="TTA22"/>
      <c r="TTB22"/>
      <c r="TTC22"/>
      <c r="TTD22"/>
      <c r="TTE22"/>
      <c r="TTF22"/>
      <c r="TTG22"/>
      <c r="TTH22"/>
      <c r="TTI22"/>
      <c r="TTJ22"/>
      <c r="TTK22"/>
      <c r="TTL22"/>
      <c r="TTM22"/>
      <c r="TTN22"/>
      <c r="TTO22"/>
      <c r="TTP22"/>
      <c r="TTQ22"/>
      <c r="TTR22"/>
      <c r="TTS22"/>
      <c r="TTT22"/>
      <c r="TTU22"/>
      <c r="TTV22"/>
      <c r="TTW22"/>
      <c r="TTX22"/>
      <c r="TTY22"/>
      <c r="TTZ22"/>
      <c r="TUA22"/>
      <c r="TUB22"/>
      <c r="TUC22"/>
      <c r="TUD22"/>
      <c r="TUE22"/>
      <c r="TUF22"/>
      <c r="TUG22"/>
      <c r="TUH22"/>
      <c r="TUI22"/>
      <c r="TUJ22"/>
      <c r="TUK22"/>
      <c r="TUL22"/>
      <c r="TUM22"/>
      <c r="TUN22"/>
      <c r="TUO22"/>
      <c r="TUP22"/>
      <c r="TUQ22"/>
      <c r="TUR22"/>
      <c r="TUS22"/>
      <c r="TUT22"/>
      <c r="TUU22"/>
      <c r="TUV22"/>
      <c r="TUW22"/>
      <c r="TUX22"/>
      <c r="TUY22"/>
      <c r="TUZ22"/>
      <c r="TVA22"/>
      <c r="TVB22"/>
      <c r="TVC22"/>
      <c r="TVD22"/>
      <c r="TVE22"/>
      <c r="TVF22"/>
      <c r="TVG22"/>
      <c r="TVH22"/>
      <c r="TVI22"/>
      <c r="TVJ22"/>
      <c r="TVK22"/>
      <c r="TVL22"/>
      <c r="TVM22"/>
      <c r="TVN22"/>
      <c r="TVO22"/>
      <c r="TVP22"/>
      <c r="TVQ22"/>
      <c r="TVR22"/>
      <c r="TVS22"/>
      <c r="TVT22"/>
      <c r="TVU22"/>
      <c r="TVV22"/>
      <c r="TVW22"/>
      <c r="TVX22"/>
      <c r="TVY22"/>
      <c r="TVZ22"/>
      <c r="TWA22"/>
      <c r="TWB22"/>
      <c r="TWC22"/>
      <c r="TWD22"/>
      <c r="TWE22"/>
      <c r="TWF22"/>
      <c r="TWG22"/>
      <c r="TWH22"/>
      <c r="TWI22"/>
      <c r="TWJ22"/>
      <c r="TWK22"/>
      <c r="TWL22"/>
      <c r="TWM22"/>
      <c r="TWN22"/>
      <c r="TWO22"/>
      <c r="TWP22"/>
      <c r="TWQ22"/>
      <c r="TWR22"/>
      <c r="TWS22"/>
      <c r="TWT22"/>
      <c r="TWU22"/>
      <c r="TWV22"/>
      <c r="TWW22"/>
      <c r="TWX22"/>
      <c r="TWY22"/>
      <c r="TWZ22"/>
      <c r="TXA22"/>
      <c r="TXB22"/>
      <c r="TXC22"/>
      <c r="TXD22"/>
      <c r="TXE22"/>
      <c r="TXF22"/>
      <c r="TXG22"/>
      <c r="TXH22"/>
      <c r="TXI22"/>
      <c r="TXJ22"/>
      <c r="TXK22"/>
      <c r="TXL22"/>
      <c r="TXM22"/>
      <c r="TXN22"/>
      <c r="TXO22"/>
      <c r="TXP22"/>
      <c r="TXQ22"/>
      <c r="TXR22"/>
      <c r="TXS22"/>
      <c r="TXT22"/>
      <c r="TXU22"/>
      <c r="TXV22"/>
      <c r="TXW22"/>
      <c r="TXX22"/>
      <c r="TXY22"/>
      <c r="TXZ22"/>
      <c r="TYA22"/>
      <c r="TYB22"/>
      <c r="TYC22"/>
      <c r="TYD22"/>
      <c r="TYE22"/>
      <c r="TYF22"/>
      <c r="TYG22"/>
      <c r="TYH22"/>
      <c r="TYI22"/>
      <c r="TYJ22"/>
      <c r="TYK22"/>
      <c r="TYL22"/>
      <c r="TYM22"/>
      <c r="TYN22"/>
      <c r="TYO22"/>
      <c r="TYP22"/>
      <c r="TYQ22"/>
      <c r="TYR22"/>
      <c r="TYS22"/>
      <c r="TYT22"/>
      <c r="TYU22"/>
      <c r="TYV22"/>
      <c r="TYW22"/>
      <c r="TYX22"/>
      <c r="TYY22"/>
      <c r="TYZ22"/>
      <c r="TZA22"/>
      <c r="TZB22"/>
      <c r="TZC22"/>
      <c r="TZD22"/>
      <c r="TZE22"/>
      <c r="TZF22"/>
      <c r="TZG22"/>
      <c r="TZH22"/>
      <c r="TZI22"/>
      <c r="TZJ22"/>
      <c r="TZK22"/>
      <c r="TZL22"/>
      <c r="TZM22"/>
      <c r="TZN22"/>
      <c r="TZO22"/>
      <c r="TZP22"/>
      <c r="TZQ22"/>
      <c r="TZR22"/>
      <c r="TZS22"/>
      <c r="TZT22"/>
      <c r="TZU22"/>
      <c r="TZV22"/>
      <c r="TZW22"/>
      <c r="TZX22"/>
      <c r="TZY22"/>
      <c r="TZZ22"/>
      <c r="UAA22"/>
      <c r="UAB22"/>
      <c r="UAC22"/>
      <c r="UAD22"/>
      <c r="UAE22"/>
      <c r="UAF22"/>
      <c r="UAG22"/>
      <c r="UAH22"/>
      <c r="UAI22"/>
      <c r="UAJ22"/>
      <c r="UAK22"/>
      <c r="UAL22"/>
      <c r="UAM22"/>
      <c r="UAN22"/>
      <c r="UAO22"/>
      <c r="UAP22"/>
      <c r="UAQ22"/>
      <c r="UAR22"/>
      <c r="UAS22"/>
      <c r="UAT22"/>
      <c r="UAU22"/>
      <c r="UAV22"/>
      <c r="UAW22"/>
      <c r="UAX22"/>
      <c r="UAY22"/>
      <c r="UAZ22"/>
      <c r="UBA22"/>
      <c r="UBB22"/>
      <c r="UBC22"/>
      <c r="UBD22"/>
      <c r="UBE22"/>
      <c r="UBF22"/>
      <c r="UBG22"/>
      <c r="UBH22"/>
      <c r="UBI22"/>
      <c r="UBJ22"/>
      <c r="UBK22"/>
      <c r="UBL22"/>
      <c r="UBM22"/>
      <c r="UBN22"/>
      <c r="UBO22"/>
      <c r="UBP22"/>
      <c r="UBQ22"/>
      <c r="UBR22"/>
      <c r="UBS22"/>
      <c r="UBT22"/>
      <c r="UBU22"/>
      <c r="UBV22"/>
      <c r="UBW22"/>
      <c r="UBX22"/>
      <c r="UBY22"/>
      <c r="UBZ22"/>
      <c r="UCA22"/>
      <c r="UCB22"/>
      <c r="UCC22"/>
      <c r="UCD22"/>
      <c r="UCE22"/>
      <c r="UCF22"/>
      <c r="UCG22"/>
      <c r="UCH22"/>
      <c r="UCI22"/>
      <c r="UCJ22"/>
      <c r="UCK22"/>
      <c r="UCL22"/>
      <c r="UCM22"/>
      <c r="UCN22"/>
      <c r="UCO22"/>
      <c r="UCP22"/>
      <c r="UCQ22"/>
      <c r="UCR22"/>
      <c r="UCS22"/>
      <c r="UCT22"/>
      <c r="UCU22"/>
      <c r="UCV22"/>
      <c r="UCW22"/>
      <c r="UCX22"/>
      <c r="UCY22"/>
      <c r="UCZ22"/>
      <c r="UDA22"/>
      <c r="UDB22"/>
      <c r="UDC22"/>
      <c r="UDD22"/>
      <c r="UDE22"/>
      <c r="UDF22"/>
      <c r="UDG22"/>
      <c r="UDH22"/>
      <c r="UDI22"/>
      <c r="UDJ22"/>
      <c r="UDK22"/>
      <c r="UDL22"/>
      <c r="UDM22"/>
      <c r="UDN22"/>
      <c r="UDO22"/>
      <c r="UDP22"/>
      <c r="UDQ22"/>
      <c r="UDR22"/>
      <c r="UDS22"/>
      <c r="UDT22"/>
      <c r="UDU22"/>
      <c r="UDV22"/>
      <c r="UDW22"/>
      <c r="UDX22"/>
      <c r="UDY22"/>
      <c r="UDZ22"/>
      <c r="UEA22"/>
      <c r="UEB22"/>
      <c r="UEC22"/>
      <c r="UED22"/>
      <c r="UEE22"/>
      <c r="UEF22"/>
      <c r="UEG22"/>
      <c r="UEH22"/>
      <c r="UEI22"/>
      <c r="UEJ22"/>
      <c r="UEK22"/>
      <c r="UEL22"/>
      <c r="UEM22"/>
      <c r="UEN22"/>
      <c r="UEO22"/>
      <c r="UEP22"/>
      <c r="UEQ22"/>
      <c r="UER22"/>
      <c r="UES22"/>
      <c r="UET22"/>
      <c r="UEU22"/>
      <c r="UEV22"/>
      <c r="UEW22"/>
      <c r="UEX22"/>
      <c r="UEY22"/>
      <c r="UEZ22"/>
      <c r="UFA22"/>
      <c r="UFB22"/>
      <c r="UFC22"/>
      <c r="UFD22"/>
      <c r="UFE22"/>
      <c r="UFF22"/>
      <c r="UFG22"/>
      <c r="UFH22"/>
      <c r="UFI22"/>
      <c r="UFJ22"/>
      <c r="UFK22"/>
      <c r="UFL22"/>
      <c r="UFM22"/>
      <c r="UFN22"/>
      <c r="UFO22"/>
      <c r="UFP22"/>
      <c r="UFQ22"/>
      <c r="UFR22"/>
      <c r="UFS22"/>
      <c r="UFT22"/>
      <c r="UFU22"/>
      <c r="UFV22"/>
      <c r="UFW22"/>
      <c r="UFX22"/>
      <c r="UFY22"/>
      <c r="UFZ22"/>
      <c r="UGA22"/>
      <c r="UGB22"/>
      <c r="UGC22"/>
      <c r="UGD22"/>
      <c r="UGE22"/>
      <c r="UGF22"/>
      <c r="UGG22"/>
      <c r="UGH22"/>
      <c r="UGI22"/>
      <c r="UGJ22"/>
      <c r="UGK22"/>
      <c r="UGL22"/>
      <c r="UGM22"/>
      <c r="UGN22"/>
      <c r="UGO22"/>
      <c r="UGP22"/>
      <c r="UGQ22"/>
      <c r="UGR22"/>
      <c r="UGS22"/>
      <c r="UGT22"/>
      <c r="UGU22"/>
      <c r="UGV22"/>
      <c r="UGW22"/>
      <c r="UGX22"/>
      <c r="UGY22"/>
      <c r="UGZ22"/>
      <c r="UHA22"/>
      <c r="UHB22"/>
      <c r="UHC22"/>
      <c r="UHD22"/>
      <c r="UHE22"/>
      <c r="UHF22"/>
      <c r="UHG22"/>
      <c r="UHH22"/>
      <c r="UHI22"/>
      <c r="UHJ22"/>
      <c r="UHK22"/>
      <c r="UHL22"/>
      <c r="UHM22"/>
      <c r="UHN22"/>
      <c r="UHO22"/>
      <c r="UHP22"/>
      <c r="UHQ22"/>
      <c r="UHR22"/>
      <c r="UHS22"/>
      <c r="UHT22"/>
      <c r="UHU22"/>
      <c r="UHV22"/>
      <c r="UHW22"/>
      <c r="UHX22"/>
      <c r="UHY22"/>
      <c r="UHZ22"/>
      <c r="UIA22"/>
      <c r="UIB22"/>
      <c r="UIC22"/>
      <c r="UID22"/>
      <c r="UIE22"/>
      <c r="UIF22"/>
      <c r="UIG22"/>
      <c r="UIH22"/>
      <c r="UII22"/>
      <c r="UIJ22"/>
      <c r="UIK22"/>
      <c r="UIL22"/>
      <c r="UIM22"/>
      <c r="UIN22"/>
      <c r="UIO22"/>
      <c r="UIP22"/>
      <c r="UIQ22"/>
      <c r="UIR22"/>
      <c r="UIS22"/>
      <c r="UIT22"/>
      <c r="UIU22"/>
      <c r="UIV22"/>
      <c r="UIW22"/>
      <c r="UIX22"/>
      <c r="UIY22"/>
      <c r="UIZ22"/>
      <c r="UJA22"/>
      <c r="UJB22"/>
      <c r="UJC22"/>
      <c r="UJD22"/>
      <c r="UJE22"/>
      <c r="UJF22"/>
      <c r="UJG22"/>
      <c r="UJH22"/>
      <c r="UJI22"/>
      <c r="UJJ22"/>
      <c r="UJK22"/>
      <c r="UJL22"/>
      <c r="UJM22"/>
      <c r="UJN22"/>
      <c r="UJO22"/>
      <c r="UJP22"/>
      <c r="UJQ22"/>
      <c r="UJR22"/>
      <c r="UJS22"/>
      <c r="UJT22"/>
      <c r="UJU22"/>
      <c r="UJV22"/>
      <c r="UJW22"/>
      <c r="UJX22"/>
      <c r="UJY22"/>
      <c r="UJZ22"/>
      <c r="UKA22"/>
      <c r="UKB22"/>
      <c r="UKC22"/>
      <c r="UKD22"/>
      <c r="UKE22"/>
      <c r="UKF22"/>
      <c r="UKG22"/>
      <c r="UKH22"/>
      <c r="UKI22"/>
      <c r="UKJ22"/>
      <c r="UKK22"/>
      <c r="UKL22"/>
      <c r="UKM22"/>
      <c r="UKN22"/>
      <c r="UKO22"/>
      <c r="UKP22"/>
      <c r="UKQ22"/>
      <c r="UKR22"/>
      <c r="UKS22"/>
      <c r="UKT22"/>
      <c r="UKU22"/>
      <c r="UKV22"/>
      <c r="UKW22"/>
      <c r="UKX22"/>
      <c r="UKY22"/>
      <c r="UKZ22"/>
      <c r="ULA22"/>
      <c r="ULB22"/>
      <c r="ULC22"/>
      <c r="ULD22"/>
      <c r="ULE22"/>
      <c r="ULF22"/>
      <c r="ULG22"/>
      <c r="ULH22"/>
      <c r="ULI22"/>
      <c r="ULJ22"/>
      <c r="ULK22"/>
      <c r="ULL22"/>
      <c r="ULM22"/>
      <c r="ULN22"/>
      <c r="ULO22"/>
      <c r="ULP22"/>
      <c r="ULQ22"/>
      <c r="ULR22"/>
      <c r="ULS22"/>
      <c r="ULT22"/>
      <c r="ULU22"/>
      <c r="ULV22"/>
      <c r="ULW22"/>
      <c r="ULX22"/>
      <c r="ULY22"/>
      <c r="ULZ22"/>
      <c r="UMA22"/>
      <c r="UMB22"/>
      <c r="UMC22"/>
      <c r="UMD22"/>
      <c r="UME22"/>
      <c r="UMF22"/>
      <c r="UMG22"/>
      <c r="UMH22"/>
      <c r="UMI22"/>
      <c r="UMJ22"/>
      <c r="UMK22"/>
      <c r="UML22"/>
      <c r="UMM22"/>
      <c r="UMN22"/>
      <c r="UMO22"/>
      <c r="UMP22"/>
      <c r="UMQ22"/>
      <c r="UMR22"/>
      <c r="UMS22"/>
      <c r="UMT22"/>
      <c r="UMU22"/>
      <c r="UMV22"/>
      <c r="UMW22"/>
      <c r="UMX22"/>
      <c r="UMY22"/>
      <c r="UMZ22"/>
      <c r="UNA22"/>
      <c r="UNB22"/>
      <c r="UNC22"/>
      <c r="UND22"/>
      <c r="UNE22"/>
      <c r="UNF22"/>
      <c r="UNG22"/>
      <c r="UNH22"/>
      <c r="UNI22"/>
      <c r="UNJ22"/>
      <c r="UNK22"/>
      <c r="UNL22"/>
      <c r="UNM22"/>
      <c r="UNN22"/>
      <c r="UNO22"/>
      <c r="UNP22"/>
      <c r="UNQ22"/>
      <c r="UNR22"/>
      <c r="UNS22"/>
      <c r="UNT22"/>
      <c r="UNU22"/>
      <c r="UNV22"/>
      <c r="UNW22"/>
      <c r="UNX22"/>
      <c r="UNY22"/>
      <c r="UNZ22"/>
      <c r="UOA22"/>
      <c r="UOB22"/>
      <c r="UOC22"/>
      <c r="UOD22"/>
      <c r="UOE22"/>
      <c r="UOF22"/>
      <c r="UOG22"/>
      <c r="UOH22"/>
      <c r="UOI22"/>
      <c r="UOJ22"/>
      <c r="UOK22"/>
      <c r="UOL22"/>
      <c r="UOM22"/>
      <c r="UON22"/>
      <c r="UOO22"/>
      <c r="UOP22"/>
      <c r="UOQ22"/>
      <c r="UOR22"/>
      <c r="UOS22"/>
      <c r="UOT22"/>
      <c r="UOU22"/>
      <c r="UOV22"/>
      <c r="UOW22"/>
      <c r="UOX22"/>
      <c r="UOY22"/>
      <c r="UOZ22"/>
      <c r="UPA22"/>
      <c r="UPB22"/>
      <c r="UPC22"/>
      <c r="UPD22"/>
      <c r="UPE22"/>
      <c r="UPF22"/>
      <c r="UPG22"/>
      <c r="UPH22"/>
      <c r="UPI22"/>
      <c r="UPJ22"/>
      <c r="UPK22"/>
      <c r="UPL22"/>
      <c r="UPM22"/>
      <c r="UPN22"/>
      <c r="UPO22"/>
      <c r="UPP22"/>
      <c r="UPQ22"/>
      <c r="UPR22"/>
      <c r="UPS22"/>
      <c r="UPT22"/>
      <c r="UPU22"/>
      <c r="UPV22"/>
      <c r="UPW22"/>
      <c r="UPX22"/>
      <c r="UPY22"/>
      <c r="UPZ22"/>
      <c r="UQA22"/>
      <c r="UQB22"/>
      <c r="UQC22"/>
      <c r="UQD22"/>
      <c r="UQE22"/>
      <c r="UQF22"/>
      <c r="UQG22"/>
      <c r="UQH22"/>
      <c r="UQI22"/>
      <c r="UQJ22"/>
      <c r="UQK22"/>
      <c r="UQL22"/>
      <c r="UQM22"/>
      <c r="UQN22"/>
      <c r="UQO22"/>
      <c r="UQP22"/>
      <c r="UQQ22"/>
      <c r="UQR22"/>
      <c r="UQS22"/>
      <c r="UQT22"/>
      <c r="UQU22"/>
      <c r="UQV22"/>
      <c r="UQW22"/>
      <c r="UQX22"/>
      <c r="UQY22"/>
      <c r="UQZ22"/>
      <c r="URA22"/>
      <c r="URB22"/>
      <c r="URC22"/>
      <c r="URD22"/>
      <c r="URE22"/>
      <c r="URF22"/>
      <c r="URG22"/>
      <c r="URH22"/>
      <c r="URI22"/>
      <c r="URJ22"/>
      <c r="URK22"/>
      <c r="URL22"/>
      <c r="URM22"/>
      <c r="URN22"/>
      <c r="URO22"/>
      <c r="URP22"/>
      <c r="URQ22"/>
      <c r="URR22"/>
      <c r="URS22"/>
      <c r="URT22"/>
      <c r="URU22"/>
      <c r="URV22"/>
      <c r="URW22"/>
      <c r="URX22"/>
      <c r="URY22"/>
      <c r="URZ22"/>
      <c r="USA22"/>
      <c r="USB22"/>
      <c r="USC22"/>
      <c r="USD22"/>
      <c r="USE22"/>
      <c r="USF22"/>
      <c r="USG22"/>
      <c r="USH22"/>
      <c r="USI22"/>
      <c r="USJ22"/>
      <c r="USK22"/>
      <c r="USL22"/>
      <c r="USM22"/>
      <c r="USN22"/>
      <c r="USO22"/>
      <c r="USP22"/>
      <c r="USQ22"/>
      <c r="USR22"/>
      <c r="USS22"/>
      <c r="UST22"/>
      <c r="USU22"/>
      <c r="USV22"/>
      <c r="USW22"/>
      <c r="USX22"/>
      <c r="USY22"/>
      <c r="USZ22"/>
      <c r="UTA22"/>
      <c r="UTB22"/>
      <c r="UTC22"/>
      <c r="UTD22"/>
      <c r="UTE22"/>
      <c r="UTF22"/>
      <c r="UTG22"/>
      <c r="UTH22"/>
      <c r="UTI22"/>
      <c r="UTJ22"/>
      <c r="UTK22"/>
      <c r="UTL22"/>
      <c r="UTM22"/>
      <c r="UTN22"/>
      <c r="UTO22"/>
      <c r="UTP22"/>
      <c r="UTQ22"/>
      <c r="UTR22"/>
      <c r="UTS22"/>
      <c r="UTT22"/>
      <c r="UTU22"/>
      <c r="UTV22"/>
      <c r="UTW22"/>
      <c r="UTX22"/>
      <c r="UTY22"/>
      <c r="UTZ22"/>
      <c r="UUA22"/>
      <c r="UUB22"/>
      <c r="UUC22"/>
      <c r="UUD22"/>
      <c r="UUE22"/>
      <c r="UUF22"/>
      <c r="UUG22"/>
      <c r="UUH22"/>
      <c r="UUI22"/>
      <c r="UUJ22"/>
      <c r="UUK22"/>
      <c r="UUL22"/>
      <c r="UUM22"/>
      <c r="UUN22"/>
      <c r="UUO22"/>
      <c r="UUP22"/>
      <c r="UUQ22"/>
      <c r="UUR22"/>
      <c r="UUS22"/>
      <c r="UUT22"/>
      <c r="UUU22"/>
      <c r="UUV22"/>
      <c r="UUW22"/>
      <c r="UUX22"/>
      <c r="UUY22"/>
      <c r="UUZ22"/>
      <c r="UVA22"/>
      <c r="UVB22"/>
      <c r="UVC22"/>
      <c r="UVD22"/>
      <c r="UVE22"/>
      <c r="UVF22"/>
      <c r="UVG22"/>
      <c r="UVH22"/>
      <c r="UVI22"/>
      <c r="UVJ22"/>
      <c r="UVK22"/>
      <c r="UVL22"/>
      <c r="UVM22"/>
      <c r="UVN22"/>
      <c r="UVO22"/>
      <c r="UVP22"/>
      <c r="UVQ22"/>
      <c r="UVR22"/>
      <c r="UVS22"/>
      <c r="UVT22"/>
      <c r="UVU22"/>
      <c r="UVV22"/>
      <c r="UVW22"/>
      <c r="UVX22"/>
      <c r="UVY22"/>
      <c r="UVZ22"/>
      <c r="UWA22"/>
      <c r="UWB22"/>
      <c r="UWC22"/>
      <c r="UWD22"/>
      <c r="UWE22"/>
      <c r="UWF22"/>
      <c r="UWG22"/>
      <c r="UWH22"/>
      <c r="UWI22"/>
      <c r="UWJ22"/>
      <c r="UWK22"/>
      <c r="UWL22"/>
      <c r="UWM22"/>
      <c r="UWN22"/>
      <c r="UWO22"/>
      <c r="UWP22"/>
      <c r="UWQ22"/>
      <c r="UWR22"/>
      <c r="UWS22"/>
      <c r="UWT22"/>
      <c r="UWU22"/>
      <c r="UWV22"/>
      <c r="UWW22"/>
      <c r="UWX22"/>
      <c r="UWY22"/>
      <c r="UWZ22"/>
      <c r="UXA22"/>
      <c r="UXB22"/>
      <c r="UXC22"/>
      <c r="UXD22"/>
      <c r="UXE22"/>
      <c r="UXF22"/>
      <c r="UXG22"/>
      <c r="UXH22"/>
      <c r="UXI22"/>
      <c r="UXJ22"/>
      <c r="UXK22"/>
      <c r="UXL22"/>
      <c r="UXM22"/>
      <c r="UXN22"/>
      <c r="UXO22"/>
      <c r="UXP22"/>
      <c r="UXQ22"/>
      <c r="UXR22"/>
      <c r="UXS22"/>
      <c r="UXT22"/>
      <c r="UXU22"/>
      <c r="UXV22"/>
      <c r="UXW22"/>
      <c r="UXX22"/>
      <c r="UXY22"/>
      <c r="UXZ22"/>
      <c r="UYA22"/>
      <c r="UYB22"/>
      <c r="UYC22"/>
      <c r="UYD22"/>
      <c r="UYE22"/>
      <c r="UYF22"/>
      <c r="UYG22"/>
      <c r="UYH22"/>
      <c r="UYI22"/>
      <c r="UYJ22"/>
      <c r="UYK22"/>
      <c r="UYL22"/>
      <c r="UYM22"/>
      <c r="UYN22"/>
      <c r="UYO22"/>
      <c r="UYP22"/>
      <c r="UYQ22"/>
      <c r="UYR22"/>
      <c r="UYS22"/>
      <c r="UYT22"/>
      <c r="UYU22"/>
      <c r="UYV22"/>
      <c r="UYW22"/>
      <c r="UYX22"/>
      <c r="UYY22"/>
      <c r="UYZ22"/>
      <c r="UZA22"/>
      <c r="UZB22"/>
      <c r="UZC22"/>
      <c r="UZD22"/>
      <c r="UZE22"/>
      <c r="UZF22"/>
      <c r="UZG22"/>
      <c r="UZH22"/>
      <c r="UZI22"/>
      <c r="UZJ22"/>
      <c r="UZK22"/>
      <c r="UZL22"/>
      <c r="UZM22"/>
      <c r="UZN22"/>
      <c r="UZO22"/>
      <c r="UZP22"/>
      <c r="UZQ22"/>
      <c r="UZR22"/>
      <c r="UZS22"/>
      <c r="UZT22"/>
      <c r="UZU22"/>
      <c r="UZV22"/>
      <c r="UZW22"/>
      <c r="UZX22"/>
      <c r="UZY22"/>
      <c r="UZZ22"/>
      <c r="VAA22"/>
      <c r="VAB22"/>
      <c r="VAC22"/>
      <c r="VAD22"/>
      <c r="VAE22"/>
      <c r="VAF22"/>
      <c r="VAG22"/>
      <c r="VAH22"/>
      <c r="VAI22"/>
      <c r="VAJ22"/>
      <c r="VAK22"/>
      <c r="VAL22"/>
      <c r="VAM22"/>
      <c r="VAN22"/>
      <c r="VAO22"/>
      <c r="VAP22"/>
      <c r="VAQ22"/>
      <c r="VAR22"/>
      <c r="VAS22"/>
      <c r="VAT22"/>
      <c r="VAU22"/>
      <c r="VAV22"/>
      <c r="VAW22"/>
      <c r="VAX22"/>
      <c r="VAY22"/>
      <c r="VAZ22"/>
      <c r="VBA22"/>
      <c r="VBB22"/>
      <c r="VBC22"/>
      <c r="VBD22"/>
      <c r="VBE22"/>
      <c r="VBF22"/>
      <c r="VBG22"/>
      <c r="VBH22"/>
      <c r="VBI22"/>
      <c r="VBJ22"/>
      <c r="VBK22"/>
      <c r="VBL22"/>
      <c r="VBM22"/>
      <c r="VBN22"/>
      <c r="VBO22"/>
      <c r="VBP22"/>
      <c r="VBQ22"/>
      <c r="VBR22"/>
      <c r="VBS22"/>
      <c r="VBT22"/>
      <c r="VBU22"/>
      <c r="VBV22"/>
      <c r="VBW22"/>
      <c r="VBX22"/>
      <c r="VBY22"/>
      <c r="VBZ22"/>
      <c r="VCA22"/>
      <c r="VCB22"/>
      <c r="VCC22"/>
      <c r="VCD22"/>
      <c r="VCE22"/>
      <c r="VCF22"/>
      <c r="VCG22"/>
      <c r="VCH22"/>
      <c r="VCI22"/>
      <c r="VCJ22"/>
      <c r="VCK22"/>
      <c r="VCL22"/>
      <c r="VCM22"/>
      <c r="VCN22"/>
      <c r="VCO22"/>
      <c r="VCP22"/>
      <c r="VCQ22"/>
      <c r="VCR22"/>
      <c r="VCS22"/>
      <c r="VCT22"/>
      <c r="VCU22"/>
      <c r="VCV22"/>
      <c r="VCW22"/>
      <c r="VCX22"/>
      <c r="VCY22"/>
      <c r="VCZ22"/>
      <c r="VDA22"/>
      <c r="VDB22"/>
      <c r="VDC22"/>
      <c r="VDD22"/>
      <c r="VDE22"/>
      <c r="VDF22"/>
      <c r="VDG22"/>
      <c r="VDH22"/>
      <c r="VDI22"/>
      <c r="VDJ22"/>
      <c r="VDK22"/>
      <c r="VDL22"/>
      <c r="VDM22"/>
      <c r="VDN22"/>
      <c r="VDO22"/>
      <c r="VDP22"/>
      <c r="VDQ22"/>
      <c r="VDR22"/>
      <c r="VDS22"/>
      <c r="VDT22"/>
      <c r="VDU22"/>
      <c r="VDV22"/>
      <c r="VDW22"/>
      <c r="VDX22"/>
      <c r="VDY22"/>
      <c r="VDZ22"/>
      <c r="VEA22"/>
      <c r="VEB22"/>
      <c r="VEC22"/>
      <c r="VED22"/>
      <c r="VEE22"/>
      <c r="VEF22"/>
      <c r="VEG22"/>
      <c r="VEH22"/>
      <c r="VEI22"/>
      <c r="VEJ22"/>
      <c r="VEK22"/>
      <c r="VEL22"/>
      <c r="VEM22"/>
      <c r="VEN22"/>
      <c r="VEO22"/>
      <c r="VEP22"/>
      <c r="VEQ22"/>
      <c r="VER22"/>
      <c r="VES22"/>
      <c r="VET22"/>
      <c r="VEU22"/>
      <c r="VEV22"/>
      <c r="VEW22"/>
      <c r="VEX22"/>
      <c r="VEY22"/>
      <c r="VEZ22"/>
      <c r="VFA22"/>
      <c r="VFB22"/>
      <c r="VFC22"/>
      <c r="VFD22"/>
      <c r="VFE22"/>
      <c r="VFF22"/>
      <c r="VFG22"/>
      <c r="VFH22"/>
      <c r="VFI22"/>
      <c r="VFJ22"/>
      <c r="VFK22"/>
      <c r="VFL22"/>
      <c r="VFM22"/>
      <c r="VFN22"/>
      <c r="VFO22"/>
      <c r="VFP22"/>
      <c r="VFQ22"/>
      <c r="VFR22"/>
      <c r="VFS22"/>
      <c r="VFT22"/>
      <c r="VFU22"/>
      <c r="VFV22"/>
      <c r="VFW22"/>
      <c r="VFX22"/>
      <c r="VFY22"/>
      <c r="VFZ22"/>
      <c r="VGA22"/>
      <c r="VGB22"/>
      <c r="VGC22"/>
      <c r="VGD22"/>
      <c r="VGE22"/>
      <c r="VGF22"/>
      <c r="VGG22"/>
      <c r="VGH22"/>
      <c r="VGI22"/>
      <c r="VGJ22"/>
      <c r="VGK22"/>
      <c r="VGL22"/>
      <c r="VGM22"/>
      <c r="VGN22"/>
      <c r="VGO22"/>
      <c r="VGP22"/>
      <c r="VGQ22"/>
      <c r="VGR22"/>
      <c r="VGS22"/>
      <c r="VGT22"/>
      <c r="VGU22"/>
      <c r="VGV22"/>
      <c r="VGW22"/>
      <c r="VGX22"/>
      <c r="VGY22"/>
      <c r="VGZ22"/>
      <c r="VHA22"/>
      <c r="VHB22"/>
      <c r="VHC22"/>
      <c r="VHD22"/>
      <c r="VHE22"/>
      <c r="VHF22"/>
      <c r="VHG22"/>
      <c r="VHH22"/>
      <c r="VHI22"/>
      <c r="VHJ22"/>
      <c r="VHK22"/>
      <c r="VHL22"/>
      <c r="VHM22"/>
      <c r="VHN22"/>
      <c r="VHO22"/>
      <c r="VHP22"/>
      <c r="VHQ22"/>
      <c r="VHR22"/>
      <c r="VHS22"/>
      <c r="VHT22"/>
      <c r="VHU22"/>
      <c r="VHV22"/>
      <c r="VHW22"/>
      <c r="VHX22"/>
      <c r="VHY22"/>
      <c r="VHZ22"/>
      <c r="VIA22"/>
      <c r="VIB22"/>
      <c r="VIC22"/>
      <c r="VID22"/>
      <c r="VIE22"/>
      <c r="VIF22"/>
      <c r="VIG22"/>
      <c r="VIH22"/>
      <c r="VII22"/>
      <c r="VIJ22"/>
      <c r="VIK22"/>
      <c r="VIL22"/>
      <c r="VIM22"/>
      <c r="VIN22"/>
      <c r="VIO22"/>
      <c r="VIP22"/>
      <c r="VIQ22"/>
      <c r="VIR22"/>
      <c r="VIS22"/>
      <c r="VIT22"/>
      <c r="VIU22"/>
      <c r="VIV22"/>
      <c r="VIW22"/>
      <c r="VIX22"/>
      <c r="VIY22"/>
      <c r="VIZ22"/>
      <c r="VJA22"/>
      <c r="VJB22"/>
      <c r="VJC22"/>
      <c r="VJD22"/>
      <c r="VJE22"/>
      <c r="VJF22"/>
      <c r="VJG22"/>
      <c r="VJH22"/>
      <c r="VJI22"/>
      <c r="VJJ22"/>
      <c r="VJK22"/>
      <c r="VJL22"/>
      <c r="VJM22"/>
      <c r="VJN22"/>
      <c r="VJO22"/>
      <c r="VJP22"/>
      <c r="VJQ22"/>
      <c r="VJR22"/>
      <c r="VJS22"/>
      <c r="VJT22"/>
      <c r="VJU22"/>
      <c r="VJV22"/>
      <c r="VJW22"/>
      <c r="VJX22"/>
      <c r="VJY22"/>
      <c r="VJZ22"/>
      <c r="VKA22"/>
      <c r="VKB22"/>
      <c r="VKC22"/>
      <c r="VKD22"/>
      <c r="VKE22"/>
      <c r="VKF22"/>
      <c r="VKG22"/>
      <c r="VKH22"/>
      <c r="VKI22"/>
      <c r="VKJ22"/>
      <c r="VKK22"/>
      <c r="VKL22"/>
      <c r="VKM22"/>
      <c r="VKN22"/>
      <c r="VKO22"/>
      <c r="VKP22"/>
      <c r="VKQ22"/>
      <c r="VKR22"/>
      <c r="VKS22"/>
      <c r="VKT22"/>
      <c r="VKU22"/>
      <c r="VKV22"/>
      <c r="VKW22"/>
      <c r="VKX22"/>
      <c r="VKY22"/>
      <c r="VKZ22"/>
      <c r="VLA22"/>
      <c r="VLB22"/>
      <c r="VLC22"/>
      <c r="VLD22"/>
      <c r="VLE22"/>
      <c r="VLF22"/>
      <c r="VLG22"/>
      <c r="VLH22"/>
      <c r="VLI22"/>
      <c r="VLJ22"/>
      <c r="VLK22"/>
      <c r="VLL22"/>
      <c r="VLM22"/>
      <c r="VLN22"/>
      <c r="VLO22"/>
      <c r="VLP22"/>
      <c r="VLQ22"/>
      <c r="VLR22"/>
      <c r="VLS22"/>
      <c r="VLT22"/>
      <c r="VLU22"/>
      <c r="VLV22"/>
      <c r="VLW22"/>
      <c r="VLX22"/>
      <c r="VLY22"/>
      <c r="VLZ22"/>
      <c r="VMA22"/>
      <c r="VMB22"/>
      <c r="VMC22"/>
      <c r="VMD22"/>
      <c r="VME22"/>
      <c r="VMF22"/>
      <c r="VMG22"/>
      <c r="VMH22"/>
      <c r="VMI22"/>
      <c r="VMJ22"/>
      <c r="VMK22"/>
      <c r="VML22"/>
      <c r="VMM22"/>
      <c r="VMN22"/>
      <c r="VMO22"/>
      <c r="VMP22"/>
      <c r="VMQ22"/>
      <c r="VMR22"/>
      <c r="VMS22"/>
      <c r="VMT22"/>
      <c r="VMU22"/>
      <c r="VMV22"/>
      <c r="VMW22"/>
      <c r="VMX22"/>
      <c r="VMY22"/>
      <c r="VMZ22"/>
      <c r="VNA22"/>
      <c r="VNB22"/>
      <c r="VNC22"/>
      <c r="VND22"/>
      <c r="VNE22"/>
      <c r="VNF22"/>
      <c r="VNG22"/>
      <c r="VNH22"/>
      <c r="VNI22"/>
      <c r="VNJ22"/>
      <c r="VNK22"/>
      <c r="VNL22"/>
      <c r="VNM22"/>
      <c r="VNN22"/>
      <c r="VNO22"/>
      <c r="VNP22"/>
      <c r="VNQ22"/>
      <c r="VNR22"/>
      <c r="VNS22"/>
      <c r="VNT22"/>
      <c r="VNU22"/>
      <c r="VNV22"/>
      <c r="VNW22"/>
      <c r="VNX22"/>
      <c r="VNY22"/>
      <c r="VNZ22"/>
      <c r="VOA22"/>
      <c r="VOB22"/>
      <c r="VOC22"/>
      <c r="VOD22"/>
      <c r="VOE22"/>
      <c r="VOF22"/>
      <c r="VOG22"/>
      <c r="VOH22"/>
      <c r="VOI22"/>
      <c r="VOJ22"/>
      <c r="VOK22"/>
      <c r="VOL22"/>
      <c r="VOM22"/>
      <c r="VON22"/>
      <c r="VOO22"/>
      <c r="VOP22"/>
      <c r="VOQ22"/>
      <c r="VOR22"/>
      <c r="VOS22"/>
      <c r="VOT22"/>
      <c r="VOU22"/>
      <c r="VOV22"/>
      <c r="VOW22"/>
      <c r="VOX22"/>
      <c r="VOY22"/>
      <c r="VOZ22"/>
      <c r="VPA22"/>
      <c r="VPB22"/>
      <c r="VPC22"/>
      <c r="VPD22"/>
      <c r="VPE22"/>
      <c r="VPF22"/>
      <c r="VPG22"/>
      <c r="VPH22"/>
      <c r="VPI22"/>
      <c r="VPJ22"/>
      <c r="VPK22"/>
      <c r="VPL22"/>
      <c r="VPM22"/>
      <c r="VPN22"/>
      <c r="VPO22"/>
      <c r="VPP22"/>
      <c r="VPQ22"/>
      <c r="VPR22"/>
      <c r="VPS22"/>
      <c r="VPT22"/>
      <c r="VPU22"/>
      <c r="VPV22"/>
      <c r="VPW22"/>
      <c r="VPX22"/>
      <c r="VPY22"/>
      <c r="VPZ22"/>
      <c r="VQA22"/>
      <c r="VQB22"/>
      <c r="VQC22"/>
      <c r="VQD22"/>
      <c r="VQE22"/>
      <c r="VQF22"/>
      <c r="VQG22"/>
      <c r="VQH22"/>
      <c r="VQI22"/>
      <c r="VQJ22"/>
      <c r="VQK22"/>
      <c r="VQL22"/>
      <c r="VQM22"/>
      <c r="VQN22"/>
      <c r="VQO22"/>
      <c r="VQP22"/>
      <c r="VQQ22"/>
      <c r="VQR22"/>
      <c r="VQS22"/>
      <c r="VQT22"/>
      <c r="VQU22"/>
      <c r="VQV22"/>
      <c r="VQW22"/>
      <c r="VQX22"/>
      <c r="VQY22"/>
      <c r="VQZ22"/>
      <c r="VRA22"/>
      <c r="VRB22"/>
      <c r="VRC22"/>
      <c r="VRD22"/>
      <c r="VRE22"/>
      <c r="VRF22"/>
      <c r="VRG22"/>
      <c r="VRH22"/>
      <c r="VRI22"/>
      <c r="VRJ22"/>
      <c r="VRK22"/>
      <c r="VRL22"/>
      <c r="VRM22"/>
      <c r="VRN22"/>
      <c r="VRO22"/>
      <c r="VRP22"/>
      <c r="VRQ22"/>
      <c r="VRR22"/>
      <c r="VRS22"/>
      <c r="VRT22"/>
      <c r="VRU22"/>
      <c r="VRV22"/>
      <c r="VRW22"/>
      <c r="VRX22"/>
      <c r="VRY22"/>
      <c r="VRZ22"/>
      <c r="VSA22"/>
      <c r="VSB22"/>
      <c r="VSC22"/>
      <c r="VSD22"/>
      <c r="VSE22"/>
      <c r="VSF22"/>
      <c r="VSG22"/>
      <c r="VSH22"/>
      <c r="VSI22"/>
      <c r="VSJ22"/>
      <c r="VSK22"/>
      <c r="VSL22"/>
      <c r="VSM22"/>
      <c r="VSN22"/>
      <c r="VSO22"/>
      <c r="VSP22"/>
      <c r="VSQ22"/>
      <c r="VSR22"/>
      <c r="VSS22"/>
      <c r="VST22"/>
      <c r="VSU22"/>
      <c r="VSV22"/>
      <c r="VSW22"/>
      <c r="VSX22"/>
      <c r="VSY22"/>
      <c r="VSZ22"/>
      <c r="VTA22"/>
      <c r="VTB22"/>
      <c r="VTC22"/>
      <c r="VTD22"/>
      <c r="VTE22"/>
      <c r="VTF22"/>
      <c r="VTG22"/>
      <c r="VTH22"/>
      <c r="VTI22"/>
      <c r="VTJ22"/>
      <c r="VTK22"/>
      <c r="VTL22"/>
      <c r="VTM22"/>
      <c r="VTN22"/>
      <c r="VTO22"/>
      <c r="VTP22"/>
      <c r="VTQ22"/>
      <c r="VTR22"/>
      <c r="VTS22"/>
      <c r="VTT22"/>
      <c r="VTU22"/>
      <c r="VTV22"/>
      <c r="VTW22"/>
      <c r="VTX22"/>
      <c r="VTY22"/>
      <c r="VTZ22"/>
      <c r="VUA22"/>
      <c r="VUB22"/>
      <c r="VUC22"/>
      <c r="VUD22"/>
      <c r="VUE22"/>
      <c r="VUF22"/>
      <c r="VUG22"/>
      <c r="VUH22"/>
      <c r="VUI22"/>
      <c r="VUJ22"/>
      <c r="VUK22"/>
      <c r="VUL22"/>
      <c r="VUM22"/>
      <c r="VUN22"/>
      <c r="VUO22"/>
      <c r="VUP22"/>
      <c r="VUQ22"/>
      <c r="VUR22"/>
      <c r="VUS22"/>
      <c r="VUT22"/>
      <c r="VUU22"/>
      <c r="VUV22"/>
      <c r="VUW22"/>
      <c r="VUX22"/>
      <c r="VUY22"/>
      <c r="VUZ22"/>
      <c r="VVA22"/>
      <c r="VVB22"/>
      <c r="VVC22"/>
      <c r="VVD22"/>
      <c r="VVE22"/>
      <c r="VVF22"/>
      <c r="VVG22"/>
      <c r="VVH22"/>
      <c r="VVI22"/>
      <c r="VVJ22"/>
      <c r="VVK22"/>
      <c r="VVL22"/>
      <c r="VVM22"/>
      <c r="VVN22"/>
      <c r="VVO22"/>
      <c r="VVP22"/>
      <c r="VVQ22"/>
      <c r="VVR22"/>
      <c r="VVS22"/>
      <c r="VVT22"/>
      <c r="VVU22"/>
      <c r="VVV22"/>
      <c r="VVW22"/>
      <c r="VVX22"/>
      <c r="VVY22"/>
      <c r="VVZ22"/>
      <c r="VWA22"/>
      <c r="VWB22"/>
      <c r="VWC22"/>
      <c r="VWD22"/>
      <c r="VWE22"/>
      <c r="VWF22"/>
      <c r="VWG22"/>
      <c r="VWH22"/>
      <c r="VWI22"/>
      <c r="VWJ22"/>
      <c r="VWK22"/>
      <c r="VWL22"/>
      <c r="VWM22"/>
      <c r="VWN22"/>
      <c r="VWO22"/>
      <c r="VWP22"/>
      <c r="VWQ22"/>
      <c r="VWR22"/>
      <c r="VWS22"/>
      <c r="VWT22"/>
      <c r="VWU22"/>
      <c r="VWV22"/>
      <c r="VWW22"/>
      <c r="VWX22"/>
      <c r="VWY22"/>
      <c r="VWZ22"/>
      <c r="VXA22"/>
      <c r="VXB22"/>
      <c r="VXC22"/>
      <c r="VXD22"/>
      <c r="VXE22"/>
      <c r="VXF22"/>
      <c r="VXG22"/>
      <c r="VXH22"/>
      <c r="VXI22"/>
      <c r="VXJ22"/>
      <c r="VXK22"/>
      <c r="VXL22"/>
      <c r="VXM22"/>
      <c r="VXN22"/>
      <c r="VXO22"/>
      <c r="VXP22"/>
      <c r="VXQ22"/>
      <c r="VXR22"/>
      <c r="VXS22"/>
      <c r="VXT22"/>
      <c r="VXU22"/>
      <c r="VXV22"/>
      <c r="VXW22"/>
      <c r="VXX22"/>
      <c r="VXY22"/>
      <c r="VXZ22"/>
      <c r="VYA22"/>
      <c r="VYB22"/>
      <c r="VYC22"/>
      <c r="VYD22"/>
      <c r="VYE22"/>
      <c r="VYF22"/>
      <c r="VYG22"/>
      <c r="VYH22"/>
      <c r="VYI22"/>
      <c r="VYJ22"/>
      <c r="VYK22"/>
      <c r="VYL22"/>
      <c r="VYM22"/>
      <c r="VYN22"/>
      <c r="VYO22"/>
      <c r="VYP22"/>
      <c r="VYQ22"/>
      <c r="VYR22"/>
      <c r="VYS22"/>
      <c r="VYT22"/>
      <c r="VYU22"/>
      <c r="VYV22"/>
      <c r="VYW22"/>
      <c r="VYX22"/>
      <c r="VYY22"/>
      <c r="VYZ22"/>
      <c r="VZA22"/>
      <c r="VZB22"/>
      <c r="VZC22"/>
      <c r="VZD22"/>
      <c r="VZE22"/>
      <c r="VZF22"/>
      <c r="VZG22"/>
      <c r="VZH22"/>
      <c r="VZI22"/>
      <c r="VZJ22"/>
      <c r="VZK22"/>
      <c r="VZL22"/>
      <c r="VZM22"/>
      <c r="VZN22"/>
      <c r="VZO22"/>
      <c r="VZP22"/>
      <c r="VZQ22"/>
      <c r="VZR22"/>
      <c r="VZS22"/>
      <c r="VZT22"/>
      <c r="VZU22"/>
      <c r="VZV22"/>
      <c r="VZW22"/>
      <c r="VZX22"/>
      <c r="VZY22"/>
      <c r="VZZ22"/>
      <c r="WAA22"/>
      <c r="WAB22"/>
      <c r="WAC22"/>
      <c r="WAD22"/>
      <c r="WAE22"/>
      <c r="WAF22"/>
      <c r="WAG22"/>
      <c r="WAH22"/>
      <c r="WAI22"/>
      <c r="WAJ22"/>
      <c r="WAK22"/>
      <c r="WAL22"/>
      <c r="WAM22"/>
      <c r="WAN22"/>
      <c r="WAO22"/>
      <c r="WAP22"/>
      <c r="WAQ22"/>
      <c r="WAR22"/>
      <c r="WAS22"/>
      <c r="WAT22"/>
      <c r="WAU22"/>
      <c r="WAV22"/>
      <c r="WAW22"/>
      <c r="WAX22"/>
      <c r="WAY22"/>
      <c r="WAZ22"/>
      <c r="WBA22"/>
      <c r="WBB22"/>
      <c r="WBC22"/>
      <c r="WBD22"/>
      <c r="WBE22"/>
      <c r="WBF22"/>
      <c r="WBG22"/>
      <c r="WBH22"/>
      <c r="WBI22"/>
      <c r="WBJ22"/>
      <c r="WBK22"/>
      <c r="WBL22"/>
      <c r="WBM22"/>
      <c r="WBN22"/>
      <c r="WBO22"/>
      <c r="WBP22"/>
      <c r="WBQ22"/>
      <c r="WBR22"/>
      <c r="WBS22"/>
      <c r="WBT22"/>
      <c r="WBU22"/>
      <c r="WBV22"/>
      <c r="WBW22"/>
      <c r="WBX22"/>
      <c r="WBY22"/>
      <c r="WBZ22"/>
      <c r="WCA22"/>
      <c r="WCB22"/>
      <c r="WCC22"/>
      <c r="WCD22"/>
      <c r="WCE22"/>
      <c r="WCF22"/>
      <c r="WCG22"/>
      <c r="WCH22"/>
      <c r="WCI22"/>
      <c r="WCJ22"/>
      <c r="WCK22"/>
      <c r="WCL22"/>
      <c r="WCM22"/>
      <c r="WCN22"/>
      <c r="WCO22"/>
      <c r="WCP22"/>
      <c r="WCQ22"/>
      <c r="WCR22"/>
      <c r="WCS22"/>
      <c r="WCT22"/>
      <c r="WCU22"/>
      <c r="WCV22"/>
      <c r="WCW22"/>
      <c r="WCX22"/>
      <c r="WCY22"/>
      <c r="WCZ22"/>
      <c r="WDA22"/>
      <c r="WDB22"/>
      <c r="WDC22"/>
      <c r="WDD22"/>
      <c r="WDE22"/>
      <c r="WDF22"/>
      <c r="WDG22"/>
      <c r="WDH22"/>
      <c r="WDI22"/>
      <c r="WDJ22"/>
      <c r="WDK22"/>
      <c r="WDL22"/>
      <c r="WDM22"/>
      <c r="WDN22"/>
      <c r="WDO22"/>
      <c r="WDP22"/>
      <c r="WDQ22"/>
      <c r="WDR22"/>
      <c r="WDS22"/>
      <c r="WDT22"/>
      <c r="WDU22"/>
      <c r="WDV22"/>
      <c r="WDW22"/>
      <c r="WDX22"/>
      <c r="WDY22"/>
      <c r="WDZ22"/>
      <c r="WEA22"/>
      <c r="WEB22"/>
      <c r="WEC22"/>
      <c r="WED22"/>
      <c r="WEE22"/>
      <c r="WEF22"/>
      <c r="WEG22"/>
      <c r="WEH22"/>
      <c r="WEI22"/>
      <c r="WEJ22"/>
      <c r="WEK22"/>
      <c r="WEL22"/>
      <c r="WEM22"/>
      <c r="WEN22"/>
      <c r="WEO22"/>
      <c r="WEP22"/>
      <c r="WEQ22"/>
      <c r="WER22"/>
      <c r="WES22"/>
      <c r="WET22"/>
      <c r="WEU22"/>
      <c r="WEV22"/>
      <c r="WEW22"/>
      <c r="WEX22"/>
      <c r="WEY22"/>
      <c r="WEZ22"/>
      <c r="WFA22"/>
      <c r="WFB22"/>
      <c r="WFC22"/>
      <c r="WFD22"/>
      <c r="WFE22"/>
      <c r="WFF22"/>
      <c r="WFG22"/>
      <c r="WFH22"/>
      <c r="WFI22"/>
      <c r="WFJ22"/>
      <c r="WFK22"/>
      <c r="WFL22"/>
      <c r="WFM22"/>
      <c r="WFN22"/>
      <c r="WFO22"/>
      <c r="WFP22"/>
      <c r="WFQ22"/>
      <c r="WFR22"/>
      <c r="WFS22"/>
      <c r="WFT22"/>
      <c r="WFU22"/>
      <c r="WFV22"/>
      <c r="WFW22"/>
      <c r="WFX22"/>
      <c r="WFY22"/>
      <c r="WFZ22"/>
      <c r="WGA22"/>
      <c r="WGB22"/>
      <c r="WGC22"/>
      <c r="WGD22"/>
      <c r="WGE22"/>
      <c r="WGF22"/>
      <c r="WGG22"/>
      <c r="WGH22"/>
      <c r="WGI22"/>
      <c r="WGJ22"/>
      <c r="WGK22"/>
      <c r="WGL22"/>
      <c r="WGM22"/>
      <c r="WGN22"/>
      <c r="WGO22"/>
      <c r="WGP22"/>
      <c r="WGQ22"/>
      <c r="WGR22"/>
      <c r="WGS22"/>
      <c r="WGT22"/>
      <c r="WGU22"/>
      <c r="WGV22"/>
      <c r="WGW22"/>
      <c r="WGX22"/>
      <c r="WGY22"/>
      <c r="WGZ22"/>
      <c r="WHA22"/>
      <c r="WHB22"/>
      <c r="WHC22"/>
      <c r="WHD22"/>
      <c r="WHE22"/>
      <c r="WHF22"/>
      <c r="WHG22"/>
      <c r="WHH22"/>
      <c r="WHI22"/>
      <c r="WHJ22"/>
      <c r="WHK22"/>
      <c r="WHL22"/>
      <c r="WHM22"/>
      <c r="WHN22"/>
      <c r="WHO22"/>
      <c r="WHP22"/>
      <c r="WHQ22"/>
      <c r="WHR22"/>
      <c r="WHS22"/>
      <c r="WHT22"/>
      <c r="WHU22"/>
      <c r="WHV22"/>
      <c r="WHW22"/>
      <c r="WHX22"/>
      <c r="WHY22"/>
      <c r="WHZ22"/>
      <c r="WIA22"/>
      <c r="WIB22"/>
      <c r="WIC22"/>
      <c r="WID22"/>
      <c r="WIE22"/>
      <c r="WIF22"/>
      <c r="WIG22"/>
      <c r="WIH22"/>
      <c r="WII22"/>
      <c r="WIJ22"/>
      <c r="WIK22"/>
      <c r="WIL22"/>
      <c r="WIM22"/>
      <c r="WIN22"/>
      <c r="WIO22"/>
      <c r="WIP22"/>
      <c r="WIQ22"/>
      <c r="WIR22"/>
      <c r="WIS22"/>
      <c r="WIT22"/>
      <c r="WIU22"/>
      <c r="WIV22"/>
      <c r="WIW22"/>
      <c r="WIX22"/>
      <c r="WIY22"/>
      <c r="WIZ22"/>
      <c r="WJA22"/>
      <c r="WJB22"/>
      <c r="WJC22"/>
      <c r="WJD22"/>
      <c r="WJE22"/>
      <c r="WJF22"/>
      <c r="WJG22"/>
      <c r="WJH22"/>
      <c r="WJI22"/>
      <c r="WJJ22"/>
      <c r="WJK22"/>
      <c r="WJL22"/>
      <c r="WJM22"/>
      <c r="WJN22"/>
      <c r="WJO22"/>
      <c r="WJP22"/>
      <c r="WJQ22"/>
      <c r="WJR22"/>
      <c r="WJS22"/>
      <c r="WJT22"/>
      <c r="WJU22"/>
      <c r="WJV22"/>
      <c r="WJW22"/>
      <c r="WJX22"/>
      <c r="WJY22"/>
      <c r="WJZ22"/>
      <c r="WKA22"/>
      <c r="WKB22"/>
      <c r="WKC22"/>
      <c r="WKD22"/>
      <c r="WKE22"/>
      <c r="WKF22"/>
      <c r="WKG22"/>
      <c r="WKH22"/>
      <c r="WKI22"/>
      <c r="WKJ22"/>
      <c r="WKK22"/>
      <c r="WKL22"/>
      <c r="WKM22"/>
      <c r="WKN22"/>
      <c r="WKO22"/>
      <c r="WKP22"/>
      <c r="WKQ22"/>
      <c r="WKR22"/>
      <c r="WKS22"/>
      <c r="WKT22"/>
      <c r="WKU22"/>
      <c r="WKV22"/>
      <c r="WKW22"/>
      <c r="WKX22"/>
      <c r="WKY22"/>
      <c r="WKZ22"/>
      <c r="WLA22"/>
      <c r="WLB22"/>
      <c r="WLC22"/>
      <c r="WLD22"/>
      <c r="WLE22"/>
      <c r="WLF22"/>
      <c r="WLG22"/>
      <c r="WLH22"/>
      <c r="WLI22"/>
      <c r="WLJ22"/>
      <c r="WLK22"/>
      <c r="WLL22"/>
      <c r="WLM22"/>
      <c r="WLN22"/>
      <c r="WLO22"/>
      <c r="WLP22"/>
      <c r="WLQ22"/>
      <c r="WLR22"/>
      <c r="WLS22"/>
      <c r="WLT22"/>
      <c r="WLU22"/>
      <c r="WLV22"/>
      <c r="WLW22"/>
      <c r="WLX22"/>
      <c r="WLY22"/>
      <c r="WLZ22"/>
      <c r="WMA22"/>
      <c r="WMB22"/>
      <c r="WMC22"/>
      <c r="WMD22"/>
      <c r="WME22"/>
      <c r="WMF22"/>
      <c r="WMG22"/>
      <c r="WMH22"/>
      <c r="WMI22"/>
      <c r="WMJ22"/>
      <c r="WMK22"/>
      <c r="WML22"/>
      <c r="WMM22"/>
      <c r="WMN22"/>
      <c r="WMO22"/>
      <c r="WMP22"/>
      <c r="WMQ22"/>
      <c r="WMR22"/>
      <c r="WMS22"/>
      <c r="WMT22"/>
      <c r="WMU22"/>
      <c r="WMV22"/>
      <c r="WMW22"/>
      <c r="WMX22"/>
      <c r="WMY22"/>
      <c r="WMZ22"/>
      <c r="WNA22"/>
      <c r="WNB22"/>
      <c r="WNC22"/>
      <c r="WND22"/>
      <c r="WNE22"/>
      <c r="WNF22"/>
      <c r="WNG22"/>
      <c r="WNH22"/>
      <c r="WNI22"/>
      <c r="WNJ22"/>
      <c r="WNK22"/>
      <c r="WNL22"/>
      <c r="WNM22"/>
      <c r="WNN22"/>
      <c r="WNO22"/>
      <c r="WNP22"/>
      <c r="WNQ22"/>
      <c r="WNR22"/>
      <c r="WNS22"/>
      <c r="WNT22"/>
      <c r="WNU22"/>
      <c r="WNV22"/>
      <c r="WNW22"/>
      <c r="WNX22"/>
      <c r="WNY22"/>
      <c r="WNZ22"/>
      <c r="WOA22"/>
      <c r="WOB22"/>
      <c r="WOC22"/>
      <c r="WOD22"/>
      <c r="WOE22"/>
      <c r="WOF22"/>
      <c r="WOG22"/>
      <c r="WOH22"/>
      <c r="WOI22"/>
      <c r="WOJ22"/>
      <c r="WOK22"/>
      <c r="WOL22"/>
      <c r="WOM22"/>
      <c r="WON22"/>
      <c r="WOO22"/>
      <c r="WOP22"/>
      <c r="WOQ22"/>
      <c r="WOR22"/>
      <c r="WOS22"/>
      <c r="WOT22"/>
      <c r="WOU22"/>
      <c r="WOV22"/>
      <c r="WOW22"/>
      <c r="WOX22"/>
      <c r="WOY22"/>
      <c r="WOZ22"/>
      <c r="WPA22"/>
      <c r="WPB22"/>
      <c r="WPC22"/>
      <c r="WPD22"/>
      <c r="WPE22"/>
      <c r="WPF22"/>
      <c r="WPG22"/>
      <c r="WPH22"/>
      <c r="WPI22"/>
      <c r="WPJ22"/>
      <c r="WPK22"/>
      <c r="WPL22"/>
      <c r="WPM22"/>
      <c r="WPN22"/>
      <c r="WPO22"/>
      <c r="WPP22"/>
      <c r="WPQ22"/>
      <c r="WPR22"/>
      <c r="WPS22"/>
      <c r="WPT22"/>
      <c r="WPU22"/>
      <c r="WPV22"/>
      <c r="WPW22"/>
      <c r="WPX22"/>
      <c r="WPY22"/>
      <c r="WPZ22"/>
      <c r="WQA22"/>
      <c r="WQB22"/>
      <c r="WQC22"/>
      <c r="WQD22"/>
      <c r="WQE22"/>
      <c r="WQF22"/>
      <c r="WQG22"/>
      <c r="WQH22"/>
      <c r="WQI22"/>
      <c r="WQJ22"/>
      <c r="WQK22"/>
      <c r="WQL22"/>
      <c r="WQM22"/>
      <c r="WQN22"/>
      <c r="WQO22"/>
      <c r="WQP22"/>
      <c r="WQQ22"/>
      <c r="WQR22"/>
      <c r="WQS22"/>
      <c r="WQT22"/>
      <c r="WQU22"/>
      <c r="WQV22"/>
      <c r="WQW22"/>
      <c r="WQX22"/>
      <c r="WQY22"/>
      <c r="WQZ22"/>
      <c r="WRA22"/>
      <c r="WRB22"/>
      <c r="WRC22"/>
      <c r="WRD22"/>
      <c r="WRE22"/>
      <c r="WRF22"/>
      <c r="WRG22"/>
      <c r="WRH22"/>
      <c r="WRI22"/>
      <c r="WRJ22"/>
      <c r="WRK22"/>
      <c r="WRL22"/>
      <c r="WRM22"/>
      <c r="WRN22"/>
      <c r="WRO22"/>
      <c r="WRP22"/>
      <c r="WRQ22"/>
      <c r="WRR22"/>
      <c r="WRS22"/>
      <c r="WRT22"/>
      <c r="WRU22"/>
      <c r="WRV22"/>
      <c r="WRW22"/>
      <c r="WRX22"/>
      <c r="WRY22"/>
      <c r="WRZ22"/>
      <c r="WSA22"/>
      <c r="WSB22"/>
      <c r="WSC22"/>
      <c r="WSD22"/>
      <c r="WSE22"/>
      <c r="WSF22"/>
      <c r="WSG22"/>
      <c r="WSH22"/>
      <c r="WSI22"/>
      <c r="WSJ22"/>
      <c r="WSK22"/>
      <c r="WSL22"/>
      <c r="WSM22"/>
      <c r="WSN22"/>
      <c r="WSO22"/>
      <c r="WSP22"/>
      <c r="WSQ22"/>
      <c r="WSR22"/>
      <c r="WSS22"/>
      <c r="WST22"/>
      <c r="WSU22"/>
      <c r="WSV22"/>
      <c r="WSW22"/>
      <c r="WSX22"/>
      <c r="WSY22"/>
      <c r="WSZ22"/>
      <c r="WTA22"/>
      <c r="WTB22"/>
      <c r="WTC22"/>
      <c r="WTD22"/>
      <c r="WTE22"/>
      <c r="WTF22"/>
      <c r="WTG22"/>
      <c r="WTH22"/>
      <c r="WTI22"/>
      <c r="WTJ22"/>
      <c r="WTK22"/>
      <c r="WTL22"/>
      <c r="WTM22"/>
      <c r="WTN22"/>
      <c r="WTO22"/>
      <c r="WTP22"/>
      <c r="WTQ22"/>
      <c r="WTR22"/>
      <c r="WTS22"/>
      <c r="WTT22"/>
      <c r="WTU22"/>
      <c r="WTV22"/>
      <c r="WTW22"/>
      <c r="WTX22"/>
      <c r="WTY22"/>
      <c r="WTZ22"/>
      <c r="WUA22"/>
      <c r="WUB22"/>
      <c r="WUC22"/>
      <c r="WUD22"/>
      <c r="WUE22"/>
      <c r="WUF22"/>
      <c r="WUG22"/>
      <c r="WUH22"/>
      <c r="WUI22"/>
      <c r="WUJ22"/>
      <c r="WUK22"/>
      <c r="WUL22"/>
      <c r="WUM22"/>
      <c r="WUN22"/>
      <c r="WUO22"/>
      <c r="WUP22"/>
      <c r="WUQ22"/>
      <c r="WUR22"/>
      <c r="WUS22"/>
      <c r="WUT22"/>
      <c r="WUU22"/>
      <c r="WUV22"/>
      <c r="WUW22"/>
      <c r="WUX22"/>
      <c r="WUY22"/>
      <c r="WUZ22"/>
      <c r="WVA22"/>
      <c r="WVB22"/>
      <c r="WVC22"/>
      <c r="WVD22"/>
      <c r="WVE22"/>
      <c r="WVF22"/>
      <c r="WVG22"/>
      <c r="WVH22"/>
      <c r="WVI22"/>
      <c r="WVJ22"/>
      <c r="WVK22"/>
      <c r="WVL22"/>
      <c r="WVM22"/>
      <c r="WVN22"/>
      <c r="WVO22"/>
      <c r="WVP22"/>
      <c r="WVQ22"/>
      <c r="WVR22"/>
      <c r="WVS22"/>
      <c r="WVT22"/>
      <c r="WVU22"/>
      <c r="WVV22"/>
      <c r="WVW22"/>
      <c r="WVX22"/>
      <c r="WVY22"/>
      <c r="WVZ22"/>
      <c r="WWA22"/>
      <c r="WWB22"/>
      <c r="WWC22"/>
      <c r="WWD22"/>
      <c r="WWE22"/>
      <c r="WWF22"/>
      <c r="WWG22"/>
      <c r="WWH22"/>
      <c r="WWI22"/>
      <c r="WWJ22"/>
      <c r="WWK22"/>
      <c r="WWL22"/>
      <c r="WWM22"/>
      <c r="WWN22"/>
      <c r="WWO22"/>
      <c r="WWP22"/>
      <c r="WWQ22"/>
      <c r="WWR22"/>
      <c r="WWS22"/>
      <c r="WWT22"/>
      <c r="WWU22"/>
      <c r="WWV22"/>
      <c r="WWW22"/>
      <c r="WWX22"/>
      <c r="WWY22"/>
      <c r="WWZ22"/>
      <c r="WXA22"/>
      <c r="WXB22"/>
      <c r="WXC22"/>
      <c r="WXD22"/>
      <c r="WXE22"/>
      <c r="WXF22"/>
      <c r="WXG22"/>
      <c r="WXH22"/>
      <c r="WXI22"/>
      <c r="WXJ22"/>
      <c r="WXK22"/>
      <c r="WXL22"/>
      <c r="WXM22"/>
      <c r="WXN22"/>
      <c r="WXO22"/>
      <c r="WXP22"/>
      <c r="WXQ22"/>
      <c r="WXR22"/>
      <c r="WXS22"/>
      <c r="WXT22"/>
      <c r="WXU22"/>
      <c r="WXV22"/>
      <c r="WXW22"/>
      <c r="WXX22"/>
      <c r="WXY22"/>
      <c r="WXZ22"/>
      <c r="WYA22"/>
      <c r="WYB22"/>
      <c r="WYC22"/>
      <c r="WYD22"/>
      <c r="WYE22"/>
      <c r="WYF22"/>
      <c r="WYG22"/>
      <c r="WYH22"/>
      <c r="WYI22"/>
      <c r="WYJ22"/>
      <c r="WYK22"/>
      <c r="WYL22"/>
      <c r="WYM22"/>
      <c r="WYN22"/>
      <c r="WYO22"/>
      <c r="WYP22"/>
      <c r="WYQ22"/>
      <c r="WYR22"/>
      <c r="WYS22"/>
      <c r="WYT22"/>
      <c r="WYU22"/>
      <c r="WYV22"/>
      <c r="WYW22"/>
      <c r="WYX22"/>
      <c r="WYY22"/>
      <c r="WYZ22"/>
      <c r="WZA22"/>
      <c r="WZB22"/>
      <c r="WZC22"/>
      <c r="WZD22"/>
      <c r="WZE22"/>
      <c r="WZF22"/>
      <c r="WZG22"/>
      <c r="WZH22"/>
      <c r="WZI22"/>
      <c r="WZJ22"/>
      <c r="WZK22"/>
      <c r="WZL22"/>
      <c r="WZM22"/>
      <c r="WZN22"/>
      <c r="WZO22"/>
      <c r="WZP22"/>
      <c r="WZQ22"/>
      <c r="WZR22"/>
      <c r="WZS22"/>
      <c r="WZT22"/>
      <c r="WZU22"/>
      <c r="WZV22"/>
      <c r="WZW22"/>
      <c r="WZX22"/>
      <c r="WZY22"/>
      <c r="WZZ22"/>
      <c r="XAA22"/>
      <c r="XAB22"/>
      <c r="XAC22"/>
      <c r="XAD22"/>
      <c r="XAE22"/>
      <c r="XAF22"/>
      <c r="XAG22"/>
      <c r="XAH22"/>
      <c r="XAI22"/>
      <c r="XAJ22"/>
      <c r="XAK22"/>
      <c r="XAL22"/>
      <c r="XAM22"/>
      <c r="XAN22"/>
      <c r="XAO22"/>
      <c r="XAP22"/>
      <c r="XAQ22"/>
      <c r="XAR22"/>
      <c r="XAS22"/>
      <c r="XAT22"/>
      <c r="XAU22"/>
      <c r="XAV22"/>
      <c r="XAW22"/>
      <c r="XAX22"/>
      <c r="XAY22"/>
      <c r="XAZ22"/>
      <c r="XBA22"/>
      <c r="XBB22"/>
      <c r="XBC22"/>
      <c r="XBD22"/>
      <c r="XBE22"/>
      <c r="XBF22"/>
      <c r="XBG22"/>
      <c r="XBH22"/>
      <c r="XBI22"/>
      <c r="XBJ22"/>
      <c r="XBK22"/>
      <c r="XBL22"/>
      <c r="XBM22"/>
      <c r="XBN22"/>
      <c r="XBO22"/>
      <c r="XBP22"/>
      <c r="XBQ22"/>
      <c r="XBR22"/>
      <c r="XBS22"/>
      <c r="XBT22"/>
      <c r="XBU22"/>
      <c r="XBV22"/>
      <c r="XBW22"/>
      <c r="XBX22"/>
      <c r="XBY22"/>
      <c r="XBZ22"/>
      <c r="XCA22"/>
      <c r="XCB22"/>
      <c r="XCC22"/>
      <c r="XCD22"/>
      <c r="XCE22"/>
      <c r="XCF22"/>
      <c r="XCG22"/>
      <c r="XCH22"/>
      <c r="XCI22"/>
      <c r="XCJ22"/>
      <c r="XCK22"/>
      <c r="XCL22"/>
      <c r="XCM22"/>
      <c r="XCN22"/>
      <c r="XCO22"/>
      <c r="XCP22"/>
      <c r="XCQ22"/>
      <c r="XCR22"/>
      <c r="XCS22"/>
      <c r="XCT22"/>
      <c r="XCU22"/>
      <c r="XCV22"/>
      <c r="XCW22"/>
      <c r="XCX22"/>
      <c r="XCY22"/>
      <c r="XCZ22"/>
      <c r="XDA22"/>
      <c r="XDB22"/>
      <c r="XDC22"/>
      <c r="XDD22"/>
      <c r="XDE22"/>
      <c r="XDF22"/>
      <c r="XDG22"/>
      <c r="XDH22"/>
      <c r="XDI22"/>
      <c r="XDJ22"/>
      <c r="XDK22"/>
      <c r="XDL22"/>
      <c r="XDM22"/>
      <c r="XDN22"/>
      <c r="XDO22"/>
      <c r="XDP22"/>
      <c r="XDQ22"/>
      <c r="XDR22"/>
      <c r="XDS22"/>
      <c r="XDT22"/>
      <c r="XDU22"/>
      <c r="XDV22"/>
      <c r="XDW22"/>
      <c r="XDX22"/>
      <c r="XDY22"/>
      <c r="XDZ22"/>
      <c r="XEA22"/>
      <c r="XEB22"/>
      <c r="XEC22"/>
      <c r="XED22"/>
      <c r="XEE22"/>
      <c r="XEF22"/>
      <c r="XEG22"/>
      <c r="XEH22"/>
      <c r="XEI22"/>
      <c r="XEJ22"/>
      <c r="XEK22"/>
      <c r="XEL22"/>
      <c r="XEM22"/>
      <c r="XEN22"/>
      <c r="XEO22"/>
      <c r="XEP22"/>
      <c r="XEQ22"/>
      <c r="XER22"/>
      <c r="XES22"/>
      <c r="XET22"/>
      <c r="XEU22"/>
      <c r="XEV22"/>
      <c r="XEW22"/>
      <c r="XEX22"/>
      <c r="XEY22"/>
      <c r="XEZ22"/>
      <c r="XFA22"/>
      <c r="XFB22"/>
      <c r="XFC22"/>
      <c r="XFD22"/>
    </row>
    <row r="23" spans="1:16384" ht="15.75" customHeight="1" x14ac:dyDescent="0.35">
      <c r="A23" s="297" t="s">
        <v>818</v>
      </c>
      <c r="B23" s="156"/>
      <c r="C23" s="156"/>
      <c r="M23" s="466"/>
      <c r="N23" s="466"/>
      <c r="O23" s="466"/>
    </row>
    <row r="24" spans="1:16384" s="149" customFormat="1" ht="34.5" customHeight="1" x14ac:dyDescent="0.35">
      <c r="A24" s="467" t="s">
        <v>1049</v>
      </c>
      <c r="B24" s="467"/>
      <c r="C24" s="467"/>
      <c r="D24"/>
      <c r="E24"/>
      <c r="F24"/>
      <c r="G24"/>
      <c r="H24"/>
      <c r="I24"/>
      <c r="J24"/>
      <c r="K24"/>
      <c r="L24"/>
      <c r="M24" s="466"/>
      <c r="N24" s="466"/>
      <c r="O24" s="466"/>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c r="AMK24"/>
      <c r="AML24"/>
      <c r="AMM24"/>
      <c r="AMN24"/>
      <c r="AMO24"/>
      <c r="AMP24"/>
      <c r="AMQ24"/>
      <c r="AMR24"/>
      <c r="AMS24"/>
      <c r="AMT24"/>
      <c r="AMU24"/>
      <c r="AMV24"/>
      <c r="AMW24"/>
      <c r="AMX24"/>
      <c r="AMY24"/>
      <c r="AMZ24"/>
      <c r="ANA24"/>
      <c r="ANB24"/>
      <c r="ANC24"/>
      <c r="AND24"/>
      <c r="ANE24"/>
      <c r="ANF24"/>
      <c r="ANG24"/>
      <c r="ANH24"/>
      <c r="ANI24"/>
      <c r="ANJ24"/>
      <c r="ANK24"/>
      <c r="ANL24"/>
      <c r="ANM24"/>
      <c r="ANN24"/>
      <c r="ANO24"/>
      <c r="ANP24"/>
      <c r="ANQ24"/>
      <c r="ANR24"/>
      <c r="ANS24"/>
      <c r="ANT24"/>
      <c r="ANU24"/>
      <c r="ANV24"/>
      <c r="ANW24"/>
      <c r="ANX24"/>
      <c r="ANY24"/>
      <c r="ANZ24"/>
      <c r="AOA24"/>
      <c r="AOB24"/>
      <c r="AOC24"/>
      <c r="AOD24"/>
      <c r="AOE24"/>
      <c r="AOF24"/>
      <c r="AOG24"/>
      <c r="AOH24"/>
      <c r="AOI24"/>
      <c r="AOJ24"/>
      <c r="AOK24"/>
      <c r="AOL24"/>
      <c r="AOM24"/>
      <c r="AON24"/>
      <c r="AOO24"/>
      <c r="AOP24"/>
      <c r="AOQ24"/>
      <c r="AOR24"/>
      <c r="AOS24"/>
      <c r="AOT24"/>
      <c r="AOU24"/>
      <c r="AOV24"/>
      <c r="AOW24"/>
      <c r="AOX24"/>
      <c r="AOY24"/>
      <c r="AOZ24"/>
      <c r="APA24"/>
      <c r="APB24"/>
      <c r="APC24"/>
      <c r="APD24"/>
      <c r="APE24"/>
      <c r="APF24"/>
      <c r="APG24"/>
      <c r="APH24"/>
      <c r="API24"/>
      <c r="APJ24"/>
      <c r="APK24"/>
      <c r="APL24"/>
      <c r="APM24"/>
      <c r="APN24"/>
      <c r="APO24"/>
      <c r="APP24"/>
      <c r="APQ24"/>
      <c r="APR24"/>
      <c r="APS24"/>
      <c r="APT24"/>
      <c r="APU24"/>
      <c r="APV24"/>
      <c r="APW24"/>
      <c r="APX24"/>
      <c r="APY24"/>
      <c r="APZ24"/>
      <c r="AQA24"/>
      <c r="AQB24"/>
      <c r="AQC24"/>
      <c r="AQD24"/>
      <c r="AQE24"/>
      <c r="AQF24"/>
      <c r="AQG24"/>
      <c r="AQH24"/>
      <c r="AQI24"/>
      <c r="AQJ24"/>
      <c r="AQK24"/>
      <c r="AQL24"/>
      <c r="AQM24"/>
      <c r="AQN24"/>
      <c r="AQO24"/>
      <c r="AQP24"/>
      <c r="AQQ24"/>
      <c r="AQR24"/>
      <c r="AQS24"/>
      <c r="AQT24"/>
      <c r="AQU24"/>
      <c r="AQV24"/>
      <c r="AQW24"/>
      <c r="AQX24"/>
      <c r="AQY24"/>
      <c r="AQZ24"/>
      <c r="ARA24"/>
      <c r="ARB24"/>
      <c r="ARC24"/>
      <c r="ARD24"/>
      <c r="ARE24"/>
      <c r="ARF24"/>
      <c r="ARG24"/>
      <c r="ARH24"/>
      <c r="ARI24"/>
      <c r="ARJ24"/>
      <c r="ARK24"/>
      <c r="ARL24"/>
      <c r="ARM24"/>
      <c r="ARN24"/>
      <c r="ARO24"/>
      <c r="ARP24"/>
      <c r="ARQ24"/>
      <c r="ARR24"/>
      <c r="ARS24"/>
      <c r="ART24"/>
      <c r="ARU24"/>
      <c r="ARV24"/>
      <c r="ARW24"/>
      <c r="ARX24"/>
      <c r="ARY24"/>
      <c r="ARZ24"/>
      <c r="ASA24"/>
      <c r="ASB24"/>
      <c r="ASC24"/>
      <c r="ASD24"/>
      <c r="ASE24"/>
      <c r="ASF24"/>
      <c r="ASG24"/>
      <c r="ASH24"/>
      <c r="ASI24"/>
      <c r="ASJ24"/>
      <c r="ASK24"/>
      <c r="ASL24"/>
      <c r="ASM24"/>
      <c r="ASN24"/>
      <c r="ASO24"/>
      <c r="ASP24"/>
      <c r="ASQ24"/>
      <c r="ASR24"/>
      <c r="ASS24"/>
      <c r="AST24"/>
      <c r="ASU24"/>
      <c r="ASV24"/>
      <c r="ASW24"/>
      <c r="ASX24"/>
      <c r="ASY24"/>
      <c r="ASZ24"/>
      <c r="ATA24"/>
      <c r="ATB24"/>
      <c r="ATC24"/>
      <c r="ATD24"/>
      <c r="ATE24"/>
      <c r="ATF24"/>
      <c r="ATG24"/>
      <c r="ATH24"/>
      <c r="ATI24"/>
      <c r="ATJ24"/>
      <c r="ATK24"/>
      <c r="ATL24"/>
      <c r="ATM24"/>
      <c r="ATN24"/>
      <c r="ATO24"/>
      <c r="ATP24"/>
      <c r="ATQ24"/>
      <c r="ATR24"/>
      <c r="ATS24"/>
      <c r="ATT24"/>
      <c r="ATU24"/>
      <c r="ATV24"/>
      <c r="ATW24"/>
      <c r="ATX24"/>
      <c r="ATY24"/>
      <c r="ATZ24"/>
      <c r="AUA24"/>
      <c r="AUB24"/>
      <c r="AUC24"/>
      <c r="AUD24"/>
      <c r="AUE24"/>
      <c r="AUF24"/>
      <c r="AUG24"/>
      <c r="AUH24"/>
      <c r="AUI24"/>
      <c r="AUJ24"/>
      <c r="AUK24"/>
      <c r="AUL24"/>
      <c r="AUM24"/>
      <c r="AUN24"/>
      <c r="AUO24"/>
      <c r="AUP24"/>
      <c r="AUQ24"/>
      <c r="AUR24"/>
      <c r="AUS24"/>
      <c r="AUT24"/>
      <c r="AUU24"/>
      <c r="AUV24"/>
      <c r="AUW24"/>
      <c r="AUX24"/>
      <c r="AUY24"/>
      <c r="AUZ24"/>
      <c r="AVA24"/>
      <c r="AVB24"/>
      <c r="AVC24"/>
      <c r="AVD24"/>
      <c r="AVE24"/>
      <c r="AVF24"/>
      <c r="AVG24"/>
      <c r="AVH24"/>
      <c r="AVI24"/>
      <c r="AVJ24"/>
      <c r="AVK24"/>
      <c r="AVL24"/>
      <c r="AVM24"/>
      <c r="AVN24"/>
      <c r="AVO24"/>
      <c r="AVP24"/>
      <c r="AVQ24"/>
      <c r="AVR24"/>
      <c r="AVS24"/>
      <c r="AVT24"/>
      <c r="AVU24"/>
      <c r="AVV24"/>
      <c r="AVW24"/>
      <c r="AVX24"/>
      <c r="AVY24"/>
      <c r="AVZ24"/>
      <c r="AWA24"/>
      <c r="AWB24"/>
      <c r="AWC24"/>
      <c r="AWD24"/>
      <c r="AWE24"/>
      <c r="AWF24"/>
      <c r="AWG24"/>
      <c r="AWH24"/>
      <c r="AWI24"/>
      <c r="AWJ24"/>
      <c r="AWK24"/>
      <c r="AWL24"/>
      <c r="AWM24"/>
      <c r="AWN24"/>
      <c r="AWO24"/>
      <c r="AWP24"/>
      <c r="AWQ24"/>
      <c r="AWR24"/>
      <c r="AWS24"/>
      <c r="AWT24"/>
      <c r="AWU24"/>
      <c r="AWV24"/>
      <c r="AWW24"/>
      <c r="AWX24"/>
      <c r="AWY24"/>
      <c r="AWZ24"/>
      <c r="AXA24"/>
      <c r="AXB24"/>
      <c r="AXC24"/>
      <c r="AXD24"/>
      <c r="AXE24"/>
      <c r="AXF24"/>
      <c r="AXG24"/>
      <c r="AXH24"/>
      <c r="AXI24"/>
      <c r="AXJ24"/>
      <c r="AXK24"/>
      <c r="AXL24"/>
      <c r="AXM24"/>
      <c r="AXN24"/>
      <c r="AXO24"/>
      <c r="AXP24"/>
      <c r="AXQ24"/>
      <c r="AXR24"/>
      <c r="AXS24"/>
      <c r="AXT24"/>
      <c r="AXU24"/>
      <c r="AXV24"/>
      <c r="AXW24"/>
      <c r="AXX24"/>
      <c r="AXY24"/>
      <c r="AXZ24"/>
      <c r="AYA24"/>
      <c r="AYB24"/>
      <c r="AYC24"/>
      <c r="AYD24"/>
      <c r="AYE24"/>
      <c r="AYF24"/>
      <c r="AYG24"/>
      <c r="AYH24"/>
      <c r="AYI24"/>
      <c r="AYJ24"/>
      <c r="AYK24"/>
      <c r="AYL24"/>
      <c r="AYM24"/>
      <c r="AYN24"/>
      <c r="AYO24"/>
      <c r="AYP24"/>
      <c r="AYQ24"/>
      <c r="AYR24"/>
      <c r="AYS24"/>
      <c r="AYT24"/>
      <c r="AYU24"/>
      <c r="AYV24"/>
      <c r="AYW24"/>
      <c r="AYX24"/>
      <c r="AYY24"/>
      <c r="AYZ24"/>
      <c r="AZA24"/>
      <c r="AZB24"/>
      <c r="AZC24"/>
      <c r="AZD24"/>
      <c r="AZE24"/>
      <c r="AZF24"/>
      <c r="AZG24"/>
      <c r="AZH24"/>
      <c r="AZI24"/>
      <c r="AZJ24"/>
      <c r="AZK24"/>
      <c r="AZL24"/>
      <c r="AZM24"/>
      <c r="AZN24"/>
      <c r="AZO24"/>
      <c r="AZP24"/>
      <c r="AZQ24"/>
      <c r="AZR24"/>
      <c r="AZS24"/>
      <c r="AZT24"/>
      <c r="AZU24"/>
      <c r="AZV24"/>
      <c r="AZW24"/>
      <c r="AZX24"/>
      <c r="AZY24"/>
      <c r="AZZ24"/>
      <c r="BAA24"/>
      <c r="BAB24"/>
      <c r="BAC24"/>
      <c r="BAD24"/>
      <c r="BAE24"/>
      <c r="BAF24"/>
      <c r="BAG24"/>
      <c r="BAH24"/>
      <c r="BAI24"/>
      <c r="BAJ24"/>
      <c r="BAK24"/>
      <c r="BAL24"/>
      <c r="BAM24"/>
      <c r="BAN24"/>
      <c r="BAO24"/>
      <c r="BAP24"/>
      <c r="BAQ24"/>
      <c r="BAR24"/>
      <c r="BAS24"/>
      <c r="BAT24"/>
      <c r="BAU24"/>
      <c r="BAV24"/>
      <c r="BAW24"/>
      <c r="BAX24"/>
      <c r="BAY24"/>
      <c r="BAZ24"/>
      <c r="BBA24"/>
      <c r="BBB24"/>
      <c r="BBC24"/>
      <c r="BBD24"/>
      <c r="BBE24"/>
      <c r="BBF24"/>
      <c r="BBG24"/>
      <c r="BBH24"/>
      <c r="BBI24"/>
      <c r="BBJ24"/>
      <c r="BBK24"/>
      <c r="BBL24"/>
      <c r="BBM24"/>
      <c r="BBN24"/>
      <c r="BBO24"/>
      <c r="BBP24"/>
      <c r="BBQ24"/>
      <c r="BBR24"/>
      <c r="BBS24"/>
      <c r="BBT24"/>
      <c r="BBU24"/>
      <c r="BBV24"/>
      <c r="BBW24"/>
      <c r="BBX24"/>
      <c r="BBY24"/>
      <c r="BBZ24"/>
      <c r="BCA24"/>
      <c r="BCB24"/>
      <c r="BCC24"/>
      <c r="BCD24"/>
      <c r="BCE24"/>
      <c r="BCF24"/>
      <c r="BCG24"/>
      <c r="BCH24"/>
      <c r="BCI24"/>
      <c r="BCJ24"/>
      <c r="BCK24"/>
      <c r="BCL24"/>
      <c r="BCM24"/>
      <c r="BCN24"/>
      <c r="BCO24"/>
      <c r="BCP24"/>
      <c r="BCQ24"/>
      <c r="BCR24"/>
      <c r="BCS24"/>
      <c r="BCT24"/>
      <c r="BCU24"/>
      <c r="BCV24"/>
      <c r="BCW24"/>
      <c r="BCX24"/>
      <c r="BCY24"/>
      <c r="BCZ24"/>
      <c r="BDA24"/>
      <c r="BDB24"/>
      <c r="BDC24"/>
      <c r="BDD24"/>
      <c r="BDE24"/>
      <c r="BDF24"/>
      <c r="BDG24"/>
      <c r="BDH24"/>
      <c r="BDI24"/>
      <c r="BDJ24"/>
      <c r="BDK24"/>
      <c r="BDL24"/>
      <c r="BDM24"/>
      <c r="BDN24"/>
      <c r="BDO24"/>
      <c r="BDP24"/>
      <c r="BDQ24"/>
      <c r="BDR24"/>
      <c r="BDS24"/>
      <c r="BDT24"/>
      <c r="BDU24"/>
      <c r="BDV24"/>
      <c r="BDW24"/>
      <c r="BDX24"/>
      <c r="BDY24"/>
      <c r="BDZ24"/>
      <c r="BEA24"/>
      <c r="BEB24"/>
      <c r="BEC24"/>
      <c r="BED24"/>
      <c r="BEE24"/>
      <c r="BEF24"/>
      <c r="BEG24"/>
      <c r="BEH24"/>
      <c r="BEI24"/>
      <c r="BEJ24"/>
      <c r="BEK24"/>
      <c r="BEL24"/>
      <c r="BEM24"/>
      <c r="BEN24"/>
      <c r="BEO24"/>
      <c r="BEP24"/>
      <c r="BEQ24"/>
      <c r="BER24"/>
      <c r="BES24"/>
      <c r="BET24"/>
      <c r="BEU24"/>
      <c r="BEV24"/>
      <c r="BEW24"/>
      <c r="BEX24"/>
      <c r="BEY24"/>
      <c r="BEZ24"/>
      <c r="BFA24"/>
      <c r="BFB24"/>
      <c r="BFC24"/>
      <c r="BFD24"/>
      <c r="BFE24"/>
      <c r="BFF24"/>
      <c r="BFG24"/>
      <c r="BFH24"/>
      <c r="BFI24"/>
      <c r="BFJ24"/>
      <c r="BFK24"/>
      <c r="BFL24"/>
      <c r="BFM24"/>
      <c r="BFN24"/>
      <c r="BFO24"/>
      <c r="BFP24"/>
      <c r="BFQ24"/>
      <c r="BFR24"/>
      <c r="BFS24"/>
      <c r="BFT24"/>
      <c r="BFU24"/>
      <c r="BFV24"/>
      <c r="BFW24"/>
      <c r="BFX24"/>
      <c r="BFY24"/>
      <c r="BFZ24"/>
      <c r="BGA24"/>
      <c r="BGB24"/>
      <c r="BGC24"/>
      <c r="BGD24"/>
      <c r="BGE24"/>
      <c r="BGF24"/>
      <c r="BGG24"/>
      <c r="BGH24"/>
      <c r="BGI24"/>
      <c r="BGJ24"/>
      <c r="BGK24"/>
      <c r="BGL24"/>
      <c r="BGM24"/>
      <c r="BGN24"/>
      <c r="BGO24"/>
      <c r="BGP24"/>
      <c r="BGQ24"/>
      <c r="BGR24"/>
      <c r="BGS24"/>
      <c r="BGT24"/>
      <c r="BGU24"/>
      <c r="BGV24"/>
      <c r="BGW24"/>
      <c r="BGX24"/>
      <c r="BGY24"/>
      <c r="BGZ24"/>
      <c r="BHA24"/>
      <c r="BHB24"/>
      <c r="BHC24"/>
      <c r="BHD24"/>
      <c r="BHE24"/>
      <c r="BHF24"/>
      <c r="BHG24"/>
      <c r="BHH24"/>
      <c r="BHI24"/>
      <c r="BHJ24"/>
      <c r="BHK24"/>
      <c r="BHL24"/>
      <c r="BHM24"/>
      <c r="BHN24"/>
      <c r="BHO24"/>
      <c r="BHP24"/>
      <c r="BHQ24"/>
      <c r="BHR24"/>
      <c r="BHS24"/>
      <c r="BHT24"/>
      <c r="BHU24"/>
      <c r="BHV24"/>
      <c r="BHW24"/>
      <c r="BHX24"/>
      <c r="BHY24"/>
      <c r="BHZ24"/>
      <c r="BIA24"/>
      <c r="BIB24"/>
      <c r="BIC24"/>
      <c r="BID24"/>
      <c r="BIE24"/>
      <c r="BIF24"/>
      <c r="BIG24"/>
      <c r="BIH24"/>
      <c r="BII24"/>
      <c r="BIJ24"/>
      <c r="BIK24"/>
      <c r="BIL24"/>
      <c r="BIM24"/>
      <c r="BIN24"/>
      <c r="BIO24"/>
      <c r="BIP24"/>
      <c r="BIQ24"/>
      <c r="BIR24"/>
      <c r="BIS24"/>
      <c r="BIT24"/>
      <c r="BIU24"/>
      <c r="BIV24"/>
      <c r="BIW24"/>
      <c r="BIX24"/>
      <c r="BIY24"/>
      <c r="BIZ24"/>
      <c r="BJA24"/>
      <c r="BJB24"/>
      <c r="BJC24"/>
      <c r="BJD24"/>
      <c r="BJE24"/>
      <c r="BJF24"/>
      <c r="BJG24"/>
      <c r="BJH24"/>
      <c r="BJI24"/>
      <c r="BJJ24"/>
      <c r="BJK24"/>
      <c r="BJL24"/>
      <c r="BJM24"/>
      <c r="BJN24"/>
      <c r="BJO24"/>
      <c r="BJP24"/>
      <c r="BJQ24"/>
      <c r="BJR24"/>
      <c r="BJS24"/>
      <c r="BJT24"/>
      <c r="BJU24"/>
      <c r="BJV24"/>
      <c r="BJW24"/>
      <c r="BJX24"/>
      <c r="BJY24"/>
      <c r="BJZ24"/>
      <c r="BKA24"/>
      <c r="BKB24"/>
      <c r="BKC24"/>
      <c r="BKD24"/>
      <c r="BKE24"/>
      <c r="BKF24"/>
      <c r="BKG24"/>
      <c r="BKH24"/>
      <c r="BKI24"/>
      <c r="BKJ24"/>
      <c r="BKK24"/>
      <c r="BKL24"/>
      <c r="BKM24"/>
      <c r="BKN24"/>
      <c r="BKO24"/>
      <c r="BKP24"/>
      <c r="BKQ24"/>
      <c r="BKR24"/>
      <c r="BKS24"/>
      <c r="BKT24"/>
      <c r="BKU24"/>
      <c r="BKV24"/>
      <c r="BKW24"/>
      <c r="BKX24"/>
      <c r="BKY24"/>
      <c r="BKZ24"/>
      <c r="BLA24"/>
      <c r="BLB24"/>
      <c r="BLC24"/>
      <c r="BLD24"/>
      <c r="BLE24"/>
      <c r="BLF24"/>
      <c r="BLG24"/>
      <c r="BLH24"/>
      <c r="BLI24"/>
      <c r="BLJ24"/>
      <c r="BLK24"/>
      <c r="BLL24"/>
      <c r="BLM24"/>
      <c r="BLN24"/>
      <c r="BLO24"/>
      <c r="BLP24"/>
      <c r="BLQ24"/>
      <c r="BLR24"/>
      <c r="BLS24"/>
      <c r="BLT24"/>
      <c r="BLU24"/>
      <c r="BLV24"/>
      <c r="BLW24"/>
      <c r="BLX24"/>
      <c r="BLY24"/>
      <c r="BLZ24"/>
      <c r="BMA24"/>
      <c r="BMB24"/>
      <c r="BMC24"/>
      <c r="BMD24"/>
      <c r="BME24"/>
      <c r="BMF24"/>
      <c r="BMG24"/>
      <c r="BMH24"/>
      <c r="BMI24"/>
      <c r="BMJ24"/>
      <c r="BMK24"/>
      <c r="BML24"/>
      <c r="BMM24"/>
      <c r="BMN24"/>
      <c r="BMO24"/>
      <c r="BMP24"/>
      <c r="BMQ24"/>
      <c r="BMR24"/>
      <c r="BMS24"/>
      <c r="BMT24"/>
      <c r="BMU24"/>
      <c r="BMV24"/>
      <c r="BMW24"/>
      <c r="BMX24"/>
      <c r="BMY24"/>
      <c r="BMZ24"/>
      <c r="BNA24"/>
      <c r="BNB24"/>
      <c r="BNC24"/>
      <c r="BND24"/>
      <c r="BNE24"/>
      <c r="BNF24"/>
      <c r="BNG24"/>
      <c r="BNH24"/>
      <c r="BNI24"/>
      <c r="BNJ24"/>
      <c r="BNK24"/>
      <c r="BNL24"/>
      <c r="BNM24"/>
      <c r="BNN24"/>
      <c r="BNO24"/>
      <c r="BNP24"/>
      <c r="BNQ24"/>
      <c r="BNR24"/>
      <c r="BNS24"/>
      <c r="BNT24"/>
      <c r="BNU24"/>
      <c r="BNV24"/>
      <c r="BNW24"/>
      <c r="BNX24"/>
      <c r="BNY24"/>
      <c r="BNZ24"/>
      <c r="BOA24"/>
      <c r="BOB24"/>
      <c r="BOC24"/>
      <c r="BOD24"/>
      <c r="BOE24"/>
      <c r="BOF24"/>
      <c r="BOG24"/>
      <c r="BOH24"/>
      <c r="BOI24"/>
      <c r="BOJ24"/>
      <c r="BOK24"/>
      <c r="BOL24"/>
      <c r="BOM24"/>
      <c r="BON24"/>
      <c r="BOO24"/>
      <c r="BOP24"/>
      <c r="BOQ24"/>
      <c r="BOR24"/>
      <c r="BOS24"/>
      <c r="BOT24"/>
      <c r="BOU24"/>
      <c r="BOV24"/>
      <c r="BOW24"/>
      <c r="BOX24"/>
      <c r="BOY24"/>
      <c r="BOZ24"/>
      <c r="BPA24"/>
      <c r="BPB24"/>
      <c r="BPC24"/>
      <c r="BPD24"/>
      <c r="BPE24"/>
      <c r="BPF24"/>
      <c r="BPG24"/>
      <c r="BPH24"/>
      <c r="BPI24"/>
      <c r="BPJ24"/>
      <c r="BPK24"/>
      <c r="BPL24"/>
      <c r="BPM24"/>
      <c r="BPN24"/>
      <c r="BPO24"/>
      <c r="BPP24"/>
      <c r="BPQ24"/>
      <c r="BPR24"/>
      <c r="BPS24"/>
      <c r="BPT24"/>
      <c r="BPU24"/>
      <c r="BPV24"/>
      <c r="BPW24"/>
      <c r="BPX24"/>
      <c r="BPY24"/>
      <c r="BPZ24"/>
      <c r="BQA24"/>
      <c r="BQB24"/>
      <c r="BQC24"/>
      <c r="BQD24"/>
      <c r="BQE24"/>
      <c r="BQF24"/>
      <c r="BQG24"/>
      <c r="BQH24"/>
      <c r="BQI24"/>
      <c r="BQJ24"/>
      <c r="BQK24"/>
      <c r="BQL24"/>
      <c r="BQM24"/>
      <c r="BQN24"/>
      <c r="BQO24"/>
      <c r="BQP24"/>
      <c r="BQQ24"/>
      <c r="BQR24"/>
      <c r="BQS24"/>
      <c r="BQT24"/>
      <c r="BQU24"/>
      <c r="BQV24"/>
      <c r="BQW24"/>
      <c r="BQX24"/>
      <c r="BQY24"/>
      <c r="BQZ24"/>
      <c r="BRA24"/>
      <c r="BRB24"/>
      <c r="BRC24"/>
      <c r="BRD24"/>
      <c r="BRE24"/>
      <c r="BRF24"/>
      <c r="BRG24"/>
      <c r="BRH24"/>
      <c r="BRI24"/>
      <c r="BRJ24"/>
      <c r="BRK24"/>
      <c r="BRL24"/>
      <c r="BRM24"/>
      <c r="BRN24"/>
      <c r="BRO24"/>
      <c r="BRP24"/>
      <c r="BRQ24"/>
      <c r="BRR24"/>
      <c r="BRS24"/>
      <c r="BRT24"/>
      <c r="BRU24"/>
      <c r="BRV24"/>
      <c r="BRW24"/>
      <c r="BRX24"/>
      <c r="BRY24"/>
      <c r="BRZ24"/>
      <c r="BSA24"/>
      <c r="BSB24"/>
      <c r="BSC24"/>
      <c r="BSD24"/>
      <c r="BSE24"/>
      <c r="BSF24"/>
      <c r="BSG24"/>
      <c r="BSH24"/>
      <c r="BSI24"/>
      <c r="BSJ24"/>
      <c r="BSK24"/>
      <c r="BSL24"/>
      <c r="BSM24"/>
      <c r="BSN24"/>
      <c r="BSO24"/>
      <c r="BSP24"/>
      <c r="BSQ24"/>
      <c r="BSR24"/>
      <c r="BSS24"/>
      <c r="BST24"/>
      <c r="BSU24"/>
      <c r="BSV24"/>
      <c r="BSW24"/>
      <c r="BSX24"/>
      <c r="BSY24"/>
      <c r="BSZ24"/>
      <c r="BTA24"/>
      <c r="BTB24"/>
      <c r="BTC24"/>
      <c r="BTD24"/>
      <c r="BTE24"/>
      <c r="BTF24"/>
      <c r="BTG24"/>
      <c r="BTH24"/>
      <c r="BTI24"/>
      <c r="BTJ24"/>
      <c r="BTK24"/>
      <c r="BTL24"/>
      <c r="BTM24"/>
      <c r="BTN24"/>
      <c r="BTO24"/>
      <c r="BTP24"/>
      <c r="BTQ24"/>
      <c r="BTR24"/>
      <c r="BTS24"/>
      <c r="BTT24"/>
      <c r="BTU24"/>
      <c r="BTV24"/>
      <c r="BTW24"/>
      <c r="BTX24"/>
      <c r="BTY24"/>
      <c r="BTZ24"/>
      <c r="BUA24"/>
      <c r="BUB24"/>
      <c r="BUC24"/>
      <c r="BUD24"/>
      <c r="BUE24"/>
      <c r="BUF24"/>
      <c r="BUG24"/>
      <c r="BUH24"/>
      <c r="BUI24"/>
      <c r="BUJ24"/>
      <c r="BUK24"/>
      <c r="BUL24"/>
      <c r="BUM24"/>
      <c r="BUN24"/>
      <c r="BUO24"/>
      <c r="BUP24"/>
      <c r="BUQ24"/>
      <c r="BUR24"/>
      <c r="BUS24"/>
      <c r="BUT24"/>
      <c r="BUU24"/>
      <c r="BUV24"/>
      <c r="BUW24"/>
      <c r="BUX24"/>
      <c r="BUY24"/>
      <c r="BUZ24"/>
      <c r="BVA24"/>
      <c r="BVB24"/>
      <c r="BVC24"/>
      <c r="BVD24"/>
      <c r="BVE24"/>
      <c r="BVF24"/>
      <c r="BVG24"/>
      <c r="BVH24"/>
      <c r="BVI24"/>
      <c r="BVJ24"/>
      <c r="BVK24"/>
      <c r="BVL24"/>
      <c r="BVM24"/>
      <c r="BVN24"/>
      <c r="BVO24"/>
      <c r="BVP24"/>
      <c r="BVQ24"/>
      <c r="BVR24"/>
      <c r="BVS24"/>
      <c r="BVT24"/>
      <c r="BVU24"/>
      <c r="BVV24"/>
      <c r="BVW24"/>
      <c r="BVX24"/>
      <c r="BVY24"/>
      <c r="BVZ24"/>
      <c r="BWA24"/>
      <c r="BWB24"/>
      <c r="BWC24"/>
      <c r="BWD24"/>
      <c r="BWE24"/>
      <c r="BWF24"/>
      <c r="BWG24"/>
      <c r="BWH24"/>
      <c r="BWI24"/>
      <c r="BWJ24"/>
      <c r="BWK24"/>
      <c r="BWL24"/>
      <c r="BWM24"/>
      <c r="BWN24"/>
      <c r="BWO24"/>
      <c r="BWP24"/>
      <c r="BWQ24"/>
      <c r="BWR24"/>
      <c r="BWS24"/>
      <c r="BWT24"/>
      <c r="BWU24"/>
      <c r="BWV24"/>
      <c r="BWW24"/>
      <c r="BWX24"/>
      <c r="BWY24"/>
      <c r="BWZ24"/>
      <c r="BXA24"/>
      <c r="BXB24"/>
      <c r="BXC24"/>
      <c r="BXD24"/>
      <c r="BXE24"/>
      <c r="BXF24"/>
      <c r="BXG24"/>
      <c r="BXH24"/>
      <c r="BXI24"/>
      <c r="BXJ24"/>
      <c r="BXK24"/>
      <c r="BXL24"/>
      <c r="BXM24"/>
      <c r="BXN24"/>
      <c r="BXO24"/>
      <c r="BXP24"/>
      <c r="BXQ24"/>
      <c r="BXR24"/>
      <c r="BXS24"/>
      <c r="BXT24"/>
      <c r="BXU24"/>
      <c r="BXV24"/>
      <c r="BXW24"/>
      <c r="BXX24"/>
      <c r="BXY24"/>
      <c r="BXZ24"/>
      <c r="BYA24"/>
      <c r="BYB24"/>
      <c r="BYC24"/>
      <c r="BYD24"/>
      <c r="BYE24"/>
      <c r="BYF24"/>
      <c r="BYG24"/>
      <c r="BYH24"/>
      <c r="BYI24"/>
      <c r="BYJ24"/>
      <c r="BYK24"/>
      <c r="BYL24"/>
      <c r="BYM24"/>
      <c r="BYN24"/>
      <c r="BYO24"/>
      <c r="BYP24"/>
      <c r="BYQ24"/>
      <c r="BYR24"/>
      <c r="BYS24"/>
      <c r="BYT24"/>
      <c r="BYU24"/>
      <c r="BYV24"/>
      <c r="BYW24"/>
      <c r="BYX24"/>
      <c r="BYY24"/>
      <c r="BYZ24"/>
      <c r="BZA24"/>
      <c r="BZB24"/>
      <c r="BZC24"/>
      <c r="BZD24"/>
      <c r="BZE24"/>
      <c r="BZF24"/>
      <c r="BZG24"/>
      <c r="BZH24"/>
      <c r="BZI24"/>
      <c r="BZJ24"/>
      <c r="BZK24"/>
      <c r="BZL24"/>
      <c r="BZM24"/>
      <c r="BZN24"/>
      <c r="BZO24"/>
      <c r="BZP24"/>
      <c r="BZQ24"/>
      <c r="BZR24"/>
      <c r="BZS24"/>
      <c r="BZT24"/>
      <c r="BZU24"/>
      <c r="BZV24"/>
      <c r="BZW24"/>
      <c r="BZX24"/>
      <c r="BZY24"/>
      <c r="BZZ24"/>
      <c r="CAA24"/>
      <c r="CAB24"/>
      <c r="CAC24"/>
      <c r="CAD24"/>
      <c r="CAE24"/>
      <c r="CAF24"/>
      <c r="CAG24"/>
      <c r="CAH24"/>
      <c r="CAI24"/>
      <c r="CAJ24"/>
      <c r="CAK24"/>
      <c r="CAL24"/>
      <c r="CAM24"/>
      <c r="CAN24"/>
      <c r="CAO24"/>
      <c r="CAP24"/>
      <c r="CAQ24"/>
      <c r="CAR24"/>
      <c r="CAS24"/>
      <c r="CAT24"/>
      <c r="CAU24"/>
      <c r="CAV24"/>
      <c r="CAW24"/>
      <c r="CAX24"/>
      <c r="CAY24"/>
      <c r="CAZ24"/>
      <c r="CBA24"/>
      <c r="CBB24"/>
      <c r="CBC24"/>
      <c r="CBD24"/>
      <c r="CBE24"/>
      <c r="CBF24"/>
      <c r="CBG24"/>
      <c r="CBH24"/>
      <c r="CBI24"/>
      <c r="CBJ24"/>
      <c r="CBK24"/>
      <c r="CBL24"/>
      <c r="CBM24"/>
      <c r="CBN24"/>
      <c r="CBO24"/>
      <c r="CBP24"/>
      <c r="CBQ24"/>
      <c r="CBR24"/>
      <c r="CBS24"/>
      <c r="CBT24"/>
      <c r="CBU24"/>
      <c r="CBV24"/>
      <c r="CBW24"/>
      <c r="CBX24"/>
      <c r="CBY24"/>
      <c r="CBZ24"/>
      <c r="CCA24"/>
      <c r="CCB24"/>
      <c r="CCC24"/>
      <c r="CCD24"/>
      <c r="CCE24"/>
      <c r="CCF24"/>
      <c r="CCG24"/>
      <c r="CCH24"/>
      <c r="CCI24"/>
      <c r="CCJ24"/>
      <c r="CCK24"/>
      <c r="CCL24"/>
      <c r="CCM24"/>
      <c r="CCN24"/>
      <c r="CCO24"/>
      <c r="CCP24"/>
      <c r="CCQ24"/>
      <c r="CCR24"/>
      <c r="CCS24"/>
      <c r="CCT24"/>
      <c r="CCU24"/>
      <c r="CCV24"/>
      <c r="CCW24"/>
      <c r="CCX24"/>
      <c r="CCY24"/>
      <c r="CCZ24"/>
      <c r="CDA24"/>
      <c r="CDB24"/>
      <c r="CDC24"/>
      <c r="CDD24"/>
      <c r="CDE24"/>
      <c r="CDF24"/>
      <c r="CDG24"/>
      <c r="CDH24"/>
      <c r="CDI24"/>
      <c r="CDJ24"/>
      <c r="CDK24"/>
      <c r="CDL24"/>
      <c r="CDM24"/>
      <c r="CDN24"/>
      <c r="CDO24"/>
      <c r="CDP24"/>
      <c r="CDQ24"/>
      <c r="CDR24"/>
      <c r="CDS24"/>
      <c r="CDT24"/>
      <c r="CDU24"/>
      <c r="CDV24"/>
      <c r="CDW24"/>
      <c r="CDX24"/>
      <c r="CDY24"/>
      <c r="CDZ24"/>
      <c r="CEA24"/>
      <c r="CEB24"/>
      <c r="CEC24"/>
      <c r="CED24"/>
      <c r="CEE24"/>
      <c r="CEF24"/>
      <c r="CEG24"/>
      <c r="CEH24"/>
      <c r="CEI24"/>
      <c r="CEJ24"/>
      <c r="CEK24"/>
      <c r="CEL24"/>
      <c r="CEM24"/>
      <c r="CEN24"/>
      <c r="CEO24"/>
      <c r="CEP24"/>
      <c r="CEQ24"/>
      <c r="CER24"/>
      <c r="CES24"/>
      <c r="CET24"/>
      <c r="CEU24"/>
      <c r="CEV24"/>
      <c r="CEW24"/>
      <c r="CEX24"/>
      <c r="CEY24"/>
      <c r="CEZ24"/>
      <c r="CFA24"/>
      <c r="CFB24"/>
      <c r="CFC24"/>
      <c r="CFD24"/>
      <c r="CFE24"/>
      <c r="CFF24"/>
      <c r="CFG24"/>
      <c r="CFH24"/>
      <c r="CFI24"/>
      <c r="CFJ24"/>
      <c r="CFK24"/>
      <c r="CFL24"/>
      <c r="CFM24"/>
      <c r="CFN24"/>
      <c r="CFO24"/>
      <c r="CFP24"/>
      <c r="CFQ24"/>
      <c r="CFR24"/>
      <c r="CFS24"/>
      <c r="CFT24"/>
      <c r="CFU24"/>
      <c r="CFV24"/>
      <c r="CFW24"/>
      <c r="CFX24"/>
      <c r="CFY24"/>
      <c r="CFZ24"/>
      <c r="CGA24"/>
      <c r="CGB24"/>
      <c r="CGC24"/>
      <c r="CGD24"/>
      <c r="CGE24"/>
      <c r="CGF24"/>
      <c r="CGG24"/>
      <c r="CGH24"/>
      <c r="CGI24"/>
      <c r="CGJ24"/>
      <c r="CGK24"/>
      <c r="CGL24"/>
      <c r="CGM24"/>
      <c r="CGN24"/>
      <c r="CGO24"/>
      <c r="CGP24"/>
      <c r="CGQ24"/>
      <c r="CGR24"/>
      <c r="CGS24"/>
      <c r="CGT24"/>
      <c r="CGU24"/>
      <c r="CGV24"/>
      <c r="CGW24"/>
      <c r="CGX24"/>
      <c r="CGY24"/>
      <c r="CGZ24"/>
      <c r="CHA24"/>
      <c r="CHB24"/>
      <c r="CHC24"/>
      <c r="CHD24"/>
      <c r="CHE24"/>
      <c r="CHF24"/>
      <c r="CHG24"/>
      <c r="CHH24"/>
      <c r="CHI24"/>
      <c r="CHJ24"/>
      <c r="CHK24"/>
      <c r="CHL24"/>
      <c r="CHM24"/>
      <c r="CHN24"/>
      <c r="CHO24"/>
      <c r="CHP24"/>
      <c r="CHQ24"/>
      <c r="CHR24"/>
      <c r="CHS24"/>
      <c r="CHT24"/>
      <c r="CHU24"/>
      <c r="CHV24"/>
      <c r="CHW24"/>
      <c r="CHX24"/>
      <c r="CHY24"/>
      <c r="CHZ24"/>
      <c r="CIA24"/>
      <c r="CIB24"/>
      <c r="CIC24"/>
      <c r="CID24"/>
      <c r="CIE24"/>
      <c r="CIF24"/>
      <c r="CIG24"/>
      <c r="CIH24"/>
      <c r="CII24"/>
      <c r="CIJ24"/>
      <c r="CIK24"/>
      <c r="CIL24"/>
      <c r="CIM24"/>
      <c r="CIN24"/>
      <c r="CIO24"/>
      <c r="CIP24"/>
      <c r="CIQ24"/>
      <c r="CIR24"/>
      <c r="CIS24"/>
      <c r="CIT24"/>
      <c r="CIU24"/>
      <c r="CIV24"/>
      <c r="CIW24"/>
      <c r="CIX24"/>
      <c r="CIY24"/>
      <c r="CIZ24"/>
      <c r="CJA24"/>
      <c r="CJB24"/>
      <c r="CJC24"/>
      <c r="CJD24"/>
      <c r="CJE24"/>
      <c r="CJF24"/>
      <c r="CJG24"/>
      <c r="CJH24"/>
      <c r="CJI24"/>
      <c r="CJJ24"/>
      <c r="CJK24"/>
      <c r="CJL24"/>
      <c r="CJM24"/>
      <c r="CJN24"/>
      <c r="CJO24"/>
      <c r="CJP24"/>
      <c r="CJQ24"/>
      <c r="CJR24"/>
      <c r="CJS24"/>
      <c r="CJT24"/>
      <c r="CJU24"/>
      <c r="CJV24"/>
      <c r="CJW24"/>
      <c r="CJX24"/>
      <c r="CJY24"/>
      <c r="CJZ24"/>
      <c r="CKA24"/>
      <c r="CKB24"/>
      <c r="CKC24"/>
      <c r="CKD24"/>
      <c r="CKE24"/>
      <c r="CKF24"/>
      <c r="CKG24"/>
      <c r="CKH24"/>
      <c r="CKI24"/>
      <c r="CKJ24"/>
      <c r="CKK24"/>
      <c r="CKL24"/>
      <c r="CKM24"/>
      <c r="CKN24"/>
      <c r="CKO24"/>
      <c r="CKP24"/>
      <c r="CKQ24"/>
      <c r="CKR24"/>
      <c r="CKS24"/>
      <c r="CKT24"/>
      <c r="CKU24"/>
      <c r="CKV24"/>
      <c r="CKW24"/>
      <c r="CKX24"/>
      <c r="CKY24"/>
      <c r="CKZ24"/>
      <c r="CLA24"/>
      <c r="CLB24"/>
      <c r="CLC24"/>
      <c r="CLD24"/>
      <c r="CLE24"/>
      <c r="CLF24"/>
      <c r="CLG24"/>
      <c r="CLH24"/>
      <c r="CLI24"/>
      <c r="CLJ24"/>
      <c r="CLK24"/>
      <c r="CLL24"/>
      <c r="CLM24"/>
      <c r="CLN24"/>
      <c r="CLO24"/>
      <c r="CLP24"/>
      <c r="CLQ24"/>
      <c r="CLR24"/>
      <c r="CLS24"/>
      <c r="CLT24"/>
      <c r="CLU24"/>
      <c r="CLV24"/>
      <c r="CLW24"/>
      <c r="CLX24"/>
      <c r="CLY24"/>
      <c r="CLZ24"/>
      <c r="CMA24"/>
      <c r="CMB24"/>
      <c r="CMC24"/>
      <c r="CMD24"/>
      <c r="CME24"/>
      <c r="CMF24"/>
      <c r="CMG24"/>
      <c r="CMH24"/>
      <c r="CMI24"/>
      <c r="CMJ24"/>
      <c r="CMK24"/>
      <c r="CML24"/>
      <c r="CMM24"/>
      <c r="CMN24"/>
      <c r="CMO24"/>
      <c r="CMP24"/>
      <c r="CMQ24"/>
      <c r="CMR24"/>
      <c r="CMS24"/>
      <c r="CMT24"/>
      <c r="CMU24"/>
      <c r="CMV24"/>
      <c r="CMW24"/>
      <c r="CMX24"/>
      <c r="CMY24"/>
      <c r="CMZ24"/>
      <c r="CNA24"/>
      <c r="CNB24"/>
      <c r="CNC24"/>
      <c r="CND24"/>
      <c r="CNE24"/>
      <c r="CNF24"/>
      <c r="CNG24"/>
      <c r="CNH24"/>
      <c r="CNI24"/>
      <c r="CNJ24"/>
      <c r="CNK24"/>
      <c r="CNL24"/>
      <c r="CNM24"/>
      <c r="CNN24"/>
      <c r="CNO24"/>
      <c r="CNP24"/>
      <c r="CNQ24"/>
      <c r="CNR24"/>
      <c r="CNS24"/>
      <c r="CNT24"/>
      <c r="CNU24"/>
      <c r="CNV24"/>
      <c r="CNW24"/>
      <c r="CNX24"/>
      <c r="CNY24"/>
      <c r="CNZ24"/>
      <c r="COA24"/>
      <c r="COB24"/>
      <c r="COC24"/>
      <c r="COD24"/>
      <c r="COE24"/>
      <c r="COF24"/>
      <c r="COG24"/>
      <c r="COH24"/>
      <c r="COI24"/>
      <c r="COJ24"/>
      <c r="COK24"/>
      <c r="COL24"/>
      <c r="COM24"/>
      <c r="CON24"/>
      <c r="COO24"/>
      <c r="COP24"/>
      <c r="COQ24"/>
      <c r="COR24"/>
      <c r="COS24"/>
      <c r="COT24"/>
      <c r="COU24"/>
      <c r="COV24"/>
      <c r="COW24"/>
      <c r="COX24"/>
      <c r="COY24"/>
      <c r="COZ24"/>
      <c r="CPA24"/>
      <c r="CPB24"/>
      <c r="CPC24"/>
      <c r="CPD24"/>
      <c r="CPE24"/>
      <c r="CPF24"/>
      <c r="CPG24"/>
      <c r="CPH24"/>
      <c r="CPI24"/>
      <c r="CPJ24"/>
      <c r="CPK24"/>
      <c r="CPL24"/>
      <c r="CPM24"/>
      <c r="CPN24"/>
      <c r="CPO24"/>
      <c r="CPP24"/>
      <c r="CPQ24"/>
      <c r="CPR24"/>
      <c r="CPS24"/>
      <c r="CPT24"/>
      <c r="CPU24"/>
      <c r="CPV24"/>
      <c r="CPW24"/>
      <c r="CPX24"/>
      <c r="CPY24"/>
      <c r="CPZ24"/>
      <c r="CQA24"/>
      <c r="CQB24"/>
      <c r="CQC24"/>
      <c r="CQD24"/>
      <c r="CQE24"/>
      <c r="CQF24"/>
      <c r="CQG24"/>
      <c r="CQH24"/>
      <c r="CQI24"/>
      <c r="CQJ24"/>
      <c r="CQK24"/>
      <c r="CQL24"/>
      <c r="CQM24"/>
      <c r="CQN24"/>
      <c r="CQO24"/>
      <c r="CQP24"/>
      <c r="CQQ24"/>
      <c r="CQR24"/>
      <c r="CQS24"/>
      <c r="CQT24"/>
      <c r="CQU24"/>
      <c r="CQV24"/>
      <c r="CQW24"/>
      <c r="CQX24"/>
      <c r="CQY24"/>
      <c r="CQZ24"/>
      <c r="CRA24"/>
      <c r="CRB24"/>
      <c r="CRC24"/>
      <c r="CRD24"/>
      <c r="CRE24"/>
      <c r="CRF24"/>
      <c r="CRG24"/>
      <c r="CRH24"/>
      <c r="CRI24"/>
      <c r="CRJ24"/>
      <c r="CRK24"/>
      <c r="CRL24"/>
      <c r="CRM24"/>
      <c r="CRN24"/>
      <c r="CRO24"/>
      <c r="CRP24"/>
      <c r="CRQ24"/>
      <c r="CRR24"/>
      <c r="CRS24"/>
      <c r="CRT24"/>
      <c r="CRU24"/>
      <c r="CRV24"/>
      <c r="CRW24"/>
      <c r="CRX24"/>
      <c r="CRY24"/>
      <c r="CRZ24"/>
      <c r="CSA24"/>
      <c r="CSB24"/>
      <c r="CSC24"/>
      <c r="CSD24"/>
      <c r="CSE24"/>
      <c r="CSF24"/>
      <c r="CSG24"/>
      <c r="CSH24"/>
      <c r="CSI24"/>
      <c r="CSJ24"/>
      <c r="CSK24"/>
      <c r="CSL24"/>
      <c r="CSM24"/>
      <c r="CSN24"/>
      <c r="CSO24"/>
      <c r="CSP24"/>
      <c r="CSQ24"/>
      <c r="CSR24"/>
      <c r="CSS24"/>
      <c r="CST24"/>
      <c r="CSU24"/>
      <c r="CSV24"/>
      <c r="CSW24"/>
      <c r="CSX24"/>
      <c r="CSY24"/>
      <c r="CSZ24"/>
      <c r="CTA24"/>
      <c r="CTB24"/>
      <c r="CTC24"/>
      <c r="CTD24"/>
      <c r="CTE24"/>
      <c r="CTF24"/>
      <c r="CTG24"/>
      <c r="CTH24"/>
      <c r="CTI24"/>
      <c r="CTJ24"/>
      <c r="CTK24"/>
      <c r="CTL24"/>
      <c r="CTM24"/>
      <c r="CTN24"/>
      <c r="CTO24"/>
      <c r="CTP24"/>
      <c r="CTQ24"/>
      <c r="CTR24"/>
      <c r="CTS24"/>
      <c r="CTT24"/>
      <c r="CTU24"/>
      <c r="CTV24"/>
      <c r="CTW24"/>
      <c r="CTX24"/>
      <c r="CTY24"/>
      <c r="CTZ24"/>
      <c r="CUA24"/>
      <c r="CUB24"/>
      <c r="CUC24"/>
      <c r="CUD24"/>
      <c r="CUE24"/>
      <c r="CUF24"/>
      <c r="CUG24"/>
      <c r="CUH24"/>
      <c r="CUI24"/>
      <c r="CUJ24"/>
      <c r="CUK24"/>
      <c r="CUL24"/>
      <c r="CUM24"/>
      <c r="CUN24"/>
      <c r="CUO24"/>
      <c r="CUP24"/>
      <c r="CUQ24"/>
      <c r="CUR24"/>
      <c r="CUS24"/>
      <c r="CUT24"/>
      <c r="CUU24"/>
      <c r="CUV24"/>
      <c r="CUW24"/>
      <c r="CUX24"/>
      <c r="CUY24"/>
      <c r="CUZ24"/>
      <c r="CVA24"/>
      <c r="CVB24"/>
      <c r="CVC24"/>
      <c r="CVD24"/>
      <c r="CVE24"/>
      <c r="CVF24"/>
      <c r="CVG24"/>
      <c r="CVH24"/>
      <c r="CVI24"/>
      <c r="CVJ24"/>
      <c r="CVK24"/>
      <c r="CVL24"/>
      <c r="CVM24"/>
      <c r="CVN24"/>
      <c r="CVO24"/>
      <c r="CVP24"/>
      <c r="CVQ24"/>
      <c r="CVR24"/>
      <c r="CVS24"/>
      <c r="CVT24"/>
      <c r="CVU24"/>
      <c r="CVV24"/>
      <c r="CVW24"/>
      <c r="CVX24"/>
      <c r="CVY24"/>
      <c r="CVZ24"/>
      <c r="CWA24"/>
      <c r="CWB24"/>
      <c r="CWC24"/>
      <c r="CWD24"/>
      <c r="CWE24"/>
      <c r="CWF24"/>
      <c r="CWG24"/>
      <c r="CWH24"/>
      <c r="CWI24"/>
      <c r="CWJ24"/>
      <c r="CWK24"/>
      <c r="CWL24"/>
      <c r="CWM24"/>
      <c r="CWN24"/>
      <c r="CWO24"/>
      <c r="CWP24"/>
      <c r="CWQ24"/>
      <c r="CWR24"/>
      <c r="CWS24"/>
      <c r="CWT24"/>
      <c r="CWU24"/>
      <c r="CWV24"/>
      <c r="CWW24"/>
      <c r="CWX24"/>
      <c r="CWY24"/>
      <c r="CWZ24"/>
      <c r="CXA24"/>
      <c r="CXB24"/>
      <c r="CXC24"/>
      <c r="CXD24"/>
      <c r="CXE24"/>
      <c r="CXF24"/>
      <c r="CXG24"/>
      <c r="CXH24"/>
      <c r="CXI24"/>
      <c r="CXJ24"/>
      <c r="CXK24"/>
      <c r="CXL24"/>
      <c r="CXM24"/>
      <c r="CXN24"/>
      <c r="CXO24"/>
      <c r="CXP24"/>
      <c r="CXQ24"/>
      <c r="CXR24"/>
      <c r="CXS24"/>
      <c r="CXT24"/>
      <c r="CXU24"/>
      <c r="CXV24"/>
      <c r="CXW24"/>
      <c r="CXX24"/>
      <c r="CXY24"/>
      <c r="CXZ24"/>
      <c r="CYA24"/>
      <c r="CYB24"/>
      <c r="CYC24"/>
      <c r="CYD24"/>
      <c r="CYE24"/>
      <c r="CYF24"/>
      <c r="CYG24"/>
      <c r="CYH24"/>
      <c r="CYI24"/>
      <c r="CYJ24"/>
      <c r="CYK24"/>
      <c r="CYL24"/>
      <c r="CYM24"/>
      <c r="CYN24"/>
      <c r="CYO24"/>
      <c r="CYP24"/>
      <c r="CYQ24"/>
      <c r="CYR24"/>
      <c r="CYS24"/>
      <c r="CYT24"/>
      <c r="CYU24"/>
      <c r="CYV24"/>
      <c r="CYW24"/>
      <c r="CYX24"/>
      <c r="CYY24"/>
      <c r="CYZ24"/>
      <c r="CZA24"/>
      <c r="CZB24"/>
      <c r="CZC24"/>
      <c r="CZD24"/>
      <c r="CZE24"/>
      <c r="CZF24"/>
      <c r="CZG24"/>
      <c r="CZH24"/>
      <c r="CZI24"/>
      <c r="CZJ24"/>
      <c r="CZK24"/>
      <c r="CZL24"/>
      <c r="CZM24"/>
      <c r="CZN24"/>
      <c r="CZO24"/>
      <c r="CZP24"/>
      <c r="CZQ24"/>
      <c r="CZR24"/>
      <c r="CZS24"/>
      <c r="CZT24"/>
      <c r="CZU24"/>
      <c r="CZV24"/>
      <c r="CZW24"/>
      <c r="CZX24"/>
      <c r="CZY24"/>
      <c r="CZZ24"/>
      <c r="DAA24"/>
      <c r="DAB24"/>
      <c r="DAC24"/>
      <c r="DAD24"/>
      <c r="DAE24"/>
      <c r="DAF24"/>
      <c r="DAG24"/>
      <c r="DAH24"/>
      <c r="DAI24"/>
      <c r="DAJ24"/>
      <c r="DAK24"/>
      <c r="DAL24"/>
      <c r="DAM24"/>
      <c r="DAN24"/>
      <c r="DAO24"/>
      <c r="DAP24"/>
      <c r="DAQ24"/>
      <c r="DAR24"/>
      <c r="DAS24"/>
      <c r="DAT24"/>
      <c r="DAU24"/>
      <c r="DAV24"/>
      <c r="DAW24"/>
      <c r="DAX24"/>
      <c r="DAY24"/>
      <c r="DAZ24"/>
      <c r="DBA24"/>
      <c r="DBB24"/>
      <c r="DBC24"/>
      <c r="DBD24"/>
      <c r="DBE24"/>
      <c r="DBF24"/>
      <c r="DBG24"/>
      <c r="DBH24"/>
      <c r="DBI24"/>
      <c r="DBJ24"/>
      <c r="DBK24"/>
      <c r="DBL24"/>
      <c r="DBM24"/>
      <c r="DBN24"/>
      <c r="DBO24"/>
      <c r="DBP24"/>
      <c r="DBQ24"/>
      <c r="DBR24"/>
      <c r="DBS24"/>
      <c r="DBT24"/>
      <c r="DBU24"/>
      <c r="DBV24"/>
      <c r="DBW24"/>
      <c r="DBX24"/>
      <c r="DBY24"/>
      <c r="DBZ24"/>
      <c r="DCA24"/>
      <c r="DCB24"/>
      <c r="DCC24"/>
      <c r="DCD24"/>
      <c r="DCE24"/>
      <c r="DCF24"/>
      <c r="DCG24"/>
      <c r="DCH24"/>
      <c r="DCI24"/>
      <c r="DCJ24"/>
      <c r="DCK24"/>
      <c r="DCL24"/>
      <c r="DCM24"/>
      <c r="DCN24"/>
      <c r="DCO24"/>
      <c r="DCP24"/>
      <c r="DCQ24"/>
      <c r="DCR24"/>
      <c r="DCS24"/>
      <c r="DCT24"/>
      <c r="DCU24"/>
      <c r="DCV24"/>
      <c r="DCW24"/>
      <c r="DCX24"/>
      <c r="DCY24"/>
      <c r="DCZ24"/>
      <c r="DDA24"/>
      <c r="DDB24"/>
      <c r="DDC24"/>
      <c r="DDD24"/>
      <c r="DDE24"/>
      <c r="DDF24"/>
      <c r="DDG24"/>
      <c r="DDH24"/>
      <c r="DDI24"/>
      <c r="DDJ24"/>
      <c r="DDK24"/>
      <c r="DDL24"/>
      <c r="DDM24"/>
      <c r="DDN24"/>
      <c r="DDO24"/>
      <c r="DDP24"/>
      <c r="DDQ24"/>
      <c r="DDR24"/>
      <c r="DDS24"/>
      <c r="DDT24"/>
      <c r="DDU24"/>
      <c r="DDV24"/>
      <c r="DDW24"/>
      <c r="DDX24"/>
      <c r="DDY24"/>
      <c r="DDZ24"/>
      <c r="DEA24"/>
      <c r="DEB24"/>
      <c r="DEC24"/>
      <c r="DED24"/>
      <c r="DEE24"/>
      <c r="DEF24"/>
      <c r="DEG24"/>
      <c r="DEH24"/>
      <c r="DEI24"/>
      <c r="DEJ24"/>
      <c r="DEK24"/>
      <c r="DEL24"/>
      <c r="DEM24"/>
      <c r="DEN24"/>
      <c r="DEO24"/>
      <c r="DEP24"/>
      <c r="DEQ24"/>
      <c r="DER24"/>
      <c r="DES24"/>
      <c r="DET24"/>
      <c r="DEU24"/>
      <c r="DEV24"/>
      <c r="DEW24"/>
      <c r="DEX24"/>
      <c r="DEY24"/>
      <c r="DEZ24"/>
      <c r="DFA24"/>
      <c r="DFB24"/>
      <c r="DFC24"/>
      <c r="DFD24"/>
      <c r="DFE24"/>
      <c r="DFF24"/>
      <c r="DFG24"/>
      <c r="DFH24"/>
      <c r="DFI24"/>
      <c r="DFJ24"/>
      <c r="DFK24"/>
      <c r="DFL24"/>
      <c r="DFM24"/>
      <c r="DFN24"/>
      <c r="DFO24"/>
      <c r="DFP24"/>
      <c r="DFQ24"/>
      <c r="DFR24"/>
      <c r="DFS24"/>
      <c r="DFT24"/>
      <c r="DFU24"/>
      <c r="DFV24"/>
      <c r="DFW24"/>
      <c r="DFX24"/>
      <c r="DFY24"/>
      <c r="DFZ24"/>
      <c r="DGA24"/>
      <c r="DGB24"/>
      <c r="DGC24"/>
      <c r="DGD24"/>
      <c r="DGE24"/>
      <c r="DGF24"/>
      <c r="DGG24"/>
      <c r="DGH24"/>
      <c r="DGI24"/>
      <c r="DGJ24"/>
      <c r="DGK24"/>
      <c r="DGL24"/>
      <c r="DGM24"/>
      <c r="DGN24"/>
      <c r="DGO24"/>
      <c r="DGP24"/>
      <c r="DGQ24"/>
      <c r="DGR24"/>
      <c r="DGS24"/>
      <c r="DGT24"/>
      <c r="DGU24"/>
      <c r="DGV24"/>
      <c r="DGW24"/>
      <c r="DGX24"/>
      <c r="DGY24"/>
      <c r="DGZ24"/>
      <c r="DHA24"/>
      <c r="DHB24"/>
      <c r="DHC24"/>
      <c r="DHD24"/>
      <c r="DHE24"/>
      <c r="DHF24"/>
      <c r="DHG24"/>
      <c r="DHH24"/>
      <c r="DHI24"/>
      <c r="DHJ24"/>
      <c r="DHK24"/>
      <c r="DHL24"/>
      <c r="DHM24"/>
      <c r="DHN24"/>
      <c r="DHO24"/>
      <c r="DHP24"/>
      <c r="DHQ24"/>
      <c r="DHR24"/>
      <c r="DHS24"/>
      <c r="DHT24"/>
      <c r="DHU24"/>
      <c r="DHV24"/>
      <c r="DHW24"/>
      <c r="DHX24"/>
      <c r="DHY24"/>
      <c r="DHZ24"/>
      <c r="DIA24"/>
      <c r="DIB24"/>
      <c r="DIC24"/>
      <c r="DID24"/>
      <c r="DIE24"/>
      <c r="DIF24"/>
      <c r="DIG24"/>
      <c r="DIH24"/>
      <c r="DII24"/>
      <c r="DIJ24"/>
      <c r="DIK24"/>
      <c r="DIL24"/>
      <c r="DIM24"/>
      <c r="DIN24"/>
      <c r="DIO24"/>
      <c r="DIP24"/>
      <c r="DIQ24"/>
      <c r="DIR24"/>
      <c r="DIS24"/>
      <c r="DIT24"/>
      <c r="DIU24"/>
      <c r="DIV24"/>
      <c r="DIW24"/>
      <c r="DIX24"/>
      <c r="DIY24"/>
      <c r="DIZ24"/>
      <c r="DJA24"/>
      <c r="DJB24"/>
      <c r="DJC24"/>
      <c r="DJD24"/>
      <c r="DJE24"/>
      <c r="DJF24"/>
      <c r="DJG24"/>
      <c r="DJH24"/>
      <c r="DJI24"/>
      <c r="DJJ24"/>
      <c r="DJK24"/>
      <c r="DJL24"/>
      <c r="DJM24"/>
      <c r="DJN24"/>
      <c r="DJO24"/>
      <c r="DJP24"/>
      <c r="DJQ24"/>
      <c r="DJR24"/>
      <c r="DJS24"/>
      <c r="DJT24"/>
      <c r="DJU24"/>
      <c r="DJV24"/>
      <c r="DJW24"/>
      <c r="DJX24"/>
      <c r="DJY24"/>
      <c r="DJZ24"/>
      <c r="DKA24"/>
      <c r="DKB24"/>
      <c r="DKC24"/>
      <c r="DKD24"/>
      <c r="DKE24"/>
      <c r="DKF24"/>
      <c r="DKG24"/>
      <c r="DKH24"/>
      <c r="DKI24"/>
      <c r="DKJ24"/>
      <c r="DKK24"/>
      <c r="DKL24"/>
      <c r="DKM24"/>
      <c r="DKN24"/>
      <c r="DKO24"/>
      <c r="DKP24"/>
      <c r="DKQ24"/>
      <c r="DKR24"/>
      <c r="DKS24"/>
      <c r="DKT24"/>
      <c r="DKU24"/>
      <c r="DKV24"/>
      <c r="DKW24"/>
      <c r="DKX24"/>
      <c r="DKY24"/>
      <c r="DKZ24"/>
      <c r="DLA24"/>
      <c r="DLB24"/>
      <c r="DLC24"/>
      <c r="DLD24"/>
      <c r="DLE24"/>
      <c r="DLF24"/>
      <c r="DLG24"/>
      <c r="DLH24"/>
      <c r="DLI24"/>
      <c r="DLJ24"/>
      <c r="DLK24"/>
      <c r="DLL24"/>
      <c r="DLM24"/>
      <c r="DLN24"/>
      <c r="DLO24"/>
      <c r="DLP24"/>
      <c r="DLQ24"/>
      <c r="DLR24"/>
      <c r="DLS24"/>
      <c r="DLT24"/>
      <c r="DLU24"/>
      <c r="DLV24"/>
      <c r="DLW24"/>
      <c r="DLX24"/>
      <c r="DLY24"/>
      <c r="DLZ24"/>
      <c r="DMA24"/>
      <c r="DMB24"/>
      <c r="DMC24"/>
      <c r="DMD24"/>
      <c r="DME24"/>
      <c r="DMF24"/>
      <c r="DMG24"/>
      <c r="DMH24"/>
      <c r="DMI24"/>
      <c r="DMJ24"/>
      <c r="DMK24"/>
      <c r="DML24"/>
      <c r="DMM24"/>
      <c r="DMN24"/>
      <c r="DMO24"/>
      <c r="DMP24"/>
      <c r="DMQ24"/>
      <c r="DMR24"/>
      <c r="DMS24"/>
      <c r="DMT24"/>
      <c r="DMU24"/>
      <c r="DMV24"/>
      <c r="DMW24"/>
      <c r="DMX24"/>
      <c r="DMY24"/>
      <c r="DMZ24"/>
      <c r="DNA24"/>
      <c r="DNB24"/>
      <c r="DNC24"/>
      <c r="DND24"/>
      <c r="DNE24"/>
      <c r="DNF24"/>
      <c r="DNG24"/>
      <c r="DNH24"/>
      <c r="DNI24"/>
      <c r="DNJ24"/>
      <c r="DNK24"/>
      <c r="DNL24"/>
      <c r="DNM24"/>
      <c r="DNN24"/>
      <c r="DNO24"/>
      <c r="DNP24"/>
      <c r="DNQ24"/>
      <c r="DNR24"/>
      <c r="DNS24"/>
      <c r="DNT24"/>
      <c r="DNU24"/>
      <c r="DNV24"/>
      <c r="DNW24"/>
      <c r="DNX24"/>
      <c r="DNY24"/>
      <c r="DNZ24"/>
      <c r="DOA24"/>
      <c r="DOB24"/>
      <c r="DOC24"/>
      <c r="DOD24"/>
      <c r="DOE24"/>
      <c r="DOF24"/>
      <c r="DOG24"/>
      <c r="DOH24"/>
      <c r="DOI24"/>
      <c r="DOJ24"/>
      <c r="DOK24"/>
      <c r="DOL24"/>
      <c r="DOM24"/>
      <c r="DON24"/>
      <c r="DOO24"/>
      <c r="DOP24"/>
      <c r="DOQ24"/>
      <c r="DOR24"/>
      <c r="DOS24"/>
      <c r="DOT24"/>
      <c r="DOU24"/>
      <c r="DOV24"/>
      <c r="DOW24"/>
      <c r="DOX24"/>
      <c r="DOY24"/>
      <c r="DOZ24"/>
      <c r="DPA24"/>
      <c r="DPB24"/>
      <c r="DPC24"/>
      <c r="DPD24"/>
      <c r="DPE24"/>
      <c r="DPF24"/>
      <c r="DPG24"/>
      <c r="DPH24"/>
      <c r="DPI24"/>
      <c r="DPJ24"/>
      <c r="DPK24"/>
      <c r="DPL24"/>
      <c r="DPM24"/>
      <c r="DPN24"/>
      <c r="DPO24"/>
      <c r="DPP24"/>
      <c r="DPQ24"/>
      <c r="DPR24"/>
      <c r="DPS24"/>
      <c r="DPT24"/>
      <c r="DPU24"/>
      <c r="DPV24"/>
      <c r="DPW24"/>
      <c r="DPX24"/>
      <c r="DPY24"/>
      <c r="DPZ24"/>
      <c r="DQA24"/>
      <c r="DQB24"/>
      <c r="DQC24"/>
      <c r="DQD24"/>
      <c r="DQE24"/>
      <c r="DQF24"/>
      <c r="DQG24"/>
      <c r="DQH24"/>
      <c r="DQI24"/>
      <c r="DQJ24"/>
      <c r="DQK24"/>
      <c r="DQL24"/>
      <c r="DQM24"/>
      <c r="DQN24"/>
      <c r="DQO24"/>
      <c r="DQP24"/>
      <c r="DQQ24"/>
      <c r="DQR24"/>
      <c r="DQS24"/>
      <c r="DQT24"/>
      <c r="DQU24"/>
      <c r="DQV24"/>
      <c r="DQW24"/>
      <c r="DQX24"/>
      <c r="DQY24"/>
      <c r="DQZ24"/>
      <c r="DRA24"/>
      <c r="DRB24"/>
      <c r="DRC24"/>
      <c r="DRD24"/>
      <c r="DRE24"/>
      <c r="DRF24"/>
      <c r="DRG24"/>
      <c r="DRH24"/>
      <c r="DRI24"/>
      <c r="DRJ24"/>
      <c r="DRK24"/>
      <c r="DRL24"/>
      <c r="DRM24"/>
      <c r="DRN24"/>
      <c r="DRO24"/>
      <c r="DRP24"/>
      <c r="DRQ24"/>
      <c r="DRR24"/>
      <c r="DRS24"/>
      <c r="DRT24"/>
      <c r="DRU24"/>
      <c r="DRV24"/>
      <c r="DRW24"/>
      <c r="DRX24"/>
      <c r="DRY24"/>
      <c r="DRZ24"/>
      <c r="DSA24"/>
      <c r="DSB24"/>
      <c r="DSC24"/>
      <c r="DSD24"/>
      <c r="DSE24"/>
      <c r="DSF24"/>
      <c r="DSG24"/>
      <c r="DSH24"/>
      <c r="DSI24"/>
      <c r="DSJ24"/>
      <c r="DSK24"/>
      <c r="DSL24"/>
      <c r="DSM24"/>
      <c r="DSN24"/>
      <c r="DSO24"/>
      <c r="DSP24"/>
      <c r="DSQ24"/>
      <c r="DSR24"/>
      <c r="DSS24"/>
      <c r="DST24"/>
      <c r="DSU24"/>
      <c r="DSV24"/>
      <c r="DSW24"/>
      <c r="DSX24"/>
      <c r="DSY24"/>
      <c r="DSZ24"/>
      <c r="DTA24"/>
      <c r="DTB24"/>
      <c r="DTC24"/>
      <c r="DTD24"/>
      <c r="DTE24"/>
      <c r="DTF24"/>
      <c r="DTG24"/>
      <c r="DTH24"/>
      <c r="DTI24"/>
      <c r="DTJ24"/>
      <c r="DTK24"/>
      <c r="DTL24"/>
      <c r="DTM24"/>
      <c r="DTN24"/>
      <c r="DTO24"/>
      <c r="DTP24"/>
      <c r="DTQ24"/>
      <c r="DTR24"/>
      <c r="DTS24"/>
      <c r="DTT24"/>
      <c r="DTU24"/>
      <c r="DTV24"/>
      <c r="DTW24"/>
      <c r="DTX24"/>
      <c r="DTY24"/>
      <c r="DTZ24"/>
      <c r="DUA24"/>
      <c r="DUB24"/>
      <c r="DUC24"/>
      <c r="DUD24"/>
      <c r="DUE24"/>
      <c r="DUF24"/>
      <c r="DUG24"/>
      <c r="DUH24"/>
      <c r="DUI24"/>
      <c r="DUJ24"/>
      <c r="DUK24"/>
      <c r="DUL24"/>
      <c r="DUM24"/>
      <c r="DUN24"/>
      <c r="DUO24"/>
      <c r="DUP24"/>
      <c r="DUQ24"/>
      <c r="DUR24"/>
      <c r="DUS24"/>
      <c r="DUT24"/>
      <c r="DUU24"/>
      <c r="DUV24"/>
      <c r="DUW24"/>
      <c r="DUX24"/>
      <c r="DUY24"/>
      <c r="DUZ24"/>
      <c r="DVA24"/>
      <c r="DVB24"/>
      <c r="DVC24"/>
      <c r="DVD24"/>
      <c r="DVE24"/>
      <c r="DVF24"/>
      <c r="DVG24"/>
      <c r="DVH24"/>
      <c r="DVI24"/>
      <c r="DVJ24"/>
      <c r="DVK24"/>
      <c r="DVL24"/>
      <c r="DVM24"/>
      <c r="DVN24"/>
      <c r="DVO24"/>
      <c r="DVP24"/>
      <c r="DVQ24"/>
      <c r="DVR24"/>
      <c r="DVS24"/>
      <c r="DVT24"/>
      <c r="DVU24"/>
      <c r="DVV24"/>
      <c r="DVW24"/>
      <c r="DVX24"/>
      <c r="DVY24"/>
      <c r="DVZ24"/>
      <c r="DWA24"/>
      <c r="DWB24"/>
      <c r="DWC24"/>
      <c r="DWD24"/>
      <c r="DWE24"/>
      <c r="DWF24"/>
      <c r="DWG24"/>
      <c r="DWH24"/>
      <c r="DWI24"/>
      <c r="DWJ24"/>
      <c r="DWK24"/>
      <c r="DWL24"/>
      <c r="DWM24"/>
      <c r="DWN24"/>
      <c r="DWO24"/>
      <c r="DWP24"/>
      <c r="DWQ24"/>
      <c r="DWR24"/>
      <c r="DWS24"/>
      <c r="DWT24"/>
      <c r="DWU24"/>
      <c r="DWV24"/>
      <c r="DWW24"/>
      <c r="DWX24"/>
      <c r="DWY24"/>
      <c r="DWZ24"/>
      <c r="DXA24"/>
      <c r="DXB24"/>
      <c r="DXC24"/>
      <c r="DXD24"/>
      <c r="DXE24"/>
      <c r="DXF24"/>
      <c r="DXG24"/>
      <c r="DXH24"/>
      <c r="DXI24"/>
      <c r="DXJ24"/>
      <c r="DXK24"/>
      <c r="DXL24"/>
      <c r="DXM24"/>
      <c r="DXN24"/>
      <c r="DXO24"/>
      <c r="DXP24"/>
      <c r="DXQ24"/>
      <c r="DXR24"/>
      <c r="DXS24"/>
      <c r="DXT24"/>
      <c r="DXU24"/>
      <c r="DXV24"/>
      <c r="DXW24"/>
      <c r="DXX24"/>
      <c r="DXY24"/>
      <c r="DXZ24"/>
      <c r="DYA24"/>
      <c r="DYB24"/>
      <c r="DYC24"/>
      <c r="DYD24"/>
      <c r="DYE24"/>
      <c r="DYF24"/>
      <c r="DYG24"/>
      <c r="DYH24"/>
      <c r="DYI24"/>
      <c r="DYJ24"/>
      <c r="DYK24"/>
      <c r="DYL24"/>
      <c r="DYM24"/>
      <c r="DYN24"/>
      <c r="DYO24"/>
      <c r="DYP24"/>
      <c r="DYQ24"/>
      <c r="DYR24"/>
      <c r="DYS24"/>
      <c r="DYT24"/>
      <c r="DYU24"/>
      <c r="DYV24"/>
      <c r="DYW24"/>
      <c r="DYX24"/>
      <c r="DYY24"/>
      <c r="DYZ24"/>
      <c r="DZA24"/>
      <c r="DZB24"/>
      <c r="DZC24"/>
      <c r="DZD24"/>
      <c r="DZE24"/>
      <c r="DZF24"/>
      <c r="DZG24"/>
      <c r="DZH24"/>
      <c r="DZI24"/>
      <c r="DZJ24"/>
      <c r="DZK24"/>
      <c r="DZL24"/>
      <c r="DZM24"/>
      <c r="DZN24"/>
      <c r="DZO24"/>
      <c r="DZP24"/>
      <c r="DZQ24"/>
      <c r="DZR24"/>
      <c r="DZS24"/>
      <c r="DZT24"/>
      <c r="DZU24"/>
      <c r="DZV24"/>
      <c r="DZW24"/>
      <c r="DZX24"/>
      <c r="DZY24"/>
      <c r="DZZ24"/>
      <c r="EAA24"/>
      <c r="EAB24"/>
      <c r="EAC24"/>
      <c r="EAD24"/>
      <c r="EAE24"/>
      <c r="EAF24"/>
      <c r="EAG24"/>
      <c r="EAH24"/>
      <c r="EAI24"/>
      <c r="EAJ24"/>
      <c r="EAK24"/>
      <c r="EAL24"/>
      <c r="EAM24"/>
      <c r="EAN24"/>
      <c r="EAO24"/>
      <c r="EAP24"/>
      <c r="EAQ24"/>
      <c r="EAR24"/>
      <c r="EAS24"/>
      <c r="EAT24"/>
      <c r="EAU24"/>
      <c r="EAV24"/>
      <c r="EAW24"/>
      <c r="EAX24"/>
      <c r="EAY24"/>
      <c r="EAZ24"/>
      <c r="EBA24"/>
      <c r="EBB24"/>
      <c r="EBC24"/>
      <c r="EBD24"/>
      <c r="EBE24"/>
      <c r="EBF24"/>
      <c r="EBG24"/>
      <c r="EBH24"/>
      <c r="EBI24"/>
      <c r="EBJ24"/>
      <c r="EBK24"/>
      <c r="EBL24"/>
      <c r="EBM24"/>
      <c r="EBN24"/>
      <c r="EBO24"/>
      <c r="EBP24"/>
      <c r="EBQ24"/>
      <c r="EBR24"/>
      <c r="EBS24"/>
      <c r="EBT24"/>
      <c r="EBU24"/>
      <c r="EBV24"/>
      <c r="EBW24"/>
      <c r="EBX24"/>
      <c r="EBY24"/>
      <c r="EBZ24"/>
      <c r="ECA24"/>
      <c r="ECB24"/>
      <c r="ECC24"/>
      <c r="ECD24"/>
      <c r="ECE24"/>
      <c r="ECF24"/>
      <c r="ECG24"/>
      <c r="ECH24"/>
      <c r="ECI24"/>
      <c r="ECJ24"/>
      <c r="ECK24"/>
      <c r="ECL24"/>
      <c r="ECM24"/>
      <c r="ECN24"/>
      <c r="ECO24"/>
      <c r="ECP24"/>
      <c r="ECQ24"/>
      <c r="ECR24"/>
      <c r="ECS24"/>
      <c r="ECT24"/>
      <c r="ECU24"/>
      <c r="ECV24"/>
      <c r="ECW24"/>
      <c r="ECX24"/>
      <c r="ECY24"/>
      <c r="ECZ24"/>
      <c r="EDA24"/>
      <c r="EDB24"/>
      <c r="EDC24"/>
      <c r="EDD24"/>
      <c r="EDE24"/>
      <c r="EDF24"/>
      <c r="EDG24"/>
      <c r="EDH24"/>
      <c r="EDI24"/>
      <c r="EDJ24"/>
      <c r="EDK24"/>
      <c r="EDL24"/>
      <c r="EDM24"/>
      <c r="EDN24"/>
      <c r="EDO24"/>
      <c r="EDP24"/>
      <c r="EDQ24"/>
      <c r="EDR24"/>
      <c r="EDS24"/>
      <c r="EDT24"/>
      <c r="EDU24"/>
      <c r="EDV24"/>
      <c r="EDW24"/>
      <c r="EDX24"/>
      <c r="EDY24"/>
      <c r="EDZ24"/>
      <c r="EEA24"/>
      <c r="EEB24"/>
      <c r="EEC24"/>
      <c r="EED24"/>
      <c r="EEE24"/>
      <c r="EEF24"/>
      <c r="EEG24"/>
      <c r="EEH24"/>
      <c r="EEI24"/>
      <c r="EEJ24"/>
      <c r="EEK24"/>
      <c r="EEL24"/>
      <c r="EEM24"/>
      <c r="EEN24"/>
      <c r="EEO24"/>
      <c r="EEP24"/>
      <c r="EEQ24"/>
      <c r="EER24"/>
      <c r="EES24"/>
      <c r="EET24"/>
      <c r="EEU24"/>
      <c r="EEV24"/>
      <c r="EEW24"/>
      <c r="EEX24"/>
      <c r="EEY24"/>
      <c r="EEZ24"/>
      <c r="EFA24"/>
      <c r="EFB24"/>
      <c r="EFC24"/>
      <c r="EFD24"/>
      <c r="EFE24"/>
      <c r="EFF24"/>
      <c r="EFG24"/>
      <c r="EFH24"/>
      <c r="EFI24"/>
      <c r="EFJ24"/>
      <c r="EFK24"/>
      <c r="EFL24"/>
      <c r="EFM24"/>
      <c r="EFN24"/>
      <c r="EFO24"/>
      <c r="EFP24"/>
      <c r="EFQ24"/>
      <c r="EFR24"/>
      <c r="EFS24"/>
      <c r="EFT24"/>
      <c r="EFU24"/>
      <c r="EFV24"/>
      <c r="EFW24"/>
      <c r="EFX24"/>
      <c r="EFY24"/>
      <c r="EFZ24"/>
      <c r="EGA24"/>
      <c r="EGB24"/>
      <c r="EGC24"/>
      <c r="EGD24"/>
      <c r="EGE24"/>
      <c r="EGF24"/>
      <c r="EGG24"/>
      <c r="EGH24"/>
      <c r="EGI24"/>
      <c r="EGJ24"/>
      <c r="EGK24"/>
      <c r="EGL24"/>
      <c r="EGM24"/>
      <c r="EGN24"/>
      <c r="EGO24"/>
      <c r="EGP24"/>
      <c r="EGQ24"/>
      <c r="EGR24"/>
      <c r="EGS24"/>
      <c r="EGT24"/>
      <c r="EGU24"/>
      <c r="EGV24"/>
      <c r="EGW24"/>
      <c r="EGX24"/>
      <c r="EGY24"/>
      <c r="EGZ24"/>
      <c r="EHA24"/>
      <c r="EHB24"/>
      <c r="EHC24"/>
      <c r="EHD24"/>
      <c r="EHE24"/>
      <c r="EHF24"/>
      <c r="EHG24"/>
      <c r="EHH24"/>
      <c r="EHI24"/>
      <c r="EHJ24"/>
      <c r="EHK24"/>
      <c r="EHL24"/>
      <c r="EHM24"/>
      <c r="EHN24"/>
      <c r="EHO24"/>
      <c r="EHP24"/>
      <c r="EHQ24"/>
      <c r="EHR24"/>
      <c r="EHS24"/>
      <c r="EHT24"/>
      <c r="EHU24"/>
      <c r="EHV24"/>
      <c r="EHW24"/>
      <c r="EHX24"/>
      <c r="EHY24"/>
      <c r="EHZ24"/>
      <c r="EIA24"/>
      <c r="EIB24"/>
      <c r="EIC24"/>
      <c r="EID24"/>
      <c r="EIE24"/>
      <c r="EIF24"/>
      <c r="EIG24"/>
      <c r="EIH24"/>
      <c r="EII24"/>
      <c r="EIJ24"/>
      <c r="EIK24"/>
      <c r="EIL24"/>
      <c r="EIM24"/>
      <c r="EIN24"/>
      <c r="EIO24"/>
      <c r="EIP24"/>
      <c r="EIQ24"/>
      <c r="EIR24"/>
      <c r="EIS24"/>
      <c r="EIT24"/>
      <c r="EIU24"/>
      <c r="EIV24"/>
      <c r="EIW24"/>
      <c r="EIX24"/>
      <c r="EIY24"/>
      <c r="EIZ24"/>
      <c r="EJA24"/>
      <c r="EJB24"/>
      <c r="EJC24"/>
      <c r="EJD24"/>
      <c r="EJE24"/>
      <c r="EJF24"/>
      <c r="EJG24"/>
      <c r="EJH24"/>
      <c r="EJI24"/>
      <c r="EJJ24"/>
      <c r="EJK24"/>
      <c r="EJL24"/>
      <c r="EJM24"/>
      <c r="EJN24"/>
      <c r="EJO24"/>
      <c r="EJP24"/>
      <c r="EJQ24"/>
      <c r="EJR24"/>
      <c r="EJS24"/>
      <c r="EJT24"/>
      <c r="EJU24"/>
      <c r="EJV24"/>
      <c r="EJW24"/>
      <c r="EJX24"/>
      <c r="EJY24"/>
      <c r="EJZ24"/>
      <c r="EKA24"/>
      <c r="EKB24"/>
      <c r="EKC24"/>
      <c r="EKD24"/>
      <c r="EKE24"/>
      <c r="EKF24"/>
      <c r="EKG24"/>
      <c r="EKH24"/>
      <c r="EKI24"/>
      <c r="EKJ24"/>
      <c r="EKK24"/>
      <c r="EKL24"/>
      <c r="EKM24"/>
      <c r="EKN24"/>
      <c r="EKO24"/>
      <c r="EKP24"/>
      <c r="EKQ24"/>
      <c r="EKR24"/>
      <c r="EKS24"/>
      <c r="EKT24"/>
      <c r="EKU24"/>
      <c r="EKV24"/>
      <c r="EKW24"/>
      <c r="EKX24"/>
      <c r="EKY24"/>
      <c r="EKZ24"/>
      <c r="ELA24"/>
      <c r="ELB24"/>
      <c r="ELC24"/>
      <c r="ELD24"/>
      <c r="ELE24"/>
      <c r="ELF24"/>
      <c r="ELG24"/>
      <c r="ELH24"/>
      <c r="ELI24"/>
      <c r="ELJ24"/>
      <c r="ELK24"/>
      <c r="ELL24"/>
      <c r="ELM24"/>
      <c r="ELN24"/>
      <c r="ELO24"/>
      <c r="ELP24"/>
      <c r="ELQ24"/>
      <c r="ELR24"/>
      <c r="ELS24"/>
      <c r="ELT24"/>
      <c r="ELU24"/>
      <c r="ELV24"/>
      <c r="ELW24"/>
      <c r="ELX24"/>
      <c r="ELY24"/>
      <c r="ELZ24"/>
      <c r="EMA24"/>
      <c r="EMB24"/>
      <c r="EMC24"/>
      <c r="EMD24"/>
      <c r="EME24"/>
      <c r="EMF24"/>
      <c r="EMG24"/>
      <c r="EMH24"/>
      <c r="EMI24"/>
      <c r="EMJ24"/>
      <c r="EMK24"/>
      <c r="EML24"/>
      <c r="EMM24"/>
      <c r="EMN24"/>
      <c r="EMO24"/>
      <c r="EMP24"/>
      <c r="EMQ24"/>
      <c r="EMR24"/>
      <c r="EMS24"/>
      <c r="EMT24"/>
      <c r="EMU24"/>
      <c r="EMV24"/>
      <c r="EMW24"/>
      <c r="EMX24"/>
      <c r="EMY24"/>
      <c r="EMZ24"/>
      <c r="ENA24"/>
      <c r="ENB24"/>
      <c r="ENC24"/>
      <c r="END24"/>
      <c r="ENE24"/>
      <c r="ENF24"/>
      <c r="ENG24"/>
      <c r="ENH24"/>
      <c r="ENI24"/>
      <c r="ENJ24"/>
      <c r="ENK24"/>
      <c r="ENL24"/>
      <c r="ENM24"/>
      <c r="ENN24"/>
      <c r="ENO24"/>
      <c r="ENP24"/>
      <c r="ENQ24"/>
      <c r="ENR24"/>
      <c r="ENS24"/>
      <c r="ENT24"/>
      <c r="ENU24"/>
      <c r="ENV24"/>
      <c r="ENW24"/>
      <c r="ENX24"/>
      <c r="ENY24"/>
      <c r="ENZ24"/>
      <c r="EOA24"/>
      <c r="EOB24"/>
      <c r="EOC24"/>
      <c r="EOD24"/>
      <c r="EOE24"/>
      <c r="EOF24"/>
      <c r="EOG24"/>
      <c r="EOH24"/>
      <c r="EOI24"/>
      <c r="EOJ24"/>
      <c r="EOK24"/>
      <c r="EOL24"/>
      <c r="EOM24"/>
      <c r="EON24"/>
      <c r="EOO24"/>
      <c r="EOP24"/>
      <c r="EOQ24"/>
      <c r="EOR24"/>
      <c r="EOS24"/>
      <c r="EOT24"/>
      <c r="EOU24"/>
      <c r="EOV24"/>
      <c r="EOW24"/>
      <c r="EOX24"/>
      <c r="EOY24"/>
      <c r="EOZ24"/>
      <c r="EPA24"/>
      <c r="EPB24"/>
      <c r="EPC24"/>
      <c r="EPD24"/>
      <c r="EPE24"/>
      <c r="EPF24"/>
      <c r="EPG24"/>
      <c r="EPH24"/>
      <c r="EPI24"/>
      <c r="EPJ24"/>
      <c r="EPK24"/>
      <c r="EPL24"/>
      <c r="EPM24"/>
      <c r="EPN24"/>
      <c r="EPO24"/>
      <c r="EPP24"/>
      <c r="EPQ24"/>
      <c r="EPR24"/>
      <c r="EPS24"/>
      <c r="EPT24"/>
      <c r="EPU24"/>
      <c r="EPV24"/>
      <c r="EPW24"/>
      <c r="EPX24"/>
      <c r="EPY24"/>
      <c r="EPZ24"/>
      <c r="EQA24"/>
      <c r="EQB24"/>
      <c r="EQC24"/>
      <c r="EQD24"/>
      <c r="EQE24"/>
      <c r="EQF24"/>
      <c r="EQG24"/>
      <c r="EQH24"/>
      <c r="EQI24"/>
      <c r="EQJ24"/>
      <c r="EQK24"/>
      <c r="EQL24"/>
      <c r="EQM24"/>
      <c r="EQN24"/>
      <c r="EQO24"/>
      <c r="EQP24"/>
      <c r="EQQ24"/>
      <c r="EQR24"/>
      <c r="EQS24"/>
      <c r="EQT24"/>
      <c r="EQU24"/>
      <c r="EQV24"/>
      <c r="EQW24"/>
      <c r="EQX24"/>
      <c r="EQY24"/>
      <c r="EQZ24"/>
      <c r="ERA24"/>
      <c r="ERB24"/>
      <c r="ERC24"/>
      <c r="ERD24"/>
      <c r="ERE24"/>
      <c r="ERF24"/>
      <c r="ERG24"/>
      <c r="ERH24"/>
      <c r="ERI24"/>
      <c r="ERJ24"/>
      <c r="ERK24"/>
      <c r="ERL24"/>
      <c r="ERM24"/>
      <c r="ERN24"/>
      <c r="ERO24"/>
      <c r="ERP24"/>
      <c r="ERQ24"/>
      <c r="ERR24"/>
      <c r="ERS24"/>
      <c r="ERT24"/>
      <c r="ERU24"/>
      <c r="ERV24"/>
      <c r="ERW24"/>
      <c r="ERX24"/>
      <c r="ERY24"/>
      <c r="ERZ24"/>
      <c r="ESA24"/>
      <c r="ESB24"/>
      <c r="ESC24"/>
      <c r="ESD24"/>
      <c r="ESE24"/>
      <c r="ESF24"/>
      <c r="ESG24"/>
      <c r="ESH24"/>
      <c r="ESI24"/>
      <c r="ESJ24"/>
      <c r="ESK24"/>
      <c r="ESL24"/>
      <c r="ESM24"/>
      <c r="ESN24"/>
      <c r="ESO24"/>
      <c r="ESP24"/>
      <c r="ESQ24"/>
      <c r="ESR24"/>
      <c r="ESS24"/>
      <c r="EST24"/>
      <c r="ESU24"/>
      <c r="ESV24"/>
      <c r="ESW24"/>
      <c r="ESX24"/>
      <c r="ESY24"/>
      <c r="ESZ24"/>
      <c r="ETA24"/>
      <c r="ETB24"/>
      <c r="ETC24"/>
      <c r="ETD24"/>
      <c r="ETE24"/>
      <c r="ETF24"/>
      <c r="ETG24"/>
      <c r="ETH24"/>
      <c r="ETI24"/>
      <c r="ETJ24"/>
      <c r="ETK24"/>
      <c r="ETL24"/>
      <c r="ETM24"/>
      <c r="ETN24"/>
      <c r="ETO24"/>
      <c r="ETP24"/>
      <c r="ETQ24"/>
      <c r="ETR24"/>
      <c r="ETS24"/>
      <c r="ETT24"/>
      <c r="ETU24"/>
      <c r="ETV24"/>
      <c r="ETW24"/>
      <c r="ETX24"/>
      <c r="ETY24"/>
      <c r="ETZ24"/>
      <c r="EUA24"/>
      <c r="EUB24"/>
      <c r="EUC24"/>
      <c r="EUD24"/>
      <c r="EUE24"/>
      <c r="EUF24"/>
      <c r="EUG24"/>
      <c r="EUH24"/>
      <c r="EUI24"/>
      <c r="EUJ24"/>
      <c r="EUK24"/>
      <c r="EUL24"/>
      <c r="EUM24"/>
      <c r="EUN24"/>
      <c r="EUO24"/>
      <c r="EUP24"/>
      <c r="EUQ24"/>
      <c r="EUR24"/>
      <c r="EUS24"/>
      <c r="EUT24"/>
      <c r="EUU24"/>
      <c r="EUV24"/>
      <c r="EUW24"/>
      <c r="EUX24"/>
      <c r="EUY24"/>
      <c r="EUZ24"/>
      <c r="EVA24"/>
      <c r="EVB24"/>
      <c r="EVC24"/>
      <c r="EVD24"/>
      <c r="EVE24"/>
      <c r="EVF24"/>
      <c r="EVG24"/>
      <c r="EVH24"/>
      <c r="EVI24"/>
      <c r="EVJ24"/>
      <c r="EVK24"/>
      <c r="EVL24"/>
      <c r="EVM24"/>
      <c r="EVN24"/>
      <c r="EVO24"/>
      <c r="EVP24"/>
      <c r="EVQ24"/>
      <c r="EVR24"/>
      <c r="EVS24"/>
      <c r="EVT24"/>
      <c r="EVU24"/>
      <c r="EVV24"/>
      <c r="EVW24"/>
      <c r="EVX24"/>
      <c r="EVY24"/>
      <c r="EVZ24"/>
      <c r="EWA24"/>
      <c r="EWB24"/>
      <c r="EWC24"/>
      <c r="EWD24"/>
      <c r="EWE24"/>
      <c r="EWF24"/>
      <c r="EWG24"/>
      <c r="EWH24"/>
      <c r="EWI24"/>
      <c r="EWJ24"/>
      <c r="EWK24"/>
      <c r="EWL24"/>
      <c r="EWM24"/>
      <c r="EWN24"/>
      <c r="EWO24"/>
      <c r="EWP24"/>
      <c r="EWQ24"/>
      <c r="EWR24"/>
      <c r="EWS24"/>
      <c r="EWT24"/>
      <c r="EWU24"/>
      <c r="EWV24"/>
      <c r="EWW24"/>
      <c r="EWX24"/>
      <c r="EWY24"/>
      <c r="EWZ24"/>
      <c r="EXA24"/>
      <c r="EXB24"/>
      <c r="EXC24"/>
      <c r="EXD24"/>
      <c r="EXE24"/>
      <c r="EXF24"/>
      <c r="EXG24"/>
      <c r="EXH24"/>
      <c r="EXI24"/>
      <c r="EXJ24"/>
      <c r="EXK24"/>
      <c r="EXL24"/>
      <c r="EXM24"/>
      <c r="EXN24"/>
      <c r="EXO24"/>
      <c r="EXP24"/>
      <c r="EXQ24"/>
      <c r="EXR24"/>
      <c r="EXS24"/>
      <c r="EXT24"/>
      <c r="EXU24"/>
      <c r="EXV24"/>
      <c r="EXW24"/>
      <c r="EXX24"/>
      <c r="EXY24"/>
      <c r="EXZ24"/>
      <c r="EYA24"/>
      <c r="EYB24"/>
      <c r="EYC24"/>
      <c r="EYD24"/>
      <c r="EYE24"/>
      <c r="EYF24"/>
      <c r="EYG24"/>
      <c r="EYH24"/>
      <c r="EYI24"/>
      <c r="EYJ24"/>
      <c r="EYK24"/>
      <c r="EYL24"/>
      <c r="EYM24"/>
      <c r="EYN24"/>
      <c r="EYO24"/>
      <c r="EYP24"/>
      <c r="EYQ24"/>
      <c r="EYR24"/>
      <c r="EYS24"/>
      <c r="EYT24"/>
      <c r="EYU24"/>
      <c r="EYV24"/>
      <c r="EYW24"/>
      <c r="EYX24"/>
      <c r="EYY24"/>
      <c r="EYZ24"/>
      <c r="EZA24"/>
      <c r="EZB24"/>
      <c r="EZC24"/>
      <c r="EZD24"/>
      <c r="EZE24"/>
      <c r="EZF24"/>
      <c r="EZG24"/>
      <c r="EZH24"/>
      <c r="EZI24"/>
      <c r="EZJ24"/>
      <c r="EZK24"/>
      <c r="EZL24"/>
      <c r="EZM24"/>
      <c r="EZN24"/>
      <c r="EZO24"/>
      <c r="EZP24"/>
      <c r="EZQ24"/>
      <c r="EZR24"/>
      <c r="EZS24"/>
      <c r="EZT24"/>
      <c r="EZU24"/>
      <c r="EZV24"/>
      <c r="EZW24"/>
      <c r="EZX24"/>
      <c r="EZY24"/>
      <c r="EZZ24"/>
      <c r="FAA24"/>
      <c r="FAB24"/>
      <c r="FAC24"/>
      <c r="FAD24"/>
      <c r="FAE24"/>
      <c r="FAF24"/>
      <c r="FAG24"/>
      <c r="FAH24"/>
      <c r="FAI24"/>
      <c r="FAJ24"/>
      <c r="FAK24"/>
      <c r="FAL24"/>
      <c r="FAM24"/>
      <c r="FAN24"/>
      <c r="FAO24"/>
      <c r="FAP24"/>
      <c r="FAQ24"/>
      <c r="FAR24"/>
      <c r="FAS24"/>
      <c r="FAT24"/>
      <c r="FAU24"/>
      <c r="FAV24"/>
      <c r="FAW24"/>
      <c r="FAX24"/>
      <c r="FAY24"/>
      <c r="FAZ24"/>
      <c r="FBA24"/>
      <c r="FBB24"/>
      <c r="FBC24"/>
      <c r="FBD24"/>
      <c r="FBE24"/>
      <c r="FBF24"/>
      <c r="FBG24"/>
      <c r="FBH24"/>
      <c r="FBI24"/>
      <c r="FBJ24"/>
      <c r="FBK24"/>
      <c r="FBL24"/>
      <c r="FBM24"/>
      <c r="FBN24"/>
      <c r="FBO24"/>
      <c r="FBP24"/>
      <c r="FBQ24"/>
      <c r="FBR24"/>
      <c r="FBS24"/>
      <c r="FBT24"/>
      <c r="FBU24"/>
      <c r="FBV24"/>
      <c r="FBW24"/>
      <c r="FBX24"/>
      <c r="FBY24"/>
      <c r="FBZ24"/>
      <c r="FCA24"/>
      <c r="FCB24"/>
      <c r="FCC24"/>
      <c r="FCD24"/>
      <c r="FCE24"/>
      <c r="FCF24"/>
      <c r="FCG24"/>
      <c r="FCH24"/>
      <c r="FCI24"/>
      <c r="FCJ24"/>
      <c r="FCK24"/>
      <c r="FCL24"/>
      <c r="FCM24"/>
      <c r="FCN24"/>
      <c r="FCO24"/>
      <c r="FCP24"/>
      <c r="FCQ24"/>
      <c r="FCR24"/>
      <c r="FCS24"/>
      <c r="FCT24"/>
      <c r="FCU24"/>
      <c r="FCV24"/>
      <c r="FCW24"/>
      <c r="FCX24"/>
      <c r="FCY24"/>
      <c r="FCZ24"/>
      <c r="FDA24"/>
      <c r="FDB24"/>
      <c r="FDC24"/>
      <c r="FDD24"/>
      <c r="FDE24"/>
      <c r="FDF24"/>
      <c r="FDG24"/>
      <c r="FDH24"/>
      <c r="FDI24"/>
      <c r="FDJ24"/>
      <c r="FDK24"/>
      <c r="FDL24"/>
      <c r="FDM24"/>
      <c r="FDN24"/>
      <c r="FDO24"/>
      <c r="FDP24"/>
      <c r="FDQ24"/>
      <c r="FDR24"/>
      <c r="FDS24"/>
      <c r="FDT24"/>
      <c r="FDU24"/>
      <c r="FDV24"/>
      <c r="FDW24"/>
      <c r="FDX24"/>
      <c r="FDY24"/>
      <c r="FDZ24"/>
      <c r="FEA24"/>
      <c r="FEB24"/>
      <c r="FEC24"/>
      <c r="FED24"/>
      <c r="FEE24"/>
      <c r="FEF24"/>
      <c r="FEG24"/>
      <c r="FEH24"/>
      <c r="FEI24"/>
      <c r="FEJ24"/>
      <c r="FEK24"/>
      <c r="FEL24"/>
      <c r="FEM24"/>
      <c r="FEN24"/>
      <c r="FEO24"/>
      <c r="FEP24"/>
      <c r="FEQ24"/>
      <c r="FER24"/>
      <c r="FES24"/>
      <c r="FET24"/>
      <c r="FEU24"/>
      <c r="FEV24"/>
      <c r="FEW24"/>
      <c r="FEX24"/>
      <c r="FEY24"/>
      <c r="FEZ24"/>
      <c r="FFA24"/>
      <c r="FFB24"/>
      <c r="FFC24"/>
      <c r="FFD24"/>
      <c r="FFE24"/>
      <c r="FFF24"/>
      <c r="FFG24"/>
      <c r="FFH24"/>
      <c r="FFI24"/>
      <c r="FFJ24"/>
      <c r="FFK24"/>
      <c r="FFL24"/>
      <c r="FFM24"/>
      <c r="FFN24"/>
      <c r="FFO24"/>
      <c r="FFP24"/>
      <c r="FFQ24"/>
      <c r="FFR24"/>
      <c r="FFS24"/>
      <c r="FFT24"/>
      <c r="FFU24"/>
      <c r="FFV24"/>
      <c r="FFW24"/>
      <c r="FFX24"/>
      <c r="FFY24"/>
      <c r="FFZ24"/>
      <c r="FGA24"/>
      <c r="FGB24"/>
      <c r="FGC24"/>
      <c r="FGD24"/>
      <c r="FGE24"/>
      <c r="FGF24"/>
      <c r="FGG24"/>
      <c r="FGH24"/>
      <c r="FGI24"/>
      <c r="FGJ24"/>
      <c r="FGK24"/>
      <c r="FGL24"/>
      <c r="FGM24"/>
      <c r="FGN24"/>
      <c r="FGO24"/>
      <c r="FGP24"/>
      <c r="FGQ24"/>
      <c r="FGR24"/>
      <c r="FGS24"/>
      <c r="FGT24"/>
      <c r="FGU24"/>
      <c r="FGV24"/>
      <c r="FGW24"/>
      <c r="FGX24"/>
      <c r="FGY24"/>
      <c r="FGZ24"/>
      <c r="FHA24"/>
      <c r="FHB24"/>
      <c r="FHC24"/>
      <c r="FHD24"/>
      <c r="FHE24"/>
      <c r="FHF24"/>
      <c r="FHG24"/>
      <c r="FHH24"/>
      <c r="FHI24"/>
      <c r="FHJ24"/>
      <c r="FHK24"/>
      <c r="FHL24"/>
      <c r="FHM24"/>
      <c r="FHN24"/>
      <c r="FHO24"/>
      <c r="FHP24"/>
      <c r="FHQ24"/>
      <c r="FHR24"/>
      <c r="FHS24"/>
      <c r="FHT24"/>
      <c r="FHU24"/>
      <c r="FHV24"/>
      <c r="FHW24"/>
      <c r="FHX24"/>
      <c r="FHY24"/>
      <c r="FHZ24"/>
      <c r="FIA24"/>
      <c r="FIB24"/>
      <c r="FIC24"/>
      <c r="FID24"/>
      <c r="FIE24"/>
      <c r="FIF24"/>
      <c r="FIG24"/>
      <c r="FIH24"/>
      <c r="FII24"/>
      <c r="FIJ24"/>
      <c r="FIK24"/>
      <c r="FIL24"/>
      <c r="FIM24"/>
      <c r="FIN24"/>
      <c r="FIO24"/>
      <c r="FIP24"/>
      <c r="FIQ24"/>
      <c r="FIR24"/>
      <c r="FIS24"/>
      <c r="FIT24"/>
      <c r="FIU24"/>
      <c r="FIV24"/>
      <c r="FIW24"/>
      <c r="FIX24"/>
      <c r="FIY24"/>
      <c r="FIZ24"/>
      <c r="FJA24"/>
      <c r="FJB24"/>
      <c r="FJC24"/>
      <c r="FJD24"/>
      <c r="FJE24"/>
      <c r="FJF24"/>
      <c r="FJG24"/>
      <c r="FJH24"/>
      <c r="FJI24"/>
      <c r="FJJ24"/>
      <c r="FJK24"/>
      <c r="FJL24"/>
      <c r="FJM24"/>
      <c r="FJN24"/>
      <c r="FJO24"/>
      <c r="FJP24"/>
      <c r="FJQ24"/>
      <c r="FJR24"/>
      <c r="FJS24"/>
      <c r="FJT24"/>
      <c r="FJU24"/>
      <c r="FJV24"/>
      <c r="FJW24"/>
      <c r="FJX24"/>
      <c r="FJY24"/>
      <c r="FJZ24"/>
      <c r="FKA24"/>
      <c r="FKB24"/>
      <c r="FKC24"/>
      <c r="FKD24"/>
      <c r="FKE24"/>
      <c r="FKF24"/>
      <c r="FKG24"/>
      <c r="FKH24"/>
      <c r="FKI24"/>
      <c r="FKJ24"/>
      <c r="FKK24"/>
      <c r="FKL24"/>
      <c r="FKM24"/>
      <c r="FKN24"/>
      <c r="FKO24"/>
      <c r="FKP24"/>
      <c r="FKQ24"/>
      <c r="FKR24"/>
      <c r="FKS24"/>
      <c r="FKT24"/>
      <c r="FKU24"/>
      <c r="FKV24"/>
      <c r="FKW24"/>
      <c r="FKX24"/>
      <c r="FKY24"/>
      <c r="FKZ24"/>
      <c r="FLA24"/>
      <c r="FLB24"/>
      <c r="FLC24"/>
      <c r="FLD24"/>
      <c r="FLE24"/>
      <c r="FLF24"/>
      <c r="FLG24"/>
      <c r="FLH24"/>
      <c r="FLI24"/>
      <c r="FLJ24"/>
      <c r="FLK24"/>
      <c r="FLL24"/>
      <c r="FLM24"/>
      <c r="FLN24"/>
      <c r="FLO24"/>
      <c r="FLP24"/>
      <c r="FLQ24"/>
      <c r="FLR24"/>
      <c r="FLS24"/>
      <c r="FLT24"/>
      <c r="FLU24"/>
      <c r="FLV24"/>
      <c r="FLW24"/>
      <c r="FLX24"/>
      <c r="FLY24"/>
      <c r="FLZ24"/>
      <c r="FMA24"/>
      <c r="FMB24"/>
      <c r="FMC24"/>
      <c r="FMD24"/>
      <c r="FME24"/>
      <c r="FMF24"/>
      <c r="FMG24"/>
      <c r="FMH24"/>
      <c r="FMI24"/>
      <c r="FMJ24"/>
      <c r="FMK24"/>
      <c r="FML24"/>
      <c r="FMM24"/>
      <c r="FMN24"/>
      <c r="FMO24"/>
      <c r="FMP24"/>
      <c r="FMQ24"/>
      <c r="FMR24"/>
      <c r="FMS24"/>
      <c r="FMT24"/>
      <c r="FMU24"/>
      <c r="FMV24"/>
      <c r="FMW24"/>
      <c r="FMX24"/>
      <c r="FMY24"/>
      <c r="FMZ24"/>
      <c r="FNA24"/>
      <c r="FNB24"/>
      <c r="FNC24"/>
      <c r="FND24"/>
      <c r="FNE24"/>
      <c r="FNF24"/>
      <c r="FNG24"/>
      <c r="FNH24"/>
      <c r="FNI24"/>
      <c r="FNJ24"/>
      <c r="FNK24"/>
      <c r="FNL24"/>
      <c r="FNM24"/>
      <c r="FNN24"/>
      <c r="FNO24"/>
      <c r="FNP24"/>
      <c r="FNQ24"/>
      <c r="FNR24"/>
      <c r="FNS24"/>
      <c r="FNT24"/>
      <c r="FNU24"/>
      <c r="FNV24"/>
      <c r="FNW24"/>
      <c r="FNX24"/>
      <c r="FNY24"/>
      <c r="FNZ24"/>
      <c r="FOA24"/>
      <c r="FOB24"/>
      <c r="FOC24"/>
      <c r="FOD24"/>
      <c r="FOE24"/>
      <c r="FOF24"/>
      <c r="FOG24"/>
      <c r="FOH24"/>
      <c r="FOI24"/>
      <c r="FOJ24"/>
      <c r="FOK24"/>
      <c r="FOL24"/>
      <c r="FOM24"/>
      <c r="FON24"/>
      <c r="FOO24"/>
      <c r="FOP24"/>
      <c r="FOQ24"/>
      <c r="FOR24"/>
      <c r="FOS24"/>
      <c r="FOT24"/>
      <c r="FOU24"/>
      <c r="FOV24"/>
      <c r="FOW24"/>
      <c r="FOX24"/>
      <c r="FOY24"/>
      <c r="FOZ24"/>
      <c r="FPA24"/>
      <c r="FPB24"/>
      <c r="FPC24"/>
      <c r="FPD24"/>
      <c r="FPE24"/>
      <c r="FPF24"/>
      <c r="FPG24"/>
      <c r="FPH24"/>
      <c r="FPI24"/>
      <c r="FPJ24"/>
      <c r="FPK24"/>
      <c r="FPL24"/>
      <c r="FPM24"/>
      <c r="FPN24"/>
      <c r="FPO24"/>
      <c r="FPP24"/>
      <c r="FPQ24"/>
      <c r="FPR24"/>
      <c r="FPS24"/>
      <c r="FPT24"/>
      <c r="FPU24"/>
      <c r="FPV24"/>
      <c r="FPW24"/>
      <c r="FPX24"/>
      <c r="FPY24"/>
      <c r="FPZ24"/>
      <c r="FQA24"/>
      <c r="FQB24"/>
      <c r="FQC24"/>
      <c r="FQD24"/>
      <c r="FQE24"/>
      <c r="FQF24"/>
      <c r="FQG24"/>
      <c r="FQH24"/>
      <c r="FQI24"/>
      <c r="FQJ24"/>
      <c r="FQK24"/>
      <c r="FQL24"/>
      <c r="FQM24"/>
      <c r="FQN24"/>
      <c r="FQO24"/>
      <c r="FQP24"/>
      <c r="FQQ24"/>
      <c r="FQR24"/>
      <c r="FQS24"/>
      <c r="FQT24"/>
      <c r="FQU24"/>
      <c r="FQV24"/>
      <c r="FQW24"/>
      <c r="FQX24"/>
      <c r="FQY24"/>
      <c r="FQZ24"/>
      <c r="FRA24"/>
      <c r="FRB24"/>
      <c r="FRC24"/>
      <c r="FRD24"/>
      <c r="FRE24"/>
      <c r="FRF24"/>
      <c r="FRG24"/>
      <c r="FRH24"/>
      <c r="FRI24"/>
      <c r="FRJ24"/>
      <c r="FRK24"/>
      <c r="FRL24"/>
      <c r="FRM24"/>
      <c r="FRN24"/>
      <c r="FRO24"/>
      <c r="FRP24"/>
      <c r="FRQ24"/>
      <c r="FRR24"/>
      <c r="FRS24"/>
      <c r="FRT24"/>
      <c r="FRU24"/>
      <c r="FRV24"/>
      <c r="FRW24"/>
      <c r="FRX24"/>
      <c r="FRY24"/>
      <c r="FRZ24"/>
      <c r="FSA24"/>
      <c r="FSB24"/>
      <c r="FSC24"/>
      <c r="FSD24"/>
      <c r="FSE24"/>
      <c r="FSF24"/>
      <c r="FSG24"/>
      <c r="FSH24"/>
      <c r="FSI24"/>
      <c r="FSJ24"/>
      <c r="FSK24"/>
      <c r="FSL24"/>
      <c r="FSM24"/>
      <c r="FSN24"/>
      <c r="FSO24"/>
      <c r="FSP24"/>
      <c r="FSQ24"/>
      <c r="FSR24"/>
      <c r="FSS24"/>
      <c r="FST24"/>
      <c r="FSU24"/>
      <c r="FSV24"/>
      <c r="FSW24"/>
      <c r="FSX24"/>
      <c r="FSY24"/>
      <c r="FSZ24"/>
      <c r="FTA24"/>
      <c r="FTB24"/>
      <c r="FTC24"/>
      <c r="FTD24"/>
      <c r="FTE24"/>
      <c r="FTF24"/>
      <c r="FTG24"/>
      <c r="FTH24"/>
      <c r="FTI24"/>
      <c r="FTJ24"/>
      <c r="FTK24"/>
      <c r="FTL24"/>
      <c r="FTM24"/>
      <c r="FTN24"/>
      <c r="FTO24"/>
      <c r="FTP24"/>
      <c r="FTQ24"/>
      <c r="FTR24"/>
      <c r="FTS24"/>
      <c r="FTT24"/>
      <c r="FTU24"/>
      <c r="FTV24"/>
      <c r="FTW24"/>
      <c r="FTX24"/>
      <c r="FTY24"/>
      <c r="FTZ24"/>
      <c r="FUA24"/>
      <c r="FUB24"/>
      <c r="FUC24"/>
      <c r="FUD24"/>
      <c r="FUE24"/>
      <c r="FUF24"/>
      <c r="FUG24"/>
      <c r="FUH24"/>
      <c r="FUI24"/>
      <c r="FUJ24"/>
      <c r="FUK24"/>
      <c r="FUL24"/>
      <c r="FUM24"/>
      <c r="FUN24"/>
      <c r="FUO24"/>
      <c r="FUP24"/>
      <c r="FUQ24"/>
      <c r="FUR24"/>
      <c r="FUS24"/>
      <c r="FUT24"/>
      <c r="FUU24"/>
      <c r="FUV24"/>
      <c r="FUW24"/>
      <c r="FUX24"/>
      <c r="FUY24"/>
      <c r="FUZ24"/>
      <c r="FVA24"/>
      <c r="FVB24"/>
      <c r="FVC24"/>
      <c r="FVD24"/>
      <c r="FVE24"/>
      <c r="FVF24"/>
      <c r="FVG24"/>
      <c r="FVH24"/>
      <c r="FVI24"/>
      <c r="FVJ24"/>
      <c r="FVK24"/>
      <c r="FVL24"/>
      <c r="FVM24"/>
      <c r="FVN24"/>
      <c r="FVO24"/>
      <c r="FVP24"/>
      <c r="FVQ24"/>
      <c r="FVR24"/>
      <c r="FVS24"/>
      <c r="FVT24"/>
      <c r="FVU24"/>
      <c r="FVV24"/>
      <c r="FVW24"/>
      <c r="FVX24"/>
      <c r="FVY24"/>
      <c r="FVZ24"/>
      <c r="FWA24"/>
      <c r="FWB24"/>
      <c r="FWC24"/>
      <c r="FWD24"/>
      <c r="FWE24"/>
      <c r="FWF24"/>
      <c r="FWG24"/>
      <c r="FWH24"/>
      <c r="FWI24"/>
      <c r="FWJ24"/>
      <c r="FWK24"/>
      <c r="FWL24"/>
      <c r="FWM24"/>
      <c r="FWN24"/>
      <c r="FWO24"/>
      <c r="FWP24"/>
      <c r="FWQ24"/>
      <c r="FWR24"/>
      <c r="FWS24"/>
      <c r="FWT24"/>
      <c r="FWU24"/>
      <c r="FWV24"/>
      <c r="FWW24"/>
      <c r="FWX24"/>
      <c r="FWY24"/>
      <c r="FWZ24"/>
      <c r="FXA24"/>
      <c r="FXB24"/>
      <c r="FXC24"/>
      <c r="FXD24"/>
      <c r="FXE24"/>
      <c r="FXF24"/>
      <c r="FXG24"/>
      <c r="FXH24"/>
      <c r="FXI24"/>
      <c r="FXJ24"/>
      <c r="FXK24"/>
      <c r="FXL24"/>
      <c r="FXM24"/>
      <c r="FXN24"/>
      <c r="FXO24"/>
      <c r="FXP24"/>
      <c r="FXQ24"/>
      <c r="FXR24"/>
      <c r="FXS24"/>
      <c r="FXT24"/>
      <c r="FXU24"/>
      <c r="FXV24"/>
      <c r="FXW24"/>
      <c r="FXX24"/>
      <c r="FXY24"/>
      <c r="FXZ24"/>
      <c r="FYA24"/>
      <c r="FYB24"/>
      <c r="FYC24"/>
      <c r="FYD24"/>
      <c r="FYE24"/>
      <c r="FYF24"/>
      <c r="FYG24"/>
      <c r="FYH24"/>
      <c r="FYI24"/>
      <c r="FYJ24"/>
      <c r="FYK24"/>
      <c r="FYL24"/>
      <c r="FYM24"/>
      <c r="FYN24"/>
      <c r="FYO24"/>
      <c r="FYP24"/>
      <c r="FYQ24"/>
      <c r="FYR24"/>
      <c r="FYS24"/>
      <c r="FYT24"/>
      <c r="FYU24"/>
      <c r="FYV24"/>
      <c r="FYW24"/>
      <c r="FYX24"/>
      <c r="FYY24"/>
      <c r="FYZ24"/>
      <c r="FZA24"/>
      <c r="FZB24"/>
      <c r="FZC24"/>
      <c r="FZD24"/>
      <c r="FZE24"/>
      <c r="FZF24"/>
      <c r="FZG24"/>
      <c r="FZH24"/>
      <c r="FZI24"/>
      <c r="FZJ24"/>
      <c r="FZK24"/>
      <c r="FZL24"/>
      <c r="FZM24"/>
      <c r="FZN24"/>
      <c r="FZO24"/>
      <c r="FZP24"/>
      <c r="FZQ24"/>
      <c r="FZR24"/>
      <c r="FZS24"/>
      <c r="FZT24"/>
      <c r="FZU24"/>
      <c r="FZV24"/>
      <c r="FZW24"/>
      <c r="FZX24"/>
      <c r="FZY24"/>
      <c r="FZZ24"/>
      <c r="GAA24"/>
      <c r="GAB24"/>
      <c r="GAC24"/>
      <c r="GAD24"/>
      <c r="GAE24"/>
      <c r="GAF24"/>
      <c r="GAG24"/>
      <c r="GAH24"/>
      <c r="GAI24"/>
      <c r="GAJ24"/>
      <c r="GAK24"/>
      <c r="GAL24"/>
      <c r="GAM24"/>
      <c r="GAN24"/>
      <c r="GAO24"/>
      <c r="GAP24"/>
      <c r="GAQ24"/>
      <c r="GAR24"/>
      <c r="GAS24"/>
      <c r="GAT24"/>
      <c r="GAU24"/>
      <c r="GAV24"/>
      <c r="GAW24"/>
      <c r="GAX24"/>
      <c r="GAY24"/>
      <c r="GAZ24"/>
      <c r="GBA24"/>
      <c r="GBB24"/>
      <c r="GBC24"/>
      <c r="GBD24"/>
      <c r="GBE24"/>
      <c r="GBF24"/>
      <c r="GBG24"/>
      <c r="GBH24"/>
      <c r="GBI24"/>
      <c r="GBJ24"/>
      <c r="GBK24"/>
      <c r="GBL24"/>
      <c r="GBM24"/>
      <c r="GBN24"/>
      <c r="GBO24"/>
      <c r="GBP24"/>
      <c r="GBQ24"/>
      <c r="GBR24"/>
      <c r="GBS24"/>
      <c r="GBT24"/>
      <c r="GBU24"/>
      <c r="GBV24"/>
      <c r="GBW24"/>
      <c r="GBX24"/>
      <c r="GBY24"/>
      <c r="GBZ24"/>
      <c r="GCA24"/>
      <c r="GCB24"/>
      <c r="GCC24"/>
      <c r="GCD24"/>
      <c r="GCE24"/>
      <c r="GCF24"/>
      <c r="GCG24"/>
      <c r="GCH24"/>
      <c r="GCI24"/>
      <c r="GCJ24"/>
      <c r="GCK24"/>
      <c r="GCL24"/>
      <c r="GCM24"/>
      <c r="GCN24"/>
      <c r="GCO24"/>
      <c r="GCP24"/>
      <c r="GCQ24"/>
      <c r="GCR24"/>
      <c r="GCS24"/>
      <c r="GCT24"/>
      <c r="GCU24"/>
      <c r="GCV24"/>
      <c r="GCW24"/>
      <c r="GCX24"/>
      <c r="GCY24"/>
      <c r="GCZ24"/>
      <c r="GDA24"/>
      <c r="GDB24"/>
      <c r="GDC24"/>
      <c r="GDD24"/>
      <c r="GDE24"/>
      <c r="GDF24"/>
      <c r="GDG24"/>
      <c r="GDH24"/>
      <c r="GDI24"/>
      <c r="GDJ24"/>
      <c r="GDK24"/>
      <c r="GDL24"/>
      <c r="GDM24"/>
      <c r="GDN24"/>
      <c r="GDO24"/>
      <c r="GDP24"/>
      <c r="GDQ24"/>
      <c r="GDR24"/>
      <c r="GDS24"/>
      <c r="GDT24"/>
      <c r="GDU24"/>
      <c r="GDV24"/>
      <c r="GDW24"/>
      <c r="GDX24"/>
      <c r="GDY24"/>
      <c r="GDZ24"/>
      <c r="GEA24"/>
      <c r="GEB24"/>
      <c r="GEC24"/>
      <c r="GED24"/>
      <c r="GEE24"/>
      <c r="GEF24"/>
      <c r="GEG24"/>
      <c r="GEH24"/>
      <c r="GEI24"/>
      <c r="GEJ24"/>
      <c r="GEK24"/>
      <c r="GEL24"/>
      <c r="GEM24"/>
      <c r="GEN24"/>
      <c r="GEO24"/>
      <c r="GEP24"/>
      <c r="GEQ24"/>
      <c r="GER24"/>
      <c r="GES24"/>
      <c r="GET24"/>
      <c r="GEU24"/>
      <c r="GEV24"/>
      <c r="GEW24"/>
      <c r="GEX24"/>
      <c r="GEY24"/>
      <c r="GEZ24"/>
      <c r="GFA24"/>
      <c r="GFB24"/>
      <c r="GFC24"/>
      <c r="GFD24"/>
      <c r="GFE24"/>
      <c r="GFF24"/>
      <c r="GFG24"/>
      <c r="GFH24"/>
      <c r="GFI24"/>
      <c r="GFJ24"/>
      <c r="GFK24"/>
      <c r="GFL24"/>
      <c r="GFM24"/>
      <c r="GFN24"/>
      <c r="GFO24"/>
      <c r="GFP24"/>
      <c r="GFQ24"/>
      <c r="GFR24"/>
      <c r="GFS24"/>
      <c r="GFT24"/>
      <c r="GFU24"/>
      <c r="GFV24"/>
      <c r="GFW24"/>
      <c r="GFX24"/>
      <c r="GFY24"/>
      <c r="GFZ24"/>
      <c r="GGA24"/>
      <c r="GGB24"/>
      <c r="GGC24"/>
      <c r="GGD24"/>
      <c r="GGE24"/>
      <c r="GGF24"/>
      <c r="GGG24"/>
      <c r="GGH24"/>
      <c r="GGI24"/>
      <c r="GGJ24"/>
      <c r="GGK24"/>
      <c r="GGL24"/>
      <c r="GGM24"/>
      <c r="GGN24"/>
      <c r="GGO24"/>
      <c r="GGP24"/>
      <c r="GGQ24"/>
      <c r="GGR24"/>
      <c r="GGS24"/>
      <c r="GGT24"/>
      <c r="GGU24"/>
      <c r="GGV24"/>
      <c r="GGW24"/>
      <c r="GGX24"/>
      <c r="GGY24"/>
      <c r="GGZ24"/>
      <c r="GHA24"/>
      <c r="GHB24"/>
      <c r="GHC24"/>
      <c r="GHD24"/>
      <c r="GHE24"/>
      <c r="GHF24"/>
      <c r="GHG24"/>
      <c r="GHH24"/>
      <c r="GHI24"/>
      <c r="GHJ24"/>
      <c r="GHK24"/>
      <c r="GHL24"/>
      <c r="GHM24"/>
      <c r="GHN24"/>
      <c r="GHO24"/>
      <c r="GHP24"/>
      <c r="GHQ24"/>
      <c r="GHR24"/>
      <c r="GHS24"/>
      <c r="GHT24"/>
      <c r="GHU24"/>
      <c r="GHV24"/>
      <c r="GHW24"/>
      <c r="GHX24"/>
      <c r="GHY24"/>
      <c r="GHZ24"/>
      <c r="GIA24"/>
      <c r="GIB24"/>
      <c r="GIC24"/>
      <c r="GID24"/>
      <c r="GIE24"/>
      <c r="GIF24"/>
      <c r="GIG24"/>
      <c r="GIH24"/>
      <c r="GII24"/>
      <c r="GIJ24"/>
      <c r="GIK24"/>
      <c r="GIL24"/>
      <c r="GIM24"/>
      <c r="GIN24"/>
      <c r="GIO24"/>
      <c r="GIP24"/>
      <c r="GIQ24"/>
      <c r="GIR24"/>
      <c r="GIS24"/>
      <c r="GIT24"/>
      <c r="GIU24"/>
      <c r="GIV24"/>
      <c r="GIW24"/>
      <c r="GIX24"/>
      <c r="GIY24"/>
      <c r="GIZ24"/>
      <c r="GJA24"/>
      <c r="GJB24"/>
      <c r="GJC24"/>
      <c r="GJD24"/>
      <c r="GJE24"/>
      <c r="GJF24"/>
      <c r="GJG24"/>
      <c r="GJH24"/>
      <c r="GJI24"/>
      <c r="GJJ24"/>
      <c r="GJK24"/>
      <c r="GJL24"/>
      <c r="GJM24"/>
      <c r="GJN24"/>
      <c r="GJO24"/>
      <c r="GJP24"/>
      <c r="GJQ24"/>
      <c r="GJR24"/>
      <c r="GJS24"/>
      <c r="GJT24"/>
      <c r="GJU24"/>
      <c r="GJV24"/>
      <c r="GJW24"/>
      <c r="GJX24"/>
      <c r="GJY24"/>
      <c r="GJZ24"/>
      <c r="GKA24"/>
      <c r="GKB24"/>
      <c r="GKC24"/>
      <c r="GKD24"/>
      <c r="GKE24"/>
      <c r="GKF24"/>
      <c r="GKG24"/>
      <c r="GKH24"/>
      <c r="GKI24"/>
      <c r="GKJ24"/>
      <c r="GKK24"/>
      <c r="GKL24"/>
      <c r="GKM24"/>
      <c r="GKN24"/>
      <c r="GKO24"/>
      <c r="GKP24"/>
      <c r="GKQ24"/>
      <c r="GKR24"/>
      <c r="GKS24"/>
      <c r="GKT24"/>
      <c r="GKU24"/>
      <c r="GKV24"/>
      <c r="GKW24"/>
      <c r="GKX24"/>
      <c r="GKY24"/>
      <c r="GKZ24"/>
      <c r="GLA24"/>
      <c r="GLB24"/>
      <c r="GLC24"/>
      <c r="GLD24"/>
      <c r="GLE24"/>
      <c r="GLF24"/>
      <c r="GLG24"/>
      <c r="GLH24"/>
      <c r="GLI24"/>
      <c r="GLJ24"/>
      <c r="GLK24"/>
      <c r="GLL24"/>
      <c r="GLM24"/>
      <c r="GLN24"/>
      <c r="GLO24"/>
      <c r="GLP24"/>
      <c r="GLQ24"/>
      <c r="GLR24"/>
      <c r="GLS24"/>
      <c r="GLT24"/>
      <c r="GLU24"/>
      <c r="GLV24"/>
      <c r="GLW24"/>
      <c r="GLX24"/>
      <c r="GLY24"/>
      <c r="GLZ24"/>
      <c r="GMA24"/>
      <c r="GMB24"/>
      <c r="GMC24"/>
      <c r="GMD24"/>
      <c r="GME24"/>
      <c r="GMF24"/>
      <c r="GMG24"/>
      <c r="GMH24"/>
      <c r="GMI24"/>
      <c r="GMJ24"/>
      <c r="GMK24"/>
      <c r="GML24"/>
      <c r="GMM24"/>
      <c r="GMN24"/>
      <c r="GMO24"/>
      <c r="GMP24"/>
      <c r="GMQ24"/>
      <c r="GMR24"/>
      <c r="GMS24"/>
      <c r="GMT24"/>
      <c r="GMU24"/>
      <c r="GMV24"/>
      <c r="GMW24"/>
      <c r="GMX24"/>
      <c r="GMY24"/>
      <c r="GMZ24"/>
      <c r="GNA24"/>
      <c r="GNB24"/>
      <c r="GNC24"/>
      <c r="GND24"/>
      <c r="GNE24"/>
      <c r="GNF24"/>
      <c r="GNG24"/>
      <c r="GNH24"/>
      <c r="GNI24"/>
      <c r="GNJ24"/>
      <c r="GNK24"/>
      <c r="GNL24"/>
      <c r="GNM24"/>
      <c r="GNN24"/>
      <c r="GNO24"/>
      <c r="GNP24"/>
      <c r="GNQ24"/>
      <c r="GNR24"/>
      <c r="GNS24"/>
      <c r="GNT24"/>
      <c r="GNU24"/>
      <c r="GNV24"/>
      <c r="GNW24"/>
      <c r="GNX24"/>
      <c r="GNY24"/>
      <c r="GNZ24"/>
      <c r="GOA24"/>
      <c r="GOB24"/>
      <c r="GOC24"/>
      <c r="GOD24"/>
      <c r="GOE24"/>
      <c r="GOF24"/>
      <c r="GOG24"/>
      <c r="GOH24"/>
      <c r="GOI24"/>
      <c r="GOJ24"/>
      <c r="GOK24"/>
      <c r="GOL24"/>
      <c r="GOM24"/>
      <c r="GON24"/>
      <c r="GOO24"/>
      <c r="GOP24"/>
      <c r="GOQ24"/>
      <c r="GOR24"/>
      <c r="GOS24"/>
      <c r="GOT24"/>
      <c r="GOU24"/>
      <c r="GOV24"/>
      <c r="GOW24"/>
      <c r="GOX24"/>
      <c r="GOY24"/>
      <c r="GOZ24"/>
      <c r="GPA24"/>
      <c r="GPB24"/>
      <c r="GPC24"/>
      <c r="GPD24"/>
      <c r="GPE24"/>
      <c r="GPF24"/>
      <c r="GPG24"/>
      <c r="GPH24"/>
      <c r="GPI24"/>
      <c r="GPJ24"/>
      <c r="GPK24"/>
      <c r="GPL24"/>
      <c r="GPM24"/>
      <c r="GPN24"/>
      <c r="GPO24"/>
      <c r="GPP24"/>
      <c r="GPQ24"/>
      <c r="GPR24"/>
      <c r="GPS24"/>
      <c r="GPT24"/>
      <c r="GPU24"/>
      <c r="GPV24"/>
      <c r="GPW24"/>
      <c r="GPX24"/>
      <c r="GPY24"/>
      <c r="GPZ24"/>
      <c r="GQA24"/>
      <c r="GQB24"/>
      <c r="GQC24"/>
      <c r="GQD24"/>
      <c r="GQE24"/>
      <c r="GQF24"/>
      <c r="GQG24"/>
      <c r="GQH24"/>
      <c r="GQI24"/>
      <c r="GQJ24"/>
      <c r="GQK24"/>
      <c r="GQL24"/>
      <c r="GQM24"/>
      <c r="GQN24"/>
      <c r="GQO24"/>
      <c r="GQP24"/>
      <c r="GQQ24"/>
      <c r="GQR24"/>
      <c r="GQS24"/>
      <c r="GQT24"/>
      <c r="GQU24"/>
      <c r="GQV24"/>
      <c r="GQW24"/>
      <c r="GQX24"/>
      <c r="GQY24"/>
      <c r="GQZ24"/>
      <c r="GRA24"/>
      <c r="GRB24"/>
      <c r="GRC24"/>
      <c r="GRD24"/>
      <c r="GRE24"/>
      <c r="GRF24"/>
      <c r="GRG24"/>
      <c r="GRH24"/>
      <c r="GRI24"/>
      <c r="GRJ24"/>
      <c r="GRK24"/>
      <c r="GRL24"/>
      <c r="GRM24"/>
      <c r="GRN24"/>
      <c r="GRO24"/>
      <c r="GRP24"/>
      <c r="GRQ24"/>
      <c r="GRR24"/>
      <c r="GRS24"/>
      <c r="GRT24"/>
      <c r="GRU24"/>
      <c r="GRV24"/>
      <c r="GRW24"/>
      <c r="GRX24"/>
      <c r="GRY24"/>
      <c r="GRZ24"/>
      <c r="GSA24"/>
      <c r="GSB24"/>
      <c r="GSC24"/>
      <c r="GSD24"/>
      <c r="GSE24"/>
      <c r="GSF24"/>
      <c r="GSG24"/>
      <c r="GSH24"/>
      <c r="GSI24"/>
      <c r="GSJ24"/>
      <c r="GSK24"/>
      <c r="GSL24"/>
      <c r="GSM24"/>
      <c r="GSN24"/>
      <c r="GSO24"/>
      <c r="GSP24"/>
      <c r="GSQ24"/>
      <c r="GSR24"/>
      <c r="GSS24"/>
      <c r="GST24"/>
      <c r="GSU24"/>
      <c r="GSV24"/>
      <c r="GSW24"/>
      <c r="GSX24"/>
      <c r="GSY24"/>
      <c r="GSZ24"/>
      <c r="GTA24"/>
      <c r="GTB24"/>
      <c r="GTC24"/>
      <c r="GTD24"/>
      <c r="GTE24"/>
      <c r="GTF24"/>
      <c r="GTG24"/>
      <c r="GTH24"/>
      <c r="GTI24"/>
      <c r="GTJ24"/>
      <c r="GTK24"/>
      <c r="GTL24"/>
      <c r="GTM24"/>
      <c r="GTN24"/>
      <c r="GTO24"/>
      <c r="GTP24"/>
      <c r="GTQ24"/>
      <c r="GTR24"/>
      <c r="GTS24"/>
      <c r="GTT24"/>
      <c r="GTU24"/>
      <c r="GTV24"/>
      <c r="GTW24"/>
      <c r="GTX24"/>
      <c r="GTY24"/>
      <c r="GTZ24"/>
      <c r="GUA24"/>
      <c r="GUB24"/>
      <c r="GUC24"/>
      <c r="GUD24"/>
      <c r="GUE24"/>
      <c r="GUF24"/>
      <c r="GUG24"/>
      <c r="GUH24"/>
      <c r="GUI24"/>
      <c r="GUJ24"/>
      <c r="GUK24"/>
      <c r="GUL24"/>
      <c r="GUM24"/>
      <c r="GUN24"/>
      <c r="GUO24"/>
      <c r="GUP24"/>
      <c r="GUQ24"/>
      <c r="GUR24"/>
      <c r="GUS24"/>
      <c r="GUT24"/>
      <c r="GUU24"/>
      <c r="GUV24"/>
      <c r="GUW24"/>
      <c r="GUX24"/>
      <c r="GUY24"/>
      <c r="GUZ24"/>
      <c r="GVA24"/>
      <c r="GVB24"/>
      <c r="GVC24"/>
      <c r="GVD24"/>
      <c r="GVE24"/>
      <c r="GVF24"/>
      <c r="GVG24"/>
      <c r="GVH24"/>
      <c r="GVI24"/>
      <c r="GVJ24"/>
      <c r="GVK24"/>
      <c r="GVL24"/>
      <c r="GVM24"/>
      <c r="GVN24"/>
      <c r="GVO24"/>
      <c r="GVP24"/>
      <c r="GVQ24"/>
      <c r="GVR24"/>
      <c r="GVS24"/>
      <c r="GVT24"/>
      <c r="GVU24"/>
      <c r="GVV24"/>
      <c r="GVW24"/>
      <c r="GVX24"/>
      <c r="GVY24"/>
      <c r="GVZ24"/>
      <c r="GWA24"/>
      <c r="GWB24"/>
      <c r="GWC24"/>
      <c r="GWD24"/>
      <c r="GWE24"/>
      <c r="GWF24"/>
      <c r="GWG24"/>
      <c r="GWH24"/>
      <c r="GWI24"/>
      <c r="GWJ24"/>
      <c r="GWK24"/>
      <c r="GWL24"/>
      <c r="GWM24"/>
      <c r="GWN24"/>
      <c r="GWO24"/>
      <c r="GWP24"/>
      <c r="GWQ24"/>
      <c r="GWR24"/>
      <c r="GWS24"/>
      <c r="GWT24"/>
      <c r="GWU24"/>
      <c r="GWV24"/>
      <c r="GWW24"/>
      <c r="GWX24"/>
      <c r="GWY24"/>
      <c r="GWZ24"/>
      <c r="GXA24"/>
      <c r="GXB24"/>
      <c r="GXC24"/>
      <c r="GXD24"/>
      <c r="GXE24"/>
      <c r="GXF24"/>
      <c r="GXG24"/>
      <c r="GXH24"/>
      <c r="GXI24"/>
      <c r="GXJ24"/>
      <c r="GXK24"/>
      <c r="GXL24"/>
      <c r="GXM24"/>
      <c r="GXN24"/>
      <c r="GXO24"/>
      <c r="GXP24"/>
      <c r="GXQ24"/>
      <c r="GXR24"/>
      <c r="GXS24"/>
      <c r="GXT24"/>
      <c r="GXU24"/>
      <c r="GXV24"/>
      <c r="GXW24"/>
      <c r="GXX24"/>
      <c r="GXY24"/>
      <c r="GXZ24"/>
      <c r="GYA24"/>
      <c r="GYB24"/>
      <c r="GYC24"/>
      <c r="GYD24"/>
      <c r="GYE24"/>
      <c r="GYF24"/>
      <c r="GYG24"/>
      <c r="GYH24"/>
      <c r="GYI24"/>
      <c r="GYJ24"/>
      <c r="GYK24"/>
      <c r="GYL24"/>
      <c r="GYM24"/>
      <c r="GYN24"/>
      <c r="GYO24"/>
      <c r="GYP24"/>
      <c r="GYQ24"/>
      <c r="GYR24"/>
      <c r="GYS24"/>
      <c r="GYT24"/>
      <c r="GYU24"/>
      <c r="GYV24"/>
      <c r="GYW24"/>
      <c r="GYX24"/>
      <c r="GYY24"/>
      <c r="GYZ24"/>
      <c r="GZA24"/>
      <c r="GZB24"/>
      <c r="GZC24"/>
      <c r="GZD24"/>
      <c r="GZE24"/>
      <c r="GZF24"/>
      <c r="GZG24"/>
      <c r="GZH24"/>
      <c r="GZI24"/>
      <c r="GZJ24"/>
      <c r="GZK24"/>
      <c r="GZL24"/>
      <c r="GZM24"/>
      <c r="GZN24"/>
      <c r="GZO24"/>
      <c r="GZP24"/>
      <c r="GZQ24"/>
      <c r="GZR24"/>
      <c r="GZS24"/>
      <c r="GZT24"/>
      <c r="GZU24"/>
      <c r="GZV24"/>
      <c r="GZW24"/>
      <c r="GZX24"/>
      <c r="GZY24"/>
      <c r="GZZ24"/>
      <c r="HAA24"/>
      <c r="HAB24"/>
      <c r="HAC24"/>
      <c r="HAD24"/>
      <c r="HAE24"/>
      <c r="HAF24"/>
      <c r="HAG24"/>
      <c r="HAH24"/>
      <c r="HAI24"/>
      <c r="HAJ24"/>
      <c r="HAK24"/>
      <c r="HAL24"/>
      <c r="HAM24"/>
      <c r="HAN24"/>
      <c r="HAO24"/>
      <c r="HAP24"/>
      <c r="HAQ24"/>
      <c r="HAR24"/>
      <c r="HAS24"/>
      <c r="HAT24"/>
      <c r="HAU24"/>
      <c r="HAV24"/>
      <c r="HAW24"/>
      <c r="HAX24"/>
      <c r="HAY24"/>
      <c r="HAZ24"/>
      <c r="HBA24"/>
      <c r="HBB24"/>
      <c r="HBC24"/>
      <c r="HBD24"/>
      <c r="HBE24"/>
      <c r="HBF24"/>
      <c r="HBG24"/>
      <c r="HBH24"/>
      <c r="HBI24"/>
      <c r="HBJ24"/>
      <c r="HBK24"/>
      <c r="HBL24"/>
      <c r="HBM24"/>
      <c r="HBN24"/>
      <c r="HBO24"/>
      <c r="HBP24"/>
      <c r="HBQ24"/>
      <c r="HBR24"/>
      <c r="HBS24"/>
      <c r="HBT24"/>
      <c r="HBU24"/>
      <c r="HBV24"/>
      <c r="HBW24"/>
      <c r="HBX24"/>
      <c r="HBY24"/>
      <c r="HBZ24"/>
      <c r="HCA24"/>
      <c r="HCB24"/>
      <c r="HCC24"/>
      <c r="HCD24"/>
      <c r="HCE24"/>
      <c r="HCF24"/>
      <c r="HCG24"/>
      <c r="HCH24"/>
      <c r="HCI24"/>
      <c r="HCJ24"/>
      <c r="HCK24"/>
      <c r="HCL24"/>
      <c r="HCM24"/>
      <c r="HCN24"/>
      <c r="HCO24"/>
      <c r="HCP24"/>
      <c r="HCQ24"/>
      <c r="HCR24"/>
      <c r="HCS24"/>
      <c r="HCT24"/>
      <c r="HCU24"/>
      <c r="HCV24"/>
      <c r="HCW24"/>
      <c r="HCX24"/>
      <c r="HCY24"/>
      <c r="HCZ24"/>
      <c r="HDA24"/>
      <c r="HDB24"/>
      <c r="HDC24"/>
      <c r="HDD24"/>
      <c r="HDE24"/>
      <c r="HDF24"/>
      <c r="HDG24"/>
      <c r="HDH24"/>
      <c r="HDI24"/>
      <c r="HDJ24"/>
      <c r="HDK24"/>
      <c r="HDL24"/>
      <c r="HDM24"/>
      <c r="HDN24"/>
      <c r="HDO24"/>
      <c r="HDP24"/>
      <c r="HDQ24"/>
      <c r="HDR24"/>
      <c r="HDS24"/>
      <c r="HDT24"/>
      <c r="HDU24"/>
      <c r="HDV24"/>
      <c r="HDW24"/>
      <c r="HDX24"/>
      <c r="HDY24"/>
      <c r="HDZ24"/>
      <c r="HEA24"/>
      <c r="HEB24"/>
      <c r="HEC24"/>
      <c r="HED24"/>
      <c r="HEE24"/>
      <c r="HEF24"/>
      <c r="HEG24"/>
      <c r="HEH24"/>
      <c r="HEI24"/>
      <c r="HEJ24"/>
      <c r="HEK24"/>
      <c r="HEL24"/>
      <c r="HEM24"/>
      <c r="HEN24"/>
      <c r="HEO24"/>
      <c r="HEP24"/>
      <c r="HEQ24"/>
      <c r="HER24"/>
      <c r="HES24"/>
      <c r="HET24"/>
      <c r="HEU24"/>
      <c r="HEV24"/>
      <c r="HEW24"/>
      <c r="HEX24"/>
      <c r="HEY24"/>
      <c r="HEZ24"/>
      <c r="HFA24"/>
      <c r="HFB24"/>
      <c r="HFC24"/>
      <c r="HFD24"/>
      <c r="HFE24"/>
      <c r="HFF24"/>
      <c r="HFG24"/>
      <c r="HFH24"/>
      <c r="HFI24"/>
      <c r="HFJ24"/>
      <c r="HFK24"/>
      <c r="HFL24"/>
      <c r="HFM24"/>
      <c r="HFN24"/>
      <c r="HFO24"/>
      <c r="HFP24"/>
      <c r="HFQ24"/>
      <c r="HFR24"/>
      <c r="HFS24"/>
      <c r="HFT24"/>
      <c r="HFU24"/>
      <c r="HFV24"/>
      <c r="HFW24"/>
      <c r="HFX24"/>
      <c r="HFY24"/>
      <c r="HFZ24"/>
      <c r="HGA24"/>
      <c r="HGB24"/>
      <c r="HGC24"/>
      <c r="HGD24"/>
      <c r="HGE24"/>
      <c r="HGF24"/>
      <c r="HGG24"/>
      <c r="HGH24"/>
      <c r="HGI24"/>
      <c r="HGJ24"/>
      <c r="HGK24"/>
      <c r="HGL24"/>
      <c r="HGM24"/>
      <c r="HGN24"/>
      <c r="HGO24"/>
      <c r="HGP24"/>
      <c r="HGQ24"/>
      <c r="HGR24"/>
      <c r="HGS24"/>
      <c r="HGT24"/>
      <c r="HGU24"/>
      <c r="HGV24"/>
      <c r="HGW24"/>
      <c r="HGX24"/>
      <c r="HGY24"/>
      <c r="HGZ24"/>
      <c r="HHA24"/>
      <c r="HHB24"/>
      <c r="HHC24"/>
      <c r="HHD24"/>
      <c r="HHE24"/>
      <c r="HHF24"/>
      <c r="HHG24"/>
      <c r="HHH24"/>
      <c r="HHI24"/>
      <c r="HHJ24"/>
      <c r="HHK24"/>
      <c r="HHL24"/>
      <c r="HHM24"/>
      <c r="HHN24"/>
      <c r="HHO24"/>
      <c r="HHP24"/>
      <c r="HHQ24"/>
      <c r="HHR24"/>
      <c r="HHS24"/>
      <c r="HHT24"/>
      <c r="HHU24"/>
      <c r="HHV24"/>
      <c r="HHW24"/>
      <c r="HHX24"/>
      <c r="HHY24"/>
      <c r="HHZ24"/>
      <c r="HIA24"/>
      <c r="HIB24"/>
      <c r="HIC24"/>
      <c r="HID24"/>
      <c r="HIE24"/>
      <c r="HIF24"/>
      <c r="HIG24"/>
      <c r="HIH24"/>
      <c r="HII24"/>
      <c r="HIJ24"/>
      <c r="HIK24"/>
      <c r="HIL24"/>
      <c r="HIM24"/>
      <c r="HIN24"/>
      <c r="HIO24"/>
      <c r="HIP24"/>
      <c r="HIQ24"/>
      <c r="HIR24"/>
      <c r="HIS24"/>
      <c r="HIT24"/>
      <c r="HIU24"/>
      <c r="HIV24"/>
      <c r="HIW24"/>
      <c r="HIX24"/>
      <c r="HIY24"/>
      <c r="HIZ24"/>
      <c r="HJA24"/>
      <c r="HJB24"/>
      <c r="HJC24"/>
      <c r="HJD24"/>
      <c r="HJE24"/>
      <c r="HJF24"/>
      <c r="HJG24"/>
      <c r="HJH24"/>
      <c r="HJI24"/>
      <c r="HJJ24"/>
      <c r="HJK24"/>
      <c r="HJL24"/>
      <c r="HJM24"/>
      <c r="HJN24"/>
      <c r="HJO24"/>
      <c r="HJP24"/>
      <c r="HJQ24"/>
      <c r="HJR24"/>
      <c r="HJS24"/>
      <c r="HJT24"/>
      <c r="HJU24"/>
      <c r="HJV24"/>
      <c r="HJW24"/>
      <c r="HJX24"/>
      <c r="HJY24"/>
      <c r="HJZ24"/>
      <c r="HKA24"/>
      <c r="HKB24"/>
      <c r="HKC24"/>
      <c r="HKD24"/>
      <c r="HKE24"/>
      <c r="HKF24"/>
      <c r="HKG24"/>
      <c r="HKH24"/>
      <c r="HKI24"/>
      <c r="HKJ24"/>
      <c r="HKK24"/>
      <c r="HKL24"/>
      <c r="HKM24"/>
      <c r="HKN24"/>
      <c r="HKO24"/>
      <c r="HKP24"/>
      <c r="HKQ24"/>
      <c r="HKR24"/>
      <c r="HKS24"/>
      <c r="HKT24"/>
      <c r="HKU24"/>
      <c r="HKV24"/>
      <c r="HKW24"/>
      <c r="HKX24"/>
      <c r="HKY24"/>
      <c r="HKZ24"/>
      <c r="HLA24"/>
      <c r="HLB24"/>
      <c r="HLC24"/>
      <c r="HLD24"/>
      <c r="HLE24"/>
      <c r="HLF24"/>
      <c r="HLG24"/>
      <c r="HLH24"/>
      <c r="HLI24"/>
      <c r="HLJ24"/>
      <c r="HLK24"/>
      <c r="HLL24"/>
      <c r="HLM24"/>
      <c r="HLN24"/>
      <c r="HLO24"/>
      <c r="HLP24"/>
      <c r="HLQ24"/>
      <c r="HLR24"/>
      <c r="HLS24"/>
      <c r="HLT24"/>
      <c r="HLU24"/>
      <c r="HLV24"/>
      <c r="HLW24"/>
      <c r="HLX24"/>
      <c r="HLY24"/>
      <c r="HLZ24"/>
      <c r="HMA24"/>
      <c r="HMB24"/>
      <c r="HMC24"/>
      <c r="HMD24"/>
      <c r="HME24"/>
      <c r="HMF24"/>
      <c r="HMG24"/>
      <c r="HMH24"/>
      <c r="HMI24"/>
      <c r="HMJ24"/>
      <c r="HMK24"/>
      <c r="HML24"/>
      <c r="HMM24"/>
      <c r="HMN24"/>
      <c r="HMO24"/>
      <c r="HMP24"/>
      <c r="HMQ24"/>
      <c r="HMR24"/>
      <c r="HMS24"/>
      <c r="HMT24"/>
      <c r="HMU24"/>
      <c r="HMV24"/>
      <c r="HMW24"/>
      <c r="HMX24"/>
      <c r="HMY24"/>
      <c r="HMZ24"/>
      <c r="HNA24"/>
      <c r="HNB24"/>
      <c r="HNC24"/>
      <c r="HND24"/>
      <c r="HNE24"/>
      <c r="HNF24"/>
      <c r="HNG24"/>
      <c r="HNH24"/>
      <c r="HNI24"/>
      <c r="HNJ24"/>
      <c r="HNK24"/>
      <c r="HNL24"/>
      <c r="HNM24"/>
      <c r="HNN24"/>
      <c r="HNO24"/>
      <c r="HNP24"/>
      <c r="HNQ24"/>
      <c r="HNR24"/>
      <c r="HNS24"/>
      <c r="HNT24"/>
      <c r="HNU24"/>
      <c r="HNV24"/>
      <c r="HNW24"/>
      <c r="HNX24"/>
      <c r="HNY24"/>
      <c r="HNZ24"/>
      <c r="HOA24"/>
      <c r="HOB24"/>
      <c r="HOC24"/>
      <c r="HOD24"/>
      <c r="HOE24"/>
      <c r="HOF24"/>
      <c r="HOG24"/>
      <c r="HOH24"/>
      <c r="HOI24"/>
      <c r="HOJ24"/>
      <c r="HOK24"/>
      <c r="HOL24"/>
      <c r="HOM24"/>
      <c r="HON24"/>
      <c r="HOO24"/>
      <c r="HOP24"/>
      <c r="HOQ24"/>
      <c r="HOR24"/>
      <c r="HOS24"/>
      <c r="HOT24"/>
      <c r="HOU24"/>
      <c r="HOV24"/>
      <c r="HOW24"/>
      <c r="HOX24"/>
      <c r="HOY24"/>
      <c r="HOZ24"/>
      <c r="HPA24"/>
      <c r="HPB24"/>
      <c r="HPC24"/>
      <c r="HPD24"/>
      <c r="HPE24"/>
      <c r="HPF24"/>
      <c r="HPG24"/>
      <c r="HPH24"/>
      <c r="HPI24"/>
      <c r="HPJ24"/>
      <c r="HPK24"/>
      <c r="HPL24"/>
      <c r="HPM24"/>
      <c r="HPN24"/>
      <c r="HPO24"/>
      <c r="HPP24"/>
      <c r="HPQ24"/>
      <c r="HPR24"/>
      <c r="HPS24"/>
      <c r="HPT24"/>
      <c r="HPU24"/>
      <c r="HPV24"/>
      <c r="HPW24"/>
      <c r="HPX24"/>
      <c r="HPY24"/>
      <c r="HPZ24"/>
      <c r="HQA24"/>
      <c r="HQB24"/>
      <c r="HQC24"/>
      <c r="HQD24"/>
      <c r="HQE24"/>
      <c r="HQF24"/>
      <c r="HQG24"/>
      <c r="HQH24"/>
      <c r="HQI24"/>
      <c r="HQJ24"/>
      <c r="HQK24"/>
      <c r="HQL24"/>
      <c r="HQM24"/>
      <c r="HQN24"/>
      <c r="HQO24"/>
      <c r="HQP24"/>
      <c r="HQQ24"/>
      <c r="HQR24"/>
      <c r="HQS24"/>
      <c r="HQT24"/>
      <c r="HQU24"/>
      <c r="HQV24"/>
      <c r="HQW24"/>
      <c r="HQX24"/>
      <c r="HQY24"/>
      <c r="HQZ24"/>
      <c r="HRA24"/>
      <c r="HRB24"/>
      <c r="HRC24"/>
      <c r="HRD24"/>
      <c r="HRE24"/>
      <c r="HRF24"/>
      <c r="HRG24"/>
      <c r="HRH24"/>
      <c r="HRI24"/>
      <c r="HRJ24"/>
      <c r="HRK24"/>
      <c r="HRL24"/>
      <c r="HRM24"/>
      <c r="HRN24"/>
      <c r="HRO24"/>
      <c r="HRP24"/>
      <c r="HRQ24"/>
      <c r="HRR24"/>
      <c r="HRS24"/>
      <c r="HRT24"/>
      <c r="HRU24"/>
      <c r="HRV24"/>
      <c r="HRW24"/>
      <c r="HRX24"/>
      <c r="HRY24"/>
      <c r="HRZ24"/>
      <c r="HSA24"/>
      <c r="HSB24"/>
      <c r="HSC24"/>
      <c r="HSD24"/>
      <c r="HSE24"/>
      <c r="HSF24"/>
      <c r="HSG24"/>
      <c r="HSH24"/>
      <c r="HSI24"/>
      <c r="HSJ24"/>
      <c r="HSK24"/>
      <c r="HSL24"/>
      <c r="HSM24"/>
      <c r="HSN24"/>
      <c r="HSO24"/>
      <c r="HSP24"/>
      <c r="HSQ24"/>
      <c r="HSR24"/>
      <c r="HSS24"/>
      <c r="HST24"/>
      <c r="HSU24"/>
      <c r="HSV24"/>
      <c r="HSW24"/>
      <c r="HSX24"/>
      <c r="HSY24"/>
      <c r="HSZ24"/>
      <c r="HTA24"/>
      <c r="HTB24"/>
      <c r="HTC24"/>
      <c r="HTD24"/>
      <c r="HTE24"/>
      <c r="HTF24"/>
      <c r="HTG24"/>
      <c r="HTH24"/>
      <c r="HTI24"/>
      <c r="HTJ24"/>
      <c r="HTK24"/>
      <c r="HTL24"/>
      <c r="HTM24"/>
      <c r="HTN24"/>
      <c r="HTO24"/>
      <c r="HTP24"/>
      <c r="HTQ24"/>
      <c r="HTR24"/>
      <c r="HTS24"/>
      <c r="HTT24"/>
      <c r="HTU24"/>
      <c r="HTV24"/>
      <c r="HTW24"/>
      <c r="HTX24"/>
      <c r="HTY24"/>
      <c r="HTZ24"/>
      <c r="HUA24"/>
      <c r="HUB24"/>
      <c r="HUC24"/>
      <c r="HUD24"/>
      <c r="HUE24"/>
      <c r="HUF24"/>
      <c r="HUG24"/>
      <c r="HUH24"/>
      <c r="HUI24"/>
      <c r="HUJ24"/>
      <c r="HUK24"/>
      <c r="HUL24"/>
      <c r="HUM24"/>
      <c r="HUN24"/>
      <c r="HUO24"/>
      <c r="HUP24"/>
      <c r="HUQ24"/>
      <c r="HUR24"/>
      <c r="HUS24"/>
      <c r="HUT24"/>
      <c r="HUU24"/>
      <c r="HUV24"/>
      <c r="HUW24"/>
      <c r="HUX24"/>
      <c r="HUY24"/>
      <c r="HUZ24"/>
      <c r="HVA24"/>
      <c r="HVB24"/>
      <c r="HVC24"/>
      <c r="HVD24"/>
      <c r="HVE24"/>
      <c r="HVF24"/>
      <c r="HVG24"/>
      <c r="HVH24"/>
      <c r="HVI24"/>
      <c r="HVJ24"/>
      <c r="HVK24"/>
      <c r="HVL24"/>
      <c r="HVM24"/>
      <c r="HVN24"/>
      <c r="HVO24"/>
      <c r="HVP24"/>
      <c r="HVQ24"/>
      <c r="HVR24"/>
      <c r="HVS24"/>
      <c r="HVT24"/>
      <c r="HVU24"/>
      <c r="HVV24"/>
      <c r="HVW24"/>
      <c r="HVX24"/>
      <c r="HVY24"/>
      <c r="HVZ24"/>
      <c r="HWA24"/>
      <c r="HWB24"/>
      <c r="HWC24"/>
      <c r="HWD24"/>
      <c r="HWE24"/>
      <c r="HWF24"/>
      <c r="HWG24"/>
      <c r="HWH24"/>
      <c r="HWI24"/>
      <c r="HWJ24"/>
      <c r="HWK24"/>
      <c r="HWL24"/>
      <c r="HWM24"/>
      <c r="HWN24"/>
      <c r="HWO24"/>
      <c r="HWP24"/>
      <c r="HWQ24"/>
      <c r="HWR24"/>
      <c r="HWS24"/>
      <c r="HWT24"/>
      <c r="HWU24"/>
      <c r="HWV24"/>
      <c r="HWW24"/>
      <c r="HWX24"/>
      <c r="HWY24"/>
      <c r="HWZ24"/>
      <c r="HXA24"/>
      <c r="HXB24"/>
      <c r="HXC24"/>
      <c r="HXD24"/>
      <c r="HXE24"/>
      <c r="HXF24"/>
      <c r="HXG24"/>
      <c r="HXH24"/>
      <c r="HXI24"/>
      <c r="HXJ24"/>
      <c r="HXK24"/>
      <c r="HXL24"/>
      <c r="HXM24"/>
      <c r="HXN24"/>
      <c r="HXO24"/>
      <c r="HXP24"/>
      <c r="HXQ24"/>
      <c r="HXR24"/>
      <c r="HXS24"/>
      <c r="HXT24"/>
      <c r="HXU24"/>
      <c r="HXV24"/>
      <c r="HXW24"/>
      <c r="HXX24"/>
      <c r="HXY24"/>
      <c r="HXZ24"/>
      <c r="HYA24"/>
      <c r="HYB24"/>
      <c r="HYC24"/>
      <c r="HYD24"/>
      <c r="HYE24"/>
      <c r="HYF24"/>
      <c r="HYG24"/>
      <c r="HYH24"/>
      <c r="HYI24"/>
      <c r="HYJ24"/>
      <c r="HYK24"/>
      <c r="HYL24"/>
      <c r="HYM24"/>
      <c r="HYN24"/>
      <c r="HYO24"/>
      <c r="HYP24"/>
      <c r="HYQ24"/>
      <c r="HYR24"/>
      <c r="HYS24"/>
      <c r="HYT24"/>
      <c r="HYU24"/>
      <c r="HYV24"/>
      <c r="HYW24"/>
      <c r="HYX24"/>
      <c r="HYY24"/>
      <c r="HYZ24"/>
      <c r="HZA24"/>
      <c r="HZB24"/>
      <c r="HZC24"/>
      <c r="HZD24"/>
      <c r="HZE24"/>
      <c r="HZF24"/>
      <c r="HZG24"/>
      <c r="HZH24"/>
      <c r="HZI24"/>
      <c r="HZJ24"/>
      <c r="HZK24"/>
      <c r="HZL24"/>
      <c r="HZM24"/>
      <c r="HZN24"/>
      <c r="HZO24"/>
      <c r="HZP24"/>
      <c r="HZQ24"/>
      <c r="HZR24"/>
      <c r="HZS24"/>
      <c r="HZT24"/>
      <c r="HZU24"/>
      <c r="HZV24"/>
      <c r="HZW24"/>
      <c r="HZX24"/>
      <c r="HZY24"/>
      <c r="HZZ24"/>
      <c r="IAA24"/>
      <c r="IAB24"/>
      <c r="IAC24"/>
      <c r="IAD24"/>
      <c r="IAE24"/>
      <c r="IAF24"/>
      <c r="IAG24"/>
      <c r="IAH24"/>
      <c r="IAI24"/>
      <c r="IAJ24"/>
      <c r="IAK24"/>
      <c r="IAL24"/>
      <c r="IAM24"/>
      <c r="IAN24"/>
      <c r="IAO24"/>
      <c r="IAP24"/>
      <c r="IAQ24"/>
      <c r="IAR24"/>
      <c r="IAS24"/>
      <c r="IAT24"/>
      <c r="IAU24"/>
      <c r="IAV24"/>
      <c r="IAW24"/>
      <c r="IAX24"/>
      <c r="IAY24"/>
      <c r="IAZ24"/>
      <c r="IBA24"/>
      <c r="IBB24"/>
      <c r="IBC24"/>
      <c r="IBD24"/>
      <c r="IBE24"/>
      <c r="IBF24"/>
      <c r="IBG24"/>
      <c r="IBH24"/>
      <c r="IBI24"/>
      <c r="IBJ24"/>
      <c r="IBK24"/>
      <c r="IBL24"/>
      <c r="IBM24"/>
      <c r="IBN24"/>
      <c r="IBO24"/>
      <c r="IBP24"/>
      <c r="IBQ24"/>
      <c r="IBR24"/>
      <c r="IBS24"/>
      <c r="IBT24"/>
      <c r="IBU24"/>
      <c r="IBV24"/>
      <c r="IBW24"/>
      <c r="IBX24"/>
      <c r="IBY24"/>
      <c r="IBZ24"/>
      <c r="ICA24"/>
      <c r="ICB24"/>
      <c r="ICC24"/>
      <c r="ICD24"/>
      <c r="ICE24"/>
      <c r="ICF24"/>
      <c r="ICG24"/>
      <c r="ICH24"/>
      <c r="ICI24"/>
      <c r="ICJ24"/>
      <c r="ICK24"/>
      <c r="ICL24"/>
      <c r="ICM24"/>
      <c r="ICN24"/>
      <c r="ICO24"/>
      <c r="ICP24"/>
      <c r="ICQ24"/>
      <c r="ICR24"/>
      <c r="ICS24"/>
      <c r="ICT24"/>
      <c r="ICU24"/>
      <c r="ICV24"/>
      <c r="ICW24"/>
      <c r="ICX24"/>
      <c r="ICY24"/>
      <c r="ICZ24"/>
      <c r="IDA24"/>
      <c r="IDB24"/>
      <c r="IDC24"/>
      <c r="IDD24"/>
      <c r="IDE24"/>
      <c r="IDF24"/>
      <c r="IDG24"/>
      <c r="IDH24"/>
      <c r="IDI24"/>
      <c r="IDJ24"/>
      <c r="IDK24"/>
      <c r="IDL24"/>
      <c r="IDM24"/>
      <c r="IDN24"/>
      <c r="IDO24"/>
      <c r="IDP24"/>
      <c r="IDQ24"/>
      <c r="IDR24"/>
      <c r="IDS24"/>
      <c r="IDT24"/>
      <c r="IDU24"/>
      <c r="IDV24"/>
      <c r="IDW24"/>
      <c r="IDX24"/>
      <c r="IDY24"/>
      <c r="IDZ24"/>
      <c r="IEA24"/>
      <c r="IEB24"/>
      <c r="IEC24"/>
      <c r="IED24"/>
      <c r="IEE24"/>
      <c r="IEF24"/>
      <c r="IEG24"/>
      <c r="IEH24"/>
      <c r="IEI24"/>
      <c r="IEJ24"/>
      <c r="IEK24"/>
      <c r="IEL24"/>
      <c r="IEM24"/>
      <c r="IEN24"/>
      <c r="IEO24"/>
      <c r="IEP24"/>
      <c r="IEQ24"/>
      <c r="IER24"/>
      <c r="IES24"/>
      <c r="IET24"/>
      <c r="IEU24"/>
      <c r="IEV24"/>
      <c r="IEW24"/>
      <c r="IEX24"/>
      <c r="IEY24"/>
      <c r="IEZ24"/>
      <c r="IFA24"/>
      <c r="IFB24"/>
      <c r="IFC24"/>
      <c r="IFD24"/>
      <c r="IFE24"/>
      <c r="IFF24"/>
      <c r="IFG24"/>
      <c r="IFH24"/>
      <c r="IFI24"/>
      <c r="IFJ24"/>
      <c r="IFK24"/>
      <c r="IFL24"/>
      <c r="IFM24"/>
      <c r="IFN24"/>
      <c r="IFO24"/>
      <c r="IFP24"/>
      <c r="IFQ24"/>
      <c r="IFR24"/>
      <c r="IFS24"/>
      <c r="IFT24"/>
      <c r="IFU24"/>
      <c r="IFV24"/>
      <c r="IFW24"/>
      <c r="IFX24"/>
      <c r="IFY24"/>
      <c r="IFZ24"/>
      <c r="IGA24"/>
      <c r="IGB24"/>
      <c r="IGC24"/>
      <c r="IGD24"/>
      <c r="IGE24"/>
      <c r="IGF24"/>
      <c r="IGG24"/>
      <c r="IGH24"/>
      <c r="IGI24"/>
      <c r="IGJ24"/>
      <c r="IGK24"/>
      <c r="IGL24"/>
      <c r="IGM24"/>
      <c r="IGN24"/>
      <c r="IGO24"/>
      <c r="IGP24"/>
      <c r="IGQ24"/>
      <c r="IGR24"/>
      <c r="IGS24"/>
      <c r="IGT24"/>
      <c r="IGU24"/>
      <c r="IGV24"/>
      <c r="IGW24"/>
      <c r="IGX24"/>
      <c r="IGY24"/>
      <c r="IGZ24"/>
      <c r="IHA24"/>
      <c r="IHB24"/>
      <c r="IHC24"/>
      <c r="IHD24"/>
      <c r="IHE24"/>
      <c r="IHF24"/>
      <c r="IHG24"/>
      <c r="IHH24"/>
      <c r="IHI24"/>
      <c r="IHJ24"/>
      <c r="IHK24"/>
      <c r="IHL24"/>
      <c r="IHM24"/>
      <c r="IHN24"/>
      <c r="IHO24"/>
      <c r="IHP24"/>
      <c r="IHQ24"/>
      <c r="IHR24"/>
      <c r="IHS24"/>
      <c r="IHT24"/>
      <c r="IHU24"/>
      <c r="IHV24"/>
      <c r="IHW24"/>
      <c r="IHX24"/>
      <c r="IHY24"/>
      <c r="IHZ24"/>
      <c r="IIA24"/>
      <c r="IIB24"/>
      <c r="IIC24"/>
      <c r="IID24"/>
      <c r="IIE24"/>
      <c r="IIF24"/>
      <c r="IIG24"/>
      <c r="IIH24"/>
      <c r="III24"/>
      <c r="IIJ24"/>
      <c r="IIK24"/>
      <c r="IIL24"/>
      <c r="IIM24"/>
      <c r="IIN24"/>
      <c r="IIO24"/>
      <c r="IIP24"/>
      <c r="IIQ24"/>
      <c r="IIR24"/>
      <c r="IIS24"/>
      <c r="IIT24"/>
      <c r="IIU24"/>
      <c r="IIV24"/>
      <c r="IIW24"/>
      <c r="IIX24"/>
      <c r="IIY24"/>
      <c r="IIZ24"/>
      <c r="IJA24"/>
      <c r="IJB24"/>
      <c r="IJC24"/>
      <c r="IJD24"/>
      <c r="IJE24"/>
      <c r="IJF24"/>
      <c r="IJG24"/>
      <c r="IJH24"/>
      <c r="IJI24"/>
      <c r="IJJ24"/>
      <c r="IJK24"/>
      <c r="IJL24"/>
      <c r="IJM24"/>
      <c r="IJN24"/>
      <c r="IJO24"/>
      <c r="IJP24"/>
      <c r="IJQ24"/>
      <c r="IJR24"/>
      <c r="IJS24"/>
      <c r="IJT24"/>
      <c r="IJU24"/>
      <c r="IJV24"/>
      <c r="IJW24"/>
      <c r="IJX24"/>
      <c r="IJY24"/>
      <c r="IJZ24"/>
      <c r="IKA24"/>
      <c r="IKB24"/>
      <c r="IKC24"/>
      <c r="IKD24"/>
      <c r="IKE24"/>
      <c r="IKF24"/>
      <c r="IKG24"/>
      <c r="IKH24"/>
      <c r="IKI24"/>
      <c r="IKJ24"/>
      <c r="IKK24"/>
      <c r="IKL24"/>
      <c r="IKM24"/>
      <c r="IKN24"/>
      <c r="IKO24"/>
      <c r="IKP24"/>
      <c r="IKQ24"/>
      <c r="IKR24"/>
      <c r="IKS24"/>
      <c r="IKT24"/>
      <c r="IKU24"/>
      <c r="IKV24"/>
      <c r="IKW24"/>
      <c r="IKX24"/>
      <c r="IKY24"/>
      <c r="IKZ24"/>
      <c r="ILA24"/>
      <c r="ILB24"/>
      <c r="ILC24"/>
      <c r="ILD24"/>
      <c r="ILE24"/>
      <c r="ILF24"/>
      <c r="ILG24"/>
      <c r="ILH24"/>
      <c r="ILI24"/>
      <c r="ILJ24"/>
      <c r="ILK24"/>
      <c r="ILL24"/>
      <c r="ILM24"/>
      <c r="ILN24"/>
      <c r="ILO24"/>
      <c r="ILP24"/>
      <c r="ILQ24"/>
      <c r="ILR24"/>
      <c r="ILS24"/>
      <c r="ILT24"/>
      <c r="ILU24"/>
      <c r="ILV24"/>
      <c r="ILW24"/>
      <c r="ILX24"/>
      <c r="ILY24"/>
      <c r="ILZ24"/>
      <c r="IMA24"/>
      <c r="IMB24"/>
      <c r="IMC24"/>
      <c r="IMD24"/>
      <c r="IME24"/>
      <c r="IMF24"/>
      <c r="IMG24"/>
      <c r="IMH24"/>
      <c r="IMI24"/>
      <c r="IMJ24"/>
      <c r="IMK24"/>
      <c r="IML24"/>
      <c r="IMM24"/>
      <c r="IMN24"/>
      <c r="IMO24"/>
      <c r="IMP24"/>
      <c r="IMQ24"/>
      <c r="IMR24"/>
      <c r="IMS24"/>
      <c r="IMT24"/>
      <c r="IMU24"/>
      <c r="IMV24"/>
      <c r="IMW24"/>
      <c r="IMX24"/>
      <c r="IMY24"/>
      <c r="IMZ24"/>
      <c r="INA24"/>
      <c r="INB24"/>
      <c r="INC24"/>
      <c r="IND24"/>
      <c r="INE24"/>
      <c r="INF24"/>
      <c r="ING24"/>
      <c r="INH24"/>
      <c r="INI24"/>
      <c r="INJ24"/>
      <c r="INK24"/>
      <c r="INL24"/>
      <c r="INM24"/>
      <c r="INN24"/>
      <c r="INO24"/>
      <c r="INP24"/>
      <c r="INQ24"/>
      <c r="INR24"/>
      <c r="INS24"/>
      <c r="INT24"/>
      <c r="INU24"/>
      <c r="INV24"/>
      <c r="INW24"/>
      <c r="INX24"/>
      <c r="INY24"/>
      <c r="INZ24"/>
      <c r="IOA24"/>
      <c r="IOB24"/>
      <c r="IOC24"/>
      <c r="IOD24"/>
      <c r="IOE24"/>
      <c r="IOF24"/>
      <c r="IOG24"/>
      <c r="IOH24"/>
      <c r="IOI24"/>
      <c r="IOJ24"/>
      <c r="IOK24"/>
      <c r="IOL24"/>
      <c r="IOM24"/>
      <c r="ION24"/>
      <c r="IOO24"/>
      <c r="IOP24"/>
      <c r="IOQ24"/>
      <c r="IOR24"/>
      <c r="IOS24"/>
      <c r="IOT24"/>
      <c r="IOU24"/>
      <c r="IOV24"/>
      <c r="IOW24"/>
      <c r="IOX24"/>
      <c r="IOY24"/>
      <c r="IOZ24"/>
      <c r="IPA24"/>
      <c r="IPB24"/>
      <c r="IPC24"/>
      <c r="IPD24"/>
      <c r="IPE24"/>
      <c r="IPF24"/>
      <c r="IPG24"/>
      <c r="IPH24"/>
      <c r="IPI24"/>
      <c r="IPJ24"/>
      <c r="IPK24"/>
      <c r="IPL24"/>
      <c r="IPM24"/>
      <c r="IPN24"/>
      <c r="IPO24"/>
      <c r="IPP24"/>
      <c r="IPQ24"/>
      <c r="IPR24"/>
      <c r="IPS24"/>
      <c r="IPT24"/>
      <c r="IPU24"/>
      <c r="IPV24"/>
      <c r="IPW24"/>
      <c r="IPX24"/>
      <c r="IPY24"/>
      <c r="IPZ24"/>
      <c r="IQA24"/>
      <c r="IQB24"/>
      <c r="IQC24"/>
      <c r="IQD24"/>
      <c r="IQE24"/>
      <c r="IQF24"/>
      <c r="IQG24"/>
      <c r="IQH24"/>
      <c r="IQI24"/>
      <c r="IQJ24"/>
      <c r="IQK24"/>
      <c r="IQL24"/>
      <c r="IQM24"/>
      <c r="IQN24"/>
      <c r="IQO24"/>
      <c r="IQP24"/>
      <c r="IQQ24"/>
      <c r="IQR24"/>
      <c r="IQS24"/>
      <c r="IQT24"/>
      <c r="IQU24"/>
      <c r="IQV24"/>
      <c r="IQW24"/>
      <c r="IQX24"/>
      <c r="IQY24"/>
      <c r="IQZ24"/>
      <c r="IRA24"/>
      <c r="IRB24"/>
      <c r="IRC24"/>
      <c r="IRD24"/>
      <c r="IRE24"/>
      <c r="IRF24"/>
      <c r="IRG24"/>
      <c r="IRH24"/>
      <c r="IRI24"/>
      <c r="IRJ24"/>
      <c r="IRK24"/>
      <c r="IRL24"/>
      <c r="IRM24"/>
      <c r="IRN24"/>
      <c r="IRO24"/>
      <c r="IRP24"/>
      <c r="IRQ24"/>
      <c r="IRR24"/>
      <c r="IRS24"/>
      <c r="IRT24"/>
      <c r="IRU24"/>
      <c r="IRV24"/>
      <c r="IRW24"/>
      <c r="IRX24"/>
      <c r="IRY24"/>
      <c r="IRZ24"/>
      <c r="ISA24"/>
      <c r="ISB24"/>
      <c r="ISC24"/>
      <c r="ISD24"/>
      <c r="ISE24"/>
      <c r="ISF24"/>
      <c r="ISG24"/>
      <c r="ISH24"/>
      <c r="ISI24"/>
      <c r="ISJ24"/>
      <c r="ISK24"/>
      <c r="ISL24"/>
      <c r="ISM24"/>
      <c r="ISN24"/>
      <c r="ISO24"/>
      <c r="ISP24"/>
      <c r="ISQ24"/>
      <c r="ISR24"/>
      <c r="ISS24"/>
      <c r="IST24"/>
      <c r="ISU24"/>
      <c r="ISV24"/>
      <c r="ISW24"/>
      <c r="ISX24"/>
      <c r="ISY24"/>
      <c r="ISZ24"/>
      <c r="ITA24"/>
      <c r="ITB24"/>
      <c r="ITC24"/>
      <c r="ITD24"/>
      <c r="ITE24"/>
      <c r="ITF24"/>
      <c r="ITG24"/>
      <c r="ITH24"/>
      <c r="ITI24"/>
      <c r="ITJ24"/>
      <c r="ITK24"/>
      <c r="ITL24"/>
      <c r="ITM24"/>
      <c r="ITN24"/>
      <c r="ITO24"/>
      <c r="ITP24"/>
      <c r="ITQ24"/>
      <c r="ITR24"/>
      <c r="ITS24"/>
      <c r="ITT24"/>
      <c r="ITU24"/>
      <c r="ITV24"/>
      <c r="ITW24"/>
      <c r="ITX24"/>
      <c r="ITY24"/>
      <c r="ITZ24"/>
      <c r="IUA24"/>
      <c r="IUB24"/>
      <c r="IUC24"/>
      <c r="IUD24"/>
      <c r="IUE24"/>
      <c r="IUF24"/>
      <c r="IUG24"/>
      <c r="IUH24"/>
      <c r="IUI24"/>
      <c r="IUJ24"/>
      <c r="IUK24"/>
      <c r="IUL24"/>
      <c r="IUM24"/>
      <c r="IUN24"/>
      <c r="IUO24"/>
      <c r="IUP24"/>
      <c r="IUQ24"/>
      <c r="IUR24"/>
      <c r="IUS24"/>
      <c r="IUT24"/>
      <c r="IUU24"/>
      <c r="IUV24"/>
      <c r="IUW24"/>
      <c r="IUX24"/>
      <c r="IUY24"/>
      <c r="IUZ24"/>
      <c r="IVA24"/>
      <c r="IVB24"/>
      <c r="IVC24"/>
      <c r="IVD24"/>
      <c r="IVE24"/>
      <c r="IVF24"/>
      <c r="IVG24"/>
      <c r="IVH24"/>
      <c r="IVI24"/>
      <c r="IVJ24"/>
      <c r="IVK24"/>
      <c r="IVL24"/>
      <c r="IVM24"/>
      <c r="IVN24"/>
      <c r="IVO24"/>
      <c r="IVP24"/>
      <c r="IVQ24"/>
      <c r="IVR24"/>
      <c r="IVS24"/>
      <c r="IVT24"/>
      <c r="IVU24"/>
      <c r="IVV24"/>
      <c r="IVW24"/>
      <c r="IVX24"/>
      <c r="IVY24"/>
      <c r="IVZ24"/>
      <c r="IWA24"/>
      <c r="IWB24"/>
      <c r="IWC24"/>
      <c r="IWD24"/>
      <c r="IWE24"/>
      <c r="IWF24"/>
      <c r="IWG24"/>
      <c r="IWH24"/>
      <c r="IWI24"/>
      <c r="IWJ24"/>
      <c r="IWK24"/>
      <c r="IWL24"/>
      <c r="IWM24"/>
      <c r="IWN24"/>
      <c r="IWO24"/>
      <c r="IWP24"/>
      <c r="IWQ24"/>
      <c r="IWR24"/>
      <c r="IWS24"/>
      <c r="IWT24"/>
      <c r="IWU24"/>
      <c r="IWV24"/>
      <c r="IWW24"/>
      <c r="IWX24"/>
      <c r="IWY24"/>
      <c r="IWZ24"/>
      <c r="IXA24"/>
      <c r="IXB24"/>
      <c r="IXC24"/>
      <c r="IXD24"/>
      <c r="IXE24"/>
      <c r="IXF24"/>
      <c r="IXG24"/>
      <c r="IXH24"/>
      <c r="IXI24"/>
      <c r="IXJ24"/>
      <c r="IXK24"/>
      <c r="IXL24"/>
      <c r="IXM24"/>
      <c r="IXN24"/>
      <c r="IXO24"/>
      <c r="IXP24"/>
      <c r="IXQ24"/>
      <c r="IXR24"/>
      <c r="IXS24"/>
      <c r="IXT24"/>
      <c r="IXU24"/>
      <c r="IXV24"/>
      <c r="IXW24"/>
      <c r="IXX24"/>
      <c r="IXY24"/>
      <c r="IXZ24"/>
      <c r="IYA24"/>
      <c r="IYB24"/>
      <c r="IYC24"/>
      <c r="IYD24"/>
      <c r="IYE24"/>
      <c r="IYF24"/>
      <c r="IYG24"/>
      <c r="IYH24"/>
      <c r="IYI24"/>
      <c r="IYJ24"/>
      <c r="IYK24"/>
      <c r="IYL24"/>
      <c r="IYM24"/>
      <c r="IYN24"/>
      <c r="IYO24"/>
      <c r="IYP24"/>
      <c r="IYQ24"/>
      <c r="IYR24"/>
      <c r="IYS24"/>
      <c r="IYT24"/>
      <c r="IYU24"/>
      <c r="IYV24"/>
      <c r="IYW24"/>
      <c r="IYX24"/>
      <c r="IYY24"/>
      <c r="IYZ24"/>
      <c r="IZA24"/>
      <c r="IZB24"/>
      <c r="IZC24"/>
      <c r="IZD24"/>
      <c r="IZE24"/>
      <c r="IZF24"/>
      <c r="IZG24"/>
      <c r="IZH24"/>
      <c r="IZI24"/>
      <c r="IZJ24"/>
      <c r="IZK24"/>
      <c r="IZL24"/>
      <c r="IZM24"/>
      <c r="IZN24"/>
      <c r="IZO24"/>
      <c r="IZP24"/>
      <c r="IZQ24"/>
      <c r="IZR24"/>
      <c r="IZS24"/>
      <c r="IZT24"/>
      <c r="IZU24"/>
      <c r="IZV24"/>
      <c r="IZW24"/>
      <c r="IZX24"/>
      <c r="IZY24"/>
      <c r="IZZ24"/>
      <c r="JAA24"/>
      <c r="JAB24"/>
      <c r="JAC24"/>
      <c r="JAD24"/>
      <c r="JAE24"/>
      <c r="JAF24"/>
      <c r="JAG24"/>
      <c r="JAH24"/>
      <c r="JAI24"/>
      <c r="JAJ24"/>
      <c r="JAK24"/>
      <c r="JAL24"/>
      <c r="JAM24"/>
      <c r="JAN24"/>
      <c r="JAO24"/>
      <c r="JAP24"/>
      <c r="JAQ24"/>
      <c r="JAR24"/>
      <c r="JAS24"/>
      <c r="JAT24"/>
      <c r="JAU24"/>
      <c r="JAV24"/>
      <c r="JAW24"/>
      <c r="JAX24"/>
      <c r="JAY24"/>
      <c r="JAZ24"/>
      <c r="JBA24"/>
      <c r="JBB24"/>
      <c r="JBC24"/>
      <c r="JBD24"/>
      <c r="JBE24"/>
      <c r="JBF24"/>
      <c r="JBG24"/>
      <c r="JBH24"/>
      <c r="JBI24"/>
      <c r="JBJ24"/>
      <c r="JBK24"/>
      <c r="JBL24"/>
      <c r="JBM24"/>
      <c r="JBN24"/>
      <c r="JBO24"/>
      <c r="JBP24"/>
      <c r="JBQ24"/>
      <c r="JBR24"/>
      <c r="JBS24"/>
      <c r="JBT24"/>
      <c r="JBU24"/>
      <c r="JBV24"/>
      <c r="JBW24"/>
      <c r="JBX24"/>
      <c r="JBY24"/>
      <c r="JBZ24"/>
      <c r="JCA24"/>
      <c r="JCB24"/>
      <c r="JCC24"/>
      <c r="JCD24"/>
      <c r="JCE24"/>
      <c r="JCF24"/>
      <c r="JCG24"/>
      <c r="JCH24"/>
      <c r="JCI24"/>
      <c r="JCJ24"/>
      <c r="JCK24"/>
      <c r="JCL24"/>
      <c r="JCM24"/>
      <c r="JCN24"/>
      <c r="JCO24"/>
      <c r="JCP24"/>
      <c r="JCQ24"/>
      <c r="JCR24"/>
      <c r="JCS24"/>
      <c r="JCT24"/>
      <c r="JCU24"/>
      <c r="JCV24"/>
      <c r="JCW24"/>
      <c r="JCX24"/>
      <c r="JCY24"/>
      <c r="JCZ24"/>
      <c r="JDA24"/>
      <c r="JDB24"/>
      <c r="JDC24"/>
      <c r="JDD24"/>
      <c r="JDE24"/>
      <c r="JDF24"/>
      <c r="JDG24"/>
      <c r="JDH24"/>
      <c r="JDI24"/>
      <c r="JDJ24"/>
      <c r="JDK24"/>
      <c r="JDL24"/>
      <c r="JDM24"/>
      <c r="JDN24"/>
      <c r="JDO24"/>
      <c r="JDP24"/>
      <c r="JDQ24"/>
      <c r="JDR24"/>
      <c r="JDS24"/>
      <c r="JDT24"/>
      <c r="JDU24"/>
      <c r="JDV24"/>
      <c r="JDW24"/>
      <c r="JDX24"/>
      <c r="JDY24"/>
      <c r="JDZ24"/>
      <c r="JEA24"/>
      <c r="JEB24"/>
      <c r="JEC24"/>
      <c r="JED24"/>
      <c r="JEE24"/>
      <c r="JEF24"/>
      <c r="JEG24"/>
      <c r="JEH24"/>
      <c r="JEI24"/>
      <c r="JEJ24"/>
      <c r="JEK24"/>
      <c r="JEL24"/>
      <c r="JEM24"/>
      <c r="JEN24"/>
      <c r="JEO24"/>
      <c r="JEP24"/>
      <c r="JEQ24"/>
      <c r="JER24"/>
      <c r="JES24"/>
      <c r="JET24"/>
      <c r="JEU24"/>
      <c r="JEV24"/>
      <c r="JEW24"/>
      <c r="JEX24"/>
      <c r="JEY24"/>
      <c r="JEZ24"/>
      <c r="JFA24"/>
      <c r="JFB24"/>
      <c r="JFC24"/>
      <c r="JFD24"/>
      <c r="JFE24"/>
      <c r="JFF24"/>
      <c r="JFG24"/>
      <c r="JFH24"/>
      <c r="JFI24"/>
      <c r="JFJ24"/>
      <c r="JFK24"/>
      <c r="JFL24"/>
      <c r="JFM24"/>
      <c r="JFN24"/>
      <c r="JFO24"/>
      <c r="JFP24"/>
      <c r="JFQ24"/>
      <c r="JFR24"/>
      <c r="JFS24"/>
      <c r="JFT24"/>
      <c r="JFU24"/>
      <c r="JFV24"/>
      <c r="JFW24"/>
      <c r="JFX24"/>
      <c r="JFY24"/>
      <c r="JFZ24"/>
      <c r="JGA24"/>
      <c r="JGB24"/>
      <c r="JGC24"/>
      <c r="JGD24"/>
      <c r="JGE24"/>
      <c r="JGF24"/>
      <c r="JGG24"/>
      <c r="JGH24"/>
      <c r="JGI24"/>
      <c r="JGJ24"/>
      <c r="JGK24"/>
      <c r="JGL24"/>
      <c r="JGM24"/>
      <c r="JGN24"/>
      <c r="JGO24"/>
      <c r="JGP24"/>
      <c r="JGQ24"/>
      <c r="JGR24"/>
      <c r="JGS24"/>
      <c r="JGT24"/>
      <c r="JGU24"/>
      <c r="JGV24"/>
      <c r="JGW24"/>
      <c r="JGX24"/>
      <c r="JGY24"/>
      <c r="JGZ24"/>
      <c r="JHA24"/>
      <c r="JHB24"/>
      <c r="JHC24"/>
      <c r="JHD24"/>
      <c r="JHE24"/>
      <c r="JHF24"/>
      <c r="JHG24"/>
      <c r="JHH24"/>
      <c r="JHI24"/>
      <c r="JHJ24"/>
      <c r="JHK24"/>
      <c r="JHL24"/>
      <c r="JHM24"/>
      <c r="JHN24"/>
      <c r="JHO24"/>
      <c r="JHP24"/>
      <c r="JHQ24"/>
      <c r="JHR24"/>
      <c r="JHS24"/>
      <c r="JHT24"/>
      <c r="JHU24"/>
      <c r="JHV24"/>
      <c r="JHW24"/>
      <c r="JHX24"/>
      <c r="JHY24"/>
      <c r="JHZ24"/>
      <c r="JIA24"/>
      <c r="JIB24"/>
      <c r="JIC24"/>
      <c r="JID24"/>
      <c r="JIE24"/>
      <c r="JIF24"/>
      <c r="JIG24"/>
      <c r="JIH24"/>
      <c r="JII24"/>
      <c r="JIJ24"/>
      <c r="JIK24"/>
      <c r="JIL24"/>
      <c r="JIM24"/>
      <c r="JIN24"/>
      <c r="JIO24"/>
      <c r="JIP24"/>
      <c r="JIQ24"/>
      <c r="JIR24"/>
      <c r="JIS24"/>
      <c r="JIT24"/>
      <c r="JIU24"/>
      <c r="JIV24"/>
      <c r="JIW24"/>
      <c r="JIX24"/>
      <c r="JIY24"/>
      <c r="JIZ24"/>
      <c r="JJA24"/>
      <c r="JJB24"/>
      <c r="JJC24"/>
      <c r="JJD24"/>
      <c r="JJE24"/>
      <c r="JJF24"/>
      <c r="JJG24"/>
      <c r="JJH24"/>
      <c r="JJI24"/>
      <c r="JJJ24"/>
      <c r="JJK24"/>
      <c r="JJL24"/>
      <c r="JJM24"/>
      <c r="JJN24"/>
      <c r="JJO24"/>
      <c r="JJP24"/>
      <c r="JJQ24"/>
      <c r="JJR24"/>
      <c r="JJS24"/>
      <c r="JJT24"/>
      <c r="JJU24"/>
      <c r="JJV24"/>
      <c r="JJW24"/>
      <c r="JJX24"/>
      <c r="JJY24"/>
      <c r="JJZ24"/>
      <c r="JKA24"/>
      <c r="JKB24"/>
      <c r="JKC24"/>
      <c r="JKD24"/>
      <c r="JKE24"/>
      <c r="JKF24"/>
      <c r="JKG24"/>
      <c r="JKH24"/>
      <c r="JKI24"/>
      <c r="JKJ24"/>
      <c r="JKK24"/>
      <c r="JKL24"/>
      <c r="JKM24"/>
      <c r="JKN24"/>
      <c r="JKO24"/>
      <c r="JKP24"/>
      <c r="JKQ24"/>
      <c r="JKR24"/>
      <c r="JKS24"/>
      <c r="JKT24"/>
      <c r="JKU24"/>
      <c r="JKV24"/>
      <c r="JKW24"/>
      <c r="JKX24"/>
      <c r="JKY24"/>
      <c r="JKZ24"/>
      <c r="JLA24"/>
      <c r="JLB24"/>
      <c r="JLC24"/>
      <c r="JLD24"/>
      <c r="JLE24"/>
      <c r="JLF24"/>
      <c r="JLG24"/>
      <c r="JLH24"/>
      <c r="JLI24"/>
      <c r="JLJ24"/>
      <c r="JLK24"/>
      <c r="JLL24"/>
      <c r="JLM24"/>
      <c r="JLN24"/>
      <c r="JLO24"/>
      <c r="JLP24"/>
      <c r="JLQ24"/>
      <c r="JLR24"/>
      <c r="JLS24"/>
      <c r="JLT24"/>
      <c r="JLU24"/>
      <c r="JLV24"/>
      <c r="JLW24"/>
      <c r="JLX24"/>
      <c r="JLY24"/>
      <c r="JLZ24"/>
      <c r="JMA24"/>
      <c r="JMB24"/>
      <c r="JMC24"/>
      <c r="JMD24"/>
      <c r="JME24"/>
      <c r="JMF24"/>
      <c r="JMG24"/>
      <c r="JMH24"/>
      <c r="JMI24"/>
      <c r="JMJ24"/>
      <c r="JMK24"/>
      <c r="JML24"/>
      <c r="JMM24"/>
      <c r="JMN24"/>
      <c r="JMO24"/>
      <c r="JMP24"/>
      <c r="JMQ24"/>
      <c r="JMR24"/>
      <c r="JMS24"/>
      <c r="JMT24"/>
      <c r="JMU24"/>
      <c r="JMV24"/>
      <c r="JMW24"/>
      <c r="JMX24"/>
      <c r="JMY24"/>
      <c r="JMZ24"/>
      <c r="JNA24"/>
      <c r="JNB24"/>
      <c r="JNC24"/>
      <c r="JND24"/>
      <c r="JNE24"/>
      <c r="JNF24"/>
      <c r="JNG24"/>
      <c r="JNH24"/>
      <c r="JNI24"/>
      <c r="JNJ24"/>
      <c r="JNK24"/>
      <c r="JNL24"/>
      <c r="JNM24"/>
      <c r="JNN24"/>
      <c r="JNO24"/>
      <c r="JNP24"/>
      <c r="JNQ24"/>
      <c r="JNR24"/>
      <c r="JNS24"/>
      <c r="JNT24"/>
      <c r="JNU24"/>
      <c r="JNV24"/>
      <c r="JNW24"/>
      <c r="JNX24"/>
      <c r="JNY24"/>
      <c r="JNZ24"/>
      <c r="JOA24"/>
      <c r="JOB24"/>
      <c r="JOC24"/>
      <c r="JOD24"/>
      <c r="JOE24"/>
      <c r="JOF24"/>
      <c r="JOG24"/>
      <c r="JOH24"/>
      <c r="JOI24"/>
      <c r="JOJ24"/>
      <c r="JOK24"/>
      <c r="JOL24"/>
      <c r="JOM24"/>
      <c r="JON24"/>
      <c r="JOO24"/>
      <c r="JOP24"/>
      <c r="JOQ24"/>
      <c r="JOR24"/>
      <c r="JOS24"/>
      <c r="JOT24"/>
      <c r="JOU24"/>
      <c r="JOV24"/>
      <c r="JOW24"/>
      <c r="JOX24"/>
      <c r="JOY24"/>
      <c r="JOZ24"/>
      <c r="JPA24"/>
      <c r="JPB24"/>
      <c r="JPC24"/>
      <c r="JPD24"/>
      <c r="JPE24"/>
      <c r="JPF24"/>
      <c r="JPG24"/>
      <c r="JPH24"/>
      <c r="JPI24"/>
      <c r="JPJ24"/>
      <c r="JPK24"/>
      <c r="JPL24"/>
      <c r="JPM24"/>
      <c r="JPN24"/>
      <c r="JPO24"/>
      <c r="JPP24"/>
      <c r="JPQ24"/>
      <c r="JPR24"/>
      <c r="JPS24"/>
      <c r="JPT24"/>
      <c r="JPU24"/>
      <c r="JPV24"/>
      <c r="JPW24"/>
      <c r="JPX24"/>
      <c r="JPY24"/>
      <c r="JPZ24"/>
      <c r="JQA24"/>
      <c r="JQB24"/>
      <c r="JQC24"/>
      <c r="JQD24"/>
      <c r="JQE24"/>
      <c r="JQF24"/>
      <c r="JQG24"/>
      <c r="JQH24"/>
      <c r="JQI24"/>
      <c r="JQJ24"/>
      <c r="JQK24"/>
      <c r="JQL24"/>
      <c r="JQM24"/>
      <c r="JQN24"/>
      <c r="JQO24"/>
      <c r="JQP24"/>
      <c r="JQQ24"/>
      <c r="JQR24"/>
      <c r="JQS24"/>
      <c r="JQT24"/>
      <c r="JQU24"/>
      <c r="JQV24"/>
      <c r="JQW24"/>
      <c r="JQX24"/>
      <c r="JQY24"/>
      <c r="JQZ24"/>
      <c r="JRA24"/>
      <c r="JRB24"/>
      <c r="JRC24"/>
      <c r="JRD24"/>
      <c r="JRE24"/>
      <c r="JRF24"/>
      <c r="JRG24"/>
      <c r="JRH24"/>
      <c r="JRI24"/>
      <c r="JRJ24"/>
      <c r="JRK24"/>
      <c r="JRL24"/>
      <c r="JRM24"/>
      <c r="JRN24"/>
      <c r="JRO24"/>
      <c r="JRP24"/>
      <c r="JRQ24"/>
      <c r="JRR24"/>
      <c r="JRS24"/>
      <c r="JRT24"/>
      <c r="JRU24"/>
      <c r="JRV24"/>
      <c r="JRW24"/>
      <c r="JRX24"/>
      <c r="JRY24"/>
      <c r="JRZ24"/>
      <c r="JSA24"/>
      <c r="JSB24"/>
      <c r="JSC24"/>
      <c r="JSD24"/>
      <c r="JSE24"/>
      <c r="JSF24"/>
      <c r="JSG24"/>
      <c r="JSH24"/>
      <c r="JSI24"/>
      <c r="JSJ24"/>
      <c r="JSK24"/>
      <c r="JSL24"/>
      <c r="JSM24"/>
      <c r="JSN24"/>
      <c r="JSO24"/>
      <c r="JSP24"/>
      <c r="JSQ24"/>
      <c r="JSR24"/>
      <c r="JSS24"/>
      <c r="JST24"/>
      <c r="JSU24"/>
      <c r="JSV24"/>
      <c r="JSW24"/>
      <c r="JSX24"/>
      <c r="JSY24"/>
      <c r="JSZ24"/>
      <c r="JTA24"/>
      <c r="JTB24"/>
      <c r="JTC24"/>
      <c r="JTD24"/>
      <c r="JTE24"/>
      <c r="JTF24"/>
      <c r="JTG24"/>
      <c r="JTH24"/>
      <c r="JTI24"/>
      <c r="JTJ24"/>
      <c r="JTK24"/>
      <c r="JTL24"/>
      <c r="JTM24"/>
      <c r="JTN24"/>
      <c r="JTO24"/>
      <c r="JTP24"/>
      <c r="JTQ24"/>
      <c r="JTR24"/>
      <c r="JTS24"/>
      <c r="JTT24"/>
      <c r="JTU24"/>
      <c r="JTV24"/>
      <c r="JTW24"/>
      <c r="JTX24"/>
      <c r="JTY24"/>
      <c r="JTZ24"/>
      <c r="JUA24"/>
      <c r="JUB24"/>
      <c r="JUC24"/>
      <c r="JUD24"/>
      <c r="JUE24"/>
      <c r="JUF24"/>
      <c r="JUG24"/>
      <c r="JUH24"/>
      <c r="JUI24"/>
      <c r="JUJ24"/>
      <c r="JUK24"/>
      <c r="JUL24"/>
      <c r="JUM24"/>
      <c r="JUN24"/>
      <c r="JUO24"/>
      <c r="JUP24"/>
      <c r="JUQ24"/>
      <c r="JUR24"/>
      <c r="JUS24"/>
      <c r="JUT24"/>
      <c r="JUU24"/>
      <c r="JUV24"/>
      <c r="JUW24"/>
      <c r="JUX24"/>
      <c r="JUY24"/>
      <c r="JUZ24"/>
      <c r="JVA24"/>
      <c r="JVB24"/>
      <c r="JVC24"/>
      <c r="JVD24"/>
      <c r="JVE24"/>
      <c r="JVF24"/>
      <c r="JVG24"/>
      <c r="JVH24"/>
      <c r="JVI24"/>
      <c r="JVJ24"/>
      <c r="JVK24"/>
      <c r="JVL24"/>
      <c r="JVM24"/>
      <c r="JVN24"/>
      <c r="JVO24"/>
      <c r="JVP24"/>
      <c r="JVQ24"/>
      <c r="JVR24"/>
      <c r="JVS24"/>
      <c r="JVT24"/>
      <c r="JVU24"/>
      <c r="JVV24"/>
      <c r="JVW24"/>
      <c r="JVX24"/>
      <c r="JVY24"/>
      <c r="JVZ24"/>
      <c r="JWA24"/>
      <c r="JWB24"/>
      <c r="JWC24"/>
      <c r="JWD24"/>
      <c r="JWE24"/>
      <c r="JWF24"/>
      <c r="JWG24"/>
      <c r="JWH24"/>
      <c r="JWI24"/>
      <c r="JWJ24"/>
      <c r="JWK24"/>
      <c r="JWL24"/>
      <c r="JWM24"/>
      <c r="JWN24"/>
      <c r="JWO24"/>
      <c r="JWP24"/>
      <c r="JWQ24"/>
      <c r="JWR24"/>
      <c r="JWS24"/>
      <c r="JWT24"/>
      <c r="JWU24"/>
      <c r="JWV24"/>
      <c r="JWW24"/>
      <c r="JWX24"/>
      <c r="JWY24"/>
      <c r="JWZ24"/>
      <c r="JXA24"/>
      <c r="JXB24"/>
      <c r="JXC24"/>
      <c r="JXD24"/>
      <c r="JXE24"/>
      <c r="JXF24"/>
      <c r="JXG24"/>
      <c r="JXH24"/>
      <c r="JXI24"/>
      <c r="JXJ24"/>
      <c r="JXK24"/>
      <c r="JXL24"/>
      <c r="JXM24"/>
      <c r="JXN24"/>
      <c r="JXO24"/>
      <c r="JXP24"/>
      <c r="JXQ24"/>
      <c r="JXR24"/>
      <c r="JXS24"/>
      <c r="JXT24"/>
      <c r="JXU24"/>
      <c r="JXV24"/>
      <c r="JXW24"/>
      <c r="JXX24"/>
      <c r="JXY24"/>
      <c r="JXZ24"/>
      <c r="JYA24"/>
      <c r="JYB24"/>
      <c r="JYC24"/>
      <c r="JYD24"/>
      <c r="JYE24"/>
      <c r="JYF24"/>
      <c r="JYG24"/>
      <c r="JYH24"/>
      <c r="JYI24"/>
      <c r="JYJ24"/>
      <c r="JYK24"/>
      <c r="JYL24"/>
      <c r="JYM24"/>
      <c r="JYN24"/>
      <c r="JYO24"/>
      <c r="JYP24"/>
      <c r="JYQ24"/>
      <c r="JYR24"/>
      <c r="JYS24"/>
      <c r="JYT24"/>
      <c r="JYU24"/>
      <c r="JYV24"/>
      <c r="JYW24"/>
      <c r="JYX24"/>
      <c r="JYY24"/>
      <c r="JYZ24"/>
      <c r="JZA24"/>
      <c r="JZB24"/>
      <c r="JZC24"/>
      <c r="JZD24"/>
      <c r="JZE24"/>
      <c r="JZF24"/>
      <c r="JZG24"/>
      <c r="JZH24"/>
      <c r="JZI24"/>
      <c r="JZJ24"/>
      <c r="JZK24"/>
      <c r="JZL24"/>
      <c r="JZM24"/>
      <c r="JZN24"/>
      <c r="JZO24"/>
      <c r="JZP24"/>
      <c r="JZQ24"/>
      <c r="JZR24"/>
      <c r="JZS24"/>
      <c r="JZT24"/>
      <c r="JZU24"/>
      <c r="JZV24"/>
      <c r="JZW24"/>
      <c r="JZX24"/>
      <c r="JZY24"/>
      <c r="JZZ24"/>
      <c r="KAA24"/>
      <c r="KAB24"/>
      <c r="KAC24"/>
      <c r="KAD24"/>
      <c r="KAE24"/>
      <c r="KAF24"/>
      <c r="KAG24"/>
      <c r="KAH24"/>
      <c r="KAI24"/>
      <c r="KAJ24"/>
      <c r="KAK24"/>
      <c r="KAL24"/>
      <c r="KAM24"/>
      <c r="KAN24"/>
      <c r="KAO24"/>
      <c r="KAP24"/>
      <c r="KAQ24"/>
      <c r="KAR24"/>
      <c r="KAS24"/>
      <c r="KAT24"/>
      <c r="KAU24"/>
      <c r="KAV24"/>
      <c r="KAW24"/>
      <c r="KAX24"/>
      <c r="KAY24"/>
      <c r="KAZ24"/>
      <c r="KBA24"/>
      <c r="KBB24"/>
      <c r="KBC24"/>
      <c r="KBD24"/>
      <c r="KBE24"/>
      <c r="KBF24"/>
      <c r="KBG24"/>
      <c r="KBH24"/>
      <c r="KBI24"/>
      <c r="KBJ24"/>
      <c r="KBK24"/>
      <c r="KBL24"/>
      <c r="KBM24"/>
      <c r="KBN24"/>
      <c r="KBO24"/>
      <c r="KBP24"/>
      <c r="KBQ24"/>
      <c r="KBR24"/>
      <c r="KBS24"/>
      <c r="KBT24"/>
      <c r="KBU24"/>
      <c r="KBV24"/>
      <c r="KBW24"/>
      <c r="KBX24"/>
      <c r="KBY24"/>
      <c r="KBZ24"/>
      <c r="KCA24"/>
      <c r="KCB24"/>
      <c r="KCC24"/>
      <c r="KCD24"/>
      <c r="KCE24"/>
      <c r="KCF24"/>
      <c r="KCG24"/>
      <c r="KCH24"/>
      <c r="KCI24"/>
      <c r="KCJ24"/>
      <c r="KCK24"/>
      <c r="KCL24"/>
      <c r="KCM24"/>
      <c r="KCN24"/>
      <c r="KCO24"/>
      <c r="KCP24"/>
      <c r="KCQ24"/>
      <c r="KCR24"/>
      <c r="KCS24"/>
      <c r="KCT24"/>
      <c r="KCU24"/>
      <c r="KCV24"/>
      <c r="KCW24"/>
      <c r="KCX24"/>
      <c r="KCY24"/>
      <c r="KCZ24"/>
      <c r="KDA24"/>
      <c r="KDB24"/>
      <c r="KDC24"/>
      <c r="KDD24"/>
      <c r="KDE24"/>
      <c r="KDF24"/>
      <c r="KDG24"/>
      <c r="KDH24"/>
      <c r="KDI24"/>
      <c r="KDJ24"/>
      <c r="KDK24"/>
      <c r="KDL24"/>
      <c r="KDM24"/>
      <c r="KDN24"/>
      <c r="KDO24"/>
      <c r="KDP24"/>
      <c r="KDQ24"/>
      <c r="KDR24"/>
      <c r="KDS24"/>
      <c r="KDT24"/>
      <c r="KDU24"/>
      <c r="KDV24"/>
      <c r="KDW24"/>
      <c r="KDX24"/>
      <c r="KDY24"/>
      <c r="KDZ24"/>
      <c r="KEA24"/>
      <c r="KEB24"/>
      <c r="KEC24"/>
      <c r="KED24"/>
      <c r="KEE24"/>
      <c r="KEF24"/>
      <c r="KEG24"/>
      <c r="KEH24"/>
      <c r="KEI24"/>
      <c r="KEJ24"/>
      <c r="KEK24"/>
      <c r="KEL24"/>
      <c r="KEM24"/>
      <c r="KEN24"/>
      <c r="KEO24"/>
      <c r="KEP24"/>
      <c r="KEQ24"/>
      <c r="KER24"/>
      <c r="KES24"/>
      <c r="KET24"/>
      <c r="KEU24"/>
      <c r="KEV24"/>
      <c r="KEW24"/>
      <c r="KEX24"/>
      <c r="KEY24"/>
      <c r="KEZ24"/>
      <c r="KFA24"/>
      <c r="KFB24"/>
      <c r="KFC24"/>
      <c r="KFD24"/>
      <c r="KFE24"/>
      <c r="KFF24"/>
      <c r="KFG24"/>
      <c r="KFH24"/>
      <c r="KFI24"/>
      <c r="KFJ24"/>
      <c r="KFK24"/>
      <c r="KFL24"/>
      <c r="KFM24"/>
      <c r="KFN24"/>
      <c r="KFO24"/>
      <c r="KFP24"/>
      <c r="KFQ24"/>
      <c r="KFR24"/>
      <c r="KFS24"/>
      <c r="KFT24"/>
      <c r="KFU24"/>
      <c r="KFV24"/>
      <c r="KFW24"/>
      <c r="KFX24"/>
      <c r="KFY24"/>
      <c r="KFZ24"/>
      <c r="KGA24"/>
      <c r="KGB24"/>
      <c r="KGC24"/>
      <c r="KGD24"/>
      <c r="KGE24"/>
      <c r="KGF24"/>
      <c r="KGG24"/>
      <c r="KGH24"/>
      <c r="KGI24"/>
      <c r="KGJ24"/>
      <c r="KGK24"/>
      <c r="KGL24"/>
      <c r="KGM24"/>
      <c r="KGN24"/>
      <c r="KGO24"/>
      <c r="KGP24"/>
      <c r="KGQ24"/>
      <c r="KGR24"/>
      <c r="KGS24"/>
      <c r="KGT24"/>
      <c r="KGU24"/>
      <c r="KGV24"/>
      <c r="KGW24"/>
      <c r="KGX24"/>
      <c r="KGY24"/>
      <c r="KGZ24"/>
      <c r="KHA24"/>
      <c r="KHB24"/>
      <c r="KHC24"/>
      <c r="KHD24"/>
      <c r="KHE24"/>
      <c r="KHF24"/>
      <c r="KHG24"/>
      <c r="KHH24"/>
      <c r="KHI24"/>
      <c r="KHJ24"/>
      <c r="KHK24"/>
      <c r="KHL24"/>
      <c r="KHM24"/>
      <c r="KHN24"/>
      <c r="KHO24"/>
      <c r="KHP24"/>
      <c r="KHQ24"/>
      <c r="KHR24"/>
      <c r="KHS24"/>
      <c r="KHT24"/>
      <c r="KHU24"/>
      <c r="KHV24"/>
      <c r="KHW24"/>
      <c r="KHX24"/>
      <c r="KHY24"/>
      <c r="KHZ24"/>
      <c r="KIA24"/>
      <c r="KIB24"/>
      <c r="KIC24"/>
      <c r="KID24"/>
      <c r="KIE24"/>
      <c r="KIF24"/>
      <c r="KIG24"/>
      <c r="KIH24"/>
      <c r="KII24"/>
      <c r="KIJ24"/>
      <c r="KIK24"/>
      <c r="KIL24"/>
      <c r="KIM24"/>
      <c r="KIN24"/>
      <c r="KIO24"/>
      <c r="KIP24"/>
      <c r="KIQ24"/>
      <c r="KIR24"/>
      <c r="KIS24"/>
      <c r="KIT24"/>
      <c r="KIU24"/>
      <c r="KIV24"/>
      <c r="KIW24"/>
      <c r="KIX24"/>
      <c r="KIY24"/>
      <c r="KIZ24"/>
      <c r="KJA24"/>
      <c r="KJB24"/>
      <c r="KJC24"/>
      <c r="KJD24"/>
      <c r="KJE24"/>
      <c r="KJF24"/>
      <c r="KJG24"/>
      <c r="KJH24"/>
      <c r="KJI24"/>
      <c r="KJJ24"/>
      <c r="KJK24"/>
      <c r="KJL24"/>
      <c r="KJM24"/>
      <c r="KJN24"/>
      <c r="KJO24"/>
      <c r="KJP24"/>
      <c r="KJQ24"/>
      <c r="KJR24"/>
      <c r="KJS24"/>
      <c r="KJT24"/>
      <c r="KJU24"/>
      <c r="KJV24"/>
      <c r="KJW24"/>
      <c r="KJX24"/>
      <c r="KJY24"/>
      <c r="KJZ24"/>
      <c r="KKA24"/>
      <c r="KKB24"/>
      <c r="KKC24"/>
      <c r="KKD24"/>
      <c r="KKE24"/>
      <c r="KKF24"/>
      <c r="KKG24"/>
      <c r="KKH24"/>
      <c r="KKI24"/>
      <c r="KKJ24"/>
      <c r="KKK24"/>
      <c r="KKL24"/>
      <c r="KKM24"/>
      <c r="KKN24"/>
      <c r="KKO24"/>
      <c r="KKP24"/>
      <c r="KKQ24"/>
      <c r="KKR24"/>
      <c r="KKS24"/>
      <c r="KKT24"/>
      <c r="KKU24"/>
      <c r="KKV24"/>
      <c r="KKW24"/>
      <c r="KKX24"/>
      <c r="KKY24"/>
      <c r="KKZ24"/>
      <c r="KLA24"/>
      <c r="KLB24"/>
      <c r="KLC24"/>
      <c r="KLD24"/>
      <c r="KLE24"/>
      <c r="KLF24"/>
      <c r="KLG24"/>
      <c r="KLH24"/>
      <c r="KLI24"/>
      <c r="KLJ24"/>
      <c r="KLK24"/>
      <c r="KLL24"/>
      <c r="KLM24"/>
      <c r="KLN24"/>
      <c r="KLO24"/>
      <c r="KLP24"/>
      <c r="KLQ24"/>
      <c r="KLR24"/>
      <c r="KLS24"/>
      <c r="KLT24"/>
      <c r="KLU24"/>
      <c r="KLV24"/>
      <c r="KLW24"/>
      <c r="KLX24"/>
      <c r="KLY24"/>
      <c r="KLZ24"/>
      <c r="KMA24"/>
      <c r="KMB24"/>
      <c r="KMC24"/>
      <c r="KMD24"/>
      <c r="KME24"/>
      <c r="KMF24"/>
      <c r="KMG24"/>
      <c r="KMH24"/>
      <c r="KMI24"/>
      <c r="KMJ24"/>
      <c r="KMK24"/>
      <c r="KML24"/>
      <c r="KMM24"/>
      <c r="KMN24"/>
      <c r="KMO24"/>
      <c r="KMP24"/>
      <c r="KMQ24"/>
      <c r="KMR24"/>
      <c r="KMS24"/>
      <c r="KMT24"/>
      <c r="KMU24"/>
      <c r="KMV24"/>
      <c r="KMW24"/>
      <c r="KMX24"/>
      <c r="KMY24"/>
      <c r="KMZ24"/>
      <c r="KNA24"/>
      <c r="KNB24"/>
      <c r="KNC24"/>
      <c r="KND24"/>
      <c r="KNE24"/>
      <c r="KNF24"/>
      <c r="KNG24"/>
      <c r="KNH24"/>
      <c r="KNI24"/>
      <c r="KNJ24"/>
      <c r="KNK24"/>
      <c r="KNL24"/>
      <c r="KNM24"/>
      <c r="KNN24"/>
      <c r="KNO24"/>
      <c r="KNP24"/>
      <c r="KNQ24"/>
      <c r="KNR24"/>
      <c r="KNS24"/>
      <c r="KNT24"/>
      <c r="KNU24"/>
      <c r="KNV24"/>
      <c r="KNW24"/>
      <c r="KNX24"/>
      <c r="KNY24"/>
      <c r="KNZ24"/>
      <c r="KOA24"/>
      <c r="KOB24"/>
      <c r="KOC24"/>
      <c r="KOD24"/>
      <c r="KOE24"/>
      <c r="KOF24"/>
      <c r="KOG24"/>
      <c r="KOH24"/>
      <c r="KOI24"/>
      <c r="KOJ24"/>
      <c r="KOK24"/>
      <c r="KOL24"/>
      <c r="KOM24"/>
      <c r="KON24"/>
      <c r="KOO24"/>
      <c r="KOP24"/>
      <c r="KOQ24"/>
      <c r="KOR24"/>
      <c r="KOS24"/>
      <c r="KOT24"/>
      <c r="KOU24"/>
      <c r="KOV24"/>
      <c r="KOW24"/>
      <c r="KOX24"/>
      <c r="KOY24"/>
      <c r="KOZ24"/>
      <c r="KPA24"/>
      <c r="KPB24"/>
      <c r="KPC24"/>
      <c r="KPD24"/>
      <c r="KPE24"/>
      <c r="KPF24"/>
      <c r="KPG24"/>
      <c r="KPH24"/>
      <c r="KPI24"/>
      <c r="KPJ24"/>
      <c r="KPK24"/>
      <c r="KPL24"/>
      <c r="KPM24"/>
      <c r="KPN24"/>
      <c r="KPO24"/>
      <c r="KPP24"/>
      <c r="KPQ24"/>
      <c r="KPR24"/>
      <c r="KPS24"/>
      <c r="KPT24"/>
      <c r="KPU24"/>
      <c r="KPV24"/>
      <c r="KPW24"/>
      <c r="KPX24"/>
      <c r="KPY24"/>
      <c r="KPZ24"/>
      <c r="KQA24"/>
      <c r="KQB24"/>
      <c r="KQC24"/>
      <c r="KQD24"/>
      <c r="KQE24"/>
      <c r="KQF24"/>
      <c r="KQG24"/>
      <c r="KQH24"/>
      <c r="KQI24"/>
      <c r="KQJ24"/>
      <c r="KQK24"/>
      <c r="KQL24"/>
      <c r="KQM24"/>
      <c r="KQN24"/>
      <c r="KQO24"/>
      <c r="KQP24"/>
      <c r="KQQ24"/>
      <c r="KQR24"/>
      <c r="KQS24"/>
      <c r="KQT24"/>
      <c r="KQU24"/>
      <c r="KQV24"/>
      <c r="KQW24"/>
      <c r="KQX24"/>
      <c r="KQY24"/>
      <c r="KQZ24"/>
      <c r="KRA24"/>
      <c r="KRB24"/>
      <c r="KRC24"/>
      <c r="KRD24"/>
      <c r="KRE24"/>
      <c r="KRF24"/>
      <c r="KRG24"/>
      <c r="KRH24"/>
      <c r="KRI24"/>
      <c r="KRJ24"/>
      <c r="KRK24"/>
      <c r="KRL24"/>
      <c r="KRM24"/>
      <c r="KRN24"/>
      <c r="KRO24"/>
      <c r="KRP24"/>
      <c r="KRQ24"/>
      <c r="KRR24"/>
      <c r="KRS24"/>
      <c r="KRT24"/>
      <c r="KRU24"/>
      <c r="KRV24"/>
      <c r="KRW24"/>
      <c r="KRX24"/>
      <c r="KRY24"/>
      <c r="KRZ24"/>
      <c r="KSA24"/>
      <c r="KSB24"/>
      <c r="KSC24"/>
      <c r="KSD24"/>
      <c r="KSE24"/>
      <c r="KSF24"/>
      <c r="KSG24"/>
      <c r="KSH24"/>
      <c r="KSI24"/>
      <c r="KSJ24"/>
      <c r="KSK24"/>
      <c r="KSL24"/>
      <c r="KSM24"/>
      <c r="KSN24"/>
      <c r="KSO24"/>
      <c r="KSP24"/>
      <c r="KSQ24"/>
      <c r="KSR24"/>
      <c r="KSS24"/>
      <c r="KST24"/>
      <c r="KSU24"/>
      <c r="KSV24"/>
      <c r="KSW24"/>
      <c r="KSX24"/>
      <c r="KSY24"/>
      <c r="KSZ24"/>
      <c r="KTA24"/>
      <c r="KTB24"/>
      <c r="KTC24"/>
      <c r="KTD24"/>
      <c r="KTE24"/>
      <c r="KTF24"/>
      <c r="KTG24"/>
      <c r="KTH24"/>
      <c r="KTI24"/>
      <c r="KTJ24"/>
      <c r="KTK24"/>
      <c r="KTL24"/>
      <c r="KTM24"/>
      <c r="KTN24"/>
      <c r="KTO24"/>
      <c r="KTP24"/>
      <c r="KTQ24"/>
      <c r="KTR24"/>
      <c r="KTS24"/>
      <c r="KTT24"/>
      <c r="KTU24"/>
      <c r="KTV24"/>
      <c r="KTW24"/>
      <c r="KTX24"/>
      <c r="KTY24"/>
      <c r="KTZ24"/>
      <c r="KUA24"/>
      <c r="KUB24"/>
      <c r="KUC24"/>
      <c r="KUD24"/>
      <c r="KUE24"/>
      <c r="KUF24"/>
      <c r="KUG24"/>
      <c r="KUH24"/>
      <c r="KUI24"/>
      <c r="KUJ24"/>
      <c r="KUK24"/>
      <c r="KUL24"/>
      <c r="KUM24"/>
      <c r="KUN24"/>
      <c r="KUO24"/>
      <c r="KUP24"/>
      <c r="KUQ24"/>
      <c r="KUR24"/>
      <c r="KUS24"/>
      <c r="KUT24"/>
      <c r="KUU24"/>
      <c r="KUV24"/>
      <c r="KUW24"/>
      <c r="KUX24"/>
      <c r="KUY24"/>
      <c r="KUZ24"/>
      <c r="KVA24"/>
      <c r="KVB24"/>
      <c r="KVC24"/>
      <c r="KVD24"/>
      <c r="KVE24"/>
      <c r="KVF24"/>
      <c r="KVG24"/>
      <c r="KVH24"/>
      <c r="KVI24"/>
      <c r="KVJ24"/>
      <c r="KVK24"/>
      <c r="KVL24"/>
      <c r="KVM24"/>
      <c r="KVN24"/>
      <c r="KVO24"/>
      <c r="KVP24"/>
      <c r="KVQ24"/>
      <c r="KVR24"/>
      <c r="KVS24"/>
      <c r="KVT24"/>
      <c r="KVU24"/>
      <c r="KVV24"/>
      <c r="KVW24"/>
      <c r="KVX24"/>
      <c r="KVY24"/>
      <c r="KVZ24"/>
      <c r="KWA24"/>
      <c r="KWB24"/>
      <c r="KWC24"/>
      <c r="KWD24"/>
      <c r="KWE24"/>
      <c r="KWF24"/>
      <c r="KWG24"/>
      <c r="KWH24"/>
      <c r="KWI24"/>
      <c r="KWJ24"/>
      <c r="KWK24"/>
      <c r="KWL24"/>
      <c r="KWM24"/>
      <c r="KWN24"/>
      <c r="KWO24"/>
      <c r="KWP24"/>
      <c r="KWQ24"/>
      <c r="KWR24"/>
      <c r="KWS24"/>
      <c r="KWT24"/>
      <c r="KWU24"/>
      <c r="KWV24"/>
      <c r="KWW24"/>
      <c r="KWX24"/>
      <c r="KWY24"/>
      <c r="KWZ24"/>
      <c r="KXA24"/>
      <c r="KXB24"/>
      <c r="KXC24"/>
      <c r="KXD24"/>
      <c r="KXE24"/>
      <c r="KXF24"/>
      <c r="KXG24"/>
      <c r="KXH24"/>
      <c r="KXI24"/>
      <c r="KXJ24"/>
      <c r="KXK24"/>
      <c r="KXL24"/>
      <c r="KXM24"/>
      <c r="KXN24"/>
      <c r="KXO24"/>
      <c r="KXP24"/>
      <c r="KXQ24"/>
      <c r="KXR24"/>
      <c r="KXS24"/>
      <c r="KXT24"/>
      <c r="KXU24"/>
      <c r="KXV24"/>
      <c r="KXW24"/>
      <c r="KXX24"/>
      <c r="KXY24"/>
      <c r="KXZ24"/>
      <c r="KYA24"/>
      <c r="KYB24"/>
      <c r="KYC24"/>
      <c r="KYD24"/>
      <c r="KYE24"/>
      <c r="KYF24"/>
      <c r="KYG24"/>
      <c r="KYH24"/>
      <c r="KYI24"/>
      <c r="KYJ24"/>
      <c r="KYK24"/>
      <c r="KYL24"/>
      <c r="KYM24"/>
      <c r="KYN24"/>
      <c r="KYO24"/>
      <c r="KYP24"/>
      <c r="KYQ24"/>
      <c r="KYR24"/>
      <c r="KYS24"/>
      <c r="KYT24"/>
      <c r="KYU24"/>
      <c r="KYV24"/>
      <c r="KYW24"/>
      <c r="KYX24"/>
      <c r="KYY24"/>
      <c r="KYZ24"/>
      <c r="KZA24"/>
      <c r="KZB24"/>
      <c r="KZC24"/>
      <c r="KZD24"/>
      <c r="KZE24"/>
      <c r="KZF24"/>
      <c r="KZG24"/>
      <c r="KZH24"/>
      <c r="KZI24"/>
      <c r="KZJ24"/>
      <c r="KZK24"/>
      <c r="KZL24"/>
      <c r="KZM24"/>
      <c r="KZN24"/>
      <c r="KZO24"/>
      <c r="KZP24"/>
      <c r="KZQ24"/>
      <c r="KZR24"/>
      <c r="KZS24"/>
      <c r="KZT24"/>
      <c r="KZU24"/>
      <c r="KZV24"/>
      <c r="KZW24"/>
      <c r="KZX24"/>
      <c r="KZY24"/>
      <c r="KZZ24"/>
      <c r="LAA24"/>
      <c r="LAB24"/>
      <c r="LAC24"/>
      <c r="LAD24"/>
      <c r="LAE24"/>
      <c r="LAF24"/>
      <c r="LAG24"/>
      <c r="LAH24"/>
      <c r="LAI24"/>
      <c r="LAJ24"/>
      <c r="LAK24"/>
      <c r="LAL24"/>
      <c r="LAM24"/>
      <c r="LAN24"/>
      <c r="LAO24"/>
      <c r="LAP24"/>
      <c r="LAQ24"/>
      <c r="LAR24"/>
      <c r="LAS24"/>
      <c r="LAT24"/>
      <c r="LAU24"/>
      <c r="LAV24"/>
      <c r="LAW24"/>
      <c r="LAX24"/>
      <c r="LAY24"/>
      <c r="LAZ24"/>
      <c r="LBA24"/>
      <c r="LBB24"/>
      <c r="LBC24"/>
      <c r="LBD24"/>
      <c r="LBE24"/>
      <c r="LBF24"/>
      <c r="LBG24"/>
      <c r="LBH24"/>
      <c r="LBI24"/>
      <c r="LBJ24"/>
      <c r="LBK24"/>
      <c r="LBL24"/>
      <c r="LBM24"/>
      <c r="LBN24"/>
      <c r="LBO24"/>
      <c r="LBP24"/>
      <c r="LBQ24"/>
      <c r="LBR24"/>
      <c r="LBS24"/>
      <c r="LBT24"/>
      <c r="LBU24"/>
      <c r="LBV24"/>
      <c r="LBW24"/>
      <c r="LBX24"/>
      <c r="LBY24"/>
      <c r="LBZ24"/>
      <c r="LCA24"/>
      <c r="LCB24"/>
      <c r="LCC24"/>
      <c r="LCD24"/>
      <c r="LCE24"/>
      <c r="LCF24"/>
      <c r="LCG24"/>
      <c r="LCH24"/>
      <c r="LCI24"/>
      <c r="LCJ24"/>
      <c r="LCK24"/>
      <c r="LCL24"/>
      <c r="LCM24"/>
      <c r="LCN24"/>
      <c r="LCO24"/>
      <c r="LCP24"/>
      <c r="LCQ24"/>
      <c r="LCR24"/>
      <c r="LCS24"/>
      <c r="LCT24"/>
      <c r="LCU24"/>
      <c r="LCV24"/>
      <c r="LCW24"/>
      <c r="LCX24"/>
      <c r="LCY24"/>
      <c r="LCZ24"/>
      <c r="LDA24"/>
      <c r="LDB24"/>
      <c r="LDC24"/>
      <c r="LDD24"/>
      <c r="LDE24"/>
      <c r="LDF24"/>
      <c r="LDG24"/>
      <c r="LDH24"/>
      <c r="LDI24"/>
      <c r="LDJ24"/>
      <c r="LDK24"/>
      <c r="LDL24"/>
      <c r="LDM24"/>
      <c r="LDN24"/>
      <c r="LDO24"/>
      <c r="LDP24"/>
      <c r="LDQ24"/>
      <c r="LDR24"/>
      <c r="LDS24"/>
      <c r="LDT24"/>
      <c r="LDU24"/>
      <c r="LDV24"/>
      <c r="LDW24"/>
      <c r="LDX24"/>
      <c r="LDY24"/>
      <c r="LDZ24"/>
      <c r="LEA24"/>
      <c r="LEB24"/>
      <c r="LEC24"/>
      <c r="LED24"/>
      <c r="LEE24"/>
      <c r="LEF24"/>
      <c r="LEG24"/>
      <c r="LEH24"/>
      <c r="LEI24"/>
      <c r="LEJ24"/>
      <c r="LEK24"/>
      <c r="LEL24"/>
      <c r="LEM24"/>
      <c r="LEN24"/>
      <c r="LEO24"/>
      <c r="LEP24"/>
      <c r="LEQ24"/>
      <c r="LER24"/>
      <c r="LES24"/>
      <c r="LET24"/>
      <c r="LEU24"/>
      <c r="LEV24"/>
      <c r="LEW24"/>
      <c r="LEX24"/>
      <c r="LEY24"/>
      <c r="LEZ24"/>
      <c r="LFA24"/>
      <c r="LFB24"/>
      <c r="LFC24"/>
      <c r="LFD24"/>
      <c r="LFE24"/>
      <c r="LFF24"/>
      <c r="LFG24"/>
      <c r="LFH24"/>
      <c r="LFI24"/>
      <c r="LFJ24"/>
      <c r="LFK24"/>
      <c r="LFL24"/>
      <c r="LFM24"/>
      <c r="LFN24"/>
      <c r="LFO24"/>
      <c r="LFP24"/>
      <c r="LFQ24"/>
      <c r="LFR24"/>
      <c r="LFS24"/>
      <c r="LFT24"/>
      <c r="LFU24"/>
      <c r="LFV24"/>
      <c r="LFW24"/>
      <c r="LFX24"/>
      <c r="LFY24"/>
      <c r="LFZ24"/>
      <c r="LGA24"/>
      <c r="LGB24"/>
      <c r="LGC24"/>
      <c r="LGD24"/>
      <c r="LGE24"/>
      <c r="LGF24"/>
      <c r="LGG24"/>
      <c r="LGH24"/>
      <c r="LGI24"/>
      <c r="LGJ24"/>
      <c r="LGK24"/>
      <c r="LGL24"/>
      <c r="LGM24"/>
      <c r="LGN24"/>
      <c r="LGO24"/>
      <c r="LGP24"/>
      <c r="LGQ24"/>
      <c r="LGR24"/>
      <c r="LGS24"/>
      <c r="LGT24"/>
      <c r="LGU24"/>
      <c r="LGV24"/>
      <c r="LGW24"/>
      <c r="LGX24"/>
      <c r="LGY24"/>
      <c r="LGZ24"/>
      <c r="LHA24"/>
      <c r="LHB24"/>
      <c r="LHC24"/>
      <c r="LHD24"/>
      <c r="LHE24"/>
      <c r="LHF24"/>
      <c r="LHG24"/>
      <c r="LHH24"/>
      <c r="LHI24"/>
      <c r="LHJ24"/>
      <c r="LHK24"/>
      <c r="LHL24"/>
      <c r="LHM24"/>
      <c r="LHN24"/>
      <c r="LHO24"/>
      <c r="LHP24"/>
      <c r="LHQ24"/>
      <c r="LHR24"/>
      <c r="LHS24"/>
      <c r="LHT24"/>
      <c r="LHU24"/>
      <c r="LHV24"/>
      <c r="LHW24"/>
      <c r="LHX24"/>
      <c r="LHY24"/>
      <c r="LHZ24"/>
      <c r="LIA24"/>
      <c r="LIB24"/>
      <c r="LIC24"/>
      <c r="LID24"/>
      <c r="LIE24"/>
      <c r="LIF24"/>
      <c r="LIG24"/>
      <c r="LIH24"/>
      <c r="LII24"/>
      <c r="LIJ24"/>
      <c r="LIK24"/>
      <c r="LIL24"/>
      <c r="LIM24"/>
      <c r="LIN24"/>
      <c r="LIO24"/>
      <c r="LIP24"/>
      <c r="LIQ24"/>
      <c r="LIR24"/>
      <c r="LIS24"/>
      <c r="LIT24"/>
      <c r="LIU24"/>
      <c r="LIV24"/>
      <c r="LIW24"/>
      <c r="LIX24"/>
      <c r="LIY24"/>
      <c r="LIZ24"/>
      <c r="LJA24"/>
      <c r="LJB24"/>
      <c r="LJC24"/>
      <c r="LJD24"/>
      <c r="LJE24"/>
      <c r="LJF24"/>
      <c r="LJG24"/>
      <c r="LJH24"/>
      <c r="LJI24"/>
      <c r="LJJ24"/>
      <c r="LJK24"/>
      <c r="LJL24"/>
      <c r="LJM24"/>
      <c r="LJN24"/>
      <c r="LJO24"/>
      <c r="LJP24"/>
      <c r="LJQ24"/>
      <c r="LJR24"/>
      <c r="LJS24"/>
      <c r="LJT24"/>
      <c r="LJU24"/>
      <c r="LJV24"/>
      <c r="LJW24"/>
      <c r="LJX24"/>
      <c r="LJY24"/>
      <c r="LJZ24"/>
      <c r="LKA24"/>
      <c r="LKB24"/>
      <c r="LKC24"/>
      <c r="LKD24"/>
      <c r="LKE24"/>
      <c r="LKF24"/>
      <c r="LKG24"/>
      <c r="LKH24"/>
      <c r="LKI24"/>
      <c r="LKJ24"/>
      <c r="LKK24"/>
      <c r="LKL24"/>
      <c r="LKM24"/>
      <c r="LKN24"/>
      <c r="LKO24"/>
      <c r="LKP24"/>
      <c r="LKQ24"/>
      <c r="LKR24"/>
      <c r="LKS24"/>
      <c r="LKT24"/>
      <c r="LKU24"/>
      <c r="LKV24"/>
      <c r="LKW24"/>
      <c r="LKX24"/>
      <c r="LKY24"/>
      <c r="LKZ24"/>
      <c r="LLA24"/>
      <c r="LLB24"/>
      <c r="LLC24"/>
      <c r="LLD24"/>
      <c r="LLE24"/>
      <c r="LLF24"/>
      <c r="LLG24"/>
      <c r="LLH24"/>
      <c r="LLI24"/>
      <c r="LLJ24"/>
      <c r="LLK24"/>
      <c r="LLL24"/>
      <c r="LLM24"/>
      <c r="LLN24"/>
      <c r="LLO24"/>
      <c r="LLP24"/>
      <c r="LLQ24"/>
      <c r="LLR24"/>
      <c r="LLS24"/>
      <c r="LLT24"/>
      <c r="LLU24"/>
      <c r="LLV24"/>
      <c r="LLW24"/>
      <c r="LLX24"/>
      <c r="LLY24"/>
      <c r="LLZ24"/>
      <c r="LMA24"/>
      <c r="LMB24"/>
      <c r="LMC24"/>
      <c r="LMD24"/>
      <c r="LME24"/>
      <c r="LMF24"/>
      <c r="LMG24"/>
      <c r="LMH24"/>
      <c r="LMI24"/>
      <c r="LMJ24"/>
      <c r="LMK24"/>
      <c r="LML24"/>
      <c r="LMM24"/>
      <c r="LMN24"/>
      <c r="LMO24"/>
      <c r="LMP24"/>
      <c r="LMQ24"/>
      <c r="LMR24"/>
      <c r="LMS24"/>
      <c r="LMT24"/>
      <c r="LMU24"/>
      <c r="LMV24"/>
      <c r="LMW24"/>
      <c r="LMX24"/>
      <c r="LMY24"/>
      <c r="LMZ24"/>
      <c r="LNA24"/>
      <c r="LNB24"/>
      <c r="LNC24"/>
      <c r="LND24"/>
      <c r="LNE24"/>
      <c r="LNF24"/>
      <c r="LNG24"/>
      <c r="LNH24"/>
      <c r="LNI24"/>
      <c r="LNJ24"/>
      <c r="LNK24"/>
      <c r="LNL24"/>
      <c r="LNM24"/>
      <c r="LNN24"/>
      <c r="LNO24"/>
      <c r="LNP24"/>
      <c r="LNQ24"/>
      <c r="LNR24"/>
      <c r="LNS24"/>
      <c r="LNT24"/>
      <c r="LNU24"/>
      <c r="LNV24"/>
      <c r="LNW24"/>
      <c r="LNX24"/>
      <c r="LNY24"/>
      <c r="LNZ24"/>
      <c r="LOA24"/>
      <c r="LOB24"/>
      <c r="LOC24"/>
      <c r="LOD24"/>
      <c r="LOE24"/>
      <c r="LOF24"/>
      <c r="LOG24"/>
      <c r="LOH24"/>
      <c r="LOI24"/>
      <c r="LOJ24"/>
      <c r="LOK24"/>
      <c r="LOL24"/>
      <c r="LOM24"/>
      <c r="LON24"/>
      <c r="LOO24"/>
      <c r="LOP24"/>
      <c r="LOQ24"/>
      <c r="LOR24"/>
      <c r="LOS24"/>
      <c r="LOT24"/>
      <c r="LOU24"/>
      <c r="LOV24"/>
      <c r="LOW24"/>
      <c r="LOX24"/>
      <c r="LOY24"/>
      <c r="LOZ24"/>
      <c r="LPA24"/>
      <c r="LPB24"/>
      <c r="LPC24"/>
      <c r="LPD24"/>
      <c r="LPE24"/>
      <c r="LPF24"/>
      <c r="LPG24"/>
      <c r="LPH24"/>
      <c r="LPI24"/>
      <c r="LPJ24"/>
      <c r="LPK24"/>
      <c r="LPL24"/>
      <c r="LPM24"/>
      <c r="LPN24"/>
      <c r="LPO24"/>
      <c r="LPP24"/>
      <c r="LPQ24"/>
      <c r="LPR24"/>
      <c r="LPS24"/>
      <c r="LPT24"/>
      <c r="LPU24"/>
      <c r="LPV24"/>
      <c r="LPW24"/>
      <c r="LPX24"/>
      <c r="LPY24"/>
      <c r="LPZ24"/>
      <c r="LQA24"/>
      <c r="LQB24"/>
      <c r="LQC24"/>
      <c r="LQD24"/>
      <c r="LQE24"/>
      <c r="LQF24"/>
      <c r="LQG24"/>
      <c r="LQH24"/>
      <c r="LQI24"/>
      <c r="LQJ24"/>
      <c r="LQK24"/>
      <c r="LQL24"/>
      <c r="LQM24"/>
      <c r="LQN24"/>
      <c r="LQO24"/>
      <c r="LQP24"/>
      <c r="LQQ24"/>
      <c r="LQR24"/>
      <c r="LQS24"/>
      <c r="LQT24"/>
      <c r="LQU24"/>
      <c r="LQV24"/>
      <c r="LQW24"/>
      <c r="LQX24"/>
      <c r="LQY24"/>
      <c r="LQZ24"/>
      <c r="LRA24"/>
      <c r="LRB24"/>
      <c r="LRC24"/>
      <c r="LRD24"/>
      <c r="LRE24"/>
      <c r="LRF24"/>
      <c r="LRG24"/>
      <c r="LRH24"/>
      <c r="LRI24"/>
      <c r="LRJ24"/>
      <c r="LRK24"/>
      <c r="LRL24"/>
      <c r="LRM24"/>
      <c r="LRN24"/>
      <c r="LRO24"/>
      <c r="LRP24"/>
      <c r="LRQ24"/>
      <c r="LRR24"/>
      <c r="LRS24"/>
      <c r="LRT24"/>
      <c r="LRU24"/>
      <c r="LRV24"/>
      <c r="LRW24"/>
      <c r="LRX24"/>
      <c r="LRY24"/>
      <c r="LRZ24"/>
      <c r="LSA24"/>
      <c r="LSB24"/>
      <c r="LSC24"/>
      <c r="LSD24"/>
      <c r="LSE24"/>
      <c r="LSF24"/>
      <c r="LSG24"/>
      <c r="LSH24"/>
      <c r="LSI24"/>
      <c r="LSJ24"/>
      <c r="LSK24"/>
      <c r="LSL24"/>
      <c r="LSM24"/>
      <c r="LSN24"/>
      <c r="LSO24"/>
      <c r="LSP24"/>
      <c r="LSQ24"/>
      <c r="LSR24"/>
      <c r="LSS24"/>
      <c r="LST24"/>
      <c r="LSU24"/>
      <c r="LSV24"/>
      <c r="LSW24"/>
      <c r="LSX24"/>
      <c r="LSY24"/>
      <c r="LSZ24"/>
      <c r="LTA24"/>
      <c r="LTB24"/>
      <c r="LTC24"/>
      <c r="LTD24"/>
      <c r="LTE24"/>
      <c r="LTF24"/>
      <c r="LTG24"/>
      <c r="LTH24"/>
      <c r="LTI24"/>
      <c r="LTJ24"/>
      <c r="LTK24"/>
      <c r="LTL24"/>
      <c r="LTM24"/>
      <c r="LTN24"/>
      <c r="LTO24"/>
      <c r="LTP24"/>
      <c r="LTQ24"/>
      <c r="LTR24"/>
      <c r="LTS24"/>
      <c r="LTT24"/>
      <c r="LTU24"/>
      <c r="LTV24"/>
      <c r="LTW24"/>
      <c r="LTX24"/>
      <c r="LTY24"/>
      <c r="LTZ24"/>
      <c r="LUA24"/>
      <c r="LUB24"/>
      <c r="LUC24"/>
      <c r="LUD24"/>
      <c r="LUE24"/>
      <c r="LUF24"/>
      <c r="LUG24"/>
      <c r="LUH24"/>
      <c r="LUI24"/>
      <c r="LUJ24"/>
      <c r="LUK24"/>
      <c r="LUL24"/>
      <c r="LUM24"/>
      <c r="LUN24"/>
      <c r="LUO24"/>
      <c r="LUP24"/>
      <c r="LUQ24"/>
      <c r="LUR24"/>
      <c r="LUS24"/>
      <c r="LUT24"/>
      <c r="LUU24"/>
      <c r="LUV24"/>
      <c r="LUW24"/>
      <c r="LUX24"/>
      <c r="LUY24"/>
      <c r="LUZ24"/>
      <c r="LVA24"/>
      <c r="LVB24"/>
      <c r="LVC24"/>
      <c r="LVD24"/>
      <c r="LVE24"/>
      <c r="LVF24"/>
      <c r="LVG24"/>
      <c r="LVH24"/>
      <c r="LVI24"/>
      <c r="LVJ24"/>
      <c r="LVK24"/>
      <c r="LVL24"/>
      <c r="LVM24"/>
      <c r="LVN24"/>
      <c r="LVO24"/>
      <c r="LVP24"/>
      <c r="LVQ24"/>
      <c r="LVR24"/>
      <c r="LVS24"/>
      <c r="LVT24"/>
      <c r="LVU24"/>
      <c r="LVV24"/>
      <c r="LVW24"/>
      <c r="LVX24"/>
      <c r="LVY24"/>
      <c r="LVZ24"/>
      <c r="LWA24"/>
      <c r="LWB24"/>
      <c r="LWC24"/>
      <c r="LWD24"/>
      <c r="LWE24"/>
      <c r="LWF24"/>
      <c r="LWG24"/>
      <c r="LWH24"/>
      <c r="LWI24"/>
      <c r="LWJ24"/>
      <c r="LWK24"/>
      <c r="LWL24"/>
      <c r="LWM24"/>
      <c r="LWN24"/>
      <c r="LWO24"/>
      <c r="LWP24"/>
      <c r="LWQ24"/>
      <c r="LWR24"/>
      <c r="LWS24"/>
      <c r="LWT24"/>
      <c r="LWU24"/>
      <c r="LWV24"/>
      <c r="LWW24"/>
      <c r="LWX24"/>
      <c r="LWY24"/>
      <c r="LWZ24"/>
      <c r="LXA24"/>
      <c r="LXB24"/>
      <c r="LXC24"/>
      <c r="LXD24"/>
      <c r="LXE24"/>
      <c r="LXF24"/>
      <c r="LXG24"/>
      <c r="LXH24"/>
      <c r="LXI24"/>
      <c r="LXJ24"/>
      <c r="LXK24"/>
      <c r="LXL24"/>
      <c r="LXM24"/>
      <c r="LXN24"/>
      <c r="LXO24"/>
      <c r="LXP24"/>
      <c r="LXQ24"/>
      <c r="LXR24"/>
      <c r="LXS24"/>
      <c r="LXT24"/>
      <c r="LXU24"/>
      <c r="LXV24"/>
      <c r="LXW24"/>
      <c r="LXX24"/>
      <c r="LXY24"/>
      <c r="LXZ24"/>
      <c r="LYA24"/>
      <c r="LYB24"/>
      <c r="LYC24"/>
      <c r="LYD24"/>
      <c r="LYE24"/>
      <c r="LYF24"/>
      <c r="LYG24"/>
      <c r="LYH24"/>
      <c r="LYI24"/>
      <c r="LYJ24"/>
      <c r="LYK24"/>
      <c r="LYL24"/>
      <c r="LYM24"/>
      <c r="LYN24"/>
      <c r="LYO24"/>
      <c r="LYP24"/>
      <c r="LYQ24"/>
      <c r="LYR24"/>
      <c r="LYS24"/>
      <c r="LYT24"/>
      <c r="LYU24"/>
      <c r="LYV24"/>
      <c r="LYW24"/>
      <c r="LYX24"/>
      <c r="LYY24"/>
      <c r="LYZ24"/>
      <c r="LZA24"/>
      <c r="LZB24"/>
      <c r="LZC24"/>
      <c r="LZD24"/>
      <c r="LZE24"/>
      <c r="LZF24"/>
      <c r="LZG24"/>
      <c r="LZH24"/>
      <c r="LZI24"/>
      <c r="LZJ24"/>
      <c r="LZK24"/>
      <c r="LZL24"/>
      <c r="LZM24"/>
      <c r="LZN24"/>
      <c r="LZO24"/>
      <c r="LZP24"/>
      <c r="LZQ24"/>
      <c r="LZR24"/>
      <c r="LZS24"/>
      <c r="LZT24"/>
      <c r="LZU24"/>
      <c r="LZV24"/>
      <c r="LZW24"/>
      <c r="LZX24"/>
      <c r="LZY24"/>
      <c r="LZZ24"/>
      <c r="MAA24"/>
      <c r="MAB24"/>
      <c r="MAC24"/>
      <c r="MAD24"/>
      <c r="MAE24"/>
      <c r="MAF24"/>
      <c r="MAG24"/>
      <c r="MAH24"/>
      <c r="MAI24"/>
      <c r="MAJ24"/>
      <c r="MAK24"/>
      <c r="MAL24"/>
      <c r="MAM24"/>
      <c r="MAN24"/>
      <c r="MAO24"/>
      <c r="MAP24"/>
      <c r="MAQ24"/>
      <c r="MAR24"/>
      <c r="MAS24"/>
      <c r="MAT24"/>
      <c r="MAU24"/>
      <c r="MAV24"/>
      <c r="MAW24"/>
      <c r="MAX24"/>
      <c r="MAY24"/>
      <c r="MAZ24"/>
      <c r="MBA24"/>
      <c r="MBB24"/>
      <c r="MBC24"/>
      <c r="MBD24"/>
      <c r="MBE24"/>
      <c r="MBF24"/>
      <c r="MBG24"/>
      <c r="MBH24"/>
      <c r="MBI24"/>
      <c r="MBJ24"/>
      <c r="MBK24"/>
      <c r="MBL24"/>
      <c r="MBM24"/>
      <c r="MBN24"/>
      <c r="MBO24"/>
      <c r="MBP24"/>
      <c r="MBQ24"/>
      <c r="MBR24"/>
      <c r="MBS24"/>
      <c r="MBT24"/>
      <c r="MBU24"/>
      <c r="MBV24"/>
      <c r="MBW24"/>
      <c r="MBX24"/>
      <c r="MBY24"/>
      <c r="MBZ24"/>
      <c r="MCA24"/>
      <c r="MCB24"/>
      <c r="MCC24"/>
      <c r="MCD24"/>
      <c r="MCE24"/>
      <c r="MCF24"/>
      <c r="MCG24"/>
      <c r="MCH24"/>
      <c r="MCI24"/>
      <c r="MCJ24"/>
      <c r="MCK24"/>
      <c r="MCL24"/>
      <c r="MCM24"/>
      <c r="MCN24"/>
      <c r="MCO24"/>
      <c r="MCP24"/>
      <c r="MCQ24"/>
      <c r="MCR24"/>
      <c r="MCS24"/>
      <c r="MCT24"/>
      <c r="MCU24"/>
      <c r="MCV24"/>
      <c r="MCW24"/>
      <c r="MCX24"/>
      <c r="MCY24"/>
      <c r="MCZ24"/>
      <c r="MDA24"/>
      <c r="MDB24"/>
      <c r="MDC24"/>
      <c r="MDD24"/>
      <c r="MDE24"/>
      <c r="MDF24"/>
      <c r="MDG24"/>
      <c r="MDH24"/>
      <c r="MDI24"/>
      <c r="MDJ24"/>
      <c r="MDK24"/>
      <c r="MDL24"/>
      <c r="MDM24"/>
      <c r="MDN24"/>
      <c r="MDO24"/>
      <c r="MDP24"/>
      <c r="MDQ24"/>
      <c r="MDR24"/>
      <c r="MDS24"/>
      <c r="MDT24"/>
      <c r="MDU24"/>
      <c r="MDV24"/>
      <c r="MDW24"/>
      <c r="MDX24"/>
      <c r="MDY24"/>
      <c r="MDZ24"/>
      <c r="MEA24"/>
      <c r="MEB24"/>
      <c r="MEC24"/>
      <c r="MED24"/>
      <c r="MEE24"/>
      <c r="MEF24"/>
      <c r="MEG24"/>
      <c r="MEH24"/>
      <c r="MEI24"/>
      <c r="MEJ24"/>
      <c r="MEK24"/>
      <c r="MEL24"/>
      <c r="MEM24"/>
      <c r="MEN24"/>
      <c r="MEO24"/>
      <c r="MEP24"/>
      <c r="MEQ24"/>
      <c r="MER24"/>
      <c r="MES24"/>
      <c r="MET24"/>
      <c r="MEU24"/>
      <c r="MEV24"/>
      <c r="MEW24"/>
      <c r="MEX24"/>
      <c r="MEY24"/>
      <c r="MEZ24"/>
      <c r="MFA24"/>
      <c r="MFB24"/>
      <c r="MFC24"/>
      <c r="MFD24"/>
      <c r="MFE24"/>
      <c r="MFF24"/>
      <c r="MFG24"/>
      <c r="MFH24"/>
      <c r="MFI24"/>
      <c r="MFJ24"/>
      <c r="MFK24"/>
      <c r="MFL24"/>
      <c r="MFM24"/>
      <c r="MFN24"/>
      <c r="MFO24"/>
      <c r="MFP24"/>
      <c r="MFQ24"/>
      <c r="MFR24"/>
      <c r="MFS24"/>
      <c r="MFT24"/>
      <c r="MFU24"/>
      <c r="MFV24"/>
      <c r="MFW24"/>
      <c r="MFX24"/>
      <c r="MFY24"/>
      <c r="MFZ24"/>
      <c r="MGA24"/>
      <c r="MGB24"/>
      <c r="MGC24"/>
      <c r="MGD24"/>
      <c r="MGE24"/>
      <c r="MGF24"/>
      <c r="MGG24"/>
      <c r="MGH24"/>
      <c r="MGI24"/>
      <c r="MGJ24"/>
      <c r="MGK24"/>
      <c r="MGL24"/>
      <c r="MGM24"/>
      <c r="MGN24"/>
      <c r="MGO24"/>
      <c r="MGP24"/>
      <c r="MGQ24"/>
      <c r="MGR24"/>
      <c r="MGS24"/>
      <c r="MGT24"/>
      <c r="MGU24"/>
      <c r="MGV24"/>
      <c r="MGW24"/>
      <c r="MGX24"/>
      <c r="MGY24"/>
      <c r="MGZ24"/>
      <c r="MHA24"/>
      <c r="MHB24"/>
      <c r="MHC24"/>
      <c r="MHD24"/>
      <c r="MHE24"/>
      <c r="MHF24"/>
      <c r="MHG24"/>
      <c r="MHH24"/>
      <c r="MHI24"/>
      <c r="MHJ24"/>
      <c r="MHK24"/>
      <c r="MHL24"/>
      <c r="MHM24"/>
      <c r="MHN24"/>
      <c r="MHO24"/>
      <c r="MHP24"/>
      <c r="MHQ24"/>
      <c r="MHR24"/>
      <c r="MHS24"/>
      <c r="MHT24"/>
      <c r="MHU24"/>
      <c r="MHV24"/>
      <c r="MHW24"/>
      <c r="MHX24"/>
      <c r="MHY24"/>
      <c r="MHZ24"/>
      <c r="MIA24"/>
      <c r="MIB24"/>
      <c r="MIC24"/>
      <c r="MID24"/>
      <c r="MIE24"/>
      <c r="MIF24"/>
      <c r="MIG24"/>
      <c r="MIH24"/>
      <c r="MII24"/>
      <c r="MIJ24"/>
      <c r="MIK24"/>
      <c r="MIL24"/>
      <c r="MIM24"/>
      <c r="MIN24"/>
      <c r="MIO24"/>
      <c r="MIP24"/>
      <c r="MIQ24"/>
      <c r="MIR24"/>
      <c r="MIS24"/>
      <c r="MIT24"/>
      <c r="MIU24"/>
      <c r="MIV24"/>
      <c r="MIW24"/>
      <c r="MIX24"/>
      <c r="MIY24"/>
      <c r="MIZ24"/>
      <c r="MJA24"/>
      <c r="MJB24"/>
      <c r="MJC24"/>
      <c r="MJD24"/>
      <c r="MJE24"/>
      <c r="MJF24"/>
      <c r="MJG24"/>
      <c r="MJH24"/>
      <c r="MJI24"/>
      <c r="MJJ24"/>
      <c r="MJK24"/>
      <c r="MJL24"/>
      <c r="MJM24"/>
      <c r="MJN24"/>
      <c r="MJO24"/>
      <c r="MJP24"/>
      <c r="MJQ24"/>
      <c r="MJR24"/>
      <c r="MJS24"/>
      <c r="MJT24"/>
      <c r="MJU24"/>
      <c r="MJV24"/>
      <c r="MJW24"/>
      <c r="MJX24"/>
      <c r="MJY24"/>
      <c r="MJZ24"/>
      <c r="MKA24"/>
      <c r="MKB24"/>
      <c r="MKC24"/>
      <c r="MKD24"/>
      <c r="MKE24"/>
      <c r="MKF24"/>
      <c r="MKG24"/>
      <c r="MKH24"/>
      <c r="MKI24"/>
      <c r="MKJ24"/>
      <c r="MKK24"/>
      <c r="MKL24"/>
      <c r="MKM24"/>
      <c r="MKN24"/>
      <c r="MKO24"/>
      <c r="MKP24"/>
      <c r="MKQ24"/>
      <c r="MKR24"/>
      <c r="MKS24"/>
      <c r="MKT24"/>
      <c r="MKU24"/>
      <c r="MKV24"/>
      <c r="MKW24"/>
      <c r="MKX24"/>
      <c r="MKY24"/>
      <c r="MKZ24"/>
      <c r="MLA24"/>
      <c r="MLB24"/>
      <c r="MLC24"/>
      <c r="MLD24"/>
      <c r="MLE24"/>
      <c r="MLF24"/>
      <c r="MLG24"/>
      <c r="MLH24"/>
      <c r="MLI24"/>
      <c r="MLJ24"/>
      <c r="MLK24"/>
      <c r="MLL24"/>
      <c r="MLM24"/>
      <c r="MLN24"/>
      <c r="MLO24"/>
      <c r="MLP24"/>
      <c r="MLQ24"/>
      <c r="MLR24"/>
      <c r="MLS24"/>
      <c r="MLT24"/>
      <c r="MLU24"/>
      <c r="MLV24"/>
      <c r="MLW24"/>
      <c r="MLX24"/>
      <c r="MLY24"/>
      <c r="MLZ24"/>
      <c r="MMA24"/>
      <c r="MMB24"/>
      <c r="MMC24"/>
      <c r="MMD24"/>
      <c r="MME24"/>
      <c r="MMF24"/>
      <c r="MMG24"/>
      <c r="MMH24"/>
      <c r="MMI24"/>
      <c r="MMJ24"/>
      <c r="MMK24"/>
      <c r="MML24"/>
      <c r="MMM24"/>
      <c r="MMN24"/>
      <c r="MMO24"/>
      <c r="MMP24"/>
      <c r="MMQ24"/>
      <c r="MMR24"/>
      <c r="MMS24"/>
      <c r="MMT24"/>
      <c r="MMU24"/>
      <c r="MMV24"/>
      <c r="MMW24"/>
      <c r="MMX24"/>
      <c r="MMY24"/>
      <c r="MMZ24"/>
      <c r="MNA24"/>
      <c r="MNB24"/>
      <c r="MNC24"/>
      <c r="MND24"/>
      <c r="MNE24"/>
      <c r="MNF24"/>
      <c r="MNG24"/>
      <c r="MNH24"/>
      <c r="MNI24"/>
      <c r="MNJ24"/>
      <c r="MNK24"/>
      <c r="MNL24"/>
      <c r="MNM24"/>
      <c r="MNN24"/>
      <c r="MNO24"/>
      <c r="MNP24"/>
      <c r="MNQ24"/>
      <c r="MNR24"/>
      <c r="MNS24"/>
      <c r="MNT24"/>
      <c r="MNU24"/>
      <c r="MNV24"/>
      <c r="MNW24"/>
      <c r="MNX24"/>
      <c r="MNY24"/>
      <c r="MNZ24"/>
      <c r="MOA24"/>
      <c r="MOB24"/>
      <c r="MOC24"/>
      <c r="MOD24"/>
      <c r="MOE24"/>
      <c r="MOF24"/>
      <c r="MOG24"/>
      <c r="MOH24"/>
      <c r="MOI24"/>
      <c r="MOJ24"/>
      <c r="MOK24"/>
      <c r="MOL24"/>
      <c r="MOM24"/>
      <c r="MON24"/>
      <c r="MOO24"/>
      <c r="MOP24"/>
      <c r="MOQ24"/>
      <c r="MOR24"/>
      <c r="MOS24"/>
      <c r="MOT24"/>
      <c r="MOU24"/>
      <c r="MOV24"/>
      <c r="MOW24"/>
      <c r="MOX24"/>
      <c r="MOY24"/>
      <c r="MOZ24"/>
      <c r="MPA24"/>
      <c r="MPB24"/>
      <c r="MPC24"/>
      <c r="MPD24"/>
      <c r="MPE24"/>
      <c r="MPF24"/>
      <c r="MPG24"/>
      <c r="MPH24"/>
      <c r="MPI24"/>
      <c r="MPJ24"/>
      <c r="MPK24"/>
      <c r="MPL24"/>
      <c r="MPM24"/>
      <c r="MPN24"/>
      <c r="MPO24"/>
      <c r="MPP24"/>
      <c r="MPQ24"/>
      <c r="MPR24"/>
      <c r="MPS24"/>
      <c r="MPT24"/>
      <c r="MPU24"/>
      <c r="MPV24"/>
      <c r="MPW24"/>
      <c r="MPX24"/>
      <c r="MPY24"/>
      <c r="MPZ24"/>
      <c r="MQA24"/>
      <c r="MQB24"/>
      <c r="MQC24"/>
      <c r="MQD24"/>
      <c r="MQE24"/>
      <c r="MQF24"/>
      <c r="MQG24"/>
      <c r="MQH24"/>
      <c r="MQI24"/>
      <c r="MQJ24"/>
      <c r="MQK24"/>
      <c r="MQL24"/>
      <c r="MQM24"/>
      <c r="MQN24"/>
      <c r="MQO24"/>
      <c r="MQP24"/>
      <c r="MQQ24"/>
      <c r="MQR24"/>
      <c r="MQS24"/>
      <c r="MQT24"/>
      <c r="MQU24"/>
      <c r="MQV24"/>
      <c r="MQW24"/>
      <c r="MQX24"/>
      <c r="MQY24"/>
      <c r="MQZ24"/>
      <c r="MRA24"/>
      <c r="MRB24"/>
      <c r="MRC24"/>
      <c r="MRD24"/>
      <c r="MRE24"/>
      <c r="MRF24"/>
      <c r="MRG24"/>
      <c r="MRH24"/>
      <c r="MRI24"/>
      <c r="MRJ24"/>
      <c r="MRK24"/>
      <c r="MRL24"/>
      <c r="MRM24"/>
      <c r="MRN24"/>
      <c r="MRO24"/>
      <c r="MRP24"/>
      <c r="MRQ24"/>
      <c r="MRR24"/>
      <c r="MRS24"/>
      <c r="MRT24"/>
      <c r="MRU24"/>
      <c r="MRV24"/>
      <c r="MRW24"/>
      <c r="MRX24"/>
      <c r="MRY24"/>
      <c r="MRZ24"/>
      <c r="MSA24"/>
      <c r="MSB24"/>
      <c r="MSC24"/>
      <c r="MSD24"/>
      <c r="MSE24"/>
      <c r="MSF24"/>
      <c r="MSG24"/>
      <c r="MSH24"/>
      <c r="MSI24"/>
      <c r="MSJ24"/>
      <c r="MSK24"/>
      <c r="MSL24"/>
      <c r="MSM24"/>
      <c r="MSN24"/>
      <c r="MSO24"/>
      <c r="MSP24"/>
      <c r="MSQ24"/>
      <c r="MSR24"/>
      <c r="MSS24"/>
      <c r="MST24"/>
      <c r="MSU24"/>
      <c r="MSV24"/>
      <c r="MSW24"/>
      <c r="MSX24"/>
      <c r="MSY24"/>
      <c r="MSZ24"/>
      <c r="MTA24"/>
      <c r="MTB24"/>
      <c r="MTC24"/>
      <c r="MTD24"/>
      <c r="MTE24"/>
      <c r="MTF24"/>
      <c r="MTG24"/>
      <c r="MTH24"/>
      <c r="MTI24"/>
      <c r="MTJ24"/>
      <c r="MTK24"/>
      <c r="MTL24"/>
      <c r="MTM24"/>
      <c r="MTN24"/>
      <c r="MTO24"/>
      <c r="MTP24"/>
      <c r="MTQ24"/>
      <c r="MTR24"/>
      <c r="MTS24"/>
      <c r="MTT24"/>
      <c r="MTU24"/>
      <c r="MTV24"/>
      <c r="MTW24"/>
      <c r="MTX24"/>
      <c r="MTY24"/>
      <c r="MTZ24"/>
      <c r="MUA24"/>
      <c r="MUB24"/>
      <c r="MUC24"/>
      <c r="MUD24"/>
      <c r="MUE24"/>
      <c r="MUF24"/>
      <c r="MUG24"/>
      <c r="MUH24"/>
      <c r="MUI24"/>
      <c r="MUJ24"/>
      <c r="MUK24"/>
      <c r="MUL24"/>
      <c r="MUM24"/>
      <c r="MUN24"/>
      <c r="MUO24"/>
      <c r="MUP24"/>
      <c r="MUQ24"/>
      <c r="MUR24"/>
      <c r="MUS24"/>
      <c r="MUT24"/>
      <c r="MUU24"/>
      <c r="MUV24"/>
      <c r="MUW24"/>
      <c r="MUX24"/>
      <c r="MUY24"/>
      <c r="MUZ24"/>
      <c r="MVA24"/>
      <c r="MVB24"/>
      <c r="MVC24"/>
      <c r="MVD24"/>
      <c r="MVE24"/>
      <c r="MVF24"/>
      <c r="MVG24"/>
      <c r="MVH24"/>
      <c r="MVI24"/>
      <c r="MVJ24"/>
      <c r="MVK24"/>
      <c r="MVL24"/>
      <c r="MVM24"/>
      <c r="MVN24"/>
      <c r="MVO24"/>
      <c r="MVP24"/>
      <c r="MVQ24"/>
      <c r="MVR24"/>
      <c r="MVS24"/>
      <c r="MVT24"/>
      <c r="MVU24"/>
      <c r="MVV24"/>
      <c r="MVW24"/>
      <c r="MVX24"/>
      <c r="MVY24"/>
      <c r="MVZ24"/>
      <c r="MWA24"/>
      <c r="MWB24"/>
      <c r="MWC24"/>
      <c r="MWD24"/>
      <c r="MWE24"/>
      <c r="MWF24"/>
      <c r="MWG24"/>
      <c r="MWH24"/>
      <c r="MWI24"/>
      <c r="MWJ24"/>
      <c r="MWK24"/>
      <c r="MWL24"/>
      <c r="MWM24"/>
      <c r="MWN24"/>
      <c r="MWO24"/>
      <c r="MWP24"/>
      <c r="MWQ24"/>
      <c r="MWR24"/>
      <c r="MWS24"/>
      <c r="MWT24"/>
      <c r="MWU24"/>
      <c r="MWV24"/>
      <c r="MWW24"/>
      <c r="MWX24"/>
      <c r="MWY24"/>
      <c r="MWZ24"/>
      <c r="MXA24"/>
      <c r="MXB24"/>
      <c r="MXC24"/>
      <c r="MXD24"/>
      <c r="MXE24"/>
      <c r="MXF24"/>
      <c r="MXG24"/>
      <c r="MXH24"/>
      <c r="MXI24"/>
      <c r="MXJ24"/>
      <c r="MXK24"/>
      <c r="MXL24"/>
      <c r="MXM24"/>
      <c r="MXN24"/>
      <c r="MXO24"/>
      <c r="MXP24"/>
      <c r="MXQ24"/>
      <c r="MXR24"/>
      <c r="MXS24"/>
      <c r="MXT24"/>
      <c r="MXU24"/>
      <c r="MXV24"/>
      <c r="MXW24"/>
      <c r="MXX24"/>
      <c r="MXY24"/>
      <c r="MXZ24"/>
      <c r="MYA24"/>
      <c r="MYB24"/>
      <c r="MYC24"/>
      <c r="MYD24"/>
      <c r="MYE24"/>
      <c r="MYF24"/>
      <c r="MYG24"/>
      <c r="MYH24"/>
      <c r="MYI24"/>
      <c r="MYJ24"/>
      <c r="MYK24"/>
      <c r="MYL24"/>
      <c r="MYM24"/>
      <c r="MYN24"/>
      <c r="MYO24"/>
      <c r="MYP24"/>
      <c r="MYQ24"/>
      <c r="MYR24"/>
      <c r="MYS24"/>
      <c r="MYT24"/>
      <c r="MYU24"/>
      <c r="MYV24"/>
      <c r="MYW24"/>
      <c r="MYX24"/>
      <c r="MYY24"/>
      <c r="MYZ24"/>
      <c r="MZA24"/>
      <c r="MZB24"/>
      <c r="MZC24"/>
      <c r="MZD24"/>
      <c r="MZE24"/>
      <c r="MZF24"/>
      <c r="MZG24"/>
      <c r="MZH24"/>
      <c r="MZI24"/>
      <c r="MZJ24"/>
      <c r="MZK24"/>
      <c r="MZL24"/>
      <c r="MZM24"/>
      <c r="MZN24"/>
      <c r="MZO24"/>
      <c r="MZP24"/>
      <c r="MZQ24"/>
      <c r="MZR24"/>
      <c r="MZS24"/>
      <c r="MZT24"/>
      <c r="MZU24"/>
      <c r="MZV24"/>
      <c r="MZW24"/>
      <c r="MZX24"/>
      <c r="MZY24"/>
      <c r="MZZ24"/>
      <c r="NAA24"/>
      <c r="NAB24"/>
      <c r="NAC24"/>
      <c r="NAD24"/>
      <c r="NAE24"/>
      <c r="NAF24"/>
      <c r="NAG24"/>
      <c r="NAH24"/>
      <c r="NAI24"/>
      <c r="NAJ24"/>
      <c r="NAK24"/>
      <c r="NAL24"/>
      <c r="NAM24"/>
      <c r="NAN24"/>
      <c r="NAO24"/>
      <c r="NAP24"/>
      <c r="NAQ24"/>
      <c r="NAR24"/>
      <c r="NAS24"/>
      <c r="NAT24"/>
      <c r="NAU24"/>
      <c r="NAV24"/>
      <c r="NAW24"/>
      <c r="NAX24"/>
      <c r="NAY24"/>
      <c r="NAZ24"/>
      <c r="NBA24"/>
      <c r="NBB24"/>
      <c r="NBC24"/>
      <c r="NBD24"/>
      <c r="NBE24"/>
      <c r="NBF24"/>
      <c r="NBG24"/>
      <c r="NBH24"/>
      <c r="NBI24"/>
      <c r="NBJ24"/>
      <c r="NBK24"/>
      <c r="NBL24"/>
      <c r="NBM24"/>
      <c r="NBN24"/>
      <c r="NBO24"/>
      <c r="NBP24"/>
      <c r="NBQ24"/>
      <c r="NBR24"/>
      <c r="NBS24"/>
      <c r="NBT24"/>
      <c r="NBU24"/>
      <c r="NBV24"/>
      <c r="NBW24"/>
      <c r="NBX24"/>
      <c r="NBY24"/>
      <c r="NBZ24"/>
      <c r="NCA24"/>
      <c r="NCB24"/>
      <c r="NCC24"/>
      <c r="NCD24"/>
      <c r="NCE24"/>
      <c r="NCF24"/>
      <c r="NCG24"/>
      <c r="NCH24"/>
      <c r="NCI24"/>
      <c r="NCJ24"/>
      <c r="NCK24"/>
      <c r="NCL24"/>
      <c r="NCM24"/>
      <c r="NCN24"/>
      <c r="NCO24"/>
      <c r="NCP24"/>
      <c r="NCQ24"/>
      <c r="NCR24"/>
      <c r="NCS24"/>
      <c r="NCT24"/>
      <c r="NCU24"/>
      <c r="NCV24"/>
      <c r="NCW24"/>
      <c r="NCX24"/>
      <c r="NCY24"/>
      <c r="NCZ24"/>
      <c r="NDA24"/>
      <c r="NDB24"/>
      <c r="NDC24"/>
      <c r="NDD24"/>
      <c r="NDE24"/>
      <c r="NDF24"/>
      <c r="NDG24"/>
      <c r="NDH24"/>
      <c r="NDI24"/>
      <c r="NDJ24"/>
      <c r="NDK24"/>
      <c r="NDL24"/>
      <c r="NDM24"/>
      <c r="NDN24"/>
      <c r="NDO24"/>
      <c r="NDP24"/>
      <c r="NDQ24"/>
      <c r="NDR24"/>
      <c r="NDS24"/>
      <c r="NDT24"/>
      <c r="NDU24"/>
      <c r="NDV24"/>
      <c r="NDW24"/>
      <c r="NDX24"/>
      <c r="NDY24"/>
      <c r="NDZ24"/>
      <c r="NEA24"/>
      <c r="NEB24"/>
      <c r="NEC24"/>
      <c r="NED24"/>
      <c r="NEE24"/>
      <c r="NEF24"/>
      <c r="NEG24"/>
      <c r="NEH24"/>
      <c r="NEI24"/>
      <c r="NEJ24"/>
      <c r="NEK24"/>
      <c r="NEL24"/>
      <c r="NEM24"/>
      <c r="NEN24"/>
      <c r="NEO24"/>
      <c r="NEP24"/>
      <c r="NEQ24"/>
      <c r="NER24"/>
      <c r="NES24"/>
      <c r="NET24"/>
      <c r="NEU24"/>
      <c r="NEV24"/>
      <c r="NEW24"/>
      <c r="NEX24"/>
      <c r="NEY24"/>
      <c r="NEZ24"/>
      <c r="NFA24"/>
      <c r="NFB24"/>
      <c r="NFC24"/>
      <c r="NFD24"/>
      <c r="NFE24"/>
      <c r="NFF24"/>
      <c r="NFG24"/>
      <c r="NFH24"/>
      <c r="NFI24"/>
      <c r="NFJ24"/>
      <c r="NFK24"/>
      <c r="NFL24"/>
      <c r="NFM24"/>
      <c r="NFN24"/>
      <c r="NFO24"/>
      <c r="NFP24"/>
      <c r="NFQ24"/>
      <c r="NFR24"/>
      <c r="NFS24"/>
      <c r="NFT24"/>
      <c r="NFU24"/>
      <c r="NFV24"/>
      <c r="NFW24"/>
      <c r="NFX24"/>
      <c r="NFY24"/>
      <c r="NFZ24"/>
      <c r="NGA24"/>
      <c r="NGB24"/>
      <c r="NGC24"/>
      <c r="NGD24"/>
      <c r="NGE24"/>
      <c r="NGF24"/>
      <c r="NGG24"/>
      <c r="NGH24"/>
      <c r="NGI24"/>
      <c r="NGJ24"/>
      <c r="NGK24"/>
      <c r="NGL24"/>
      <c r="NGM24"/>
      <c r="NGN24"/>
      <c r="NGO24"/>
      <c r="NGP24"/>
      <c r="NGQ24"/>
      <c r="NGR24"/>
      <c r="NGS24"/>
      <c r="NGT24"/>
      <c r="NGU24"/>
      <c r="NGV24"/>
      <c r="NGW24"/>
      <c r="NGX24"/>
      <c r="NGY24"/>
      <c r="NGZ24"/>
      <c r="NHA24"/>
      <c r="NHB24"/>
      <c r="NHC24"/>
      <c r="NHD24"/>
      <c r="NHE24"/>
      <c r="NHF24"/>
      <c r="NHG24"/>
      <c r="NHH24"/>
      <c r="NHI24"/>
      <c r="NHJ24"/>
      <c r="NHK24"/>
      <c r="NHL24"/>
      <c r="NHM24"/>
      <c r="NHN24"/>
      <c r="NHO24"/>
      <c r="NHP24"/>
      <c r="NHQ24"/>
      <c r="NHR24"/>
      <c r="NHS24"/>
      <c r="NHT24"/>
      <c r="NHU24"/>
      <c r="NHV24"/>
      <c r="NHW24"/>
      <c r="NHX24"/>
      <c r="NHY24"/>
      <c r="NHZ24"/>
      <c r="NIA24"/>
      <c r="NIB24"/>
      <c r="NIC24"/>
      <c r="NID24"/>
      <c r="NIE24"/>
      <c r="NIF24"/>
      <c r="NIG24"/>
      <c r="NIH24"/>
      <c r="NII24"/>
      <c r="NIJ24"/>
      <c r="NIK24"/>
      <c r="NIL24"/>
      <c r="NIM24"/>
      <c r="NIN24"/>
      <c r="NIO24"/>
      <c r="NIP24"/>
      <c r="NIQ24"/>
      <c r="NIR24"/>
      <c r="NIS24"/>
      <c r="NIT24"/>
      <c r="NIU24"/>
      <c r="NIV24"/>
      <c r="NIW24"/>
      <c r="NIX24"/>
      <c r="NIY24"/>
      <c r="NIZ24"/>
      <c r="NJA24"/>
      <c r="NJB24"/>
      <c r="NJC24"/>
      <c r="NJD24"/>
      <c r="NJE24"/>
      <c r="NJF24"/>
      <c r="NJG24"/>
      <c r="NJH24"/>
      <c r="NJI24"/>
      <c r="NJJ24"/>
      <c r="NJK24"/>
      <c r="NJL24"/>
      <c r="NJM24"/>
      <c r="NJN24"/>
      <c r="NJO24"/>
      <c r="NJP24"/>
      <c r="NJQ24"/>
      <c r="NJR24"/>
      <c r="NJS24"/>
      <c r="NJT24"/>
      <c r="NJU24"/>
      <c r="NJV24"/>
      <c r="NJW24"/>
      <c r="NJX24"/>
      <c r="NJY24"/>
      <c r="NJZ24"/>
      <c r="NKA24"/>
      <c r="NKB24"/>
      <c r="NKC24"/>
      <c r="NKD24"/>
      <c r="NKE24"/>
      <c r="NKF24"/>
      <c r="NKG24"/>
      <c r="NKH24"/>
      <c r="NKI24"/>
      <c r="NKJ24"/>
      <c r="NKK24"/>
      <c r="NKL24"/>
      <c r="NKM24"/>
      <c r="NKN24"/>
      <c r="NKO24"/>
      <c r="NKP24"/>
      <c r="NKQ24"/>
      <c r="NKR24"/>
      <c r="NKS24"/>
      <c r="NKT24"/>
      <c r="NKU24"/>
      <c r="NKV24"/>
      <c r="NKW24"/>
      <c r="NKX24"/>
      <c r="NKY24"/>
      <c r="NKZ24"/>
      <c r="NLA24"/>
      <c r="NLB24"/>
      <c r="NLC24"/>
      <c r="NLD24"/>
      <c r="NLE24"/>
      <c r="NLF24"/>
      <c r="NLG24"/>
      <c r="NLH24"/>
      <c r="NLI24"/>
      <c r="NLJ24"/>
      <c r="NLK24"/>
      <c r="NLL24"/>
      <c r="NLM24"/>
      <c r="NLN24"/>
      <c r="NLO24"/>
      <c r="NLP24"/>
      <c r="NLQ24"/>
      <c r="NLR24"/>
      <c r="NLS24"/>
      <c r="NLT24"/>
      <c r="NLU24"/>
      <c r="NLV24"/>
      <c r="NLW24"/>
      <c r="NLX24"/>
      <c r="NLY24"/>
      <c r="NLZ24"/>
      <c r="NMA24"/>
      <c r="NMB24"/>
      <c r="NMC24"/>
      <c r="NMD24"/>
      <c r="NME24"/>
      <c r="NMF24"/>
      <c r="NMG24"/>
      <c r="NMH24"/>
      <c r="NMI24"/>
      <c r="NMJ24"/>
      <c r="NMK24"/>
      <c r="NML24"/>
      <c r="NMM24"/>
      <c r="NMN24"/>
      <c r="NMO24"/>
      <c r="NMP24"/>
      <c r="NMQ24"/>
      <c r="NMR24"/>
      <c r="NMS24"/>
      <c r="NMT24"/>
      <c r="NMU24"/>
      <c r="NMV24"/>
      <c r="NMW24"/>
      <c r="NMX24"/>
      <c r="NMY24"/>
      <c r="NMZ24"/>
      <c r="NNA24"/>
      <c r="NNB24"/>
      <c r="NNC24"/>
      <c r="NND24"/>
      <c r="NNE24"/>
      <c r="NNF24"/>
      <c r="NNG24"/>
      <c r="NNH24"/>
      <c r="NNI24"/>
      <c r="NNJ24"/>
      <c r="NNK24"/>
      <c r="NNL24"/>
      <c r="NNM24"/>
      <c r="NNN24"/>
      <c r="NNO24"/>
      <c r="NNP24"/>
      <c r="NNQ24"/>
      <c r="NNR24"/>
      <c r="NNS24"/>
      <c r="NNT24"/>
      <c r="NNU24"/>
      <c r="NNV24"/>
      <c r="NNW24"/>
      <c r="NNX24"/>
      <c r="NNY24"/>
      <c r="NNZ24"/>
      <c r="NOA24"/>
      <c r="NOB24"/>
      <c r="NOC24"/>
      <c r="NOD24"/>
      <c r="NOE24"/>
      <c r="NOF24"/>
      <c r="NOG24"/>
      <c r="NOH24"/>
      <c r="NOI24"/>
      <c r="NOJ24"/>
      <c r="NOK24"/>
      <c r="NOL24"/>
      <c r="NOM24"/>
      <c r="NON24"/>
      <c r="NOO24"/>
      <c r="NOP24"/>
      <c r="NOQ24"/>
      <c r="NOR24"/>
      <c r="NOS24"/>
      <c r="NOT24"/>
      <c r="NOU24"/>
      <c r="NOV24"/>
      <c r="NOW24"/>
      <c r="NOX24"/>
      <c r="NOY24"/>
      <c r="NOZ24"/>
      <c r="NPA24"/>
      <c r="NPB24"/>
      <c r="NPC24"/>
      <c r="NPD24"/>
      <c r="NPE24"/>
      <c r="NPF24"/>
      <c r="NPG24"/>
      <c r="NPH24"/>
      <c r="NPI24"/>
      <c r="NPJ24"/>
      <c r="NPK24"/>
      <c r="NPL24"/>
      <c r="NPM24"/>
      <c r="NPN24"/>
      <c r="NPO24"/>
      <c r="NPP24"/>
      <c r="NPQ24"/>
      <c r="NPR24"/>
      <c r="NPS24"/>
      <c r="NPT24"/>
      <c r="NPU24"/>
      <c r="NPV24"/>
      <c r="NPW24"/>
      <c r="NPX24"/>
      <c r="NPY24"/>
      <c r="NPZ24"/>
      <c r="NQA24"/>
      <c r="NQB24"/>
      <c r="NQC24"/>
      <c r="NQD24"/>
      <c r="NQE24"/>
      <c r="NQF24"/>
      <c r="NQG24"/>
      <c r="NQH24"/>
      <c r="NQI24"/>
      <c r="NQJ24"/>
      <c r="NQK24"/>
      <c r="NQL24"/>
      <c r="NQM24"/>
      <c r="NQN24"/>
      <c r="NQO24"/>
      <c r="NQP24"/>
      <c r="NQQ24"/>
      <c r="NQR24"/>
      <c r="NQS24"/>
      <c r="NQT24"/>
      <c r="NQU24"/>
      <c r="NQV24"/>
      <c r="NQW24"/>
      <c r="NQX24"/>
      <c r="NQY24"/>
      <c r="NQZ24"/>
      <c r="NRA24"/>
      <c r="NRB24"/>
      <c r="NRC24"/>
      <c r="NRD24"/>
      <c r="NRE24"/>
      <c r="NRF24"/>
      <c r="NRG24"/>
      <c r="NRH24"/>
      <c r="NRI24"/>
      <c r="NRJ24"/>
      <c r="NRK24"/>
      <c r="NRL24"/>
      <c r="NRM24"/>
      <c r="NRN24"/>
      <c r="NRO24"/>
      <c r="NRP24"/>
      <c r="NRQ24"/>
      <c r="NRR24"/>
      <c r="NRS24"/>
      <c r="NRT24"/>
      <c r="NRU24"/>
      <c r="NRV24"/>
      <c r="NRW24"/>
      <c r="NRX24"/>
      <c r="NRY24"/>
      <c r="NRZ24"/>
      <c r="NSA24"/>
      <c r="NSB24"/>
      <c r="NSC24"/>
      <c r="NSD24"/>
      <c r="NSE24"/>
      <c r="NSF24"/>
      <c r="NSG24"/>
      <c r="NSH24"/>
      <c r="NSI24"/>
      <c r="NSJ24"/>
      <c r="NSK24"/>
      <c r="NSL24"/>
      <c r="NSM24"/>
      <c r="NSN24"/>
      <c r="NSO24"/>
      <c r="NSP24"/>
      <c r="NSQ24"/>
      <c r="NSR24"/>
      <c r="NSS24"/>
      <c r="NST24"/>
      <c r="NSU24"/>
      <c r="NSV24"/>
      <c r="NSW24"/>
      <c r="NSX24"/>
      <c r="NSY24"/>
      <c r="NSZ24"/>
      <c r="NTA24"/>
      <c r="NTB24"/>
      <c r="NTC24"/>
      <c r="NTD24"/>
      <c r="NTE24"/>
      <c r="NTF24"/>
      <c r="NTG24"/>
      <c r="NTH24"/>
      <c r="NTI24"/>
      <c r="NTJ24"/>
      <c r="NTK24"/>
      <c r="NTL24"/>
      <c r="NTM24"/>
      <c r="NTN24"/>
      <c r="NTO24"/>
      <c r="NTP24"/>
      <c r="NTQ24"/>
      <c r="NTR24"/>
      <c r="NTS24"/>
      <c r="NTT24"/>
      <c r="NTU24"/>
      <c r="NTV24"/>
      <c r="NTW24"/>
      <c r="NTX24"/>
      <c r="NTY24"/>
      <c r="NTZ24"/>
      <c r="NUA24"/>
      <c r="NUB24"/>
      <c r="NUC24"/>
      <c r="NUD24"/>
      <c r="NUE24"/>
      <c r="NUF24"/>
      <c r="NUG24"/>
      <c r="NUH24"/>
      <c r="NUI24"/>
      <c r="NUJ24"/>
      <c r="NUK24"/>
      <c r="NUL24"/>
      <c r="NUM24"/>
      <c r="NUN24"/>
      <c r="NUO24"/>
      <c r="NUP24"/>
      <c r="NUQ24"/>
      <c r="NUR24"/>
      <c r="NUS24"/>
      <c r="NUT24"/>
      <c r="NUU24"/>
      <c r="NUV24"/>
      <c r="NUW24"/>
      <c r="NUX24"/>
      <c r="NUY24"/>
      <c r="NUZ24"/>
      <c r="NVA24"/>
      <c r="NVB24"/>
      <c r="NVC24"/>
      <c r="NVD24"/>
      <c r="NVE24"/>
      <c r="NVF24"/>
      <c r="NVG24"/>
      <c r="NVH24"/>
      <c r="NVI24"/>
      <c r="NVJ24"/>
      <c r="NVK24"/>
      <c r="NVL24"/>
      <c r="NVM24"/>
      <c r="NVN24"/>
      <c r="NVO24"/>
      <c r="NVP24"/>
      <c r="NVQ24"/>
      <c r="NVR24"/>
      <c r="NVS24"/>
      <c r="NVT24"/>
      <c r="NVU24"/>
      <c r="NVV24"/>
      <c r="NVW24"/>
      <c r="NVX24"/>
      <c r="NVY24"/>
      <c r="NVZ24"/>
      <c r="NWA24"/>
      <c r="NWB24"/>
      <c r="NWC24"/>
      <c r="NWD24"/>
      <c r="NWE24"/>
      <c r="NWF24"/>
      <c r="NWG24"/>
      <c r="NWH24"/>
      <c r="NWI24"/>
      <c r="NWJ24"/>
      <c r="NWK24"/>
      <c r="NWL24"/>
      <c r="NWM24"/>
      <c r="NWN24"/>
      <c r="NWO24"/>
      <c r="NWP24"/>
      <c r="NWQ24"/>
      <c r="NWR24"/>
      <c r="NWS24"/>
      <c r="NWT24"/>
      <c r="NWU24"/>
      <c r="NWV24"/>
      <c r="NWW24"/>
      <c r="NWX24"/>
      <c r="NWY24"/>
      <c r="NWZ24"/>
      <c r="NXA24"/>
      <c r="NXB24"/>
      <c r="NXC24"/>
      <c r="NXD24"/>
      <c r="NXE24"/>
      <c r="NXF24"/>
      <c r="NXG24"/>
      <c r="NXH24"/>
      <c r="NXI24"/>
      <c r="NXJ24"/>
      <c r="NXK24"/>
      <c r="NXL24"/>
      <c r="NXM24"/>
      <c r="NXN24"/>
      <c r="NXO24"/>
      <c r="NXP24"/>
      <c r="NXQ24"/>
      <c r="NXR24"/>
      <c r="NXS24"/>
      <c r="NXT24"/>
      <c r="NXU24"/>
      <c r="NXV24"/>
      <c r="NXW24"/>
      <c r="NXX24"/>
      <c r="NXY24"/>
      <c r="NXZ24"/>
      <c r="NYA24"/>
      <c r="NYB24"/>
      <c r="NYC24"/>
      <c r="NYD24"/>
      <c r="NYE24"/>
      <c r="NYF24"/>
      <c r="NYG24"/>
      <c r="NYH24"/>
      <c r="NYI24"/>
      <c r="NYJ24"/>
      <c r="NYK24"/>
      <c r="NYL24"/>
      <c r="NYM24"/>
      <c r="NYN24"/>
      <c r="NYO24"/>
      <c r="NYP24"/>
      <c r="NYQ24"/>
      <c r="NYR24"/>
      <c r="NYS24"/>
      <c r="NYT24"/>
      <c r="NYU24"/>
      <c r="NYV24"/>
      <c r="NYW24"/>
      <c r="NYX24"/>
      <c r="NYY24"/>
      <c r="NYZ24"/>
      <c r="NZA24"/>
      <c r="NZB24"/>
      <c r="NZC24"/>
      <c r="NZD24"/>
      <c r="NZE24"/>
      <c r="NZF24"/>
      <c r="NZG24"/>
      <c r="NZH24"/>
      <c r="NZI24"/>
      <c r="NZJ24"/>
      <c r="NZK24"/>
      <c r="NZL24"/>
      <c r="NZM24"/>
      <c r="NZN24"/>
      <c r="NZO24"/>
      <c r="NZP24"/>
      <c r="NZQ24"/>
      <c r="NZR24"/>
      <c r="NZS24"/>
      <c r="NZT24"/>
      <c r="NZU24"/>
      <c r="NZV24"/>
      <c r="NZW24"/>
      <c r="NZX24"/>
      <c r="NZY24"/>
      <c r="NZZ24"/>
      <c r="OAA24"/>
      <c r="OAB24"/>
      <c r="OAC24"/>
      <c r="OAD24"/>
      <c r="OAE24"/>
      <c r="OAF24"/>
      <c r="OAG24"/>
      <c r="OAH24"/>
      <c r="OAI24"/>
      <c r="OAJ24"/>
      <c r="OAK24"/>
      <c r="OAL24"/>
      <c r="OAM24"/>
      <c r="OAN24"/>
      <c r="OAO24"/>
      <c r="OAP24"/>
      <c r="OAQ24"/>
      <c r="OAR24"/>
      <c r="OAS24"/>
      <c r="OAT24"/>
      <c r="OAU24"/>
      <c r="OAV24"/>
      <c r="OAW24"/>
      <c r="OAX24"/>
      <c r="OAY24"/>
      <c r="OAZ24"/>
      <c r="OBA24"/>
      <c r="OBB24"/>
      <c r="OBC24"/>
      <c r="OBD24"/>
      <c r="OBE24"/>
      <c r="OBF24"/>
      <c r="OBG24"/>
      <c r="OBH24"/>
      <c r="OBI24"/>
      <c r="OBJ24"/>
      <c r="OBK24"/>
      <c r="OBL24"/>
      <c r="OBM24"/>
      <c r="OBN24"/>
      <c r="OBO24"/>
      <c r="OBP24"/>
      <c r="OBQ24"/>
      <c r="OBR24"/>
      <c r="OBS24"/>
      <c r="OBT24"/>
      <c r="OBU24"/>
      <c r="OBV24"/>
      <c r="OBW24"/>
      <c r="OBX24"/>
      <c r="OBY24"/>
      <c r="OBZ24"/>
      <c r="OCA24"/>
      <c r="OCB24"/>
      <c r="OCC24"/>
      <c r="OCD24"/>
      <c r="OCE24"/>
      <c r="OCF24"/>
      <c r="OCG24"/>
      <c r="OCH24"/>
      <c r="OCI24"/>
      <c r="OCJ24"/>
      <c r="OCK24"/>
      <c r="OCL24"/>
      <c r="OCM24"/>
      <c r="OCN24"/>
      <c r="OCO24"/>
      <c r="OCP24"/>
      <c r="OCQ24"/>
      <c r="OCR24"/>
      <c r="OCS24"/>
      <c r="OCT24"/>
      <c r="OCU24"/>
      <c r="OCV24"/>
      <c r="OCW24"/>
      <c r="OCX24"/>
      <c r="OCY24"/>
      <c r="OCZ24"/>
      <c r="ODA24"/>
      <c r="ODB24"/>
      <c r="ODC24"/>
      <c r="ODD24"/>
      <c r="ODE24"/>
      <c r="ODF24"/>
      <c r="ODG24"/>
      <c r="ODH24"/>
      <c r="ODI24"/>
      <c r="ODJ24"/>
      <c r="ODK24"/>
      <c r="ODL24"/>
      <c r="ODM24"/>
      <c r="ODN24"/>
      <c r="ODO24"/>
      <c r="ODP24"/>
      <c r="ODQ24"/>
      <c r="ODR24"/>
      <c r="ODS24"/>
      <c r="ODT24"/>
      <c r="ODU24"/>
      <c r="ODV24"/>
      <c r="ODW24"/>
      <c r="ODX24"/>
      <c r="ODY24"/>
      <c r="ODZ24"/>
      <c r="OEA24"/>
      <c r="OEB24"/>
      <c r="OEC24"/>
      <c r="OED24"/>
      <c r="OEE24"/>
      <c r="OEF24"/>
      <c r="OEG24"/>
      <c r="OEH24"/>
      <c r="OEI24"/>
      <c r="OEJ24"/>
      <c r="OEK24"/>
      <c r="OEL24"/>
      <c r="OEM24"/>
      <c r="OEN24"/>
      <c r="OEO24"/>
      <c r="OEP24"/>
      <c r="OEQ24"/>
      <c r="OER24"/>
      <c r="OES24"/>
      <c r="OET24"/>
      <c r="OEU24"/>
      <c r="OEV24"/>
      <c r="OEW24"/>
      <c r="OEX24"/>
      <c r="OEY24"/>
      <c r="OEZ24"/>
      <c r="OFA24"/>
      <c r="OFB24"/>
      <c r="OFC24"/>
      <c r="OFD24"/>
      <c r="OFE24"/>
      <c r="OFF24"/>
      <c r="OFG24"/>
      <c r="OFH24"/>
      <c r="OFI24"/>
      <c r="OFJ24"/>
      <c r="OFK24"/>
      <c r="OFL24"/>
      <c r="OFM24"/>
      <c r="OFN24"/>
      <c r="OFO24"/>
      <c r="OFP24"/>
      <c r="OFQ24"/>
      <c r="OFR24"/>
      <c r="OFS24"/>
      <c r="OFT24"/>
      <c r="OFU24"/>
      <c r="OFV24"/>
      <c r="OFW24"/>
      <c r="OFX24"/>
      <c r="OFY24"/>
      <c r="OFZ24"/>
      <c r="OGA24"/>
      <c r="OGB24"/>
      <c r="OGC24"/>
      <c r="OGD24"/>
      <c r="OGE24"/>
      <c r="OGF24"/>
      <c r="OGG24"/>
      <c r="OGH24"/>
      <c r="OGI24"/>
      <c r="OGJ24"/>
      <c r="OGK24"/>
      <c r="OGL24"/>
      <c r="OGM24"/>
      <c r="OGN24"/>
      <c r="OGO24"/>
      <c r="OGP24"/>
      <c r="OGQ24"/>
      <c r="OGR24"/>
      <c r="OGS24"/>
      <c r="OGT24"/>
      <c r="OGU24"/>
      <c r="OGV24"/>
      <c r="OGW24"/>
      <c r="OGX24"/>
      <c r="OGY24"/>
      <c r="OGZ24"/>
      <c r="OHA24"/>
      <c r="OHB24"/>
      <c r="OHC24"/>
      <c r="OHD24"/>
      <c r="OHE24"/>
      <c r="OHF24"/>
      <c r="OHG24"/>
      <c r="OHH24"/>
      <c r="OHI24"/>
      <c r="OHJ24"/>
      <c r="OHK24"/>
      <c r="OHL24"/>
      <c r="OHM24"/>
      <c r="OHN24"/>
      <c r="OHO24"/>
      <c r="OHP24"/>
      <c r="OHQ24"/>
      <c r="OHR24"/>
      <c r="OHS24"/>
      <c r="OHT24"/>
      <c r="OHU24"/>
      <c r="OHV24"/>
      <c r="OHW24"/>
      <c r="OHX24"/>
      <c r="OHY24"/>
      <c r="OHZ24"/>
      <c r="OIA24"/>
      <c r="OIB24"/>
      <c r="OIC24"/>
      <c r="OID24"/>
      <c r="OIE24"/>
      <c r="OIF24"/>
      <c r="OIG24"/>
      <c r="OIH24"/>
      <c r="OII24"/>
      <c r="OIJ24"/>
      <c r="OIK24"/>
      <c r="OIL24"/>
      <c r="OIM24"/>
      <c r="OIN24"/>
      <c r="OIO24"/>
      <c r="OIP24"/>
      <c r="OIQ24"/>
      <c r="OIR24"/>
      <c r="OIS24"/>
      <c r="OIT24"/>
      <c r="OIU24"/>
      <c r="OIV24"/>
      <c r="OIW24"/>
      <c r="OIX24"/>
      <c r="OIY24"/>
      <c r="OIZ24"/>
      <c r="OJA24"/>
      <c r="OJB24"/>
      <c r="OJC24"/>
      <c r="OJD24"/>
      <c r="OJE24"/>
      <c r="OJF24"/>
      <c r="OJG24"/>
      <c r="OJH24"/>
      <c r="OJI24"/>
      <c r="OJJ24"/>
      <c r="OJK24"/>
      <c r="OJL24"/>
      <c r="OJM24"/>
      <c r="OJN24"/>
      <c r="OJO24"/>
      <c r="OJP24"/>
      <c r="OJQ24"/>
      <c r="OJR24"/>
      <c r="OJS24"/>
      <c r="OJT24"/>
      <c r="OJU24"/>
      <c r="OJV24"/>
      <c r="OJW24"/>
      <c r="OJX24"/>
      <c r="OJY24"/>
      <c r="OJZ24"/>
      <c r="OKA24"/>
      <c r="OKB24"/>
      <c r="OKC24"/>
      <c r="OKD24"/>
      <c r="OKE24"/>
      <c r="OKF24"/>
      <c r="OKG24"/>
      <c r="OKH24"/>
      <c r="OKI24"/>
      <c r="OKJ24"/>
      <c r="OKK24"/>
      <c r="OKL24"/>
      <c r="OKM24"/>
      <c r="OKN24"/>
      <c r="OKO24"/>
      <c r="OKP24"/>
      <c r="OKQ24"/>
      <c r="OKR24"/>
      <c r="OKS24"/>
      <c r="OKT24"/>
      <c r="OKU24"/>
      <c r="OKV24"/>
      <c r="OKW24"/>
      <c r="OKX24"/>
      <c r="OKY24"/>
      <c r="OKZ24"/>
      <c r="OLA24"/>
      <c r="OLB24"/>
      <c r="OLC24"/>
      <c r="OLD24"/>
      <c r="OLE24"/>
      <c r="OLF24"/>
      <c r="OLG24"/>
      <c r="OLH24"/>
      <c r="OLI24"/>
      <c r="OLJ24"/>
      <c r="OLK24"/>
      <c r="OLL24"/>
      <c r="OLM24"/>
      <c r="OLN24"/>
      <c r="OLO24"/>
      <c r="OLP24"/>
      <c r="OLQ24"/>
      <c r="OLR24"/>
      <c r="OLS24"/>
      <c r="OLT24"/>
      <c r="OLU24"/>
      <c r="OLV24"/>
      <c r="OLW24"/>
      <c r="OLX24"/>
      <c r="OLY24"/>
      <c r="OLZ24"/>
      <c r="OMA24"/>
      <c r="OMB24"/>
      <c r="OMC24"/>
      <c r="OMD24"/>
      <c r="OME24"/>
      <c r="OMF24"/>
      <c r="OMG24"/>
      <c r="OMH24"/>
      <c r="OMI24"/>
      <c r="OMJ24"/>
      <c r="OMK24"/>
      <c r="OML24"/>
      <c r="OMM24"/>
      <c r="OMN24"/>
      <c r="OMO24"/>
      <c r="OMP24"/>
      <c r="OMQ24"/>
      <c r="OMR24"/>
      <c r="OMS24"/>
      <c r="OMT24"/>
      <c r="OMU24"/>
      <c r="OMV24"/>
      <c r="OMW24"/>
      <c r="OMX24"/>
      <c r="OMY24"/>
      <c r="OMZ24"/>
      <c r="ONA24"/>
      <c r="ONB24"/>
      <c r="ONC24"/>
      <c r="OND24"/>
      <c r="ONE24"/>
      <c r="ONF24"/>
      <c r="ONG24"/>
      <c r="ONH24"/>
      <c r="ONI24"/>
      <c r="ONJ24"/>
      <c r="ONK24"/>
      <c r="ONL24"/>
      <c r="ONM24"/>
      <c r="ONN24"/>
      <c r="ONO24"/>
      <c r="ONP24"/>
      <c r="ONQ24"/>
      <c r="ONR24"/>
      <c r="ONS24"/>
      <c r="ONT24"/>
      <c r="ONU24"/>
      <c r="ONV24"/>
      <c r="ONW24"/>
      <c r="ONX24"/>
      <c r="ONY24"/>
      <c r="ONZ24"/>
      <c r="OOA24"/>
      <c r="OOB24"/>
      <c r="OOC24"/>
      <c r="OOD24"/>
      <c r="OOE24"/>
      <c r="OOF24"/>
      <c r="OOG24"/>
      <c r="OOH24"/>
      <c r="OOI24"/>
      <c r="OOJ24"/>
      <c r="OOK24"/>
      <c r="OOL24"/>
      <c r="OOM24"/>
      <c r="OON24"/>
      <c r="OOO24"/>
      <c r="OOP24"/>
      <c r="OOQ24"/>
      <c r="OOR24"/>
      <c r="OOS24"/>
      <c r="OOT24"/>
      <c r="OOU24"/>
      <c r="OOV24"/>
      <c r="OOW24"/>
      <c r="OOX24"/>
      <c r="OOY24"/>
      <c r="OOZ24"/>
      <c r="OPA24"/>
      <c r="OPB24"/>
      <c r="OPC24"/>
      <c r="OPD24"/>
      <c r="OPE24"/>
      <c r="OPF24"/>
      <c r="OPG24"/>
      <c r="OPH24"/>
      <c r="OPI24"/>
      <c r="OPJ24"/>
      <c r="OPK24"/>
      <c r="OPL24"/>
      <c r="OPM24"/>
      <c r="OPN24"/>
      <c r="OPO24"/>
      <c r="OPP24"/>
      <c r="OPQ24"/>
      <c r="OPR24"/>
      <c r="OPS24"/>
      <c r="OPT24"/>
      <c r="OPU24"/>
      <c r="OPV24"/>
      <c r="OPW24"/>
      <c r="OPX24"/>
      <c r="OPY24"/>
      <c r="OPZ24"/>
      <c r="OQA24"/>
      <c r="OQB24"/>
      <c r="OQC24"/>
      <c r="OQD24"/>
      <c r="OQE24"/>
      <c r="OQF24"/>
      <c r="OQG24"/>
      <c r="OQH24"/>
      <c r="OQI24"/>
      <c r="OQJ24"/>
      <c r="OQK24"/>
      <c r="OQL24"/>
      <c r="OQM24"/>
      <c r="OQN24"/>
      <c r="OQO24"/>
      <c r="OQP24"/>
      <c r="OQQ24"/>
      <c r="OQR24"/>
      <c r="OQS24"/>
      <c r="OQT24"/>
      <c r="OQU24"/>
      <c r="OQV24"/>
      <c r="OQW24"/>
      <c r="OQX24"/>
      <c r="OQY24"/>
      <c r="OQZ24"/>
      <c r="ORA24"/>
      <c r="ORB24"/>
      <c r="ORC24"/>
      <c r="ORD24"/>
      <c r="ORE24"/>
      <c r="ORF24"/>
      <c r="ORG24"/>
      <c r="ORH24"/>
      <c r="ORI24"/>
      <c r="ORJ24"/>
      <c r="ORK24"/>
      <c r="ORL24"/>
      <c r="ORM24"/>
      <c r="ORN24"/>
      <c r="ORO24"/>
      <c r="ORP24"/>
      <c r="ORQ24"/>
      <c r="ORR24"/>
      <c r="ORS24"/>
      <c r="ORT24"/>
      <c r="ORU24"/>
      <c r="ORV24"/>
      <c r="ORW24"/>
      <c r="ORX24"/>
      <c r="ORY24"/>
      <c r="ORZ24"/>
      <c r="OSA24"/>
      <c r="OSB24"/>
      <c r="OSC24"/>
      <c r="OSD24"/>
      <c r="OSE24"/>
      <c r="OSF24"/>
      <c r="OSG24"/>
      <c r="OSH24"/>
      <c r="OSI24"/>
      <c r="OSJ24"/>
      <c r="OSK24"/>
      <c r="OSL24"/>
      <c r="OSM24"/>
      <c r="OSN24"/>
      <c r="OSO24"/>
      <c r="OSP24"/>
      <c r="OSQ24"/>
      <c r="OSR24"/>
      <c r="OSS24"/>
      <c r="OST24"/>
      <c r="OSU24"/>
      <c r="OSV24"/>
      <c r="OSW24"/>
      <c r="OSX24"/>
      <c r="OSY24"/>
      <c r="OSZ24"/>
      <c r="OTA24"/>
      <c r="OTB24"/>
      <c r="OTC24"/>
      <c r="OTD24"/>
      <c r="OTE24"/>
      <c r="OTF24"/>
      <c r="OTG24"/>
      <c r="OTH24"/>
      <c r="OTI24"/>
      <c r="OTJ24"/>
      <c r="OTK24"/>
      <c r="OTL24"/>
      <c r="OTM24"/>
      <c r="OTN24"/>
      <c r="OTO24"/>
      <c r="OTP24"/>
      <c r="OTQ24"/>
      <c r="OTR24"/>
      <c r="OTS24"/>
      <c r="OTT24"/>
      <c r="OTU24"/>
      <c r="OTV24"/>
      <c r="OTW24"/>
      <c r="OTX24"/>
      <c r="OTY24"/>
      <c r="OTZ24"/>
      <c r="OUA24"/>
      <c r="OUB24"/>
      <c r="OUC24"/>
      <c r="OUD24"/>
      <c r="OUE24"/>
      <c r="OUF24"/>
      <c r="OUG24"/>
      <c r="OUH24"/>
      <c r="OUI24"/>
      <c r="OUJ24"/>
      <c r="OUK24"/>
      <c r="OUL24"/>
      <c r="OUM24"/>
      <c r="OUN24"/>
      <c r="OUO24"/>
      <c r="OUP24"/>
      <c r="OUQ24"/>
      <c r="OUR24"/>
      <c r="OUS24"/>
      <c r="OUT24"/>
      <c r="OUU24"/>
      <c r="OUV24"/>
      <c r="OUW24"/>
      <c r="OUX24"/>
      <c r="OUY24"/>
      <c r="OUZ24"/>
      <c r="OVA24"/>
      <c r="OVB24"/>
      <c r="OVC24"/>
      <c r="OVD24"/>
      <c r="OVE24"/>
      <c r="OVF24"/>
      <c r="OVG24"/>
      <c r="OVH24"/>
      <c r="OVI24"/>
      <c r="OVJ24"/>
      <c r="OVK24"/>
      <c r="OVL24"/>
      <c r="OVM24"/>
      <c r="OVN24"/>
      <c r="OVO24"/>
      <c r="OVP24"/>
      <c r="OVQ24"/>
      <c r="OVR24"/>
      <c r="OVS24"/>
      <c r="OVT24"/>
      <c r="OVU24"/>
      <c r="OVV24"/>
      <c r="OVW24"/>
      <c r="OVX24"/>
      <c r="OVY24"/>
      <c r="OVZ24"/>
      <c r="OWA24"/>
      <c r="OWB24"/>
      <c r="OWC24"/>
      <c r="OWD24"/>
      <c r="OWE24"/>
      <c r="OWF24"/>
      <c r="OWG24"/>
      <c r="OWH24"/>
      <c r="OWI24"/>
      <c r="OWJ24"/>
      <c r="OWK24"/>
      <c r="OWL24"/>
      <c r="OWM24"/>
      <c r="OWN24"/>
      <c r="OWO24"/>
      <c r="OWP24"/>
      <c r="OWQ24"/>
      <c r="OWR24"/>
      <c r="OWS24"/>
      <c r="OWT24"/>
      <c r="OWU24"/>
      <c r="OWV24"/>
      <c r="OWW24"/>
      <c r="OWX24"/>
      <c r="OWY24"/>
      <c r="OWZ24"/>
      <c r="OXA24"/>
      <c r="OXB24"/>
      <c r="OXC24"/>
      <c r="OXD24"/>
      <c r="OXE24"/>
      <c r="OXF24"/>
      <c r="OXG24"/>
      <c r="OXH24"/>
      <c r="OXI24"/>
      <c r="OXJ24"/>
      <c r="OXK24"/>
      <c r="OXL24"/>
      <c r="OXM24"/>
      <c r="OXN24"/>
      <c r="OXO24"/>
      <c r="OXP24"/>
      <c r="OXQ24"/>
      <c r="OXR24"/>
      <c r="OXS24"/>
      <c r="OXT24"/>
      <c r="OXU24"/>
      <c r="OXV24"/>
      <c r="OXW24"/>
      <c r="OXX24"/>
      <c r="OXY24"/>
      <c r="OXZ24"/>
      <c r="OYA24"/>
      <c r="OYB24"/>
      <c r="OYC24"/>
      <c r="OYD24"/>
      <c r="OYE24"/>
      <c r="OYF24"/>
      <c r="OYG24"/>
      <c r="OYH24"/>
      <c r="OYI24"/>
      <c r="OYJ24"/>
      <c r="OYK24"/>
      <c r="OYL24"/>
      <c r="OYM24"/>
      <c r="OYN24"/>
      <c r="OYO24"/>
      <c r="OYP24"/>
      <c r="OYQ24"/>
      <c r="OYR24"/>
      <c r="OYS24"/>
      <c r="OYT24"/>
      <c r="OYU24"/>
      <c r="OYV24"/>
      <c r="OYW24"/>
      <c r="OYX24"/>
      <c r="OYY24"/>
      <c r="OYZ24"/>
      <c r="OZA24"/>
      <c r="OZB24"/>
      <c r="OZC24"/>
      <c r="OZD24"/>
      <c r="OZE24"/>
      <c r="OZF24"/>
      <c r="OZG24"/>
      <c r="OZH24"/>
      <c r="OZI24"/>
      <c r="OZJ24"/>
      <c r="OZK24"/>
      <c r="OZL24"/>
      <c r="OZM24"/>
      <c r="OZN24"/>
      <c r="OZO24"/>
      <c r="OZP24"/>
      <c r="OZQ24"/>
      <c r="OZR24"/>
      <c r="OZS24"/>
      <c r="OZT24"/>
      <c r="OZU24"/>
      <c r="OZV24"/>
      <c r="OZW24"/>
      <c r="OZX24"/>
      <c r="OZY24"/>
      <c r="OZZ24"/>
      <c r="PAA24"/>
      <c r="PAB24"/>
      <c r="PAC24"/>
      <c r="PAD24"/>
      <c r="PAE24"/>
      <c r="PAF24"/>
      <c r="PAG24"/>
      <c r="PAH24"/>
      <c r="PAI24"/>
      <c r="PAJ24"/>
      <c r="PAK24"/>
      <c r="PAL24"/>
      <c r="PAM24"/>
      <c r="PAN24"/>
      <c r="PAO24"/>
      <c r="PAP24"/>
      <c r="PAQ24"/>
      <c r="PAR24"/>
      <c r="PAS24"/>
      <c r="PAT24"/>
      <c r="PAU24"/>
      <c r="PAV24"/>
      <c r="PAW24"/>
      <c r="PAX24"/>
      <c r="PAY24"/>
      <c r="PAZ24"/>
      <c r="PBA24"/>
      <c r="PBB24"/>
      <c r="PBC24"/>
      <c r="PBD24"/>
      <c r="PBE24"/>
      <c r="PBF24"/>
      <c r="PBG24"/>
      <c r="PBH24"/>
      <c r="PBI24"/>
      <c r="PBJ24"/>
      <c r="PBK24"/>
      <c r="PBL24"/>
      <c r="PBM24"/>
      <c r="PBN24"/>
      <c r="PBO24"/>
      <c r="PBP24"/>
      <c r="PBQ24"/>
      <c r="PBR24"/>
      <c r="PBS24"/>
      <c r="PBT24"/>
      <c r="PBU24"/>
      <c r="PBV24"/>
      <c r="PBW24"/>
      <c r="PBX24"/>
      <c r="PBY24"/>
      <c r="PBZ24"/>
      <c r="PCA24"/>
      <c r="PCB24"/>
      <c r="PCC24"/>
      <c r="PCD24"/>
      <c r="PCE24"/>
      <c r="PCF24"/>
      <c r="PCG24"/>
      <c r="PCH24"/>
      <c r="PCI24"/>
      <c r="PCJ24"/>
      <c r="PCK24"/>
      <c r="PCL24"/>
      <c r="PCM24"/>
      <c r="PCN24"/>
      <c r="PCO24"/>
      <c r="PCP24"/>
      <c r="PCQ24"/>
      <c r="PCR24"/>
      <c r="PCS24"/>
      <c r="PCT24"/>
      <c r="PCU24"/>
      <c r="PCV24"/>
      <c r="PCW24"/>
      <c r="PCX24"/>
      <c r="PCY24"/>
      <c r="PCZ24"/>
      <c r="PDA24"/>
      <c r="PDB24"/>
      <c r="PDC24"/>
      <c r="PDD24"/>
      <c r="PDE24"/>
      <c r="PDF24"/>
      <c r="PDG24"/>
      <c r="PDH24"/>
      <c r="PDI24"/>
      <c r="PDJ24"/>
      <c r="PDK24"/>
      <c r="PDL24"/>
      <c r="PDM24"/>
      <c r="PDN24"/>
      <c r="PDO24"/>
      <c r="PDP24"/>
      <c r="PDQ24"/>
      <c r="PDR24"/>
      <c r="PDS24"/>
      <c r="PDT24"/>
      <c r="PDU24"/>
      <c r="PDV24"/>
      <c r="PDW24"/>
      <c r="PDX24"/>
      <c r="PDY24"/>
      <c r="PDZ24"/>
      <c r="PEA24"/>
      <c r="PEB24"/>
      <c r="PEC24"/>
      <c r="PED24"/>
      <c r="PEE24"/>
      <c r="PEF24"/>
      <c r="PEG24"/>
      <c r="PEH24"/>
      <c r="PEI24"/>
      <c r="PEJ24"/>
      <c r="PEK24"/>
      <c r="PEL24"/>
      <c r="PEM24"/>
      <c r="PEN24"/>
      <c r="PEO24"/>
      <c r="PEP24"/>
      <c r="PEQ24"/>
      <c r="PER24"/>
      <c r="PES24"/>
      <c r="PET24"/>
      <c r="PEU24"/>
      <c r="PEV24"/>
      <c r="PEW24"/>
      <c r="PEX24"/>
      <c r="PEY24"/>
      <c r="PEZ24"/>
      <c r="PFA24"/>
      <c r="PFB24"/>
      <c r="PFC24"/>
      <c r="PFD24"/>
      <c r="PFE24"/>
      <c r="PFF24"/>
      <c r="PFG24"/>
      <c r="PFH24"/>
      <c r="PFI24"/>
      <c r="PFJ24"/>
      <c r="PFK24"/>
      <c r="PFL24"/>
      <c r="PFM24"/>
      <c r="PFN24"/>
      <c r="PFO24"/>
      <c r="PFP24"/>
      <c r="PFQ24"/>
      <c r="PFR24"/>
      <c r="PFS24"/>
      <c r="PFT24"/>
      <c r="PFU24"/>
      <c r="PFV24"/>
      <c r="PFW24"/>
      <c r="PFX24"/>
      <c r="PFY24"/>
      <c r="PFZ24"/>
      <c r="PGA24"/>
      <c r="PGB24"/>
      <c r="PGC24"/>
      <c r="PGD24"/>
      <c r="PGE24"/>
      <c r="PGF24"/>
      <c r="PGG24"/>
      <c r="PGH24"/>
      <c r="PGI24"/>
      <c r="PGJ24"/>
      <c r="PGK24"/>
      <c r="PGL24"/>
      <c r="PGM24"/>
      <c r="PGN24"/>
      <c r="PGO24"/>
      <c r="PGP24"/>
      <c r="PGQ24"/>
      <c r="PGR24"/>
      <c r="PGS24"/>
      <c r="PGT24"/>
      <c r="PGU24"/>
      <c r="PGV24"/>
      <c r="PGW24"/>
      <c r="PGX24"/>
      <c r="PGY24"/>
      <c r="PGZ24"/>
      <c r="PHA24"/>
      <c r="PHB24"/>
      <c r="PHC24"/>
      <c r="PHD24"/>
      <c r="PHE24"/>
      <c r="PHF24"/>
      <c r="PHG24"/>
      <c r="PHH24"/>
      <c r="PHI24"/>
      <c r="PHJ24"/>
      <c r="PHK24"/>
      <c r="PHL24"/>
      <c r="PHM24"/>
      <c r="PHN24"/>
      <c r="PHO24"/>
      <c r="PHP24"/>
      <c r="PHQ24"/>
      <c r="PHR24"/>
      <c r="PHS24"/>
      <c r="PHT24"/>
      <c r="PHU24"/>
      <c r="PHV24"/>
      <c r="PHW24"/>
      <c r="PHX24"/>
      <c r="PHY24"/>
      <c r="PHZ24"/>
      <c r="PIA24"/>
      <c r="PIB24"/>
      <c r="PIC24"/>
      <c r="PID24"/>
      <c r="PIE24"/>
      <c r="PIF24"/>
      <c r="PIG24"/>
      <c r="PIH24"/>
      <c r="PII24"/>
      <c r="PIJ24"/>
      <c r="PIK24"/>
      <c r="PIL24"/>
      <c r="PIM24"/>
      <c r="PIN24"/>
      <c r="PIO24"/>
      <c r="PIP24"/>
      <c r="PIQ24"/>
      <c r="PIR24"/>
      <c r="PIS24"/>
      <c r="PIT24"/>
      <c r="PIU24"/>
      <c r="PIV24"/>
      <c r="PIW24"/>
      <c r="PIX24"/>
      <c r="PIY24"/>
      <c r="PIZ24"/>
      <c r="PJA24"/>
      <c r="PJB24"/>
      <c r="PJC24"/>
      <c r="PJD24"/>
      <c r="PJE24"/>
      <c r="PJF24"/>
      <c r="PJG24"/>
      <c r="PJH24"/>
      <c r="PJI24"/>
      <c r="PJJ24"/>
      <c r="PJK24"/>
      <c r="PJL24"/>
      <c r="PJM24"/>
      <c r="PJN24"/>
      <c r="PJO24"/>
      <c r="PJP24"/>
      <c r="PJQ24"/>
      <c r="PJR24"/>
      <c r="PJS24"/>
      <c r="PJT24"/>
      <c r="PJU24"/>
      <c r="PJV24"/>
      <c r="PJW24"/>
      <c r="PJX24"/>
      <c r="PJY24"/>
      <c r="PJZ24"/>
      <c r="PKA24"/>
      <c r="PKB24"/>
      <c r="PKC24"/>
      <c r="PKD24"/>
      <c r="PKE24"/>
      <c r="PKF24"/>
      <c r="PKG24"/>
      <c r="PKH24"/>
      <c r="PKI24"/>
      <c r="PKJ24"/>
      <c r="PKK24"/>
      <c r="PKL24"/>
      <c r="PKM24"/>
      <c r="PKN24"/>
      <c r="PKO24"/>
      <c r="PKP24"/>
      <c r="PKQ24"/>
      <c r="PKR24"/>
      <c r="PKS24"/>
      <c r="PKT24"/>
      <c r="PKU24"/>
      <c r="PKV24"/>
      <c r="PKW24"/>
      <c r="PKX24"/>
      <c r="PKY24"/>
      <c r="PKZ24"/>
      <c r="PLA24"/>
      <c r="PLB24"/>
      <c r="PLC24"/>
      <c r="PLD24"/>
      <c r="PLE24"/>
      <c r="PLF24"/>
      <c r="PLG24"/>
      <c r="PLH24"/>
      <c r="PLI24"/>
      <c r="PLJ24"/>
      <c r="PLK24"/>
      <c r="PLL24"/>
      <c r="PLM24"/>
      <c r="PLN24"/>
      <c r="PLO24"/>
      <c r="PLP24"/>
      <c r="PLQ24"/>
      <c r="PLR24"/>
      <c r="PLS24"/>
      <c r="PLT24"/>
      <c r="PLU24"/>
      <c r="PLV24"/>
      <c r="PLW24"/>
      <c r="PLX24"/>
      <c r="PLY24"/>
      <c r="PLZ24"/>
      <c r="PMA24"/>
      <c r="PMB24"/>
      <c r="PMC24"/>
      <c r="PMD24"/>
      <c r="PME24"/>
      <c r="PMF24"/>
      <c r="PMG24"/>
      <c r="PMH24"/>
      <c r="PMI24"/>
      <c r="PMJ24"/>
      <c r="PMK24"/>
      <c r="PML24"/>
      <c r="PMM24"/>
      <c r="PMN24"/>
      <c r="PMO24"/>
      <c r="PMP24"/>
      <c r="PMQ24"/>
      <c r="PMR24"/>
      <c r="PMS24"/>
      <c r="PMT24"/>
      <c r="PMU24"/>
      <c r="PMV24"/>
      <c r="PMW24"/>
      <c r="PMX24"/>
      <c r="PMY24"/>
      <c r="PMZ24"/>
      <c r="PNA24"/>
      <c r="PNB24"/>
      <c r="PNC24"/>
      <c r="PND24"/>
      <c r="PNE24"/>
      <c r="PNF24"/>
      <c r="PNG24"/>
      <c r="PNH24"/>
      <c r="PNI24"/>
      <c r="PNJ24"/>
      <c r="PNK24"/>
      <c r="PNL24"/>
      <c r="PNM24"/>
      <c r="PNN24"/>
      <c r="PNO24"/>
      <c r="PNP24"/>
      <c r="PNQ24"/>
      <c r="PNR24"/>
      <c r="PNS24"/>
      <c r="PNT24"/>
      <c r="PNU24"/>
      <c r="PNV24"/>
      <c r="PNW24"/>
      <c r="PNX24"/>
      <c r="PNY24"/>
      <c r="PNZ24"/>
      <c r="POA24"/>
      <c r="POB24"/>
      <c r="POC24"/>
      <c r="POD24"/>
      <c r="POE24"/>
      <c r="POF24"/>
      <c r="POG24"/>
      <c r="POH24"/>
      <c r="POI24"/>
      <c r="POJ24"/>
      <c r="POK24"/>
      <c r="POL24"/>
      <c r="POM24"/>
      <c r="PON24"/>
      <c r="POO24"/>
      <c r="POP24"/>
      <c r="POQ24"/>
      <c r="POR24"/>
      <c r="POS24"/>
      <c r="POT24"/>
      <c r="POU24"/>
      <c r="POV24"/>
      <c r="POW24"/>
      <c r="POX24"/>
      <c r="POY24"/>
      <c r="POZ24"/>
      <c r="PPA24"/>
      <c r="PPB24"/>
      <c r="PPC24"/>
      <c r="PPD24"/>
      <c r="PPE24"/>
      <c r="PPF24"/>
      <c r="PPG24"/>
      <c r="PPH24"/>
      <c r="PPI24"/>
      <c r="PPJ24"/>
      <c r="PPK24"/>
      <c r="PPL24"/>
      <c r="PPM24"/>
      <c r="PPN24"/>
      <c r="PPO24"/>
      <c r="PPP24"/>
      <c r="PPQ24"/>
      <c r="PPR24"/>
      <c r="PPS24"/>
      <c r="PPT24"/>
      <c r="PPU24"/>
      <c r="PPV24"/>
      <c r="PPW24"/>
      <c r="PPX24"/>
      <c r="PPY24"/>
      <c r="PPZ24"/>
      <c r="PQA24"/>
      <c r="PQB24"/>
      <c r="PQC24"/>
      <c r="PQD24"/>
      <c r="PQE24"/>
      <c r="PQF24"/>
      <c r="PQG24"/>
      <c r="PQH24"/>
      <c r="PQI24"/>
      <c r="PQJ24"/>
      <c r="PQK24"/>
      <c r="PQL24"/>
      <c r="PQM24"/>
      <c r="PQN24"/>
      <c r="PQO24"/>
      <c r="PQP24"/>
      <c r="PQQ24"/>
      <c r="PQR24"/>
      <c r="PQS24"/>
      <c r="PQT24"/>
      <c r="PQU24"/>
      <c r="PQV24"/>
      <c r="PQW24"/>
      <c r="PQX24"/>
      <c r="PQY24"/>
      <c r="PQZ24"/>
      <c r="PRA24"/>
      <c r="PRB24"/>
      <c r="PRC24"/>
      <c r="PRD24"/>
      <c r="PRE24"/>
      <c r="PRF24"/>
      <c r="PRG24"/>
      <c r="PRH24"/>
      <c r="PRI24"/>
      <c r="PRJ24"/>
      <c r="PRK24"/>
      <c r="PRL24"/>
      <c r="PRM24"/>
      <c r="PRN24"/>
      <c r="PRO24"/>
      <c r="PRP24"/>
      <c r="PRQ24"/>
      <c r="PRR24"/>
      <c r="PRS24"/>
      <c r="PRT24"/>
      <c r="PRU24"/>
      <c r="PRV24"/>
      <c r="PRW24"/>
      <c r="PRX24"/>
      <c r="PRY24"/>
      <c r="PRZ24"/>
      <c r="PSA24"/>
      <c r="PSB24"/>
      <c r="PSC24"/>
      <c r="PSD24"/>
      <c r="PSE24"/>
      <c r="PSF24"/>
      <c r="PSG24"/>
      <c r="PSH24"/>
      <c r="PSI24"/>
      <c r="PSJ24"/>
      <c r="PSK24"/>
      <c r="PSL24"/>
      <c r="PSM24"/>
      <c r="PSN24"/>
      <c r="PSO24"/>
      <c r="PSP24"/>
      <c r="PSQ24"/>
      <c r="PSR24"/>
      <c r="PSS24"/>
      <c r="PST24"/>
      <c r="PSU24"/>
      <c r="PSV24"/>
      <c r="PSW24"/>
      <c r="PSX24"/>
      <c r="PSY24"/>
      <c r="PSZ24"/>
      <c r="PTA24"/>
      <c r="PTB24"/>
      <c r="PTC24"/>
      <c r="PTD24"/>
      <c r="PTE24"/>
      <c r="PTF24"/>
      <c r="PTG24"/>
      <c r="PTH24"/>
      <c r="PTI24"/>
      <c r="PTJ24"/>
      <c r="PTK24"/>
      <c r="PTL24"/>
      <c r="PTM24"/>
      <c r="PTN24"/>
      <c r="PTO24"/>
      <c r="PTP24"/>
      <c r="PTQ24"/>
      <c r="PTR24"/>
      <c r="PTS24"/>
      <c r="PTT24"/>
      <c r="PTU24"/>
      <c r="PTV24"/>
      <c r="PTW24"/>
      <c r="PTX24"/>
      <c r="PTY24"/>
      <c r="PTZ24"/>
      <c r="PUA24"/>
      <c r="PUB24"/>
      <c r="PUC24"/>
      <c r="PUD24"/>
      <c r="PUE24"/>
      <c r="PUF24"/>
      <c r="PUG24"/>
      <c r="PUH24"/>
      <c r="PUI24"/>
      <c r="PUJ24"/>
      <c r="PUK24"/>
      <c r="PUL24"/>
      <c r="PUM24"/>
      <c r="PUN24"/>
      <c r="PUO24"/>
      <c r="PUP24"/>
      <c r="PUQ24"/>
      <c r="PUR24"/>
      <c r="PUS24"/>
      <c r="PUT24"/>
      <c r="PUU24"/>
      <c r="PUV24"/>
      <c r="PUW24"/>
      <c r="PUX24"/>
      <c r="PUY24"/>
      <c r="PUZ24"/>
      <c r="PVA24"/>
      <c r="PVB24"/>
      <c r="PVC24"/>
      <c r="PVD24"/>
      <c r="PVE24"/>
      <c r="PVF24"/>
      <c r="PVG24"/>
      <c r="PVH24"/>
      <c r="PVI24"/>
      <c r="PVJ24"/>
      <c r="PVK24"/>
      <c r="PVL24"/>
      <c r="PVM24"/>
      <c r="PVN24"/>
      <c r="PVO24"/>
      <c r="PVP24"/>
      <c r="PVQ24"/>
      <c r="PVR24"/>
      <c r="PVS24"/>
      <c r="PVT24"/>
      <c r="PVU24"/>
      <c r="PVV24"/>
      <c r="PVW24"/>
      <c r="PVX24"/>
      <c r="PVY24"/>
      <c r="PVZ24"/>
      <c r="PWA24"/>
      <c r="PWB24"/>
      <c r="PWC24"/>
      <c r="PWD24"/>
      <c r="PWE24"/>
      <c r="PWF24"/>
      <c r="PWG24"/>
      <c r="PWH24"/>
      <c r="PWI24"/>
      <c r="PWJ24"/>
      <c r="PWK24"/>
      <c r="PWL24"/>
      <c r="PWM24"/>
      <c r="PWN24"/>
      <c r="PWO24"/>
      <c r="PWP24"/>
      <c r="PWQ24"/>
      <c r="PWR24"/>
      <c r="PWS24"/>
      <c r="PWT24"/>
      <c r="PWU24"/>
      <c r="PWV24"/>
      <c r="PWW24"/>
      <c r="PWX24"/>
      <c r="PWY24"/>
      <c r="PWZ24"/>
      <c r="PXA24"/>
      <c r="PXB24"/>
      <c r="PXC24"/>
      <c r="PXD24"/>
      <c r="PXE24"/>
      <c r="PXF24"/>
      <c r="PXG24"/>
      <c r="PXH24"/>
      <c r="PXI24"/>
      <c r="PXJ24"/>
      <c r="PXK24"/>
      <c r="PXL24"/>
      <c r="PXM24"/>
      <c r="PXN24"/>
      <c r="PXO24"/>
      <c r="PXP24"/>
      <c r="PXQ24"/>
      <c r="PXR24"/>
      <c r="PXS24"/>
      <c r="PXT24"/>
      <c r="PXU24"/>
      <c r="PXV24"/>
      <c r="PXW24"/>
      <c r="PXX24"/>
      <c r="PXY24"/>
      <c r="PXZ24"/>
      <c r="PYA24"/>
      <c r="PYB24"/>
      <c r="PYC24"/>
      <c r="PYD24"/>
      <c r="PYE24"/>
      <c r="PYF24"/>
      <c r="PYG24"/>
      <c r="PYH24"/>
      <c r="PYI24"/>
      <c r="PYJ24"/>
      <c r="PYK24"/>
      <c r="PYL24"/>
      <c r="PYM24"/>
      <c r="PYN24"/>
      <c r="PYO24"/>
      <c r="PYP24"/>
      <c r="PYQ24"/>
      <c r="PYR24"/>
      <c r="PYS24"/>
      <c r="PYT24"/>
      <c r="PYU24"/>
      <c r="PYV24"/>
      <c r="PYW24"/>
      <c r="PYX24"/>
      <c r="PYY24"/>
      <c r="PYZ24"/>
      <c r="PZA24"/>
      <c r="PZB24"/>
      <c r="PZC24"/>
      <c r="PZD24"/>
      <c r="PZE24"/>
      <c r="PZF24"/>
      <c r="PZG24"/>
      <c r="PZH24"/>
      <c r="PZI24"/>
      <c r="PZJ24"/>
      <c r="PZK24"/>
      <c r="PZL24"/>
      <c r="PZM24"/>
      <c r="PZN24"/>
      <c r="PZO24"/>
      <c r="PZP24"/>
      <c r="PZQ24"/>
      <c r="PZR24"/>
      <c r="PZS24"/>
      <c r="PZT24"/>
      <c r="PZU24"/>
      <c r="PZV24"/>
      <c r="PZW24"/>
      <c r="PZX24"/>
      <c r="PZY24"/>
      <c r="PZZ24"/>
      <c r="QAA24"/>
      <c r="QAB24"/>
      <c r="QAC24"/>
      <c r="QAD24"/>
      <c r="QAE24"/>
      <c r="QAF24"/>
      <c r="QAG24"/>
      <c r="QAH24"/>
      <c r="QAI24"/>
      <c r="QAJ24"/>
      <c r="QAK24"/>
      <c r="QAL24"/>
      <c r="QAM24"/>
      <c r="QAN24"/>
      <c r="QAO24"/>
      <c r="QAP24"/>
      <c r="QAQ24"/>
      <c r="QAR24"/>
      <c r="QAS24"/>
      <c r="QAT24"/>
      <c r="QAU24"/>
      <c r="QAV24"/>
      <c r="QAW24"/>
      <c r="QAX24"/>
      <c r="QAY24"/>
      <c r="QAZ24"/>
      <c r="QBA24"/>
      <c r="QBB24"/>
      <c r="QBC24"/>
      <c r="QBD24"/>
      <c r="QBE24"/>
      <c r="QBF24"/>
      <c r="QBG24"/>
      <c r="QBH24"/>
      <c r="QBI24"/>
      <c r="QBJ24"/>
      <c r="QBK24"/>
      <c r="QBL24"/>
      <c r="QBM24"/>
      <c r="QBN24"/>
      <c r="QBO24"/>
      <c r="QBP24"/>
      <c r="QBQ24"/>
      <c r="QBR24"/>
      <c r="QBS24"/>
      <c r="QBT24"/>
      <c r="QBU24"/>
      <c r="QBV24"/>
      <c r="QBW24"/>
      <c r="QBX24"/>
      <c r="QBY24"/>
      <c r="QBZ24"/>
      <c r="QCA24"/>
      <c r="QCB24"/>
      <c r="QCC24"/>
      <c r="QCD24"/>
      <c r="QCE24"/>
      <c r="QCF24"/>
      <c r="QCG24"/>
      <c r="QCH24"/>
      <c r="QCI24"/>
      <c r="QCJ24"/>
      <c r="QCK24"/>
      <c r="QCL24"/>
      <c r="QCM24"/>
      <c r="QCN24"/>
      <c r="QCO24"/>
      <c r="QCP24"/>
      <c r="QCQ24"/>
      <c r="QCR24"/>
      <c r="QCS24"/>
      <c r="QCT24"/>
      <c r="QCU24"/>
      <c r="QCV24"/>
      <c r="QCW24"/>
      <c r="QCX24"/>
      <c r="QCY24"/>
      <c r="QCZ24"/>
      <c r="QDA24"/>
      <c r="QDB24"/>
      <c r="QDC24"/>
      <c r="QDD24"/>
      <c r="QDE24"/>
      <c r="QDF24"/>
      <c r="QDG24"/>
      <c r="QDH24"/>
      <c r="QDI24"/>
      <c r="QDJ24"/>
      <c r="QDK24"/>
      <c r="QDL24"/>
      <c r="QDM24"/>
      <c r="QDN24"/>
      <c r="QDO24"/>
      <c r="QDP24"/>
      <c r="QDQ24"/>
      <c r="QDR24"/>
      <c r="QDS24"/>
      <c r="QDT24"/>
      <c r="QDU24"/>
      <c r="QDV24"/>
      <c r="QDW24"/>
      <c r="QDX24"/>
      <c r="QDY24"/>
      <c r="QDZ24"/>
      <c r="QEA24"/>
      <c r="QEB24"/>
      <c r="QEC24"/>
      <c r="QED24"/>
      <c r="QEE24"/>
      <c r="QEF24"/>
      <c r="QEG24"/>
      <c r="QEH24"/>
      <c r="QEI24"/>
      <c r="QEJ24"/>
      <c r="QEK24"/>
      <c r="QEL24"/>
      <c r="QEM24"/>
      <c r="QEN24"/>
      <c r="QEO24"/>
      <c r="QEP24"/>
      <c r="QEQ24"/>
      <c r="QER24"/>
      <c r="QES24"/>
      <c r="QET24"/>
      <c r="QEU24"/>
      <c r="QEV24"/>
      <c r="QEW24"/>
      <c r="QEX24"/>
      <c r="QEY24"/>
      <c r="QEZ24"/>
      <c r="QFA24"/>
      <c r="QFB24"/>
      <c r="QFC24"/>
      <c r="QFD24"/>
      <c r="QFE24"/>
      <c r="QFF24"/>
      <c r="QFG24"/>
      <c r="QFH24"/>
      <c r="QFI24"/>
      <c r="QFJ24"/>
      <c r="QFK24"/>
      <c r="QFL24"/>
      <c r="QFM24"/>
      <c r="QFN24"/>
      <c r="QFO24"/>
      <c r="QFP24"/>
      <c r="QFQ24"/>
      <c r="QFR24"/>
      <c r="QFS24"/>
      <c r="QFT24"/>
      <c r="QFU24"/>
      <c r="QFV24"/>
      <c r="QFW24"/>
      <c r="QFX24"/>
      <c r="QFY24"/>
      <c r="QFZ24"/>
      <c r="QGA24"/>
      <c r="QGB24"/>
      <c r="QGC24"/>
      <c r="QGD24"/>
      <c r="QGE24"/>
      <c r="QGF24"/>
      <c r="QGG24"/>
      <c r="QGH24"/>
      <c r="QGI24"/>
      <c r="QGJ24"/>
      <c r="QGK24"/>
      <c r="QGL24"/>
      <c r="QGM24"/>
      <c r="QGN24"/>
      <c r="QGO24"/>
      <c r="QGP24"/>
      <c r="QGQ24"/>
      <c r="QGR24"/>
      <c r="QGS24"/>
      <c r="QGT24"/>
      <c r="QGU24"/>
      <c r="QGV24"/>
      <c r="QGW24"/>
      <c r="QGX24"/>
      <c r="QGY24"/>
      <c r="QGZ24"/>
      <c r="QHA24"/>
      <c r="QHB24"/>
      <c r="QHC24"/>
      <c r="QHD24"/>
      <c r="QHE24"/>
      <c r="QHF24"/>
      <c r="QHG24"/>
      <c r="QHH24"/>
      <c r="QHI24"/>
      <c r="QHJ24"/>
      <c r="QHK24"/>
      <c r="QHL24"/>
      <c r="QHM24"/>
      <c r="QHN24"/>
      <c r="QHO24"/>
      <c r="QHP24"/>
      <c r="QHQ24"/>
      <c r="QHR24"/>
      <c r="QHS24"/>
      <c r="QHT24"/>
      <c r="QHU24"/>
      <c r="QHV24"/>
      <c r="QHW24"/>
      <c r="QHX24"/>
      <c r="QHY24"/>
      <c r="QHZ24"/>
      <c r="QIA24"/>
      <c r="QIB24"/>
      <c r="QIC24"/>
      <c r="QID24"/>
      <c r="QIE24"/>
      <c r="QIF24"/>
      <c r="QIG24"/>
      <c r="QIH24"/>
      <c r="QII24"/>
      <c r="QIJ24"/>
      <c r="QIK24"/>
      <c r="QIL24"/>
      <c r="QIM24"/>
      <c r="QIN24"/>
      <c r="QIO24"/>
      <c r="QIP24"/>
      <c r="QIQ24"/>
      <c r="QIR24"/>
      <c r="QIS24"/>
      <c r="QIT24"/>
      <c r="QIU24"/>
      <c r="QIV24"/>
      <c r="QIW24"/>
      <c r="QIX24"/>
      <c r="QIY24"/>
      <c r="QIZ24"/>
      <c r="QJA24"/>
      <c r="QJB24"/>
      <c r="QJC24"/>
      <c r="QJD24"/>
      <c r="QJE24"/>
      <c r="QJF24"/>
      <c r="QJG24"/>
      <c r="QJH24"/>
      <c r="QJI24"/>
      <c r="QJJ24"/>
      <c r="QJK24"/>
      <c r="QJL24"/>
      <c r="QJM24"/>
      <c r="QJN24"/>
      <c r="QJO24"/>
      <c r="QJP24"/>
      <c r="QJQ24"/>
      <c r="QJR24"/>
      <c r="QJS24"/>
      <c r="QJT24"/>
      <c r="QJU24"/>
      <c r="QJV24"/>
      <c r="QJW24"/>
      <c r="QJX24"/>
      <c r="QJY24"/>
      <c r="QJZ24"/>
      <c r="QKA24"/>
      <c r="QKB24"/>
      <c r="QKC24"/>
      <c r="QKD24"/>
      <c r="QKE24"/>
      <c r="QKF24"/>
      <c r="QKG24"/>
      <c r="QKH24"/>
      <c r="QKI24"/>
      <c r="QKJ24"/>
      <c r="QKK24"/>
      <c r="QKL24"/>
      <c r="QKM24"/>
      <c r="QKN24"/>
      <c r="QKO24"/>
      <c r="QKP24"/>
      <c r="QKQ24"/>
      <c r="QKR24"/>
      <c r="QKS24"/>
      <c r="QKT24"/>
      <c r="QKU24"/>
      <c r="QKV24"/>
      <c r="QKW24"/>
      <c r="QKX24"/>
      <c r="QKY24"/>
      <c r="QKZ24"/>
      <c r="QLA24"/>
      <c r="QLB24"/>
      <c r="QLC24"/>
      <c r="QLD24"/>
      <c r="QLE24"/>
      <c r="QLF24"/>
      <c r="QLG24"/>
      <c r="QLH24"/>
      <c r="QLI24"/>
      <c r="QLJ24"/>
      <c r="QLK24"/>
      <c r="QLL24"/>
      <c r="QLM24"/>
      <c r="QLN24"/>
      <c r="QLO24"/>
      <c r="QLP24"/>
      <c r="QLQ24"/>
      <c r="QLR24"/>
      <c r="QLS24"/>
      <c r="QLT24"/>
      <c r="QLU24"/>
      <c r="QLV24"/>
      <c r="QLW24"/>
      <c r="QLX24"/>
      <c r="QLY24"/>
      <c r="QLZ24"/>
      <c r="QMA24"/>
      <c r="QMB24"/>
      <c r="QMC24"/>
      <c r="QMD24"/>
      <c r="QME24"/>
      <c r="QMF24"/>
      <c r="QMG24"/>
      <c r="QMH24"/>
      <c r="QMI24"/>
      <c r="QMJ24"/>
      <c r="QMK24"/>
      <c r="QML24"/>
      <c r="QMM24"/>
      <c r="QMN24"/>
      <c r="QMO24"/>
      <c r="QMP24"/>
      <c r="QMQ24"/>
      <c r="QMR24"/>
      <c r="QMS24"/>
      <c r="QMT24"/>
      <c r="QMU24"/>
      <c r="QMV24"/>
      <c r="QMW24"/>
      <c r="QMX24"/>
      <c r="QMY24"/>
      <c r="QMZ24"/>
      <c r="QNA24"/>
      <c r="QNB24"/>
      <c r="QNC24"/>
      <c r="QND24"/>
      <c r="QNE24"/>
      <c r="QNF24"/>
      <c r="QNG24"/>
      <c r="QNH24"/>
      <c r="QNI24"/>
      <c r="QNJ24"/>
      <c r="QNK24"/>
      <c r="QNL24"/>
      <c r="QNM24"/>
      <c r="QNN24"/>
      <c r="QNO24"/>
      <c r="QNP24"/>
      <c r="QNQ24"/>
      <c r="QNR24"/>
      <c r="QNS24"/>
      <c r="QNT24"/>
      <c r="QNU24"/>
      <c r="QNV24"/>
      <c r="QNW24"/>
      <c r="QNX24"/>
      <c r="QNY24"/>
      <c r="QNZ24"/>
      <c r="QOA24"/>
      <c r="QOB24"/>
      <c r="QOC24"/>
      <c r="QOD24"/>
      <c r="QOE24"/>
      <c r="QOF24"/>
      <c r="QOG24"/>
      <c r="QOH24"/>
      <c r="QOI24"/>
      <c r="QOJ24"/>
      <c r="QOK24"/>
      <c r="QOL24"/>
      <c r="QOM24"/>
      <c r="QON24"/>
      <c r="QOO24"/>
      <c r="QOP24"/>
      <c r="QOQ24"/>
      <c r="QOR24"/>
      <c r="QOS24"/>
      <c r="QOT24"/>
      <c r="QOU24"/>
      <c r="QOV24"/>
      <c r="QOW24"/>
      <c r="QOX24"/>
      <c r="QOY24"/>
      <c r="QOZ24"/>
      <c r="QPA24"/>
      <c r="QPB24"/>
      <c r="QPC24"/>
      <c r="QPD24"/>
      <c r="QPE24"/>
      <c r="QPF24"/>
      <c r="QPG24"/>
      <c r="QPH24"/>
      <c r="QPI24"/>
      <c r="QPJ24"/>
      <c r="QPK24"/>
      <c r="QPL24"/>
      <c r="QPM24"/>
      <c r="QPN24"/>
      <c r="QPO24"/>
      <c r="QPP24"/>
      <c r="QPQ24"/>
      <c r="QPR24"/>
      <c r="QPS24"/>
      <c r="QPT24"/>
      <c r="QPU24"/>
      <c r="QPV24"/>
      <c r="QPW24"/>
      <c r="QPX24"/>
      <c r="QPY24"/>
      <c r="QPZ24"/>
      <c r="QQA24"/>
      <c r="QQB24"/>
      <c r="QQC24"/>
      <c r="QQD24"/>
      <c r="QQE24"/>
      <c r="QQF24"/>
      <c r="QQG24"/>
      <c r="QQH24"/>
      <c r="QQI24"/>
      <c r="QQJ24"/>
      <c r="QQK24"/>
      <c r="QQL24"/>
      <c r="QQM24"/>
      <c r="QQN24"/>
      <c r="QQO24"/>
      <c r="QQP24"/>
      <c r="QQQ24"/>
      <c r="QQR24"/>
      <c r="QQS24"/>
      <c r="QQT24"/>
      <c r="QQU24"/>
      <c r="QQV24"/>
      <c r="QQW24"/>
      <c r="QQX24"/>
      <c r="QQY24"/>
      <c r="QQZ24"/>
      <c r="QRA24"/>
      <c r="QRB24"/>
      <c r="QRC24"/>
      <c r="QRD24"/>
      <c r="QRE24"/>
      <c r="QRF24"/>
      <c r="QRG24"/>
      <c r="QRH24"/>
      <c r="QRI24"/>
      <c r="QRJ24"/>
      <c r="QRK24"/>
      <c r="QRL24"/>
      <c r="QRM24"/>
      <c r="QRN24"/>
      <c r="QRO24"/>
      <c r="QRP24"/>
      <c r="QRQ24"/>
      <c r="QRR24"/>
      <c r="QRS24"/>
      <c r="QRT24"/>
      <c r="QRU24"/>
      <c r="QRV24"/>
      <c r="QRW24"/>
      <c r="QRX24"/>
      <c r="QRY24"/>
      <c r="QRZ24"/>
      <c r="QSA24"/>
      <c r="QSB24"/>
      <c r="QSC24"/>
      <c r="QSD24"/>
      <c r="QSE24"/>
      <c r="QSF24"/>
      <c r="QSG24"/>
      <c r="QSH24"/>
      <c r="QSI24"/>
      <c r="QSJ24"/>
      <c r="QSK24"/>
      <c r="QSL24"/>
      <c r="QSM24"/>
      <c r="QSN24"/>
      <c r="QSO24"/>
      <c r="QSP24"/>
      <c r="QSQ24"/>
      <c r="QSR24"/>
      <c r="QSS24"/>
      <c r="QST24"/>
      <c r="QSU24"/>
      <c r="QSV24"/>
      <c r="QSW24"/>
      <c r="QSX24"/>
      <c r="QSY24"/>
      <c r="QSZ24"/>
      <c r="QTA24"/>
      <c r="QTB24"/>
      <c r="QTC24"/>
      <c r="QTD24"/>
      <c r="QTE24"/>
      <c r="QTF24"/>
      <c r="QTG24"/>
      <c r="QTH24"/>
      <c r="QTI24"/>
      <c r="QTJ24"/>
      <c r="QTK24"/>
      <c r="QTL24"/>
      <c r="QTM24"/>
      <c r="QTN24"/>
      <c r="QTO24"/>
      <c r="QTP24"/>
      <c r="QTQ24"/>
      <c r="QTR24"/>
      <c r="QTS24"/>
      <c r="QTT24"/>
      <c r="QTU24"/>
      <c r="QTV24"/>
      <c r="QTW24"/>
      <c r="QTX24"/>
      <c r="QTY24"/>
      <c r="QTZ24"/>
      <c r="QUA24"/>
      <c r="QUB24"/>
      <c r="QUC24"/>
      <c r="QUD24"/>
      <c r="QUE24"/>
      <c r="QUF24"/>
      <c r="QUG24"/>
      <c r="QUH24"/>
      <c r="QUI24"/>
      <c r="QUJ24"/>
      <c r="QUK24"/>
      <c r="QUL24"/>
      <c r="QUM24"/>
      <c r="QUN24"/>
      <c r="QUO24"/>
      <c r="QUP24"/>
      <c r="QUQ24"/>
      <c r="QUR24"/>
      <c r="QUS24"/>
      <c r="QUT24"/>
      <c r="QUU24"/>
      <c r="QUV24"/>
      <c r="QUW24"/>
      <c r="QUX24"/>
      <c r="QUY24"/>
      <c r="QUZ24"/>
      <c r="QVA24"/>
      <c r="QVB24"/>
      <c r="QVC24"/>
      <c r="QVD24"/>
      <c r="QVE24"/>
      <c r="QVF24"/>
      <c r="QVG24"/>
      <c r="QVH24"/>
      <c r="QVI24"/>
      <c r="QVJ24"/>
      <c r="QVK24"/>
      <c r="QVL24"/>
      <c r="QVM24"/>
      <c r="QVN24"/>
      <c r="QVO24"/>
      <c r="QVP24"/>
      <c r="QVQ24"/>
      <c r="QVR24"/>
      <c r="QVS24"/>
      <c r="QVT24"/>
      <c r="QVU24"/>
      <c r="QVV24"/>
      <c r="QVW24"/>
      <c r="QVX24"/>
      <c r="QVY24"/>
      <c r="QVZ24"/>
      <c r="QWA24"/>
      <c r="QWB24"/>
      <c r="QWC24"/>
      <c r="QWD24"/>
      <c r="QWE24"/>
      <c r="QWF24"/>
      <c r="QWG24"/>
      <c r="QWH24"/>
      <c r="QWI24"/>
      <c r="QWJ24"/>
      <c r="QWK24"/>
      <c r="QWL24"/>
      <c r="QWM24"/>
      <c r="QWN24"/>
      <c r="QWO24"/>
      <c r="QWP24"/>
      <c r="QWQ24"/>
      <c r="QWR24"/>
      <c r="QWS24"/>
      <c r="QWT24"/>
      <c r="QWU24"/>
      <c r="QWV24"/>
      <c r="QWW24"/>
      <c r="QWX24"/>
      <c r="QWY24"/>
      <c r="QWZ24"/>
      <c r="QXA24"/>
      <c r="QXB24"/>
      <c r="QXC24"/>
      <c r="QXD24"/>
      <c r="QXE24"/>
      <c r="QXF24"/>
      <c r="QXG24"/>
      <c r="QXH24"/>
      <c r="QXI24"/>
      <c r="QXJ24"/>
      <c r="QXK24"/>
      <c r="QXL24"/>
      <c r="QXM24"/>
      <c r="QXN24"/>
      <c r="QXO24"/>
      <c r="QXP24"/>
      <c r="QXQ24"/>
      <c r="QXR24"/>
      <c r="QXS24"/>
      <c r="QXT24"/>
      <c r="QXU24"/>
      <c r="QXV24"/>
      <c r="QXW24"/>
      <c r="QXX24"/>
      <c r="QXY24"/>
      <c r="QXZ24"/>
      <c r="QYA24"/>
      <c r="QYB24"/>
      <c r="QYC24"/>
      <c r="QYD24"/>
      <c r="QYE24"/>
      <c r="QYF24"/>
      <c r="QYG24"/>
      <c r="QYH24"/>
      <c r="QYI24"/>
      <c r="QYJ24"/>
      <c r="QYK24"/>
      <c r="QYL24"/>
      <c r="QYM24"/>
      <c r="QYN24"/>
      <c r="QYO24"/>
      <c r="QYP24"/>
      <c r="QYQ24"/>
      <c r="QYR24"/>
      <c r="QYS24"/>
      <c r="QYT24"/>
      <c r="QYU24"/>
      <c r="QYV24"/>
      <c r="QYW24"/>
      <c r="QYX24"/>
      <c r="QYY24"/>
      <c r="QYZ24"/>
      <c r="QZA24"/>
      <c r="QZB24"/>
      <c r="QZC24"/>
      <c r="QZD24"/>
      <c r="QZE24"/>
      <c r="QZF24"/>
      <c r="QZG24"/>
      <c r="QZH24"/>
      <c r="QZI24"/>
      <c r="QZJ24"/>
      <c r="QZK24"/>
      <c r="QZL24"/>
      <c r="QZM24"/>
      <c r="QZN24"/>
      <c r="QZO24"/>
      <c r="QZP24"/>
      <c r="QZQ24"/>
      <c r="QZR24"/>
      <c r="QZS24"/>
      <c r="QZT24"/>
      <c r="QZU24"/>
      <c r="QZV24"/>
      <c r="QZW24"/>
      <c r="QZX24"/>
      <c r="QZY24"/>
      <c r="QZZ24"/>
      <c r="RAA24"/>
      <c r="RAB24"/>
      <c r="RAC24"/>
      <c r="RAD24"/>
      <c r="RAE24"/>
      <c r="RAF24"/>
      <c r="RAG24"/>
      <c r="RAH24"/>
      <c r="RAI24"/>
      <c r="RAJ24"/>
      <c r="RAK24"/>
      <c r="RAL24"/>
      <c r="RAM24"/>
      <c r="RAN24"/>
      <c r="RAO24"/>
      <c r="RAP24"/>
      <c r="RAQ24"/>
      <c r="RAR24"/>
      <c r="RAS24"/>
      <c r="RAT24"/>
      <c r="RAU24"/>
      <c r="RAV24"/>
      <c r="RAW24"/>
      <c r="RAX24"/>
      <c r="RAY24"/>
      <c r="RAZ24"/>
      <c r="RBA24"/>
      <c r="RBB24"/>
      <c r="RBC24"/>
      <c r="RBD24"/>
      <c r="RBE24"/>
      <c r="RBF24"/>
      <c r="RBG24"/>
      <c r="RBH24"/>
      <c r="RBI24"/>
      <c r="RBJ24"/>
      <c r="RBK24"/>
      <c r="RBL24"/>
      <c r="RBM24"/>
      <c r="RBN24"/>
      <c r="RBO24"/>
      <c r="RBP24"/>
      <c r="RBQ24"/>
      <c r="RBR24"/>
      <c r="RBS24"/>
      <c r="RBT24"/>
      <c r="RBU24"/>
      <c r="RBV24"/>
      <c r="RBW24"/>
      <c r="RBX24"/>
      <c r="RBY24"/>
      <c r="RBZ24"/>
      <c r="RCA24"/>
      <c r="RCB24"/>
      <c r="RCC24"/>
      <c r="RCD24"/>
      <c r="RCE24"/>
      <c r="RCF24"/>
      <c r="RCG24"/>
      <c r="RCH24"/>
      <c r="RCI24"/>
      <c r="RCJ24"/>
      <c r="RCK24"/>
      <c r="RCL24"/>
      <c r="RCM24"/>
      <c r="RCN24"/>
      <c r="RCO24"/>
      <c r="RCP24"/>
      <c r="RCQ24"/>
      <c r="RCR24"/>
      <c r="RCS24"/>
      <c r="RCT24"/>
      <c r="RCU24"/>
      <c r="RCV24"/>
      <c r="RCW24"/>
      <c r="RCX24"/>
      <c r="RCY24"/>
      <c r="RCZ24"/>
      <c r="RDA24"/>
      <c r="RDB24"/>
      <c r="RDC24"/>
      <c r="RDD24"/>
      <c r="RDE24"/>
      <c r="RDF24"/>
      <c r="RDG24"/>
      <c r="RDH24"/>
      <c r="RDI24"/>
      <c r="RDJ24"/>
      <c r="RDK24"/>
      <c r="RDL24"/>
      <c r="RDM24"/>
      <c r="RDN24"/>
      <c r="RDO24"/>
      <c r="RDP24"/>
      <c r="RDQ24"/>
      <c r="RDR24"/>
      <c r="RDS24"/>
      <c r="RDT24"/>
      <c r="RDU24"/>
      <c r="RDV24"/>
      <c r="RDW24"/>
      <c r="RDX24"/>
      <c r="RDY24"/>
      <c r="RDZ24"/>
      <c r="REA24"/>
      <c r="REB24"/>
      <c r="REC24"/>
      <c r="RED24"/>
      <c r="REE24"/>
      <c r="REF24"/>
      <c r="REG24"/>
      <c r="REH24"/>
      <c r="REI24"/>
      <c r="REJ24"/>
      <c r="REK24"/>
      <c r="REL24"/>
      <c r="REM24"/>
      <c r="REN24"/>
      <c r="REO24"/>
      <c r="REP24"/>
      <c r="REQ24"/>
      <c r="RER24"/>
      <c r="RES24"/>
      <c r="RET24"/>
      <c r="REU24"/>
      <c r="REV24"/>
      <c r="REW24"/>
      <c r="REX24"/>
      <c r="REY24"/>
      <c r="REZ24"/>
      <c r="RFA24"/>
      <c r="RFB24"/>
      <c r="RFC24"/>
      <c r="RFD24"/>
      <c r="RFE24"/>
      <c r="RFF24"/>
      <c r="RFG24"/>
      <c r="RFH24"/>
      <c r="RFI24"/>
      <c r="RFJ24"/>
      <c r="RFK24"/>
      <c r="RFL24"/>
      <c r="RFM24"/>
      <c r="RFN24"/>
      <c r="RFO24"/>
      <c r="RFP24"/>
      <c r="RFQ24"/>
      <c r="RFR24"/>
      <c r="RFS24"/>
      <c r="RFT24"/>
      <c r="RFU24"/>
      <c r="RFV24"/>
      <c r="RFW24"/>
      <c r="RFX24"/>
      <c r="RFY24"/>
      <c r="RFZ24"/>
      <c r="RGA24"/>
      <c r="RGB24"/>
      <c r="RGC24"/>
      <c r="RGD24"/>
      <c r="RGE24"/>
      <c r="RGF24"/>
      <c r="RGG24"/>
      <c r="RGH24"/>
      <c r="RGI24"/>
      <c r="RGJ24"/>
      <c r="RGK24"/>
      <c r="RGL24"/>
      <c r="RGM24"/>
      <c r="RGN24"/>
      <c r="RGO24"/>
      <c r="RGP24"/>
      <c r="RGQ24"/>
      <c r="RGR24"/>
      <c r="RGS24"/>
      <c r="RGT24"/>
      <c r="RGU24"/>
      <c r="RGV24"/>
      <c r="RGW24"/>
      <c r="RGX24"/>
      <c r="RGY24"/>
      <c r="RGZ24"/>
      <c r="RHA24"/>
      <c r="RHB24"/>
      <c r="RHC24"/>
      <c r="RHD24"/>
      <c r="RHE24"/>
      <c r="RHF24"/>
      <c r="RHG24"/>
      <c r="RHH24"/>
      <c r="RHI24"/>
      <c r="RHJ24"/>
      <c r="RHK24"/>
      <c r="RHL24"/>
      <c r="RHM24"/>
      <c r="RHN24"/>
      <c r="RHO24"/>
      <c r="RHP24"/>
      <c r="RHQ24"/>
      <c r="RHR24"/>
      <c r="RHS24"/>
      <c r="RHT24"/>
      <c r="RHU24"/>
      <c r="RHV24"/>
      <c r="RHW24"/>
      <c r="RHX24"/>
      <c r="RHY24"/>
      <c r="RHZ24"/>
      <c r="RIA24"/>
      <c r="RIB24"/>
      <c r="RIC24"/>
      <c r="RID24"/>
      <c r="RIE24"/>
      <c r="RIF24"/>
      <c r="RIG24"/>
      <c r="RIH24"/>
      <c r="RII24"/>
      <c r="RIJ24"/>
      <c r="RIK24"/>
      <c r="RIL24"/>
      <c r="RIM24"/>
      <c r="RIN24"/>
      <c r="RIO24"/>
      <c r="RIP24"/>
      <c r="RIQ24"/>
      <c r="RIR24"/>
      <c r="RIS24"/>
      <c r="RIT24"/>
      <c r="RIU24"/>
      <c r="RIV24"/>
      <c r="RIW24"/>
      <c r="RIX24"/>
      <c r="RIY24"/>
      <c r="RIZ24"/>
      <c r="RJA24"/>
      <c r="RJB24"/>
      <c r="RJC24"/>
      <c r="RJD24"/>
      <c r="RJE24"/>
      <c r="RJF24"/>
      <c r="RJG24"/>
      <c r="RJH24"/>
      <c r="RJI24"/>
      <c r="RJJ24"/>
      <c r="RJK24"/>
      <c r="RJL24"/>
      <c r="RJM24"/>
      <c r="RJN24"/>
      <c r="RJO24"/>
      <c r="RJP24"/>
      <c r="RJQ24"/>
      <c r="RJR24"/>
      <c r="RJS24"/>
      <c r="RJT24"/>
      <c r="RJU24"/>
      <c r="RJV24"/>
      <c r="RJW24"/>
      <c r="RJX24"/>
      <c r="RJY24"/>
      <c r="RJZ24"/>
      <c r="RKA24"/>
      <c r="RKB24"/>
      <c r="RKC24"/>
      <c r="RKD24"/>
      <c r="RKE24"/>
      <c r="RKF24"/>
      <c r="RKG24"/>
      <c r="RKH24"/>
      <c r="RKI24"/>
      <c r="RKJ24"/>
      <c r="RKK24"/>
      <c r="RKL24"/>
      <c r="RKM24"/>
      <c r="RKN24"/>
      <c r="RKO24"/>
      <c r="RKP24"/>
      <c r="RKQ24"/>
      <c r="RKR24"/>
      <c r="RKS24"/>
      <c r="RKT24"/>
      <c r="RKU24"/>
      <c r="RKV24"/>
      <c r="RKW24"/>
      <c r="RKX24"/>
      <c r="RKY24"/>
      <c r="RKZ24"/>
      <c r="RLA24"/>
      <c r="RLB24"/>
      <c r="RLC24"/>
      <c r="RLD24"/>
      <c r="RLE24"/>
      <c r="RLF24"/>
      <c r="RLG24"/>
      <c r="RLH24"/>
      <c r="RLI24"/>
      <c r="RLJ24"/>
      <c r="RLK24"/>
      <c r="RLL24"/>
      <c r="RLM24"/>
      <c r="RLN24"/>
      <c r="RLO24"/>
      <c r="RLP24"/>
      <c r="RLQ24"/>
      <c r="RLR24"/>
      <c r="RLS24"/>
      <c r="RLT24"/>
      <c r="RLU24"/>
      <c r="RLV24"/>
      <c r="RLW24"/>
      <c r="RLX24"/>
      <c r="RLY24"/>
      <c r="RLZ24"/>
      <c r="RMA24"/>
      <c r="RMB24"/>
      <c r="RMC24"/>
      <c r="RMD24"/>
      <c r="RME24"/>
      <c r="RMF24"/>
      <c r="RMG24"/>
      <c r="RMH24"/>
      <c r="RMI24"/>
      <c r="RMJ24"/>
      <c r="RMK24"/>
      <c r="RML24"/>
      <c r="RMM24"/>
      <c r="RMN24"/>
      <c r="RMO24"/>
      <c r="RMP24"/>
      <c r="RMQ24"/>
      <c r="RMR24"/>
      <c r="RMS24"/>
      <c r="RMT24"/>
      <c r="RMU24"/>
      <c r="RMV24"/>
      <c r="RMW24"/>
      <c r="RMX24"/>
      <c r="RMY24"/>
      <c r="RMZ24"/>
      <c r="RNA24"/>
      <c r="RNB24"/>
      <c r="RNC24"/>
      <c r="RND24"/>
      <c r="RNE24"/>
      <c r="RNF24"/>
      <c r="RNG24"/>
      <c r="RNH24"/>
      <c r="RNI24"/>
      <c r="RNJ24"/>
      <c r="RNK24"/>
      <c r="RNL24"/>
      <c r="RNM24"/>
      <c r="RNN24"/>
      <c r="RNO24"/>
      <c r="RNP24"/>
      <c r="RNQ24"/>
      <c r="RNR24"/>
      <c r="RNS24"/>
      <c r="RNT24"/>
      <c r="RNU24"/>
      <c r="RNV24"/>
      <c r="RNW24"/>
      <c r="RNX24"/>
      <c r="RNY24"/>
      <c r="RNZ24"/>
      <c r="ROA24"/>
      <c r="ROB24"/>
      <c r="ROC24"/>
      <c r="ROD24"/>
      <c r="ROE24"/>
      <c r="ROF24"/>
      <c r="ROG24"/>
      <c r="ROH24"/>
      <c r="ROI24"/>
      <c r="ROJ24"/>
      <c r="ROK24"/>
      <c r="ROL24"/>
      <c r="ROM24"/>
      <c r="RON24"/>
      <c r="ROO24"/>
      <c r="ROP24"/>
      <c r="ROQ24"/>
      <c r="ROR24"/>
      <c r="ROS24"/>
      <c r="ROT24"/>
      <c r="ROU24"/>
      <c r="ROV24"/>
      <c r="ROW24"/>
      <c r="ROX24"/>
      <c r="ROY24"/>
      <c r="ROZ24"/>
      <c r="RPA24"/>
      <c r="RPB24"/>
      <c r="RPC24"/>
      <c r="RPD24"/>
      <c r="RPE24"/>
      <c r="RPF24"/>
      <c r="RPG24"/>
      <c r="RPH24"/>
      <c r="RPI24"/>
      <c r="RPJ24"/>
      <c r="RPK24"/>
      <c r="RPL24"/>
      <c r="RPM24"/>
      <c r="RPN24"/>
      <c r="RPO24"/>
      <c r="RPP24"/>
      <c r="RPQ24"/>
      <c r="RPR24"/>
      <c r="RPS24"/>
      <c r="RPT24"/>
      <c r="RPU24"/>
      <c r="RPV24"/>
      <c r="RPW24"/>
      <c r="RPX24"/>
      <c r="RPY24"/>
      <c r="RPZ24"/>
      <c r="RQA24"/>
      <c r="RQB24"/>
      <c r="RQC24"/>
      <c r="RQD24"/>
      <c r="RQE24"/>
      <c r="RQF24"/>
      <c r="RQG24"/>
      <c r="RQH24"/>
      <c r="RQI24"/>
      <c r="RQJ24"/>
      <c r="RQK24"/>
      <c r="RQL24"/>
      <c r="RQM24"/>
      <c r="RQN24"/>
      <c r="RQO24"/>
      <c r="RQP24"/>
      <c r="RQQ24"/>
      <c r="RQR24"/>
      <c r="RQS24"/>
      <c r="RQT24"/>
      <c r="RQU24"/>
      <c r="RQV24"/>
      <c r="RQW24"/>
      <c r="RQX24"/>
      <c r="RQY24"/>
      <c r="RQZ24"/>
      <c r="RRA24"/>
      <c r="RRB24"/>
      <c r="RRC24"/>
      <c r="RRD24"/>
      <c r="RRE24"/>
      <c r="RRF24"/>
      <c r="RRG24"/>
      <c r="RRH24"/>
      <c r="RRI24"/>
      <c r="RRJ24"/>
      <c r="RRK24"/>
      <c r="RRL24"/>
      <c r="RRM24"/>
      <c r="RRN24"/>
      <c r="RRO24"/>
      <c r="RRP24"/>
      <c r="RRQ24"/>
      <c r="RRR24"/>
      <c r="RRS24"/>
      <c r="RRT24"/>
      <c r="RRU24"/>
      <c r="RRV24"/>
      <c r="RRW24"/>
      <c r="RRX24"/>
      <c r="RRY24"/>
      <c r="RRZ24"/>
      <c r="RSA24"/>
      <c r="RSB24"/>
      <c r="RSC24"/>
      <c r="RSD24"/>
      <c r="RSE24"/>
      <c r="RSF24"/>
      <c r="RSG24"/>
      <c r="RSH24"/>
      <c r="RSI24"/>
      <c r="RSJ24"/>
      <c r="RSK24"/>
      <c r="RSL24"/>
      <c r="RSM24"/>
      <c r="RSN24"/>
      <c r="RSO24"/>
      <c r="RSP24"/>
      <c r="RSQ24"/>
      <c r="RSR24"/>
      <c r="RSS24"/>
      <c r="RST24"/>
      <c r="RSU24"/>
      <c r="RSV24"/>
      <c r="RSW24"/>
      <c r="RSX24"/>
      <c r="RSY24"/>
      <c r="RSZ24"/>
      <c r="RTA24"/>
      <c r="RTB24"/>
      <c r="RTC24"/>
      <c r="RTD24"/>
      <c r="RTE24"/>
      <c r="RTF24"/>
      <c r="RTG24"/>
      <c r="RTH24"/>
      <c r="RTI24"/>
      <c r="RTJ24"/>
      <c r="RTK24"/>
      <c r="RTL24"/>
      <c r="RTM24"/>
      <c r="RTN24"/>
      <c r="RTO24"/>
      <c r="RTP24"/>
      <c r="RTQ24"/>
      <c r="RTR24"/>
      <c r="RTS24"/>
      <c r="RTT24"/>
      <c r="RTU24"/>
      <c r="RTV24"/>
      <c r="RTW24"/>
      <c r="RTX24"/>
      <c r="RTY24"/>
      <c r="RTZ24"/>
      <c r="RUA24"/>
      <c r="RUB24"/>
      <c r="RUC24"/>
      <c r="RUD24"/>
      <c r="RUE24"/>
      <c r="RUF24"/>
      <c r="RUG24"/>
      <c r="RUH24"/>
      <c r="RUI24"/>
      <c r="RUJ24"/>
      <c r="RUK24"/>
      <c r="RUL24"/>
      <c r="RUM24"/>
      <c r="RUN24"/>
      <c r="RUO24"/>
      <c r="RUP24"/>
      <c r="RUQ24"/>
      <c r="RUR24"/>
      <c r="RUS24"/>
      <c r="RUT24"/>
      <c r="RUU24"/>
      <c r="RUV24"/>
      <c r="RUW24"/>
      <c r="RUX24"/>
      <c r="RUY24"/>
      <c r="RUZ24"/>
      <c r="RVA24"/>
      <c r="RVB24"/>
      <c r="RVC24"/>
      <c r="RVD24"/>
      <c r="RVE24"/>
      <c r="RVF24"/>
      <c r="RVG24"/>
      <c r="RVH24"/>
      <c r="RVI24"/>
      <c r="RVJ24"/>
      <c r="RVK24"/>
      <c r="RVL24"/>
      <c r="RVM24"/>
      <c r="RVN24"/>
      <c r="RVO24"/>
      <c r="RVP24"/>
      <c r="RVQ24"/>
      <c r="RVR24"/>
      <c r="RVS24"/>
      <c r="RVT24"/>
      <c r="RVU24"/>
      <c r="RVV24"/>
      <c r="RVW24"/>
      <c r="RVX24"/>
      <c r="RVY24"/>
      <c r="RVZ24"/>
      <c r="RWA24"/>
      <c r="RWB24"/>
      <c r="RWC24"/>
      <c r="RWD24"/>
      <c r="RWE24"/>
      <c r="RWF24"/>
      <c r="RWG24"/>
      <c r="RWH24"/>
      <c r="RWI24"/>
      <c r="RWJ24"/>
      <c r="RWK24"/>
      <c r="RWL24"/>
      <c r="RWM24"/>
      <c r="RWN24"/>
      <c r="RWO24"/>
      <c r="RWP24"/>
      <c r="RWQ24"/>
      <c r="RWR24"/>
      <c r="RWS24"/>
      <c r="RWT24"/>
      <c r="RWU24"/>
      <c r="RWV24"/>
      <c r="RWW24"/>
      <c r="RWX24"/>
      <c r="RWY24"/>
      <c r="RWZ24"/>
      <c r="RXA24"/>
      <c r="RXB24"/>
      <c r="RXC24"/>
      <c r="RXD24"/>
      <c r="RXE24"/>
      <c r="RXF24"/>
      <c r="RXG24"/>
      <c r="RXH24"/>
      <c r="RXI24"/>
      <c r="RXJ24"/>
      <c r="RXK24"/>
      <c r="RXL24"/>
      <c r="RXM24"/>
      <c r="RXN24"/>
      <c r="RXO24"/>
      <c r="RXP24"/>
      <c r="RXQ24"/>
      <c r="RXR24"/>
      <c r="RXS24"/>
      <c r="RXT24"/>
      <c r="RXU24"/>
      <c r="RXV24"/>
      <c r="RXW24"/>
      <c r="RXX24"/>
      <c r="RXY24"/>
      <c r="RXZ24"/>
      <c r="RYA24"/>
      <c r="RYB24"/>
      <c r="RYC24"/>
      <c r="RYD24"/>
      <c r="RYE24"/>
      <c r="RYF24"/>
      <c r="RYG24"/>
      <c r="RYH24"/>
      <c r="RYI24"/>
      <c r="RYJ24"/>
      <c r="RYK24"/>
      <c r="RYL24"/>
      <c r="RYM24"/>
      <c r="RYN24"/>
      <c r="RYO24"/>
      <c r="RYP24"/>
      <c r="RYQ24"/>
      <c r="RYR24"/>
      <c r="RYS24"/>
      <c r="RYT24"/>
      <c r="RYU24"/>
      <c r="RYV24"/>
      <c r="RYW24"/>
      <c r="RYX24"/>
      <c r="RYY24"/>
      <c r="RYZ24"/>
      <c r="RZA24"/>
      <c r="RZB24"/>
      <c r="RZC24"/>
      <c r="RZD24"/>
      <c r="RZE24"/>
      <c r="RZF24"/>
      <c r="RZG24"/>
      <c r="RZH24"/>
      <c r="RZI24"/>
      <c r="RZJ24"/>
      <c r="RZK24"/>
      <c r="RZL24"/>
      <c r="RZM24"/>
      <c r="RZN24"/>
      <c r="RZO24"/>
      <c r="RZP24"/>
      <c r="RZQ24"/>
      <c r="RZR24"/>
      <c r="RZS24"/>
      <c r="RZT24"/>
      <c r="RZU24"/>
      <c r="RZV24"/>
      <c r="RZW24"/>
      <c r="RZX24"/>
      <c r="RZY24"/>
      <c r="RZZ24"/>
      <c r="SAA24"/>
      <c r="SAB24"/>
      <c r="SAC24"/>
      <c r="SAD24"/>
      <c r="SAE24"/>
      <c r="SAF24"/>
      <c r="SAG24"/>
      <c r="SAH24"/>
      <c r="SAI24"/>
      <c r="SAJ24"/>
      <c r="SAK24"/>
      <c r="SAL24"/>
      <c r="SAM24"/>
      <c r="SAN24"/>
      <c r="SAO24"/>
      <c r="SAP24"/>
      <c r="SAQ24"/>
      <c r="SAR24"/>
      <c r="SAS24"/>
      <c r="SAT24"/>
      <c r="SAU24"/>
      <c r="SAV24"/>
      <c r="SAW24"/>
      <c r="SAX24"/>
      <c r="SAY24"/>
      <c r="SAZ24"/>
      <c r="SBA24"/>
      <c r="SBB24"/>
      <c r="SBC24"/>
      <c r="SBD24"/>
      <c r="SBE24"/>
      <c r="SBF24"/>
      <c r="SBG24"/>
      <c r="SBH24"/>
      <c r="SBI24"/>
      <c r="SBJ24"/>
      <c r="SBK24"/>
      <c r="SBL24"/>
      <c r="SBM24"/>
      <c r="SBN24"/>
      <c r="SBO24"/>
      <c r="SBP24"/>
      <c r="SBQ24"/>
      <c r="SBR24"/>
      <c r="SBS24"/>
      <c r="SBT24"/>
      <c r="SBU24"/>
      <c r="SBV24"/>
      <c r="SBW24"/>
      <c r="SBX24"/>
      <c r="SBY24"/>
      <c r="SBZ24"/>
      <c r="SCA24"/>
      <c r="SCB24"/>
      <c r="SCC24"/>
      <c r="SCD24"/>
      <c r="SCE24"/>
      <c r="SCF24"/>
      <c r="SCG24"/>
      <c r="SCH24"/>
      <c r="SCI24"/>
      <c r="SCJ24"/>
      <c r="SCK24"/>
      <c r="SCL24"/>
      <c r="SCM24"/>
      <c r="SCN24"/>
      <c r="SCO24"/>
      <c r="SCP24"/>
      <c r="SCQ24"/>
      <c r="SCR24"/>
      <c r="SCS24"/>
      <c r="SCT24"/>
      <c r="SCU24"/>
      <c r="SCV24"/>
      <c r="SCW24"/>
      <c r="SCX24"/>
      <c r="SCY24"/>
      <c r="SCZ24"/>
      <c r="SDA24"/>
      <c r="SDB24"/>
      <c r="SDC24"/>
      <c r="SDD24"/>
      <c r="SDE24"/>
      <c r="SDF24"/>
      <c r="SDG24"/>
      <c r="SDH24"/>
      <c r="SDI24"/>
      <c r="SDJ24"/>
      <c r="SDK24"/>
      <c r="SDL24"/>
      <c r="SDM24"/>
      <c r="SDN24"/>
      <c r="SDO24"/>
      <c r="SDP24"/>
      <c r="SDQ24"/>
      <c r="SDR24"/>
      <c r="SDS24"/>
      <c r="SDT24"/>
      <c r="SDU24"/>
      <c r="SDV24"/>
      <c r="SDW24"/>
      <c r="SDX24"/>
      <c r="SDY24"/>
      <c r="SDZ24"/>
      <c r="SEA24"/>
      <c r="SEB24"/>
      <c r="SEC24"/>
      <c r="SED24"/>
      <c r="SEE24"/>
      <c r="SEF24"/>
      <c r="SEG24"/>
      <c r="SEH24"/>
      <c r="SEI24"/>
      <c r="SEJ24"/>
      <c r="SEK24"/>
      <c r="SEL24"/>
      <c r="SEM24"/>
      <c r="SEN24"/>
      <c r="SEO24"/>
      <c r="SEP24"/>
      <c r="SEQ24"/>
      <c r="SER24"/>
      <c r="SES24"/>
      <c r="SET24"/>
      <c r="SEU24"/>
      <c r="SEV24"/>
      <c r="SEW24"/>
      <c r="SEX24"/>
      <c r="SEY24"/>
      <c r="SEZ24"/>
      <c r="SFA24"/>
      <c r="SFB24"/>
      <c r="SFC24"/>
      <c r="SFD24"/>
      <c r="SFE24"/>
      <c r="SFF24"/>
      <c r="SFG24"/>
      <c r="SFH24"/>
      <c r="SFI24"/>
      <c r="SFJ24"/>
      <c r="SFK24"/>
      <c r="SFL24"/>
      <c r="SFM24"/>
      <c r="SFN24"/>
      <c r="SFO24"/>
      <c r="SFP24"/>
      <c r="SFQ24"/>
      <c r="SFR24"/>
      <c r="SFS24"/>
      <c r="SFT24"/>
      <c r="SFU24"/>
      <c r="SFV24"/>
      <c r="SFW24"/>
      <c r="SFX24"/>
      <c r="SFY24"/>
      <c r="SFZ24"/>
      <c r="SGA24"/>
      <c r="SGB24"/>
      <c r="SGC24"/>
      <c r="SGD24"/>
      <c r="SGE24"/>
      <c r="SGF24"/>
      <c r="SGG24"/>
      <c r="SGH24"/>
      <c r="SGI24"/>
      <c r="SGJ24"/>
      <c r="SGK24"/>
      <c r="SGL24"/>
      <c r="SGM24"/>
      <c r="SGN24"/>
      <c r="SGO24"/>
      <c r="SGP24"/>
      <c r="SGQ24"/>
      <c r="SGR24"/>
      <c r="SGS24"/>
      <c r="SGT24"/>
      <c r="SGU24"/>
      <c r="SGV24"/>
      <c r="SGW24"/>
      <c r="SGX24"/>
      <c r="SGY24"/>
      <c r="SGZ24"/>
      <c r="SHA24"/>
      <c r="SHB24"/>
      <c r="SHC24"/>
      <c r="SHD24"/>
      <c r="SHE24"/>
      <c r="SHF24"/>
      <c r="SHG24"/>
      <c r="SHH24"/>
      <c r="SHI24"/>
      <c r="SHJ24"/>
      <c r="SHK24"/>
      <c r="SHL24"/>
      <c r="SHM24"/>
      <c r="SHN24"/>
      <c r="SHO24"/>
      <c r="SHP24"/>
      <c r="SHQ24"/>
      <c r="SHR24"/>
      <c r="SHS24"/>
      <c r="SHT24"/>
      <c r="SHU24"/>
      <c r="SHV24"/>
      <c r="SHW24"/>
      <c r="SHX24"/>
      <c r="SHY24"/>
      <c r="SHZ24"/>
      <c r="SIA24"/>
      <c r="SIB24"/>
      <c r="SIC24"/>
      <c r="SID24"/>
      <c r="SIE24"/>
      <c r="SIF24"/>
      <c r="SIG24"/>
      <c r="SIH24"/>
      <c r="SII24"/>
      <c r="SIJ24"/>
      <c r="SIK24"/>
      <c r="SIL24"/>
      <c r="SIM24"/>
      <c r="SIN24"/>
      <c r="SIO24"/>
      <c r="SIP24"/>
      <c r="SIQ24"/>
      <c r="SIR24"/>
      <c r="SIS24"/>
      <c r="SIT24"/>
      <c r="SIU24"/>
      <c r="SIV24"/>
      <c r="SIW24"/>
      <c r="SIX24"/>
      <c r="SIY24"/>
      <c r="SIZ24"/>
      <c r="SJA24"/>
      <c r="SJB24"/>
      <c r="SJC24"/>
      <c r="SJD24"/>
      <c r="SJE24"/>
      <c r="SJF24"/>
      <c r="SJG24"/>
      <c r="SJH24"/>
      <c r="SJI24"/>
      <c r="SJJ24"/>
      <c r="SJK24"/>
      <c r="SJL24"/>
      <c r="SJM24"/>
      <c r="SJN24"/>
      <c r="SJO24"/>
      <c r="SJP24"/>
      <c r="SJQ24"/>
      <c r="SJR24"/>
      <c r="SJS24"/>
      <c r="SJT24"/>
      <c r="SJU24"/>
      <c r="SJV24"/>
      <c r="SJW24"/>
      <c r="SJX24"/>
      <c r="SJY24"/>
      <c r="SJZ24"/>
      <c r="SKA24"/>
      <c r="SKB24"/>
      <c r="SKC24"/>
      <c r="SKD24"/>
      <c r="SKE24"/>
      <c r="SKF24"/>
      <c r="SKG24"/>
      <c r="SKH24"/>
      <c r="SKI24"/>
      <c r="SKJ24"/>
      <c r="SKK24"/>
      <c r="SKL24"/>
      <c r="SKM24"/>
      <c r="SKN24"/>
      <c r="SKO24"/>
      <c r="SKP24"/>
      <c r="SKQ24"/>
      <c r="SKR24"/>
      <c r="SKS24"/>
      <c r="SKT24"/>
      <c r="SKU24"/>
      <c r="SKV24"/>
      <c r="SKW24"/>
      <c r="SKX24"/>
      <c r="SKY24"/>
      <c r="SKZ24"/>
      <c r="SLA24"/>
      <c r="SLB24"/>
      <c r="SLC24"/>
      <c r="SLD24"/>
      <c r="SLE24"/>
      <c r="SLF24"/>
      <c r="SLG24"/>
      <c r="SLH24"/>
      <c r="SLI24"/>
      <c r="SLJ24"/>
      <c r="SLK24"/>
      <c r="SLL24"/>
      <c r="SLM24"/>
      <c r="SLN24"/>
      <c r="SLO24"/>
      <c r="SLP24"/>
      <c r="SLQ24"/>
      <c r="SLR24"/>
      <c r="SLS24"/>
      <c r="SLT24"/>
      <c r="SLU24"/>
      <c r="SLV24"/>
      <c r="SLW24"/>
      <c r="SLX24"/>
      <c r="SLY24"/>
      <c r="SLZ24"/>
      <c r="SMA24"/>
      <c r="SMB24"/>
      <c r="SMC24"/>
      <c r="SMD24"/>
      <c r="SME24"/>
      <c r="SMF24"/>
      <c r="SMG24"/>
      <c r="SMH24"/>
      <c r="SMI24"/>
      <c r="SMJ24"/>
      <c r="SMK24"/>
      <c r="SML24"/>
      <c r="SMM24"/>
      <c r="SMN24"/>
      <c r="SMO24"/>
      <c r="SMP24"/>
      <c r="SMQ24"/>
      <c r="SMR24"/>
      <c r="SMS24"/>
      <c r="SMT24"/>
      <c r="SMU24"/>
      <c r="SMV24"/>
      <c r="SMW24"/>
      <c r="SMX24"/>
      <c r="SMY24"/>
      <c r="SMZ24"/>
      <c r="SNA24"/>
      <c r="SNB24"/>
      <c r="SNC24"/>
      <c r="SND24"/>
      <c r="SNE24"/>
      <c r="SNF24"/>
      <c r="SNG24"/>
      <c r="SNH24"/>
      <c r="SNI24"/>
      <c r="SNJ24"/>
      <c r="SNK24"/>
      <c r="SNL24"/>
      <c r="SNM24"/>
      <c r="SNN24"/>
      <c r="SNO24"/>
      <c r="SNP24"/>
      <c r="SNQ24"/>
      <c r="SNR24"/>
      <c r="SNS24"/>
      <c r="SNT24"/>
      <c r="SNU24"/>
      <c r="SNV24"/>
      <c r="SNW24"/>
      <c r="SNX24"/>
      <c r="SNY24"/>
      <c r="SNZ24"/>
      <c r="SOA24"/>
      <c r="SOB24"/>
      <c r="SOC24"/>
      <c r="SOD24"/>
      <c r="SOE24"/>
      <c r="SOF24"/>
      <c r="SOG24"/>
      <c r="SOH24"/>
      <c r="SOI24"/>
      <c r="SOJ24"/>
      <c r="SOK24"/>
      <c r="SOL24"/>
      <c r="SOM24"/>
      <c r="SON24"/>
      <c r="SOO24"/>
      <c r="SOP24"/>
      <c r="SOQ24"/>
      <c r="SOR24"/>
      <c r="SOS24"/>
      <c r="SOT24"/>
      <c r="SOU24"/>
      <c r="SOV24"/>
      <c r="SOW24"/>
      <c r="SOX24"/>
      <c r="SOY24"/>
      <c r="SOZ24"/>
      <c r="SPA24"/>
      <c r="SPB24"/>
      <c r="SPC24"/>
      <c r="SPD24"/>
      <c r="SPE24"/>
      <c r="SPF24"/>
      <c r="SPG24"/>
      <c r="SPH24"/>
      <c r="SPI24"/>
      <c r="SPJ24"/>
      <c r="SPK24"/>
      <c r="SPL24"/>
      <c r="SPM24"/>
      <c r="SPN24"/>
      <c r="SPO24"/>
      <c r="SPP24"/>
      <c r="SPQ24"/>
      <c r="SPR24"/>
      <c r="SPS24"/>
      <c r="SPT24"/>
      <c r="SPU24"/>
      <c r="SPV24"/>
      <c r="SPW24"/>
      <c r="SPX24"/>
      <c r="SPY24"/>
      <c r="SPZ24"/>
      <c r="SQA24"/>
      <c r="SQB24"/>
      <c r="SQC24"/>
      <c r="SQD24"/>
      <c r="SQE24"/>
      <c r="SQF24"/>
      <c r="SQG24"/>
      <c r="SQH24"/>
      <c r="SQI24"/>
      <c r="SQJ24"/>
      <c r="SQK24"/>
      <c r="SQL24"/>
      <c r="SQM24"/>
      <c r="SQN24"/>
      <c r="SQO24"/>
      <c r="SQP24"/>
      <c r="SQQ24"/>
      <c r="SQR24"/>
      <c r="SQS24"/>
      <c r="SQT24"/>
      <c r="SQU24"/>
      <c r="SQV24"/>
      <c r="SQW24"/>
      <c r="SQX24"/>
      <c r="SQY24"/>
      <c r="SQZ24"/>
      <c r="SRA24"/>
      <c r="SRB24"/>
      <c r="SRC24"/>
      <c r="SRD24"/>
      <c r="SRE24"/>
      <c r="SRF24"/>
      <c r="SRG24"/>
      <c r="SRH24"/>
      <c r="SRI24"/>
      <c r="SRJ24"/>
      <c r="SRK24"/>
      <c r="SRL24"/>
      <c r="SRM24"/>
      <c r="SRN24"/>
      <c r="SRO24"/>
      <c r="SRP24"/>
      <c r="SRQ24"/>
      <c r="SRR24"/>
      <c r="SRS24"/>
      <c r="SRT24"/>
      <c r="SRU24"/>
      <c r="SRV24"/>
      <c r="SRW24"/>
      <c r="SRX24"/>
      <c r="SRY24"/>
      <c r="SRZ24"/>
      <c r="SSA24"/>
      <c r="SSB24"/>
      <c r="SSC24"/>
      <c r="SSD24"/>
      <c r="SSE24"/>
      <c r="SSF24"/>
      <c r="SSG24"/>
      <c r="SSH24"/>
      <c r="SSI24"/>
      <c r="SSJ24"/>
      <c r="SSK24"/>
      <c r="SSL24"/>
      <c r="SSM24"/>
      <c r="SSN24"/>
      <c r="SSO24"/>
      <c r="SSP24"/>
      <c r="SSQ24"/>
      <c r="SSR24"/>
      <c r="SSS24"/>
      <c r="SST24"/>
      <c r="SSU24"/>
      <c r="SSV24"/>
      <c r="SSW24"/>
      <c r="SSX24"/>
      <c r="SSY24"/>
      <c r="SSZ24"/>
      <c r="STA24"/>
      <c r="STB24"/>
      <c r="STC24"/>
      <c r="STD24"/>
      <c r="STE24"/>
      <c r="STF24"/>
      <c r="STG24"/>
      <c r="STH24"/>
      <c r="STI24"/>
      <c r="STJ24"/>
      <c r="STK24"/>
      <c r="STL24"/>
      <c r="STM24"/>
      <c r="STN24"/>
      <c r="STO24"/>
      <c r="STP24"/>
      <c r="STQ24"/>
      <c r="STR24"/>
      <c r="STS24"/>
      <c r="STT24"/>
      <c r="STU24"/>
      <c r="STV24"/>
      <c r="STW24"/>
      <c r="STX24"/>
      <c r="STY24"/>
      <c r="STZ24"/>
      <c r="SUA24"/>
      <c r="SUB24"/>
      <c r="SUC24"/>
      <c r="SUD24"/>
      <c r="SUE24"/>
      <c r="SUF24"/>
      <c r="SUG24"/>
      <c r="SUH24"/>
      <c r="SUI24"/>
      <c r="SUJ24"/>
      <c r="SUK24"/>
      <c r="SUL24"/>
      <c r="SUM24"/>
      <c r="SUN24"/>
      <c r="SUO24"/>
      <c r="SUP24"/>
      <c r="SUQ24"/>
      <c r="SUR24"/>
      <c r="SUS24"/>
      <c r="SUT24"/>
      <c r="SUU24"/>
      <c r="SUV24"/>
      <c r="SUW24"/>
      <c r="SUX24"/>
      <c r="SUY24"/>
      <c r="SUZ24"/>
      <c r="SVA24"/>
      <c r="SVB24"/>
      <c r="SVC24"/>
      <c r="SVD24"/>
      <c r="SVE24"/>
      <c r="SVF24"/>
      <c r="SVG24"/>
      <c r="SVH24"/>
      <c r="SVI24"/>
      <c r="SVJ24"/>
      <c r="SVK24"/>
      <c r="SVL24"/>
      <c r="SVM24"/>
      <c r="SVN24"/>
      <c r="SVO24"/>
      <c r="SVP24"/>
      <c r="SVQ24"/>
      <c r="SVR24"/>
      <c r="SVS24"/>
      <c r="SVT24"/>
      <c r="SVU24"/>
      <c r="SVV24"/>
      <c r="SVW24"/>
      <c r="SVX24"/>
      <c r="SVY24"/>
      <c r="SVZ24"/>
      <c r="SWA24"/>
      <c r="SWB24"/>
      <c r="SWC24"/>
      <c r="SWD24"/>
      <c r="SWE24"/>
      <c r="SWF24"/>
      <c r="SWG24"/>
      <c r="SWH24"/>
      <c r="SWI24"/>
      <c r="SWJ24"/>
      <c r="SWK24"/>
      <c r="SWL24"/>
      <c r="SWM24"/>
      <c r="SWN24"/>
      <c r="SWO24"/>
      <c r="SWP24"/>
      <c r="SWQ24"/>
      <c r="SWR24"/>
      <c r="SWS24"/>
      <c r="SWT24"/>
      <c r="SWU24"/>
      <c r="SWV24"/>
      <c r="SWW24"/>
      <c r="SWX24"/>
      <c r="SWY24"/>
      <c r="SWZ24"/>
      <c r="SXA24"/>
      <c r="SXB24"/>
      <c r="SXC24"/>
      <c r="SXD24"/>
      <c r="SXE24"/>
      <c r="SXF24"/>
      <c r="SXG24"/>
      <c r="SXH24"/>
      <c r="SXI24"/>
      <c r="SXJ24"/>
      <c r="SXK24"/>
      <c r="SXL24"/>
      <c r="SXM24"/>
      <c r="SXN24"/>
      <c r="SXO24"/>
      <c r="SXP24"/>
      <c r="SXQ24"/>
      <c r="SXR24"/>
      <c r="SXS24"/>
      <c r="SXT24"/>
      <c r="SXU24"/>
      <c r="SXV24"/>
      <c r="SXW24"/>
      <c r="SXX24"/>
      <c r="SXY24"/>
      <c r="SXZ24"/>
      <c r="SYA24"/>
      <c r="SYB24"/>
      <c r="SYC24"/>
      <c r="SYD24"/>
      <c r="SYE24"/>
      <c r="SYF24"/>
      <c r="SYG24"/>
      <c r="SYH24"/>
      <c r="SYI24"/>
      <c r="SYJ24"/>
      <c r="SYK24"/>
      <c r="SYL24"/>
      <c r="SYM24"/>
      <c r="SYN24"/>
      <c r="SYO24"/>
      <c r="SYP24"/>
      <c r="SYQ24"/>
      <c r="SYR24"/>
      <c r="SYS24"/>
      <c r="SYT24"/>
      <c r="SYU24"/>
      <c r="SYV24"/>
      <c r="SYW24"/>
      <c r="SYX24"/>
      <c r="SYY24"/>
      <c r="SYZ24"/>
      <c r="SZA24"/>
      <c r="SZB24"/>
      <c r="SZC24"/>
      <c r="SZD24"/>
      <c r="SZE24"/>
      <c r="SZF24"/>
      <c r="SZG24"/>
      <c r="SZH24"/>
      <c r="SZI24"/>
      <c r="SZJ24"/>
      <c r="SZK24"/>
      <c r="SZL24"/>
      <c r="SZM24"/>
      <c r="SZN24"/>
      <c r="SZO24"/>
      <c r="SZP24"/>
      <c r="SZQ24"/>
      <c r="SZR24"/>
      <c r="SZS24"/>
      <c r="SZT24"/>
      <c r="SZU24"/>
      <c r="SZV24"/>
      <c r="SZW24"/>
      <c r="SZX24"/>
      <c r="SZY24"/>
      <c r="SZZ24"/>
      <c r="TAA24"/>
      <c r="TAB24"/>
      <c r="TAC24"/>
      <c r="TAD24"/>
      <c r="TAE24"/>
      <c r="TAF24"/>
      <c r="TAG24"/>
      <c r="TAH24"/>
      <c r="TAI24"/>
      <c r="TAJ24"/>
      <c r="TAK24"/>
      <c r="TAL24"/>
      <c r="TAM24"/>
      <c r="TAN24"/>
      <c r="TAO24"/>
      <c r="TAP24"/>
      <c r="TAQ24"/>
      <c r="TAR24"/>
      <c r="TAS24"/>
      <c r="TAT24"/>
      <c r="TAU24"/>
      <c r="TAV24"/>
      <c r="TAW24"/>
      <c r="TAX24"/>
      <c r="TAY24"/>
      <c r="TAZ24"/>
      <c r="TBA24"/>
      <c r="TBB24"/>
      <c r="TBC24"/>
      <c r="TBD24"/>
      <c r="TBE24"/>
      <c r="TBF24"/>
      <c r="TBG24"/>
      <c r="TBH24"/>
      <c r="TBI24"/>
      <c r="TBJ24"/>
      <c r="TBK24"/>
      <c r="TBL24"/>
      <c r="TBM24"/>
      <c r="TBN24"/>
      <c r="TBO24"/>
      <c r="TBP24"/>
      <c r="TBQ24"/>
      <c r="TBR24"/>
      <c r="TBS24"/>
      <c r="TBT24"/>
      <c r="TBU24"/>
      <c r="TBV24"/>
      <c r="TBW24"/>
      <c r="TBX24"/>
      <c r="TBY24"/>
      <c r="TBZ24"/>
      <c r="TCA24"/>
      <c r="TCB24"/>
      <c r="TCC24"/>
      <c r="TCD24"/>
      <c r="TCE24"/>
      <c r="TCF24"/>
      <c r="TCG24"/>
      <c r="TCH24"/>
      <c r="TCI24"/>
      <c r="TCJ24"/>
      <c r="TCK24"/>
      <c r="TCL24"/>
      <c r="TCM24"/>
      <c r="TCN24"/>
      <c r="TCO24"/>
      <c r="TCP24"/>
      <c r="TCQ24"/>
      <c r="TCR24"/>
      <c r="TCS24"/>
      <c r="TCT24"/>
      <c r="TCU24"/>
      <c r="TCV24"/>
      <c r="TCW24"/>
      <c r="TCX24"/>
      <c r="TCY24"/>
      <c r="TCZ24"/>
      <c r="TDA24"/>
      <c r="TDB24"/>
      <c r="TDC24"/>
      <c r="TDD24"/>
      <c r="TDE24"/>
      <c r="TDF24"/>
      <c r="TDG24"/>
      <c r="TDH24"/>
      <c r="TDI24"/>
      <c r="TDJ24"/>
      <c r="TDK24"/>
      <c r="TDL24"/>
      <c r="TDM24"/>
      <c r="TDN24"/>
      <c r="TDO24"/>
      <c r="TDP24"/>
      <c r="TDQ24"/>
      <c r="TDR24"/>
      <c r="TDS24"/>
      <c r="TDT24"/>
      <c r="TDU24"/>
      <c r="TDV24"/>
      <c r="TDW24"/>
      <c r="TDX24"/>
      <c r="TDY24"/>
      <c r="TDZ24"/>
      <c r="TEA24"/>
      <c r="TEB24"/>
      <c r="TEC24"/>
      <c r="TED24"/>
      <c r="TEE24"/>
      <c r="TEF24"/>
      <c r="TEG24"/>
      <c r="TEH24"/>
      <c r="TEI24"/>
      <c r="TEJ24"/>
      <c r="TEK24"/>
      <c r="TEL24"/>
      <c r="TEM24"/>
      <c r="TEN24"/>
      <c r="TEO24"/>
      <c r="TEP24"/>
      <c r="TEQ24"/>
      <c r="TER24"/>
      <c r="TES24"/>
      <c r="TET24"/>
      <c r="TEU24"/>
      <c r="TEV24"/>
      <c r="TEW24"/>
      <c r="TEX24"/>
      <c r="TEY24"/>
      <c r="TEZ24"/>
      <c r="TFA24"/>
      <c r="TFB24"/>
      <c r="TFC24"/>
      <c r="TFD24"/>
      <c r="TFE24"/>
      <c r="TFF24"/>
      <c r="TFG24"/>
      <c r="TFH24"/>
      <c r="TFI24"/>
      <c r="TFJ24"/>
      <c r="TFK24"/>
      <c r="TFL24"/>
      <c r="TFM24"/>
      <c r="TFN24"/>
      <c r="TFO24"/>
      <c r="TFP24"/>
      <c r="TFQ24"/>
      <c r="TFR24"/>
      <c r="TFS24"/>
      <c r="TFT24"/>
      <c r="TFU24"/>
      <c r="TFV24"/>
      <c r="TFW24"/>
      <c r="TFX24"/>
      <c r="TFY24"/>
      <c r="TFZ24"/>
      <c r="TGA24"/>
      <c r="TGB24"/>
      <c r="TGC24"/>
      <c r="TGD24"/>
      <c r="TGE24"/>
      <c r="TGF24"/>
      <c r="TGG24"/>
      <c r="TGH24"/>
      <c r="TGI24"/>
      <c r="TGJ24"/>
      <c r="TGK24"/>
      <c r="TGL24"/>
      <c r="TGM24"/>
      <c r="TGN24"/>
      <c r="TGO24"/>
      <c r="TGP24"/>
      <c r="TGQ24"/>
      <c r="TGR24"/>
      <c r="TGS24"/>
      <c r="TGT24"/>
      <c r="TGU24"/>
      <c r="TGV24"/>
      <c r="TGW24"/>
      <c r="TGX24"/>
      <c r="TGY24"/>
      <c r="TGZ24"/>
      <c r="THA24"/>
      <c r="THB24"/>
      <c r="THC24"/>
      <c r="THD24"/>
      <c r="THE24"/>
      <c r="THF24"/>
      <c r="THG24"/>
      <c r="THH24"/>
      <c r="THI24"/>
      <c r="THJ24"/>
      <c r="THK24"/>
      <c r="THL24"/>
      <c r="THM24"/>
      <c r="THN24"/>
      <c r="THO24"/>
      <c r="THP24"/>
      <c r="THQ24"/>
      <c r="THR24"/>
      <c r="THS24"/>
      <c r="THT24"/>
      <c r="THU24"/>
      <c r="THV24"/>
      <c r="THW24"/>
      <c r="THX24"/>
      <c r="THY24"/>
      <c r="THZ24"/>
      <c r="TIA24"/>
      <c r="TIB24"/>
      <c r="TIC24"/>
      <c r="TID24"/>
      <c r="TIE24"/>
      <c r="TIF24"/>
      <c r="TIG24"/>
      <c r="TIH24"/>
      <c r="TII24"/>
      <c r="TIJ24"/>
      <c r="TIK24"/>
      <c r="TIL24"/>
      <c r="TIM24"/>
      <c r="TIN24"/>
      <c r="TIO24"/>
      <c r="TIP24"/>
      <c r="TIQ24"/>
      <c r="TIR24"/>
      <c r="TIS24"/>
      <c r="TIT24"/>
      <c r="TIU24"/>
      <c r="TIV24"/>
      <c r="TIW24"/>
      <c r="TIX24"/>
      <c r="TIY24"/>
      <c r="TIZ24"/>
      <c r="TJA24"/>
      <c r="TJB24"/>
      <c r="TJC24"/>
      <c r="TJD24"/>
      <c r="TJE24"/>
      <c r="TJF24"/>
      <c r="TJG24"/>
      <c r="TJH24"/>
      <c r="TJI24"/>
      <c r="TJJ24"/>
      <c r="TJK24"/>
      <c r="TJL24"/>
      <c r="TJM24"/>
      <c r="TJN24"/>
      <c r="TJO24"/>
      <c r="TJP24"/>
      <c r="TJQ24"/>
      <c r="TJR24"/>
      <c r="TJS24"/>
      <c r="TJT24"/>
      <c r="TJU24"/>
      <c r="TJV24"/>
      <c r="TJW24"/>
      <c r="TJX24"/>
      <c r="TJY24"/>
      <c r="TJZ24"/>
      <c r="TKA24"/>
      <c r="TKB24"/>
      <c r="TKC24"/>
      <c r="TKD24"/>
      <c r="TKE24"/>
      <c r="TKF24"/>
      <c r="TKG24"/>
      <c r="TKH24"/>
      <c r="TKI24"/>
      <c r="TKJ24"/>
      <c r="TKK24"/>
      <c r="TKL24"/>
      <c r="TKM24"/>
      <c r="TKN24"/>
      <c r="TKO24"/>
      <c r="TKP24"/>
      <c r="TKQ24"/>
      <c r="TKR24"/>
      <c r="TKS24"/>
      <c r="TKT24"/>
      <c r="TKU24"/>
      <c r="TKV24"/>
      <c r="TKW24"/>
      <c r="TKX24"/>
      <c r="TKY24"/>
      <c r="TKZ24"/>
      <c r="TLA24"/>
      <c r="TLB24"/>
      <c r="TLC24"/>
      <c r="TLD24"/>
      <c r="TLE24"/>
      <c r="TLF24"/>
      <c r="TLG24"/>
      <c r="TLH24"/>
      <c r="TLI24"/>
      <c r="TLJ24"/>
      <c r="TLK24"/>
      <c r="TLL24"/>
      <c r="TLM24"/>
      <c r="TLN24"/>
      <c r="TLO24"/>
      <c r="TLP24"/>
      <c r="TLQ24"/>
      <c r="TLR24"/>
      <c r="TLS24"/>
      <c r="TLT24"/>
      <c r="TLU24"/>
      <c r="TLV24"/>
      <c r="TLW24"/>
      <c r="TLX24"/>
      <c r="TLY24"/>
      <c r="TLZ24"/>
      <c r="TMA24"/>
      <c r="TMB24"/>
      <c r="TMC24"/>
      <c r="TMD24"/>
      <c r="TME24"/>
      <c r="TMF24"/>
      <c r="TMG24"/>
      <c r="TMH24"/>
      <c r="TMI24"/>
      <c r="TMJ24"/>
      <c r="TMK24"/>
      <c r="TML24"/>
      <c r="TMM24"/>
      <c r="TMN24"/>
      <c r="TMO24"/>
      <c r="TMP24"/>
      <c r="TMQ24"/>
      <c r="TMR24"/>
      <c r="TMS24"/>
      <c r="TMT24"/>
      <c r="TMU24"/>
      <c r="TMV24"/>
      <c r="TMW24"/>
      <c r="TMX24"/>
      <c r="TMY24"/>
      <c r="TMZ24"/>
      <c r="TNA24"/>
      <c r="TNB24"/>
      <c r="TNC24"/>
      <c r="TND24"/>
      <c r="TNE24"/>
      <c r="TNF24"/>
      <c r="TNG24"/>
      <c r="TNH24"/>
      <c r="TNI24"/>
      <c r="TNJ24"/>
      <c r="TNK24"/>
      <c r="TNL24"/>
      <c r="TNM24"/>
      <c r="TNN24"/>
      <c r="TNO24"/>
      <c r="TNP24"/>
      <c r="TNQ24"/>
      <c r="TNR24"/>
      <c r="TNS24"/>
      <c r="TNT24"/>
      <c r="TNU24"/>
      <c r="TNV24"/>
      <c r="TNW24"/>
      <c r="TNX24"/>
      <c r="TNY24"/>
      <c r="TNZ24"/>
      <c r="TOA24"/>
      <c r="TOB24"/>
      <c r="TOC24"/>
      <c r="TOD24"/>
      <c r="TOE24"/>
      <c r="TOF24"/>
      <c r="TOG24"/>
      <c r="TOH24"/>
      <c r="TOI24"/>
      <c r="TOJ24"/>
      <c r="TOK24"/>
      <c r="TOL24"/>
      <c r="TOM24"/>
      <c r="TON24"/>
      <c r="TOO24"/>
      <c r="TOP24"/>
      <c r="TOQ24"/>
      <c r="TOR24"/>
      <c r="TOS24"/>
      <c r="TOT24"/>
      <c r="TOU24"/>
      <c r="TOV24"/>
      <c r="TOW24"/>
      <c r="TOX24"/>
      <c r="TOY24"/>
      <c r="TOZ24"/>
      <c r="TPA24"/>
      <c r="TPB24"/>
      <c r="TPC24"/>
      <c r="TPD24"/>
      <c r="TPE24"/>
      <c r="TPF24"/>
      <c r="TPG24"/>
      <c r="TPH24"/>
      <c r="TPI24"/>
      <c r="TPJ24"/>
      <c r="TPK24"/>
      <c r="TPL24"/>
      <c r="TPM24"/>
      <c r="TPN24"/>
      <c r="TPO24"/>
      <c r="TPP24"/>
      <c r="TPQ24"/>
      <c r="TPR24"/>
      <c r="TPS24"/>
      <c r="TPT24"/>
      <c r="TPU24"/>
      <c r="TPV24"/>
      <c r="TPW24"/>
      <c r="TPX24"/>
      <c r="TPY24"/>
      <c r="TPZ24"/>
      <c r="TQA24"/>
      <c r="TQB24"/>
      <c r="TQC24"/>
      <c r="TQD24"/>
      <c r="TQE24"/>
      <c r="TQF24"/>
      <c r="TQG24"/>
      <c r="TQH24"/>
      <c r="TQI24"/>
      <c r="TQJ24"/>
      <c r="TQK24"/>
      <c r="TQL24"/>
      <c r="TQM24"/>
      <c r="TQN24"/>
      <c r="TQO24"/>
      <c r="TQP24"/>
      <c r="TQQ24"/>
      <c r="TQR24"/>
      <c r="TQS24"/>
      <c r="TQT24"/>
      <c r="TQU24"/>
      <c r="TQV24"/>
      <c r="TQW24"/>
      <c r="TQX24"/>
      <c r="TQY24"/>
      <c r="TQZ24"/>
      <c r="TRA24"/>
      <c r="TRB24"/>
      <c r="TRC24"/>
      <c r="TRD24"/>
      <c r="TRE24"/>
      <c r="TRF24"/>
      <c r="TRG24"/>
      <c r="TRH24"/>
      <c r="TRI24"/>
      <c r="TRJ24"/>
      <c r="TRK24"/>
      <c r="TRL24"/>
      <c r="TRM24"/>
      <c r="TRN24"/>
      <c r="TRO24"/>
      <c r="TRP24"/>
      <c r="TRQ24"/>
      <c r="TRR24"/>
      <c r="TRS24"/>
      <c r="TRT24"/>
      <c r="TRU24"/>
      <c r="TRV24"/>
      <c r="TRW24"/>
      <c r="TRX24"/>
      <c r="TRY24"/>
      <c r="TRZ24"/>
      <c r="TSA24"/>
      <c r="TSB24"/>
      <c r="TSC24"/>
      <c r="TSD24"/>
      <c r="TSE24"/>
      <c r="TSF24"/>
      <c r="TSG24"/>
      <c r="TSH24"/>
      <c r="TSI24"/>
      <c r="TSJ24"/>
      <c r="TSK24"/>
      <c r="TSL24"/>
      <c r="TSM24"/>
      <c r="TSN24"/>
      <c r="TSO24"/>
      <c r="TSP24"/>
      <c r="TSQ24"/>
      <c r="TSR24"/>
      <c r="TSS24"/>
      <c r="TST24"/>
      <c r="TSU24"/>
      <c r="TSV24"/>
      <c r="TSW24"/>
      <c r="TSX24"/>
      <c r="TSY24"/>
      <c r="TSZ24"/>
      <c r="TTA24"/>
      <c r="TTB24"/>
      <c r="TTC24"/>
      <c r="TTD24"/>
      <c r="TTE24"/>
      <c r="TTF24"/>
      <c r="TTG24"/>
      <c r="TTH24"/>
      <c r="TTI24"/>
      <c r="TTJ24"/>
      <c r="TTK24"/>
      <c r="TTL24"/>
      <c r="TTM24"/>
      <c r="TTN24"/>
      <c r="TTO24"/>
      <c r="TTP24"/>
      <c r="TTQ24"/>
      <c r="TTR24"/>
      <c r="TTS24"/>
      <c r="TTT24"/>
      <c r="TTU24"/>
      <c r="TTV24"/>
      <c r="TTW24"/>
      <c r="TTX24"/>
      <c r="TTY24"/>
      <c r="TTZ24"/>
      <c r="TUA24"/>
      <c r="TUB24"/>
      <c r="TUC24"/>
      <c r="TUD24"/>
      <c r="TUE24"/>
      <c r="TUF24"/>
      <c r="TUG24"/>
      <c r="TUH24"/>
      <c r="TUI24"/>
      <c r="TUJ24"/>
      <c r="TUK24"/>
      <c r="TUL24"/>
      <c r="TUM24"/>
      <c r="TUN24"/>
      <c r="TUO24"/>
      <c r="TUP24"/>
      <c r="TUQ24"/>
      <c r="TUR24"/>
      <c r="TUS24"/>
      <c r="TUT24"/>
      <c r="TUU24"/>
      <c r="TUV24"/>
      <c r="TUW24"/>
      <c r="TUX24"/>
      <c r="TUY24"/>
      <c r="TUZ24"/>
      <c r="TVA24"/>
      <c r="TVB24"/>
      <c r="TVC24"/>
      <c r="TVD24"/>
      <c r="TVE24"/>
      <c r="TVF24"/>
      <c r="TVG24"/>
      <c r="TVH24"/>
      <c r="TVI24"/>
      <c r="TVJ24"/>
      <c r="TVK24"/>
      <c r="TVL24"/>
      <c r="TVM24"/>
      <c r="TVN24"/>
      <c r="TVO24"/>
      <c r="TVP24"/>
      <c r="TVQ24"/>
      <c r="TVR24"/>
      <c r="TVS24"/>
      <c r="TVT24"/>
      <c r="TVU24"/>
      <c r="TVV24"/>
      <c r="TVW24"/>
      <c r="TVX24"/>
      <c r="TVY24"/>
      <c r="TVZ24"/>
      <c r="TWA24"/>
      <c r="TWB24"/>
      <c r="TWC24"/>
      <c r="TWD24"/>
      <c r="TWE24"/>
      <c r="TWF24"/>
      <c r="TWG24"/>
      <c r="TWH24"/>
      <c r="TWI24"/>
      <c r="TWJ24"/>
      <c r="TWK24"/>
      <c r="TWL24"/>
      <c r="TWM24"/>
      <c r="TWN24"/>
      <c r="TWO24"/>
      <c r="TWP24"/>
      <c r="TWQ24"/>
      <c r="TWR24"/>
      <c r="TWS24"/>
      <c r="TWT24"/>
      <c r="TWU24"/>
      <c r="TWV24"/>
      <c r="TWW24"/>
      <c r="TWX24"/>
      <c r="TWY24"/>
      <c r="TWZ24"/>
      <c r="TXA24"/>
      <c r="TXB24"/>
      <c r="TXC24"/>
      <c r="TXD24"/>
      <c r="TXE24"/>
      <c r="TXF24"/>
      <c r="TXG24"/>
      <c r="TXH24"/>
      <c r="TXI24"/>
      <c r="TXJ24"/>
      <c r="TXK24"/>
      <c r="TXL24"/>
      <c r="TXM24"/>
      <c r="TXN24"/>
      <c r="TXO24"/>
      <c r="TXP24"/>
      <c r="TXQ24"/>
      <c r="TXR24"/>
      <c r="TXS24"/>
      <c r="TXT24"/>
      <c r="TXU24"/>
      <c r="TXV24"/>
      <c r="TXW24"/>
      <c r="TXX24"/>
      <c r="TXY24"/>
      <c r="TXZ24"/>
      <c r="TYA24"/>
      <c r="TYB24"/>
      <c r="TYC24"/>
      <c r="TYD24"/>
      <c r="TYE24"/>
      <c r="TYF24"/>
      <c r="TYG24"/>
      <c r="TYH24"/>
      <c r="TYI24"/>
      <c r="TYJ24"/>
      <c r="TYK24"/>
      <c r="TYL24"/>
      <c r="TYM24"/>
      <c r="TYN24"/>
      <c r="TYO24"/>
      <c r="TYP24"/>
      <c r="TYQ24"/>
      <c r="TYR24"/>
      <c r="TYS24"/>
      <c r="TYT24"/>
      <c r="TYU24"/>
      <c r="TYV24"/>
      <c r="TYW24"/>
      <c r="TYX24"/>
      <c r="TYY24"/>
      <c r="TYZ24"/>
      <c r="TZA24"/>
      <c r="TZB24"/>
      <c r="TZC24"/>
      <c r="TZD24"/>
      <c r="TZE24"/>
      <c r="TZF24"/>
      <c r="TZG24"/>
      <c r="TZH24"/>
      <c r="TZI24"/>
      <c r="TZJ24"/>
      <c r="TZK24"/>
      <c r="TZL24"/>
      <c r="TZM24"/>
      <c r="TZN24"/>
      <c r="TZO24"/>
      <c r="TZP24"/>
      <c r="TZQ24"/>
      <c r="TZR24"/>
      <c r="TZS24"/>
      <c r="TZT24"/>
      <c r="TZU24"/>
      <c r="TZV24"/>
      <c r="TZW24"/>
      <c r="TZX24"/>
      <c r="TZY24"/>
      <c r="TZZ24"/>
      <c r="UAA24"/>
      <c r="UAB24"/>
      <c r="UAC24"/>
      <c r="UAD24"/>
      <c r="UAE24"/>
      <c r="UAF24"/>
      <c r="UAG24"/>
      <c r="UAH24"/>
      <c r="UAI24"/>
      <c r="UAJ24"/>
      <c r="UAK24"/>
      <c r="UAL24"/>
      <c r="UAM24"/>
      <c r="UAN24"/>
      <c r="UAO24"/>
      <c r="UAP24"/>
      <c r="UAQ24"/>
      <c r="UAR24"/>
      <c r="UAS24"/>
      <c r="UAT24"/>
      <c r="UAU24"/>
      <c r="UAV24"/>
      <c r="UAW24"/>
      <c r="UAX24"/>
      <c r="UAY24"/>
      <c r="UAZ24"/>
      <c r="UBA24"/>
      <c r="UBB24"/>
      <c r="UBC24"/>
      <c r="UBD24"/>
      <c r="UBE24"/>
      <c r="UBF24"/>
      <c r="UBG24"/>
      <c r="UBH24"/>
      <c r="UBI24"/>
      <c r="UBJ24"/>
      <c r="UBK24"/>
      <c r="UBL24"/>
      <c r="UBM24"/>
      <c r="UBN24"/>
      <c r="UBO24"/>
      <c r="UBP24"/>
      <c r="UBQ24"/>
      <c r="UBR24"/>
      <c r="UBS24"/>
      <c r="UBT24"/>
      <c r="UBU24"/>
      <c r="UBV24"/>
      <c r="UBW24"/>
      <c r="UBX24"/>
      <c r="UBY24"/>
      <c r="UBZ24"/>
      <c r="UCA24"/>
      <c r="UCB24"/>
      <c r="UCC24"/>
      <c r="UCD24"/>
      <c r="UCE24"/>
      <c r="UCF24"/>
      <c r="UCG24"/>
      <c r="UCH24"/>
      <c r="UCI24"/>
      <c r="UCJ24"/>
      <c r="UCK24"/>
      <c r="UCL24"/>
      <c r="UCM24"/>
      <c r="UCN24"/>
      <c r="UCO24"/>
      <c r="UCP24"/>
      <c r="UCQ24"/>
      <c r="UCR24"/>
      <c r="UCS24"/>
      <c r="UCT24"/>
      <c r="UCU24"/>
      <c r="UCV24"/>
      <c r="UCW24"/>
      <c r="UCX24"/>
      <c r="UCY24"/>
      <c r="UCZ24"/>
      <c r="UDA24"/>
      <c r="UDB24"/>
      <c r="UDC24"/>
      <c r="UDD24"/>
      <c r="UDE24"/>
      <c r="UDF24"/>
      <c r="UDG24"/>
      <c r="UDH24"/>
      <c r="UDI24"/>
      <c r="UDJ24"/>
      <c r="UDK24"/>
      <c r="UDL24"/>
      <c r="UDM24"/>
      <c r="UDN24"/>
      <c r="UDO24"/>
      <c r="UDP24"/>
      <c r="UDQ24"/>
      <c r="UDR24"/>
      <c r="UDS24"/>
      <c r="UDT24"/>
      <c r="UDU24"/>
      <c r="UDV24"/>
      <c r="UDW24"/>
      <c r="UDX24"/>
      <c r="UDY24"/>
      <c r="UDZ24"/>
      <c r="UEA24"/>
      <c r="UEB24"/>
      <c r="UEC24"/>
      <c r="UED24"/>
      <c r="UEE24"/>
      <c r="UEF24"/>
      <c r="UEG24"/>
      <c r="UEH24"/>
      <c r="UEI24"/>
      <c r="UEJ24"/>
      <c r="UEK24"/>
      <c r="UEL24"/>
      <c r="UEM24"/>
      <c r="UEN24"/>
      <c r="UEO24"/>
      <c r="UEP24"/>
      <c r="UEQ24"/>
      <c r="UER24"/>
      <c r="UES24"/>
      <c r="UET24"/>
      <c r="UEU24"/>
      <c r="UEV24"/>
      <c r="UEW24"/>
      <c r="UEX24"/>
      <c r="UEY24"/>
      <c r="UEZ24"/>
      <c r="UFA24"/>
      <c r="UFB24"/>
      <c r="UFC24"/>
      <c r="UFD24"/>
      <c r="UFE24"/>
      <c r="UFF24"/>
      <c r="UFG24"/>
      <c r="UFH24"/>
      <c r="UFI24"/>
      <c r="UFJ24"/>
      <c r="UFK24"/>
      <c r="UFL24"/>
      <c r="UFM24"/>
      <c r="UFN24"/>
      <c r="UFO24"/>
      <c r="UFP24"/>
      <c r="UFQ24"/>
      <c r="UFR24"/>
      <c r="UFS24"/>
      <c r="UFT24"/>
      <c r="UFU24"/>
      <c r="UFV24"/>
      <c r="UFW24"/>
      <c r="UFX24"/>
      <c r="UFY24"/>
      <c r="UFZ24"/>
      <c r="UGA24"/>
      <c r="UGB24"/>
      <c r="UGC24"/>
      <c r="UGD24"/>
      <c r="UGE24"/>
      <c r="UGF24"/>
      <c r="UGG24"/>
      <c r="UGH24"/>
      <c r="UGI24"/>
      <c r="UGJ24"/>
      <c r="UGK24"/>
      <c r="UGL24"/>
      <c r="UGM24"/>
      <c r="UGN24"/>
      <c r="UGO24"/>
      <c r="UGP24"/>
      <c r="UGQ24"/>
      <c r="UGR24"/>
      <c r="UGS24"/>
      <c r="UGT24"/>
      <c r="UGU24"/>
      <c r="UGV24"/>
      <c r="UGW24"/>
      <c r="UGX24"/>
      <c r="UGY24"/>
      <c r="UGZ24"/>
      <c r="UHA24"/>
      <c r="UHB24"/>
      <c r="UHC24"/>
      <c r="UHD24"/>
      <c r="UHE24"/>
      <c r="UHF24"/>
      <c r="UHG24"/>
      <c r="UHH24"/>
      <c r="UHI24"/>
      <c r="UHJ24"/>
      <c r="UHK24"/>
      <c r="UHL24"/>
      <c r="UHM24"/>
      <c r="UHN24"/>
      <c r="UHO24"/>
      <c r="UHP24"/>
      <c r="UHQ24"/>
      <c r="UHR24"/>
      <c r="UHS24"/>
      <c r="UHT24"/>
      <c r="UHU24"/>
      <c r="UHV24"/>
      <c r="UHW24"/>
      <c r="UHX24"/>
      <c r="UHY24"/>
      <c r="UHZ24"/>
      <c r="UIA24"/>
      <c r="UIB24"/>
      <c r="UIC24"/>
      <c r="UID24"/>
      <c r="UIE24"/>
      <c r="UIF24"/>
      <c r="UIG24"/>
      <c r="UIH24"/>
      <c r="UII24"/>
      <c r="UIJ24"/>
      <c r="UIK24"/>
      <c r="UIL24"/>
      <c r="UIM24"/>
      <c r="UIN24"/>
      <c r="UIO24"/>
      <c r="UIP24"/>
      <c r="UIQ24"/>
      <c r="UIR24"/>
      <c r="UIS24"/>
      <c r="UIT24"/>
      <c r="UIU24"/>
      <c r="UIV24"/>
      <c r="UIW24"/>
      <c r="UIX24"/>
      <c r="UIY24"/>
      <c r="UIZ24"/>
      <c r="UJA24"/>
      <c r="UJB24"/>
      <c r="UJC24"/>
      <c r="UJD24"/>
      <c r="UJE24"/>
      <c r="UJF24"/>
      <c r="UJG24"/>
      <c r="UJH24"/>
      <c r="UJI24"/>
      <c r="UJJ24"/>
      <c r="UJK24"/>
      <c r="UJL24"/>
      <c r="UJM24"/>
      <c r="UJN24"/>
      <c r="UJO24"/>
      <c r="UJP24"/>
      <c r="UJQ24"/>
      <c r="UJR24"/>
      <c r="UJS24"/>
      <c r="UJT24"/>
      <c r="UJU24"/>
      <c r="UJV24"/>
      <c r="UJW24"/>
      <c r="UJX24"/>
      <c r="UJY24"/>
      <c r="UJZ24"/>
      <c r="UKA24"/>
      <c r="UKB24"/>
      <c r="UKC24"/>
      <c r="UKD24"/>
      <c r="UKE24"/>
      <c r="UKF24"/>
      <c r="UKG24"/>
      <c r="UKH24"/>
      <c r="UKI24"/>
      <c r="UKJ24"/>
      <c r="UKK24"/>
      <c r="UKL24"/>
      <c r="UKM24"/>
      <c r="UKN24"/>
      <c r="UKO24"/>
      <c r="UKP24"/>
      <c r="UKQ24"/>
      <c r="UKR24"/>
      <c r="UKS24"/>
      <c r="UKT24"/>
      <c r="UKU24"/>
      <c r="UKV24"/>
      <c r="UKW24"/>
      <c r="UKX24"/>
      <c r="UKY24"/>
      <c r="UKZ24"/>
      <c r="ULA24"/>
      <c r="ULB24"/>
      <c r="ULC24"/>
      <c r="ULD24"/>
      <c r="ULE24"/>
      <c r="ULF24"/>
      <c r="ULG24"/>
      <c r="ULH24"/>
      <c r="ULI24"/>
      <c r="ULJ24"/>
      <c r="ULK24"/>
      <c r="ULL24"/>
      <c r="ULM24"/>
      <c r="ULN24"/>
      <c r="ULO24"/>
      <c r="ULP24"/>
      <c r="ULQ24"/>
      <c r="ULR24"/>
      <c r="ULS24"/>
      <c r="ULT24"/>
      <c r="ULU24"/>
      <c r="ULV24"/>
      <c r="ULW24"/>
      <c r="ULX24"/>
      <c r="ULY24"/>
      <c r="ULZ24"/>
      <c r="UMA24"/>
      <c r="UMB24"/>
      <c r="UMC24"/>
      <c r="UMD24"/>
      <c r="UME24"/>
      <c r="UMF24"/>
      <c r="UMG24"/>
      <c r="UMH24"/>
      <c r="UMI24"/>
      <c r="UMJ24"/>
      <c r="UMK24"/>
      <c r="UML24"/>
      <c r="UMM24"/>
      <c r="UMN24"/>
      <c r="UMO24"/>
      <c r="UMP24"/>
      <c r="UMQ24"/>
      <c r="UMR24"/>
      <c r="UMS24"/>
      <c r="UMT24"/>
      <c r="UMU24"/>
      <c r="UMV24"/>
      <c r="UMW24"/>
      <c r="UMX24"/>
      <c r="UMY24"/>
      <c r="UMZ24"/>
      <c r="UNA24"/>
      <c r="UNB24"/>
      <c r="UNC24"/>
      <c r="UND24"/>
      <c r="UNE24"/>
      <c r="UNF24"/>
      <c r="UNG24"/>
      <c r="UNH24"/>
      <c r="UNI24"/>
      <c r="UNJ24"/>
      <c r="UNK24"/>
      <c r="UNL24"/>
      <c r="UNM24"/>
      <c r="UNN24"/>
      <c r="UNO24"/>
      <c r="UNP24"/>
      <c r="UNQ24"/>
      <c r="UNR24"/>
      <c r="UNS24"/>
      <c r="UNT24"/>
      <c r="UNU24"/>
      <c r="UNV24"/>
      <c r="UNW24"/>
      <c r="UNX24"/>
      <c r="UNY24"/>
      <c r="UNZ24"/>
      <c r="UOA24"/>
      <c r="UOB24"/>
      <c r="UOC24"/>
      <c r="UOD24"/>
      <c r="UOE24"/>
      <c r="UOF24"/>
      <c r="UOG24"/>
      <c r="UOH24"/>
      <c r="UOI24"/>
      <c r="UOJ24"/>
      <c r="UOK24"/>
      <c r="UOL24"/>
      <c r="UOM24"/>
      <c r="UON24"/>
      <c r="UOO24"/>
      <c r="UOP24"/>
      <c r="UOQ24"/>
      <c r="UOR24"/>
      <c r="UOS24"/>
      <c r="UOT24"/>
      <c r="UOU24"/>
      <c r="UOV24"/>
      <c r="UOW24"/>
      <c r="UOX24"/>
      <c r="UOY24"/>
      <c r="UOZ24"/>
      <c r="UPA24"/>
      <c r="UPB24"/>
      <c r="UPC24"/>
      <c r="UPD24"/>
      <c r="UPE24"/>
      <c r="UPF24"/>
      <c r="UPG24"/>
      <c r="UPH24"/>
      <c r="UPI24"/>
      <c r="UPJ24"/>
      <c r="UPK24"/>
      <c r="UPL24"/>
      <c r="UPM24"/>
      <c r="UPN24"/>
      <c r="UPO24"/>
      <c r="UPP24"/>
      <c r="UPQ24"/>
      <c r="UPR24"/>
      <c r="UPS24"/>
      <c r="UPT24"/>
      <c r="UPU24"/>
      <c r="UPV24"/>
      <c r="UPW24"/>
      <c r="UPX24"/>
      <c r="UPY24"/>
      <c r="UPZ24"/>
      <c r="UQA24"/>
      <c r="UQB24"/>
      <c r="UQC24"/>
      <c r="UQD24"/>
      <c r="UQE24"/>
      <c r="UQF24"/>
      <c r="UQG24"/>
      <c r="UQH24"/>
      <c r="UQI24"/>
      <c r="UQJ24"/>
      <c r="UQK24"/>
      <c r="UQL24"/>
      <c r="UQM24"/>
      <c r="UQN24"/>
      <c r="UQO24"/>
      <c r="UQP24"/>
      <c r="UQQ24"/>
      <c r="UQR24"/>
      <c r="UQS24"/>
      <c r="UQT24"/>
      <c r="UQU24"/>
      <c r="UQV24"/>
      <c r="UQW24"/>
      <c r="UQX24"/>
      <c r="UQY24"/>
      <c r="UQZ24"/>
      <c r="URA24"/>
      <c r="URB24"/>
      <c r="URC24"/>
      <c r="URD24"/>
      <c r="URE24"/>
      <c r="URF24"/>
      <c r="URG24"/>
      <c r="URH24"/>
      <c r="URI24"/>
      <c r="URJ24"/>
      <c r="URK24"/>
      <c r="URL24"/>
      <c r="URM24"/>
      <c r="URN24"/>
      <c r="URO24"/>
      <c r="URP24"/>
      <c r="URQ24"/>
      <c r="URR24"/>
      <c r="URS24"/>
      <c r="URT24"/>
      <c r="URU24"/>
      <c r="URV24"/>
      <c r="URW24"/>
      <c r="URX24"/>
      <c r="URY24"/>
      <c r="URZ24"/>
      <c r="USA24"/>
      <c r="USB24"/>
      <c r="USC24"/>
      <c r="USD24"/>
      <c r="USE24"/>
      <c r="USF24"/>
      <c r="USG24"/>
      <c r="USH24"/>
      <c r="USI24"/>
      <c r="USJ24"/>
      <c r="USK24"/>
      <c r="USL24"/>
      <c r="USM24"/>
      <c r="USN24"/>
      <c r="USO24"/>
      <c r="USP24"/>
      <c r="USQ24"/>
      <c r="USR24"/>
      <c r="USS24"/>
      <c r="UST24"/>
      <c r="USU24"/>
      <c r="USV24"/>
      <c r="USW24"/>
      <c r="USX24"/>
      <c r="USY24"/>
      <c r="USZ24"/>
      <c r="UTA24"/>
      <c r="UTB24"/>
      <c r="UTC24"/>
      <c r="UTD24"/>
      <c r="UTE24"/>
      <c r="UTF24"/>
      <c r="UTG24"/>
      <c r="UTH24"/>
      <c r="UTI24"/>
      <c r="UTJ24"/>
      <c r="UTK24"/>
      <c r="UTL24"/>
      <c r="UTM24"/>
      <c r="UTN24"/>
      <c r="UTO24"/>
      <c r="UTP24"/>
      <c r="UTQ24"/>
      <c r="UTR24"/>
      <c r="UTS24"/>
      <c r="UTT24"/>
      <c r="UTU24"/>
      <c r="UTV24"/>
      <c r="UTW24"/>
      <c r="UTX24"/>
      <c r="UTY24"/>
      <c r="UTZ24"/>
      <c r="UUA24"/>
      <c r="UUB24"/>
      <c r="UUC24"/>
      <c r="UUD24"/>
      <c r="UUE24"/>
      <c r="UUF24"/>
      <c r="UUG24"/>
      <c r="UUH24"/>
      <c r="UUI24"/>
      <c r="UUJ24"/>
      <c r="UUK24"/>
      <c r="UUL24"/>
      <c r="UUM24"/>
      <c r="UUN24"/>
      <c r="UUO24"/>
      <c r="UUP24"/>
      <c r="UUQ24"/>
      <c r="UUR24"/>
      <c r="UUS24"/>
      <c r="UUT24"/>
      <c r="UUU24"/>
      <c r="UUV24"/>
      <c r="UUW24"/>
      <c r="UUX24"/>
      <c r="UUY24"/>
      <c r="UUZ24"/>
      <c r="UVA24"/>
      <c r="UVB24"/>
      <c r="UVC24"/>
      <c r="UVD24"/>
      <c r="UVE24"/>
      <c r="UVF24"/>
      <c r="UVG24"/>
      <c r="UVH24"/>
      <c r="UVI24"/>
      <c r="UVJ24"/>
      <c r="UVK24"/>
      <c r="UVL24"/>
      <c r="UVM24"/>
      <c r="UVN24"/>
      <c r="UVO24"/>
      <c r="UVP24"/>
      <c r="UVQ24"/>
      <c r="UVR24"/>
      <c r="UVS24"/>
      <c r="UVT24"/>
      <c r="UVU24"/>
      <c r="UVV24"/>
      <c r="UVW24"/>
      <c r="UVX24"/>
      <c r="UVY24"/>
      <c r="UVZ24"/>
      <c r="UWA24"/>
      <c r="UWB24"/>
      <c r="UWC24"/>
      <c r="UWD24"/>
      <c r="UWE24"/>
      <c r="UWF24"/>
      <c r="UWG24"/>
      <c r="UWH24"/>
      <c r="UWI24"/>
      <c r="UWJ24"/>
      <c r="UWK24"/>
      <c r="UWL24"/>
      <c r="UWM24"/>
      <c r="UWN24"/>
      <c r="UWO24"/>
      <c r="UWP24"/>
      <c r="UWQ24"/>
      <c r="UWR24"/>
      <c r="UWS24"/>
      <c r="UWT24"/>
      <c r="UWU24"/>
      <c r="UWV24"/>
      <c r="UWW24"/>
      <c r="UWX24"/>
      <c r="UWY24"/>
      <c r="UWZ24"/>
      <c r="UXA24"/>
      <c r="UXB24"/>
      <c r="UXC24"/>
      <c r="UXD24"/>
      <c r="UXE24"/>
      <c r="UXF24"/>
      <c r="UXG24"/>
      <c r="UXH24"/>
      <c r="UXI24"/>
      <c r="UXJ24"/>
      <c r="UXK24"/>
      <c r="UXL24"/>
      <c r="UXM24"/>
      <c r="UXN24"/>
      <c r="UXO24"/>
      <c r="UXP24"/>
      <c r="UXQ24"/>
      <c r="UXR24"/>
      <c r="UXS24"/>
      <c r="UXT24"/>
      <c r="UXU24"/>
      <c r="UXV24"/>
      <c r="UXW24"/>
      <c r="UXX24"/>
      <c r="UXY24"/>
      <c r="UXZ24"/>
      <c r="UYA24"/>
      <c r="UYB24"/>
      <c r="UYC24"/>
      <c r="UYD24"/>
      <c r="UYE24"/>
      <c r="UYF24"/>
      <c r="UYG24"/>
      <c r="UYH24"/>
      <c r="UYI24"/>
      <c r="UYJ24"/>
      <c r="UYK24"/>
      <c r="UYL24"/>
      <c r="UYM24"/>
      <c r="UYN24"/>
      <c r="UYO24"/>
      <c r="UYP24"/>
      <c r="UYQ24"/>
      <c r="UYR24"/>
      <c r="UYS24"/>
      <c r="UYT24"/>
      <c r="UYU24"/>
      <c r="UYV24"/>
      <c r="UYW24"/>
      <c r="UYX24"/>
      <c r="UYY24"/>
      <c r="UYZ24"/>
      <c r="UZA24"/>
      <c r="UZB24"/>
      <c r="UZC24"/>
      <c r="UZD24"/>
      <c r="UZE24"/>
      <c r="UZF24"/>
      <c r="UZG24"/>
      <c r="UZH24"/>
      <c r="UZI24"/>
      <c r="UZJ24"/>
      <c r="UZK24"/>
      <c r="UZL24"/>
      <c r="UZM24"/>
      <c r="UZN24"/>
      <c r="UZO24"/>
      <c r="UZP24"/>
      <c r="UZQ24"/>
      <c r="UZR24"/>
      <c r="UZS24"/>
      <c r="UZT24"/>
      <c r="UZU24"/>
      <c r="UZV24"/>
      <c r="UZW24"/>
      <c r="UZX24"/>
      <c r="UZY24"/>
      <c r="UZZ24"/>
      <c r="VAA24"/>
      <c r="VAB24"/>
      <c r="VAC24"/>
      <c r="VAD24"/>
      <c r="VAE24"/>
      <c r="VAF24"/>
      <c r="VAG24"/>
      <c r="VAH24"/>
      <c r="VAI24"/>
      <c r="VAJ24"/>
      <c r="VAK24"/>
      <c r="VAL24"/>
      <c r="VAM24"/>
      <c r="VAN24"/>
      <c r="VAO24"/>
      <c r="VAP24"/>
      <c r="VAQ24"/>
      <c r="VAR24"/>
      <c r="VAS24"/>
      <c r="VAT24"/>
      <c r="VAU24"/>
      <c r="VAV24"/>
      <c r="VAW24"/>
      <c r="VAX24"/>
      <c r="VAY24"/>
      <c r="VAZ24"/>
      <c r="VBA24"/>
      <c r="VBB24"/>
      <c r="VBC24"/>
      <c r="VBD24"/>
      <c r="VBE24"/>
      <c r="VBF24"/>
      <c r="VBG24"/>
      <c r="VBH24"/>
      <c r="VBI24"/>
      <c r="VBJ24"/>
      <c r="VBK24"/>
      <c r="VBL24"/>
      <c r="VBM24"/>
      <c r="VBN24"/>
      <c r="VBO24"/>
      <c r="VBP24"/>
      <c r="VBQ24"/>
      <c r="VBR24"/>
      <c r="VBS24"/>
      <c r="VBT24"/>
      <c r="VBU24"/>
      <c r="VBV24"/>
      <c r="VBW24"/>
      <c r="VBX24"/>
      <c r="VBY24"/>
      <c r="VBZ24"/>
      <c r="VCA24"/>
      <c r="VCB24"/>
      <c r="VCC24"/>
      <c r="VCD24"/>
      <c r="VCE24"/>
      <c r="VCF24"/>
      <c r="VCG24"/>
      <c r="VCH24"/>
      <c r="VCI24"/>
      <c r="VCJ24"/>
      <c r="VCK24"/>
      <c r="VCL24"/>
      <c r="VCM24"/>
      <c r="VCN24"/>
      <c r="VCO24"/>
      <c r="VCP24"/>
      <c r="VCQ24"/>
      <c r="VCR24"/>
      <c r="VCS24"/>
      <c r="VCT24"/>
      <c r="VCU24"/>
      <c r="VCV24"/>
      <c r="VCW24"/>
      <c r="VCX24"/>
      <c r="VCY24"/>
      <c r="VCZ24"/>
      <c r="VDA24"/>
      <c r="VDB24"/>
      <c r="VDC24"/>
      <c r="VDD24"/>
      <c r="VDE24"/>
      <c r="VDF24"/>
      <c r="VDG24"/>
      <c r="VDH24"/>
      <c r="VDI24"/>
      <c r="VDJ24"/>
      <c r="VDK24"/>
      <c r="VDL24"/>
      <c r="VDM24"/>
      <c r="VDN24"/>
      <c r="VDO24"/>
      <c r="VDP24"/>
      <c r="VDQ24"/>
      <c r="VDR24"/>
      <c r="VDS24"/>
      <c r="VDT24"/>
      <c r="VDU24"/>
      <c r="VDV24"/>
      <c r="VDW24"/>
      <c r="VDX24"/>
      <c r="VDY24"/>
      <c r="VDZ24"/>
      <c r="VEA24"/>
      <c r="VEB24"/>
      <c r="VEC24"/>
      <c r="VED24"/>
      <c r="VEE24"/>
      <c r="VEF24"/>
      <c r="VEG24"/>
      <c r="VEH24"/>
      <c r="VEI24"/>
      <c r="VEJ24"/>
      <c r="VEK24"/>
      <c r="VEL24"/>
      <c r="VEM24"/>
      <c r="VEN24"/>
      <c r="VEO24"/>
      <c r="VEP24"/>
      <c r="VEQ24"/>
      <c r="VER24"/>
      <c r="VES24"/>
      <c r="VET24"/>
      <c r="VEU24"/>
      <c r="VEV24"/>
      <c r="VEW24"/>
      <c r="VEX24"/>
      <c r="VEY24"/>
      <c r="VEZ24"/>
      <c r="VFA24"/>
      <c r="VFB24"/>
      <c r="VFC24"/>
      <c r="VFD24"/>
      <c r="VFE24"/>
      <c r="VFF24"/>
      <c r="VFG24"/>
      <c r="VFH24"/>
      <c r="VFI24"/>
      <c r="VFJ24"/>
      <c r="VFK24"/>
      <c r="VFL24"/>
      <c r="VFM24"/>
      <c r="VFN24"/>
      <c r="VFO24"/>
      <c r="VFP24"/>
      <c r="VFQ24"/>
      <c r="VFR24"/>
      <c r="VFS24"/>
      <c r="VFT24"/>
      <c r="VFU24"/>
      <c r="VFV24"/>
      <c r="VFW24"/>
      <c r="VFX24"/>
      <c r="VFY24"/>
      <c r="VFZ24"/>
      <c r="VGA24"/>
      <c r="VGB24"/>
      <c r="VGC24"/>
      <c r="VGD24"/>
      <c r="VGE24"/>
      <c r="VGF24"/>
      <c r="VGG24"/>
      <c r="VGH24"/>
      <c r="VGI24"/>
      <c r="VGJ24"/>
      <c r="VGK24"/>
      <c r="VGL24"/>
      <c r="VGM24"/>
      <c r="VGN24"/>
      <c r="VGO24"/>
      <c r="VGP24"/>
      <c r="VGQ24"/>
      <c r="VGR24"/>
      <c r="VGS24"/>
      <c r="VGT24"/>
      <c r="VGU24"/>
      <c r="VGV24"/>
      <c r="VGW24"/>
      <c r="VGX24"/>
      <c r="VGY24"/>
      <c r="VGZ24"/>
      <c r="VHA24"/>
      <c r="VHB24"/>
      <c r="VHC24"/>
      <c r="VHD24"/>
      <c r="VHE24"/>
      <c r="VHF24"/>
      <c r="VHG24"/>
      <c r="VHH24"/>
      <c r="VHI24"/>
      <c r="VHJ24"/>
      <c r="VHK24"/>
      <c r="VHL24"/>
      <c r="VHM24"/>
      <c r="VHN24"/>
      <c r="VHO24"/>
      <c r="VHP24"/>
      <c r="VHQ24"/>
      <c r="VHR24"/>
      <c r="VHS24"/>
      <c r="VHT24"/>
      <c r="VHU24"/>
      <c r="VHV24"/>
      <c r="VHW24"/>
      <c r="VHX24"/>
      <c r="VHY24"/>
      <c r="VHZ24"/>
      <c r="VIA24"/>
      <c r="VIB24"/>
      <c r="VIC24"/>
      <c r="VID24"/>
      <c r="VIE24"/>
      <c r="VIF24"/>
      <c r="VIG24"/>
      <c r="VIH24"/>
      <c r="VII24"/>
      <c r="VIJ24"/>
      <c r="VIK24"/>
      <c r="VIL24"/>
      <c r="VIM24"/>
      <c r="VIN24"/>
      <c r="VIO24"/>
      <c r="VIP24"/>
      <c r="VIQ24"/>
      <c r="VIR24"/>
      <c r="VIS24"/>
      <c r="VIT24"/>
      <c r="VIU24"/>
      <c r="VIV24"/>
      <c r="VIW24"/>
      <c r="VIX24"/>
      <c r="VIY24"/>
      <c r="VIZ24"/>
      <c r="VJA24"/>
      <c r="VJB24"/>
      <c r="VJC24"/>
      <c r="VJD24"/>
      <c r="VJE24"/>
      <c r="VJF24"/>
      <c r="VJG24"/>
      <c r="VJH24"/>
      <c r="VJI24"/>
      <c r="VJJ24"/>
      <c r="VJK24"/>
      <c r="VJL24"/>
      <c r="VJM24"/>
      <c r="VJN24"/>
      <c r="VJO24"/>
      <c r="VJP24"/>
      <c r="VJQ24"/>
      <c r="VJR24"/>
      <c r="VJS24"/>
      <c r="VJT24"/>
      <c r="VJU24"/>
      <c r="VJV24"/>
      <c r="VJW24"/>
      <c r="VJX24"/>
      <c r="VJY24"/>
      <c r="VJZ24"/>
      <c r="VKA24"/>
      <c r="VKB24"/>
      <c r="VKC24"/>
      <c r="VKD24"/>
      <c r="VKE24"/>
      <c r="VKF24"/>
      <c r="VKG24"/>
      <c r="VKH24"/>
      <c r="VKI24"/>
      <c r="VKJ24"/>
      <c r="VKK24"/>
      <c r="VKL24"/>
      <c r="VKM24"/>
      <c r="VKN24"/>
      <c r="VKO24"/>
      <c r="VKP24"/>
      <c r="VKQ24"/>
      <c r="VKR24"/>
      <c r="VKS24"/>
      <c r="VKT24"/>
      <c r="VKU24"/>
      <c r="VKV24"/>
      <c r="VKW24"/>
      <c r="VKX24"/>
      <c r="VKY24"/>
      <c r="VKZ24"/>
      <c r="VLA24"/>
      <c r="VLB24"/>
      <c r="VLC24"/>
      <c r="VLD24"/>
      <c r="VLE24"/>
      <c r="VLF24"/>
      <c r="VLG24"/>
      <c r="VLH24"/>
      <c r="VLI24"/>
      <c r="VLJ24"/>
      <c r="VLK24"/>
      <c r="VLL24"/>
      <c r="VLM24"/>
      <c r="VLN24"/>
      <c r="VLO24"/>
      <c r="VLP24"/>
      <c r="VLQ24"/>
      <c r="VLR24"/>
      <c r="VLS24"/>
      <c r="VLT24"/>
      <c r="VLU24"/>
      <c r="VLV24"/>
      <c r="VLW24"/>
      <c r="VLX24"/>
      <c r="VLY24"/>
      <c r="VLZ24"/>
      <c r="VMA24"/>
      <c r="VMB24"/>
      <c r="VMC24"/>
      <c r="VMD24"/>
      <c r="VME24"/>
      <c r="VMF24"/>
      <c r="VMG24"/>
      <c r="VMH24"/>
      <c r="VMI24"/>
      <c r="VMJ24"/>
      <c r="VMK24"/>
      <c r="VML24"/>
      <c r="VMM24"/>
      <c r="VMN24"/>
      <c r="VMO24"/>
      <c r="VMP24"/>
      <c r="VMQ24"/>
      <c r="VMR24"/>
      <c r="VMS24"/>
      <c r="VMT24"/>
      <c r="VMU24"/>
      <c r="VMV24"/>
      <c r="VMW24"/>
      <c r="VMX24"/>
      <c r="VMY24"/>
      <c r="VMZ24"/>
      <c r="VNA24"/>
      <c r="VNB24"/>
      <c r="VNC24"/>
      <c r="VND24"/>
      <c r="VNE24"/>
      <c r="VNF24"/>
      <c r="VNG24"/>
      <c r="VNH24"/>
      <c r="VNI24"/>
      <c r="VNJ24"/>
      <c r="VNK24"/>
      <c r="VNL24"/>
      <c r="VNM24"/>
      <c r="VNN24"/>
      <c r="VNO24"/>
      <c r="VNP24"/>
      <c r="VNQ24"/>
      <c r="VNR24"/>
      <c r="VNS24"/>
      <c r="VNT24"/>
      <c r="VNU24"/>
      <c r="VNV24"/>
      <c r="VNW24"/>
      <c r="VNX24"/>
      <c r="VNY24"/>
      <c r="VNZ24"/>
      <c r="VOA24"/>
      <c r="VOB24"/>
      <c r="VOC24"/>
      <c r="VOD24"/>
      <c r="VOE24"/>
      <c r="VOF24"/>
      <c r="VOG24"/>
      <c r="VOH24"/>
      <c r="VOI24"/>
      <c r="VOJ24"/>
      <c r="VOK24"/>
      <c r="VOL24"/>
      <c r="VOM24"/>
      <c r="VON24"/>
      <c r="VOO24"/>
      <c r="VOP24"/>
      <c r="VOQ24"/>
      <c r="VOR24"/>
      <c r="VOS24"/>
      <c r="VOT24"/>
      <c r="VOU24"/>
      <c r="VOV24"/>
      <c r="VOW24"/>
      <c r="VOX24"/>
      <c r="VOY24"/>
      <c r="VOZ24"/>
      <c r="VPA24"/>
      <c r="VPB24"/>
      <c r="VPC24"/>
      <c r="VPD24"/>
      <c r="VPE24"/>
      <c r="VPF24"/>
      <c r="VPG24"/>
      <c r="VPH24"/>
      <c r="VPI24"/>
      <c r="VPJ24"/>
      <c r="VPK24"/>
      <c r="VPL24"/>
      <c r="VPM24"/>
      <c r="VPN24"/>
      <c r="VPO24"/>
      <c r="VPP24"/>
      <c r="VPQ24"/>
      <c r="VPR24"/>
      <c r="VPS24"/>
      <c r="VPT24"/>
      <c r="VPU24"/>
      <c r="VPV24"/>
      <c r="VPW24"/>
      <c r="VPX24"/>
      <c r="VPY24"/>
      <c r="VPZ24"/>
      <c r="VQA24"/>
      <c r="VQB24"/>
      <c r="VQC24"/>
      <c r="VQD24"/>
      <c r="VQE24"/>
      <c r="VQF24"/>
      <c r="VQG24"/>
      <c r="VQH24"/>
      <c r="VQI24"/>
      <c r="VQJ24"/>
      <c r="VQK24"/>
      <c r="VQL24"/>
      <c r="VQM24"/>
      <c r="VQN24"/>
      <c r="VQO24"/>
      <c r="VQP24"/>
      <c r="VQQ24"/>
      <c r="VQR24"/>
      <c r="VQS24"/>
      <c r="VQT24"/>
      <c r="VQU24"/>
      <c r="VQV24"/>
      <c r="VQW24"/>
      <c r="VQX24"/>
      <c r="VQY24"/>
      <c r="VQZ24"/>
      <c r="VRA24"/>
      <c r="VRB24"/>
      <c r="VRC24"/>
      <c r="VRD24"/>
      <c r="VRE24"/>
      <c r="VRF24"/>
      <c r="VRG24"/>
      <c r="VRH24"/>
      <c r="VRI24"/>
      <c r="VRJ24"/>
      <c r="VRK24"/>
      <c r="VRL24"/>
      <c r="VRM24"/>
      <c r="VRN24"/>
      <c r="VRO24"/>
      <c r="VRP24"/>
      <c r="VRQ24"/>
      <c r="VRR24"/>
      <c r="VRS24"/>
      <c r="VRT24"/>
      <c r="VRU24"/>
      <c r="VRV24"/>
      <c r="VRW24"/>
      <c r="VRX24"/>
      <c r="VRY24"/>
      <c r="VRZ24"/>
      <c r="VSA24"/>
      <c r="VSB24"/>
      <c r="VSC24"/>
      <c r="VSD24"/>
      <c r="VSE24"/>
      <c r="VSF24"/>
      <c r="VSG24"/>
      <c r="VSH24"/>
      <c r="VSI24"/>
      <c r="VSJ24"/>
      <c r="VSK24"/>
      <c r="VSL24"/>
      <c r="VSM24"/>
      <c r="VSN24"/>
      <c r="VSO24"/>
      <c r="VSP24"/>
      <c r="VSQ24"/>
      <c r="VSR24"/>
      <c r="VSS24"/>
      <c r="VST24"/>
      <c r="VSU24"/>
      <c r="VSV24"/>
      <c r="VSW24"/>
      <c r="VSX24"/>
      <c r="VSY24"/>
      <c r="VSZ24"/>
      <c r="VTA24"/>
      <c r="VTB24"/>
      <c r="VTC24"/>
      <c r="VTD24"/>
      <c r="VTE24"/>
      <c r="VTF24"/>
      <c r="VTG24"/>
      <c r="VTH24"/>
      <c r="VTI24"/>
      <c r="VTJ24"/>
      <c r="VTK24"/>
      <c r="VTL24"/>
      <c r="VTM24"/>
      <c r="VTN24"/>
      <c r="VTO24"/>
      <c r="VTP24"/>
      <c r="VTQ24"/>
      <c r="VTR24"/>
      <c r="VTS24"/>
      <c r="VTT24"/>
      <c r="VTU24"/>
      <c r="VTV24"/>
      <c r="VTW24"/>
      <c r="VTX24"/>
      <c r="VTY24"/>
      <c r="VTZ24"/>
      <c r="VUA24"/>
      <c r="VUB24"/>
      <c r="VUC24"/>
      <c r="VUD24"/>
      <c r="VUE24"/>
      <c r="VUF24"/>
      <c r="VUG24"/>
      <c r="VUH24"/>
      <c r="VUI24"/>
      <c r="VUJ24"/>
      <c r="VUK24"/>
      <c r="VUL24"/>
      <c r="VUM24"/>
      <c r="VUN24"/>
      <c r="VUO24"/>
      <c r="VUP24"/>
      <c r="VUQ24"/>
      <c r="VUR24"/>
      <c r="VUS24"/>
      <c r="VUT24"/>
      <c r="VUU24"/>
      <c r="VUV24"/>
      <c r="VUW24"/>
      <c r="VUX24"/>
      <c r="VUY24"/>
      <c r="VUZ24"/>
      <c r="VVA24"/>
      <c r="VVB24"/>
      <c r="VVC24"/>
      <c r="VVD24"/>
      <c r="VVE24"/>
      <c r="VVF24"/>
      <c r="VVG24"/>
      <c r="VVH24"/>
      <c r="VVI24"/>
      <c r="VVJ24"/>
      <c r="VVK24"/>
      <c r="VVL24"/>
      <c r="VVM24"/>
      <c r="VVN24"/>
      <c r="VVO24"/>
      <c r="VVP24"/>
      <c r="VVQ24"/>
      <c r="VVR24"/>
      <c r="VVS24"/>
      <c r="VVT24"/>
      <c r="VVU24"/>
      <c r="VVV24"/>
      <c r="VVW24"/>
      <c r="VVX24"/>
      <c r="VVY24"/>
      <c r="VVZ24"/>
      <c r="VWA24"/>
      <c r="VWB24"/>
      <c r="VWC24"/>
      <c r="VWD24"/>
      <c r="VWE24"/>
      <c r="VWF24"/>
      <c r="VWG24"/>
      <c r="VWH24"/>
      <c r="VWI24"/>
      <c r="VWJ24"/>
      <c r="VWK24"/>
      <c r="VWL24"/>
      <c r="VWM24"/>
      <c r="VWN24"/>
      <c r="VWO24"/>
      <c r="VWP24"/>
      <c r="VWQ24"/>
      <c r="VWR24"/>
      <c r="VWS24"/>
      <c r="VWT24"/>
      <c r="VWU24"/>
      <c r="VWV24"/>
      <c r="VWW24"/>
      <c r="VWX24"/>
      <c r="VWY24"/>
      <c r="VWZ24"/>
      <c r="VXA24"/>
      <c r="VXB24"/>
      <c r="VXC24"/>
      <c r="VXD24"/>
      <c r="VXE24"/>
      <c r="VXF24"/>
      <c r="VXG24"/>
      <c r="VXH24"/>
      <c r="VXI24"/>
      <c r="VXJ24"/>
      <c r="VXK24"/>
      <c r="VXL24"/>
      <c r="VXM24"/>
      <c r="VXN24"/>
      <c r="VXO24"/>
      <c r="VXP24"/>
      <c r="VXQ24"/>
      <c r="VXR24"/>
      <c r="VXS24"/>
      <c r="VXT24"/>
      <c r="VXU24"/>
      <c r="VXV24"/>
      <c r="VXW24"/>
      <c r="VXX24"/>
      <c r="VXY24"/>
      <c r="VXZ24"/>
      <c r="VYA24"/>
      <c r="VYB24"/>
      <c r="VYC24"/>
      <c r="VYD24"/>
      <c r="VYE24"/>
      <c r="VYF24"/>
      <c r="VYG24"/>
      <c r="VYH24"/>
      <c r="VYI24"/>
      <c r="VYJ24"/>
      <c r="VYK24"/>
      <c r="VYL24"/>
      <c r="VYM24"/>
      <c r="VYN24"/>
      <c r="VYO24"/>
      <c r="VYP24"/>
      <c r="VYQ24"/>
      <c r="VYR24"/>
      <c r="VYS24"/>
      <c r="VYT24"/>
      <c r="VYU24"/>
      <c r="VYV24"/>
      <c r="VYW24"/>
      <c r="VYX24"/>
      <c r="VYY24"/>
      <c r="VYZ24"/>
      <c r="VZA24"/>
      <c r="VZB24"/>
      <c r="VZC24"/>
      <c r="VZD24"/>
      <c r="VZE24"/>
      <c r="VZF24"/>
      <c r="VZG24"/>
      <c r="VZH24"/>
      <c r="VZI24"/>
      <c r="VZJ24"/>
      <c r="VZK24"/>
      <c r="VZL24"/>
      <c r="VZM24"/>
      <c r="VZN24"/>
      <c r="VZO24"/>
      <c r="VZP24"/>
      <c r="VZQ24"/>
      <c r="VZR24"/>
      <c r="VZS24"/>
      <c r="VZT24"/>
      <c r="VZU24"/>
      <c r="VZV24"/>
      <c r="VZW24"/>
      <c r="VZX24"/>
      <c r="VZY24"/>
      <c r="VZZ24"/>
      <c r="WAA24"/>
      <c r="WAB24"/>
      <c r="WAC24"/>
      <c r="WAD24"/>
      <c r="WAE24"/>
      <c r="WAF24"/>
      <c r="WAG24"/>
      <c r="WAH24"/>
      <c r="WAI24"/>
      <c r="WAJ24"/>
      <c r="WAK24"/>
      <c r="WAL24"/>
      <c r="WAM24"/>
      <c r="WAN24"/>
      <c r="WAO24"/>
      <c r="WAP24"/>
      <c r="WAQ24"/>
      <c r="WAR24"/>
      <c r="WAS24"/>
      <c r="WAT24"/>
      <c r="WAU24"/>
      <c r="WAV24"/>
      <c r="WAW24"/>
      <c r="WAX24"/>
      <c r="WAY24"/>
      <c r="WAZ24"/>
      <c r="WBA24"/>
      <c r="WBB24"/>
      <c r="WBC24"/>
      <c r="WBD24"/>
      <c r="WBE24"/>
      <c r="WBF24"/>
      <c r="WBG24"/>
      <c r="WBH24"/>
      <c r="WBI24"/>
      <c r="WBJ24"/>
      <c r="WBK24"/>
      <c r="WBL24"/>
      <c r="WBM24"/>
      <c r="WBN24"/>
      <c r="WBO24"/>
      <c r="WBP24"/>
      <c r="WBQ24"/>
      <c r="WBR24"/>
      <c r="WBS24"/>
      <c r="WBT24"/>
      <c r="WBU24"/>
      <c r="WBV24"/>
      <c r="WBW24"/>
      <c r="WBX24"/>
      <c r="WBY24"/>
      <c r="WBZ24"/>
      <c r="WCA24"/>
      <c r="WCB24"/>
      <c r="WCC24"/>
      <c r="WCD24"/>
      <c r="WCE24"/>
      <c r="WCF24"/>
      <c r="WCG24"/>
      <c r="WCH24"/>
      <c r="WCI24"/>
      <c r="WCJ24"/>
      <c r="WCK24"/>
      <c r="WCL24"/>
      <c r="WCM24"/>
      <c r="WCN24"/>
      <c r="WCO24"/>
      <c r="WCP24"/>
      <c r="WCQ24"/>
      <c r="WCR24"/>
      <c r="WCS24"/>
      <c r="WCT24"/>
      <c r="WCU24"/>
      <c r="WCV24"/>
      <c r="WCW24"/>
      <c r="WCX24"/>
      <c r="WCY24"/>
      <c r="WCZ24"/>
      <c r="WDA24"/>
      <c r="WDB24"/>
      <c r="WDC24"/>
      <c r="WDD24"/>
      <c r="WDE24"/>
      <c r="WDF24"/>
      <c r="WDG24"/>
      <c r="WDH24"/>
      <c r="WDI24"/>
      <c r="WDJ24"/>
      <c r="WDK24"/>
      <c r="WDL24"/>
      <c r="WDM24"/>
      <c r="WDN24"/>
      <c r="WDO24"/>
      <c r="WDP24"/>
      <c r="WDQ24"/>
      <c r="WDR24"/>
      <c r="WDS24"/>
      <c r="WDT24"/>
      <c r="WDU24"/>
      <c r="WDV24"/>
      <c r="WDW24"/>
      <c r="WDX24"/>
      <c r="WDY24"/>
      <c r="WDZ24"/>
      <c r="WEA24"/>
      <c r="WEB24"/>
      <c r="WEC24"/>
      <c r="WED24"/>
      <c r="WEE24"/>
      <c r="WEF24"/>
      <c r="WEG24"/>
      <c r="WEH24"/>
      <c r="WEI24"/>
      <c r="WEJ24"/>
      <c r="WEK24"/>
      <c r="WEL24"/>
      <c r="WEM24"/>
      <c r="WEN24"/>
      <c r="WEO24"/>
      <c r="WEP24"/>
      <c r="WEQ24"/>
      <c r="WER24"/>
      <c r="WES24"/>
      <c r="WET24"/>
      <c r="WEU24"/>
      <c r="WEV24"/>
      <c r="WEW24"/>
      <c r="WEX24"/>
      <c r="WEY24"/>
      <c r="WEZ24"/>
      <c r="WFA24"/>
      <c r="WFB24"/>
      <c r="WFC24"/>
      <c r="WFD24"/>
      <c r="WFE24"/>
      <c r="WFF24"/>
      <c r="WFG24"/>
      <c r="WFH24"/>
      <c r="WFI24"/>
      <c r="WFJ24"/>
      <c r="WFK24"/>
      <c r="WFL24"/>
      <c r="WFM24"/>
      <c r="WFN24"/>
      <c r="WFO24"/>
      <c r="WFP24"/>
      <c r="WFQ24"/>
      <c r="WFR24"/>
      <c r="WFS24"/>
      <c r="WFT24"/>
      <c r="WFU24"/>
      <c r="WFV24"/>
      <c r="WFW24"/>
      <c r="WFX24"/>
      <c r="WFY24"/>
      <c r="WFZ24"/>
      <c r="WGA24"/>
      <c r="WGB24"/>
      <c r="WGC24"/>
      <c r="WGD24"/>
      <c r="WGE24"/>
      <c r="WGF24"/>
      <c r="WGG24"/>
      <c r="WGH24"/>
      <c r="WGI24"/>
      <c r="WGJ24"/>
      <c r="WGK24"/>
      <c r="WGL24"/>
      <c r="WGM24"/>
      <c r="WGN24"/>
      <c r="WGO24"/>
      <c r="WGP24"/>
      <c r="WGQ24"/>
      <c r="WGR24"/>
      <c r="WGS24"/>
      <c r="WGT24"/>
      <c r="WGU24"/>
      <c r="WGV24"/>
      <c r="WGW24"/>
      <c r="WGX24"/>
      <c r="WGY24"/>
      <c r="WGZ24"/>
      <c r="WHA24"/>
      <c r="WHB24"/>
      <c r="WHC24"/>
      <c r="WHD24"/>
      <c r="WHE24"/>
      <c r="WHF24"/>
      <c r="WHG24"/>
      <c r="WHH24"/>
      <c r="WHI24"/>
      <c r="WHJ24"/>
      <c r="WHK24"/>
      <c r="WHL24"/>
      <c r="WHM24"/>
      <c r="WHN24"/>
      <c r="WHO24"/>
      <c r="WHP24"/>
      <c r="WHQ24"/>
      <c r="WHR24"/>
      <c r="WHS24"/>
      <c r="WHT24"/>
      <c r="WHU24"/>
      <c r="WHV24"/>
      <c r="WHW24"/>
      <c r="WHX24"/>
      <c r="WHY24"/>
      <c r="WHZ24"/>
      <c r="WIA24"/>
      <c r="WIB24"/>
      <c r="WIC24"/>
      <c r="WID24"/>
      <c r="WIE24"/>
      <c r="WIF24"/>
      <c r="WIG24"/>
      <c r="WIH24"/>
      <c r="WII24"/>
      <c r="WIJ24"/>
      <c r="WIK24"/>
      <c r="WIL24"/>
      <c r="WIM24"/>
      <c r="WIN24"/>
      <c r="WIO24"/>
      <c r="WIP24"/>
      <c r="WIQ24"/>
      <c r="WIR24"/>
      <c r="WIS24"/>
      <c r="WIT24"/>
      <c r="WIU24"/>
      <c r="WIV24"/>
      <c r="WIW24"/>
      <c r="WIX24"/>
      <c r="WIY24"/>
      <c r="WIZ24"/>
      <c r="WJA24"/>
      <c r="WJB24"/>
      <c r="WJC24"/>
      <c r="WJD24"/>
      <c r="WJE24"/>
      <c r="WJF24"/>
      <c r="WJG24"/>
      <c r="WJH24"/>
      <c r="WJI24"/>
      <c r="WJJ24"/>
      <c r="WJK24"/>
      <c r="WJL24"/>
      <c r="WJM24"/>
      <c r="WJN24"/>
      <c r="WJO24"/>
      <c r="WJP24"/>
      <c r="WJQ24"/>
      <c r="WJR24"/>
      <c r="WJS24"/>
      <c r="WJT24"/>
      <c r="WJU24"/>
      <c r="WJV24"/>
      <c r="WJW24"/>
      <c r="WJX24"/>
      <c r="WJY24"/>
      <c r="WJZ24"/>
      <c r="WKA24"/>
      <c r="WKB24"/>
      <c r="WKC24"/>
      <c r="WKD24"/>
      <c r="WKE24"/>
      <c r="WKF24"/>
      <c r="WKG24"/>
      <c r="WKH24"/>
      <c r="WKI24"/>
      <c r="WKJ24"/>
      <c r="WKK24"/>
      <c r="WKL24"/>
      <c r="WKM24"/>
      <c r="WKN24"/>
      <c r="WKO24"/>
      <c r="WKP24"/>
      <c r="WKQ24"/>
      <c r="WKR24"/>
      <c r="WKS24"/>
      <c r="WKT24"/>
      <c r="WKU24"/>
      <c r="WKV24"/>
      <c r="WKW24"/>
      <c r="WKX24"/>
      <c r="WKY24"/>
      <c r="WKZ24"/>
      <c r="WLA24"/>
      <c r="WLB24"/>
      <c r="WLC24"/>
      <c r="WLD24"/>
      <c r="WLE24"/>
      <c r="WLF24"/>
      <c r="WLG24"/>
      <c r="WLH24"/>
      <c r="WLI24"/>
      <c r="WLJ24"/>
      <c r="WLK24"/>
      <c r="WLL24"/>
      <c r="WLM24"/>
      <c r="WLN24"/>
      <c r="WLO24"/>
      <c r="WLP24"/>
      <c r="WLQ24"/>
      <c r="WLR24"/>
      <c r="WLS24"/>
      <c r="WLT24"/>
      <c r="WLU24"/>
      <c r="WLV24"/>
      <c r="WLW24"/>
      <c r="WLX24"/>
      <c r="WLY24"/>
      <c r="WLZ24"/>
      <c r="WMA24"/>
      <c r="WMB24"/>
      <c r="WMC24"/>
      <c r="WMD24"/>
      <c r="WME24"/>
      <c r="WMF24"/>
      <c r="WMG24"/>
      <c r="WMH24"/>
      <c r="WMI24"/>
      <c r="WMJ24"/>
      <c r="WMK24"/>
      <c r="WML24"/>
      <c r="WMM24"/>
      <c r="WMN24"/>
      <c r="WMO24"/>
      <c r="WMP24"/>
      <c r="WMQ24"/>
      <c r="WMR24"/>
      <c r="WMS24"/>
      <c r="WMT24"/>
      <c r="WMU24"/>
      <c r="WMV24"/>
      <c r="WMW24"/>
      <c r="WMX24"/>
      <c r="WMY24"/>
      <c r="WMZ24"/>
      <c r="WNA24"/>
      <c r="WNB24"/>
      <c r="WNC24"/>
      <c r="WND24"/>
      <c r="WNE24"/>
      <c r="WNF24"/>
      <c r="WNG24"/>
      <c r="WNH24"/>
      <c r="WNI24"/>
      <c r="WNJ24"/>
      <c r="WNK24"/>
      <c r="WNL24"/>
      <c r="WNM24"/>
      <c r="WNN24"/>
      <c r="WNO24"/>
      <c r="WNP24"/>
      <c r="WNQ24"/>
      <c r="WNR24"/>
      <c r="WNS24"/>
      <c r="WNT24"/>
      <c r="WNU24"/>
      <c r="WNV24"/>
      <c r="WNW24"/>
      <c r="WNX24"/>
      <c r="WNY24"/>
      <c r="WNZ24"/>
      <c r="WOA24"/>
      <c r="WOB24"/>
      <c r="WOC24"/>
      <c r="WOD24"/>
      <c r="WOE24"/>
      <c r="WOF24"/>
      <c r="WOG24"/>
      <c r="WOH24"/>
      <c r="WOI24"/>
      <c r="WOJ24"/>
      <c r="WOK24"/>
      <c r="WOL24"/>
      <c r="WOM24"/>
      <c r="WON24"/>
      <c r="WOO24"/>
      <c r="WOP24"/>
      <c r="WOQ24"/>
      <c r="WOR24"/>
      <c r="WOS24"/>
      <c r="WOT24"/>
      <c r="WOU24"/>
      <c r="WOV24"/>
      <c r="WOW24"/>
      <c r="WOX24"/>
      <c r="WOY24"/>
      <c r="WOZ24"/>
      <c r="WPA24"/>
      <c r="WPB24"/>
      <c r="WPC24"/>
      <c r="WPD24"/>
      <c r="WPE24"/>
      <c r="WPF24"/>
      <c r="WPG24"/>
      <c r="WPH24"/>
      <c r="WPI24"/>
      <c r="WPJ24"/>
      <c r="WPK24"/>
      <c r="WPL24"/>
      <c r="WPM24"/>
      <c r="WPN24"/>
      <c r="WPO24"/>
      <c r="WPP24"/>
      <c r="WPQ24"/>
      <c r="WPR24"/>
      <c r="WPS24"/>
      <c r="WPT24"/>
      <c r="WPU24"/>
      <c r="WPV24"/>
      <c r="WPW24"/>
      <c r="WPX24"/>
      <c r="WPY24"/>
      <c r="WPZ24"/>
      <c r="WQA24"/>
      <c r="WQB24"/>
      <c r="WQC24"/>
      <c r="WQD24"/>
      <c r="WQE24"/>
      <c r="WQF24"/>
      <c r="WQG24"/>
      <c r="WQH24"/>
      <c r="WQI24"/>
      <c r="WQJ24"/>
      <c r="WQK24"/>
      <c r="WQL24"/>
      <c r="WQM24"/>
      <c r="WQN24"/>
      <c r="WQO24"/>
      <c r="WQP24"/>
      <c r="WQQ24"/>
      <c r="WQR24"/>
      <c r="WQS24"/>
      <c r="WQT24"/>
      <c r="WQU24"/>
      <c r="WQV24"/>
      <c r="WQW24"/>
      <c r="WQX24"/>
      <c r="WQY24"/>
      <c r="WQZ24"/>
      <c r="WRA24"/>
      <c r="WRB24"/>
      <c r="WRC24"/>
      <c r="WRD24"/>
      <c r="WRE24"/>
      <c r="WRF24"/>
      <c r="WRG24"/>
      <c r="WRH24"/>
      <c r="WRI24"/>
      <c r="WRJ24"/>
      <c r="WRK24"/>
      <c r="WRL24"/>
      <c r="WRM24"/>
      <c r="WRN24"/>
      <c r="WRO24"/>
      <c r="WRP24"/>
      <c r="WRQ24"/>
      <c r="WRR24"/>
      <c r="WRS24"/>
      <c r="WRT24"/>
      <c r="WRU24"/>
      <c r="WRV24"/>
      <c r="WRW24"/>
      <c r="WRX24"/>
      <c r="WRY24"/>
      <c r="WRZ24"/>
      <c r="WSA24"/>
      <c r="WSB24"/>
      <c r="WSC24"/>
      <c r="WSD24"/>
      <c r="WSE24"/>
      <c r="WSF24"/>
      <c r="WSG24"/>
      <c r="WSH24"/>
      <c r="WSI24"/>
      <c r="WSJ24"/>
      <c r="WSK24"/>
      <c r="WSL24"/>
      <c r="WSM24"/>
      <c r="WSN24"/>
      <c r="WSO24"/>
      <c r="WSP24"/>
      <c r="WSQ24"/>
      <c r="WSR24"/>
      <c r="WSS24"/>
      <c r="WST24"/>
      <c r="WSU24"/>
      <c r="WSV24"/>
      <c r="WSW24"/>
      <c r="WSX24"/>
      <c r="WSY24"/>
      <c r="WSZ24"/>
      <c r="WTA24"/>
      <c r="WTB24"/>
      <c r="WTC24"/>
      <c r="WTD24"/>
      <c r="WTE24"/>
      <c r="WTF24"/>
      <c r="WTG24"/>
      <c r="WTH24"/>
      <c r="WTI24"/>
      <c r="WTJ24"/>
      <c r="WTK24"/>
      <c r="WTL24"/>
      <c r="WTM24"/>
      <c r="WTN24"/>
      <c r="WTO24"/>
      <c r="WTP24"/>
      <c r="WTQ24"/>
      <c r="WTR24"/>
      <c r="WTS24"/>
      <c r="WTT24"/>
      <c r="WTU24"/>
      <c r="WTV24"/>
      <c r="WTW24"/>
      <c r="WTX24"/>
      <c r="WTY24"/>
      <c r="WTZ24"/>
      <c r="WUA24"/>
      <c r="WUB24"/>
      <c r="WUC24"/>
      <c r="WUD24"/>
      <c r="WUE24"/>
      <c r="WUF24"/>
      <c r="WUG24"/>
      <c r="WUH24"/>
      <c r="WUI24"/>
      <c r="WUJ24"/>
      <c r="WUK24"/>
      <c r="WUL24"/>
      <c r="WUM24"/>
      <c r="WUN24"/>
      <c r="WUO24"/>
      <c r="WUP24"/>
      <c r="WUQ24"/>
      <c r="WUR24"/>
      <c r="WUS24"/>
      <c r="WUT24"/>
      <c r="WUU24"/>
      <c r="WUV24"/>
      <c r="WUW24"/>
      <c r="WUX24"/>
      <c r="WUY24"/>
      <c r="WUZ24"/>
      <c r="WVA24"/>
      <c r="WVB24"/>
      <c r="WVC24"/>
      <c r="WVD24"/>
      <c r="WVE24"/>
      <c r="WVF24"/>
      <c r="WVG24"/>
      <c r="WVH24"/>
      <c r="WVI24"/>
      <c r="WVJ24"/>
      <c r="WVK24"/>
      <c r="WVL24"/>
      <c r="WVM24"/>
      <c r="WVN24"/>
      <c r="WVO24"/>
      <c r="WVP24"/>
      <c r="WVQ24"/>
      <c r="WVR24"/>
      <c r="WVS24"/>
      <c r="WVT24"/>
      <c r="WVU24"/>
      <c r="WVV24"/>
      <c r="WVW24"/>
      <c r="WVX24"/>
      <c r="WVY24"/>
      <c r="WVZ24"/>
      <c r="WWA24"/>
      <c r="WWB24"/>
      <c r="WWC24"/>
      <c r="WWD24"/>
      <c r="WWE24"/>
      <c r="WWF24"/>
      <c r="WWG24"/>
      <c r="WWH24"/>
      <c r="WWI24"/>
      <c r="WWJ24"/>
      <c r="WWK24"/>
      <c r="WWL24"/>
      <c r="WWM24"/>
      <c r="WWN24"/>
      <c r="WWO24"/>
      <c r="WWP24"/>
      <c r="WWQ24"/>
      <c r="WWR24"/>
      <c r="WWS24"/>
      <c r="WWT24"/>
      <c r="WWU24"/>
      <c r="WWV24"/>
      <c r="WWW24"/>
      <c r="WWX24"/>
      <c r="WWY24"/>
      <c r="WWZ24"/>
      <c r="WXA24"/>
      <c r="WXB24"/>
      <c r="WXC24"/>
      <c r="WXD24"/>
      <c r="WXE24"/>
      <c r="WXF24"/>
      <c r="WXG24"/>
      <c r="WXH24"/>
      <c r="WXI24"/>
      <c r="WXJ24"/>
      <c r="WXK24"/>
      <c r="WXL24"/>
      <c r="WXM24"/>
      <c r="WXN24"/>
      <c r="WXO24"/>
      <c r="WXP24"/>
      <c r="WXQ24"/>
      <c r="WXR24"/>
      <c r="WXS24"/>
      <c r="WXT24"/>
      <c r="WXU24"/>
      <c r="WXV24"/>
      <c r="WXW24"/>
      <c r="WXX24"/>
      <c r="WXY24"/>
      <c r="WXZ24"/>
      <c r="WYA24"/>
      <c r="WYB24"/>
      <c r="WYC24"/>
      <c r="WYD24"/>
      <c r="WYE24"/>
      <c r="WYF24"/>
      <c r="WYG24"/>
      <c r="WYH24"/>
      <c r="WYI24"/>
      <c r="WYJ24"/>
      <c r="WYK24"/>
      <c r="WYL24"/>
      <c r="WYM24"/>
      <c r="WYN24"/>
      <c r="WYO24"/>
      <c r="WYP24"/>
      <c r="WYQ24"/>
      <c r="WYR24"/>
      <c r="WYS24"/>
      <c r="WYT24"/>
      <c r="WYU24"/>
      <c r="WYV24"/>
      <c r="WYW24"/>
      <c r="WYX24"/>
      <c r="WYY24"/>
      <c r="WYZ24"/>
      <c r="WZA24"/>
      <c r="WZB24"/>
      <c r="WZC24"/>
      <c r="WZD24"/>
      <c r="WZE24"/>
      <c r="WZF24"/>
      <c r="WZG24"/>
      <c r="WZH24"/>
      <c r="WZI24"/>
      <c r="WZJ24"/>
      <c r="WZK24"/>
      <c r="WZL24"/>
      <c r="WZM24"/>
      <c r="WZN24"/>
      <c r="WZO24"/>
      <c r="WZP24"/>
      <c r="WZQ24"/>
      <c r="WZR24"/>
      <c r="WZS24"/>
      <c r="WZT24"/>
      <c r="WZU24"/>
      <c r="WZV24"/>
      <c r="WZW24"/>
      <c r="WZX24"/>
      <c r="WZY24"/>
      <c r="WZZ24"/>
      <c r="XAA24"/>
      <c r="XAB24"/>
      <c r="XAC24"/>
      <c r="XAD24"/>
      <c r="XAE24"/>
      <c r="XAF24"/>
      <c r="XAG24"/>
      <c r="XAH24"/>
      <c r="XAI24"/>
      <c r="XAJ24"/>
      <c r="XAK24"/>
      <c r="XAL24"/>
      <c r="XAM24"/>
      <c r="XAN24"/>
      <c r="XAO24"/>
      <c r="XAP24"/>
      <c r="XAQ24"/>
      <c r="XAR24"/>
      <c r="XAS24"/>
      <c r="XAT24"/>
      <c r="XAU24"/>
      <c r="XAV24"/>
      <c r="XAW24"/>
      <c r="XAX24"/>
      <c r="XAY24"/>
      <c r="XAZ24"/>
      <c r="XBA24"/>
      <c r="XBB24"/>
      <c r="XBC24"/>
      <c r="XBD24"/>
      <c r="XBE24"/>
      <c r="XBF24"/>
      <c r="XBG24"/>
      <c r="XBH24"/>
      <c r="XBI24"/>
      <c r="XBJ24"/>
      <c r="XBK24"/>
      <c r="XBL24"/>
      <c r="XBM24"/>
      <c r="XBN24"/>
      <c r="XBO24"/>
      <c r="XBP24"/>
      <c r="XBQ24"/>
      <c r="XBR24"/>
      <c r="XBS24"/>
      <c r="XBT24"/>
      <c r="XBU24"/>
      <c r="XBV24"/>
      <c r="XBW24"/>
      <c r="XBX24"/>
      <c r="XBY24"/>
      <c r="XBZ24"/>
      <c r="XCA24"/>
      <c r="XCB24"/>
      <c r="XCC24"/>
      <c r="XCD24"/>
      <c r="XCE24"/>
      <c r="XCF24"/>
      <c r="XCG24"/>
      <c r="XCH24"/>
      <c r="XCI24"/>
      <c r="XCJ24"/>
      <c r="XCK24"/>
      <c r="XCL24"/>
      <c r="XCM24"/>
      <c r="XCN24"/>
      <c r="XCO24"/>
      <c r="XCP24"/>
      <c r="XCQ24"/>
      <c r="XCR24"/>
      <c r="XCS24"/>
      <c r="XCT24"/>
      <c r="XCU24"/>
      <c r="XCV24"/>
      <c r="XCW24"/>
      <c r="XCX24"/>
      <c r="XCY24"/>
      <c r="XCZ24"/>
      <c r="XDA24"/>
      <c r="XDB24"/>
      <c r="XDC24"/>
      <c r="XDD24"/>
      <c r="XDE24"/>
      <c r="XDF24"/>
      <c r="XDG24"/>
      <c r="XDH24"/>
      <c r="XDI24"/>
      <c r="XDJ24"/>
      <c r="XDK24"/>
      <c r="XDL24"/>
      <c r="XDM24"/>
      <c r="XDN24"/>
      <c r="XDO24"/>
      <c r="XDP24"/>
      <c r="XDQ24"/>
      <c r="XDR24"/>
      <c r="XDS24"/>
      <c r="XDT24"/>
      <c r="XDU24"/>
      <c r="XDV24"/>
      <c r="XDW24"/>
      <c r="XDX24"/>
      <c r="XDY24"/>
      <c r="XDZ24"/>
      <c r="XEA24"/>
      <c r="XEB24"/>
      <c r="XEC24"/>
      <c r="XED24"/>
      <c r="XEE24"/>
      <c r="XEF24"/>
      <c r="XEG24"/>
      <c r="XEH24"/>
      <c r="XEI24"/>
      <c r="XEJ24"/>
      <c r="XEK24"/>
      <c r="XEL24"/>
      <c r="XEM24"/>
      <c r="XEN24"/>
      <c r="XEO24"/>
      <c r="XEP24"/>
      <c r="XEQ24"/>
      <c r="XER24"/>
      <c r="XES24"/>
      <c r="XET24"/>
      <c r="XEU24"/>
      <c r="XEV24"/>
      <c r="XEW24"/>
      <c r="XEX24"/>
      <c r="XEY24"/>
      <c r="XEZ24"/>
      <c r="XFA24"/>
      <c r="XFB24"/>
      <c r="XFC24"/>
      <c r="XFD24"/>
    </row>
    <row r="25" spans="1:16384" s="149" customFormat="1" ht="33.75" customHeight="1" x14ac:dyDescent="0.35">
      <c r="A25" s="467" t="s">
        <v>929</v>
      </c>
      <c r="B25" s="467"/>
      <c r="C25" s="467"/>
      <c r="D25"/>
      <c r="E25"/>
      <c r="F25"/>
      <c r="G25"/>
      <c r="H25"/>
      <c r="I25"/>
      <c r="J25"/>
      <c r="K25"/>
      <c r="L25"/>
      <c r="M25" s="466"/>
      <c r="N25" s="466"/>
      <c r="O25" s="466"/>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c r="AMK25"/>
      <c r="AML25"/>
      <c r="AMM25"/>
      <c r="AMN25"/>
      <c r="AMO25"/>
      <c r="AMP25"/>
      <c r="AMQ25"/>
      <c r="AMR25"/>
      <c r="AMS25"/>
      <c r="AMT25"/>
      <c r="AMU25"/>
      <c r="AMV25"/>
      <c r="AMW25"/>
      <c r="AMX25"/>
      <c r="AMY25"/>
      <c r="AMZ25"/>
      <c r="ANA25"/>
      <c r="ANB25"/>
      <c r="ANC25"/>
      <c r="AND25"/>
      <c r="ANE25"/>
      <c r="ANF25"/>
      <c r="ANG25"/>
      <c r="ANH25"/>
      <c r="ANI25"/>
      <c r="ANJ25"/>
      <c r="ANK25"/>
      <c r="ANL25"/>
      <c r="ANM25"/>
      <c r="ANN25"/>
      <c r="ANO25"/>
      <c r="ANP25"/>
      <c r="ANQ25"/>
      <c r="ANR25"/>
      <c r="ANS25"/>
      <c r="ANT25"/>
      <c r="ANU25"/>
      <c r="ANV25"/>
      <c r="ANW25"/>
      <c r="ANX25"/>
      <c r="ANY25"/>
      <c r="ANZ25"/>
      <c r="AOA25"/>
      <c r="AOB25"/>
      <c r="AOC25"/>
      <c r="AOD25"/>
      <c r="AOE25"/>
      <c r="AOF25"/>
      <c r="AOG25"/>
      <c r="AOH25"/>
      <c r="AOI25"/>
      <c r="AOJ25"/>
      <c r="AOK25"/>
      <c r="AOL25"/>
      <c r="AOM25"/>
      <c r="AON25"/>
      <c r="AOO25"/>
      <c r="AOP25"/>
      <c r="AOQ25"/>
      <c r="AOR25"/>
      <c r="AOS25"/>
      <c r="AOT25"/>
      <c r="AOU25"/>
      <c r="AOV25"/>
      <c r="AOW25"/>
      <c r="AOX25"/>
      <c r="AOY25"/>
      <c r="AOZ25"/>
      <c r="APA25"/>
      <c r="APB25"/>
      <c r="APC25"/>
      <c r="APD25"/>
      <c r="APE25"/>
      <c r="APF25"/>
      <c r="APG25"/>
      <c r="APH25"/>
      <c r="API25"/>
      <c r="APJ25"/>
      <c r="APK25"/>
      <c r="APL25"/>
      <c r="APM25"/>
      <c r="APN25"/>
      <c r="APO25"/>
      <c r="APP25"/>
      <c r="APQ25"/>
      <c r="APR25"/>
      <c r="APS25"/>
      <c r="APT25"/>
      <c r="APU25"/>
      <c r="APV25"/>
      <c r="APW25"/>
      <c r="APX25"/>
      <c r="APY25"/>
      <c r="APZ25"/>
      <c r="AQA25"/>
      <c r="AQB25"/>
      <c r="AQC25"/>
      <c r="AQD25"/>
      <c r="AQE25"/>
      <c r="AQF25"/>
      <c r="AQG25"/>
      <c r="AQH25"/>
      <c r="AQI25"/>
      <c r="AQJ25"/>
      <c r="AQK25"/>
      <c r="AQL25"/>
      <c r="AQM25"/>
      <c r="AQN25"/>
      <c r="AQO25"/>
      <c r="AQP25"/>
      <c r="AQQ25"/>
      <c r="AQR25"/>
      <c r="AQS25"/>
      <c r="AQT25"/>
      <c r="AQU25"/>
      <c r="AQV25"/>
      <c r="AQW25"/>
      <c r="AQX25"/>
      <c r="AQY25"/>
      <c r="AQZ25"/>
      <c r="ARA25"/>
      <c r="ARB25"/>
      <c r="ARC25"/>
      <c r="ARD25"/>
      <c r="ARE25"/>
      <c r="ARF25"/>
      <c r="ARG25"/>
      <c r="ARH25"/>
      <c r="ARI25"/>
      <c r="ARJ25"/>
      <c r="ARK25"/>
      <c r="ARL25"/>
      <c r="ARM25"/>
      <c r="ARN25"/>
      <c r="ARO25"/>
      <c r="ARP25"/>
      <c r="ARQ25"/>
      <c r="ARR25"/>
      <c r="ARS25"/>
      <c r="ART25"/>
      <c r="ARU25"/>
      <c r="ARV25"/>
      <c r="ARW25"/>
      <c r="ARX25"/>
      <c r="ARY25"/>
      <c r="ARZ25"/>
      <c r="ASA25"/>
      <c r="ASB25"/>
      <c r="ASC25"/>
      <c r="ASD25"/>
      <c r="ASE25"/>
      <c r="ASF25"/>
      <c r="ASG25"/>
      <c r="ASH25"/>
      <c r="ASI25"/>
      <c r="ASJ25"/>
      <c r="ASK25"/>
      <c r="ASL25"/>
      <c r="ASM25"/>
      <c r="ASN25"/>
      <c r="ASO25"/>
      <c r="ASP25"/>
      <c r="ASQ25"/>
      <c r="ASR25"/>
      <c r="ASS25"/>
      <c r="AST25"/>
      <c r="ASU25"/>
      <c r="ASV25"/>
      <c r="ASW25"/>
      <c r="ASX25"/>
      <c r="ASY25"/>
      <c r="ASZ25"/>
      <c r="ATA25"/>
      <c r="ATB25"/>
      <c r="ATC25"/>
      <c r="ATD25"/>
      <c r="ATE25"/>
      <c r="ATF25"/>
      <c r="ATG25"/>
      <c r="ATH25"/>
      <c r="ATI25"/>
      <c r="ATJ25"/>
      <c r="ATK25"/>
      <c r="ATL25"/>
      <c r="ATM25"/>
      <c r="ATN25"/>
      <c r="ATO25"/>
      <c r="ATP25"/>
      <c r="ATQ25"/>
      <c r="ATR25"/>
      <c r="ATS25"/>
      <c r="ATT25"/>
      <c r="ATU25"/>
      <c r="ATV25"/>
      <c r="ATW25"/>
      <c r="ATX25"/>
      <c r="ATY25"/>
      <c r="ATZ25"/>
      <c r="AUA25"/>
      <c r="AUB25"/>
      <c r="AUC25"/>
      <c r="AUD25"/>
      <c r="AUE25"/>
      <c r="AUF25"/>
      <c r="AUG25"/>
      <c r="AUH25"/>
      <c r="AUI25"/>
      <c r="AUJ25"/>
      <c r="AUK25"/>
      <c r="AUL25"/>
      <c r="AUM25"/>
      <c r="AUN25"/>
      <c r="AUO25"/>
      <c r="AUP25"/>
      <c r="AUQ25"/>
      <c r="AUR25"/>
      <c r="AUS25"/>
      <c r="AUT25"/>
      <c r="AUU25"/>
      <c r="AUV25"/>
      <c r="AUW25"/>
      <c r="AUX25"/>
      <c r="AUY25"/>
      <c r="AUZ25"/>
      <c r="AVA25"/>
      <c r="AVB25"/>
      <c r="AVC25"/>
      <c r="AVD25"/>
      <c r="AVE25"/>
      <c r="AVF25"/>
      <c r="AVG25"/>
      <c r="AVH25"/>
      <c r="AVI25"/>
      <c r="AVJ25"/>
      <c r="AVK25"/>
      <c r="AVL25"/>
      <c r="AVM25"/>
      <c r="AVN25"/>
      <c r="AVO25"/>
      <c r="AVP25"/>
      <c r="AVQ25"/>
      <c r="AVR25"/>
      <c r="AVS25"/>
      <c r="AVT25"/>
      <c r="AVU25"/>
      <c r="AVV25"/>
      <c r="AVW25"/>
      <c r="AVX25"/>
      <c r="AVY25"/>
      <c r="AVZ25"/>
      <c r="AWA25"/>
      <c r="AWB25"/>
      <c r="AWC25"/>
      <c r="AWD25"/>
      <c r="AWE25"/>
      <c r="AWF25"/>
      <c r="AWG25"/>
      <c r="AWH25"/>
      <c r="AWI25"/>
      <c r="AWJ25"/>
      <c r="AWK25"/>
      <c r="AWL25"/>
      <c r="AWM25"/>
      <c r="AWN25"/>
      <c r="AWO25"/>
      <c r="AWP25"/>
      <c r="AWQ25"/>
      <c r="AWR25"/>
      <c r="AWS25"/>
      <c r="AWT25"/>
      <c r="AWU25"/>
      <c r="AWV25"/>
      <c r="AWW25"/>
      <c r="AWX25"/>
      <c r="AWY25"/>
      <c r="AWZ25"/>
      <c r="AXA25"/>
      <c r="AXB25"/>
      <c r="AXC25"/>
      <c r="AXD25"/>
      <c r="AXE25"/>
      <c r="AXF25"/>
      <c r="AXG25"/>
      <c r="AXH25"/>
      <c r="AXI25"/>
      <c r="AXJ25"/>
      <c r="AXK25"/>
      <c r="AXL25"/>
      <c r="AXM25"/>
      <c r="AXN25"/>
      <c r="AXO25"/>
      <c r="AXP25"/>
      <c r="AXQ25"/>
      <c r="AXR25"/>
      <c r="AXS25"/>
      <c r="AXT25"/>
      <c r="AXU25"/>
      <c r="AXV25"/>
      <c r="AXW25"/>
      <c r="AXX25"/>
      <c r="AXY25"/>
      <c r="AXZ25"/>
      <c r="AYA25"/>
      <c r="AYB25"/>
      <c r="AYC25"/>
      <c r="AYD25"/>
      <c r="AYE25"/>
      <c r="AYF25"/>
      <c r="AYG25"/>
      <c r="AYH25"/>
      <c r="AYI25"/>
      <c r="AYJ25"/>
      <c r="AYK25"/>
      <c r="AYL25"/>
      <c r="AYM25"/>
      <c r="AYN25"/>
      <c r="AYO25"/>
      <c r="AYP25"/>
      <c r="AYQ25"/>
      <c r="AYR25"/>
      <c r="AYS25"/>
      <c r="AYT25"/>
      <c r="AYU25"/>
      <c r="AYV25"/>
      <c r="AYW25"/>
      <c r="AYX25"/>
      <c r="AYY25"/>
      <c r="AYZ25"/>
      <c r="AZA25"/>
      <c r="AZB25"/>
      <c r="AZC25"/>
      <c r="AZD25"/>
      <c r="AZE25"/>
      <c r="AZF25"/>
      <c r="AZG25"/>
      <c r="AZH25"/>
      <c r="AZI25"/>
      <c r="AZJ25"/>
      <c r="AZK25"/>
      <c r="AZL25"/>
      <c r="AZM25"/>
      <c r="AZN25"/>
      <c r="AZO25"/>
      <c r="AZP25"/>
      <c r="AZQ25"/>
      <c r="AZR25"/>
      <c r="AZS25"/>
      <c r="AZT25"/>
      <c r="AZU25"/>
      <c r="AZV25"/>
      <c r="AZW25"/>
      <c r="AZX25"/>
      <c r="AZY25"/>
      <c r="AZZ25"/>
      <c r="BAA25"/>
      <c r="BAB25"/>
      <c r="BAC25"/>
      <c r="BAD25"/>
      <c r="BAE25"/>
      <c r="BAF25"/>
      <c r="BAG25"/>
      <c r="BAH25"/>
      <c r="BAI25"/>
      <c r="BAJ25"/>
      <c r="BAK25"/>
      <c r="BAL25"/>
      <c r="BAM25"/>
      <c r="BAN25"/>
      <c r="BAO25"/>
      <c r="BAP25"/>
      <c r="BAQ25"/>
      <c r="BAR25"/>
      <c r="BAS25"/>
      <c r="BAT25"/>
      <c r="BAU25"/>
      <c r="BAV25"/>
      <c r="BAW25"/>
      <c r="BAX25"/>
      <c r="BAY25"/>
      <c r="BAZ25"/>
      <c r="BBA25"/>
      <c r="BBB25"/>
      <c r="BBC25"/>
      <c r="BBD25"/>
      <c r="BBE25"/>
      <c r="BBF25"/>
      <c r="BBG25"/>
      <c r="BBH25"/>
      <c r="BBI25"/>
      <c r="BBJ25"/>
      <c r="BBK25"/>
      <c r="BBL25"/>
      <c r="BBM25"/>
      <c r="BBN25"/>
      <c r="BBO25"/>
      <c r="BBP25"/>
      <c r="BBQ25"/>
      <c r="BBR25"/>
      <c r="BBS25"/>
      <c r="BBT25"/>
      <c r="BBU25"/>
      <c r="BBV25"/>
      <c r="BBW25"/>
      <c r="BBX25"/>
      <c r="BBY25"/>
      <c r="BBZ25"/>
      <c r="BCA25"/>
      <c r="BCB25"/>
      <c r="BCC25"/>
      <c r="BCD25"/>
      <c r="BCE25"/>
      <c r="BCF25"/>
      <c r="BCG25"/>
      <c r="BCH25"/>
      <c r="BCI25"/>
      <c r="BCJ25"/>
      <c r="BCK25"/>
      <c r="BCL25"/>
      <c r="BCM25"/>
      <c r="BCN25"/>
      <c r="BCO25"/>
      <c r="BCP25"/>
      <c r="BCQ25"/>
      <c r="BCR25"/>
      <c r="BCS25"/>
      <c r="BCT25"/>
      <c r="BCU25"/>
      <c r="BCV25"/>
      <c r="BCW25"/>
      <c r="BCX25"/>
      <c r="BCY25"/>
      <c r="BCZ25"/>
      <c r="BDA25"/>
      <c r="BDB25"/>
      <c r="BDC25"/>
      <c r="BDD25"/>
      <c r="BDE25"/>
      <c r="BDF25"/>
      <c r="BDG25"/>
      <c r="BDH25"/>
      <c r="BDI25"/>
      <c r="BDJ25"/>
      <c r="BDK25"/>
      <c r="BDL25"/>
      <c r="BDM25"/>
      <c r="BDN25"/>
      <c r="BDO25"/>
      <c r="BDP25"/>
      <c r="BDQ25"/>
      <c r="BDR25"/>
      <c r="BDS25"/>
      <c r="BDT25"/>
      <c r="BDU25"/>
      <c r="BDV25"/>
      <c r="BDW25"/>
      <c r="BDX25"/>
      <c r="BDY25"/>
      <c r="BDZ25"/>
      <c r="BEA25"/>
      <c r="BEB25"/>
      <c r="BEC25"/>
      <c r="BED25"/>
      <c r="BEE25"/>
      <c r="BEF25"/>
      <c r="BEG25"/>
      <c r="BEH25"/>
      <c r="BEI25"/>
      <c r="BEJ25"/>
      <c r="BEK25"/>
      <c r="BEL25"/>
      <c r="BEM25"/>
      <c r="BEN25"/>
      <c r="BEO25"/>
      <c r="BEP25"/>
      <c r="BEQ25"/>
      <c r="BER25"/>
      <c r="BES25"/>
      <c r="BET25"/>
      <c r="BEU25"/>
      <c r="BEV25"/>
      <c r="BEW25"/>
      <c r="BEX25"/>
      <c r="BEY25"/>
      <c r="BEZ25"/>
      <c r="BFA25"/>
      <c r="BFB25"/>
      <c r="BFC25"/>
      <c r="BFD25"/>
      <c r="BFE25"/>
      <c r="BFF25"/>
      <c r="BFG25"/>
      <c r="BFH25"/>
      <c r="BFI25"/>
      <c r="BFJ25"/>
      <c r="BFK25"/>
      <c r="BFL25"/>
      <c r="BFM25"/>
      <c r="BFN25"/>
      <c r="BFO25"/>
      <c r="BFP25"/>
      <c r="BFQ25"/>
      <c r="BFR25"/>
      <c r="BFS25"/>
      <c r="BFT25"/>
      <c r="BFU25"/>
      <c r="BFV25"/>
      <c r="BFW25"/>
      <c r="BFX25"/>
      <c r="BFY25"/>
      <c r="BFZ25"/>
      <c r="BGA25"/>
      <c r="BGB25"/>
      <c r="BGC25"/>
      <c r="BGD25"/>
      <c r="BGE25"/>
      <c r="BGF25"/>
      <c r="BGG25"/>
      <c r="BGH25"/>
      <c r="BGI25"/>
      <c r="BGJ25"/>
      <c r="BGK25"/>
      <c r="BGL25"/>
      <c r="BGM25"/>
      <c r="BGN25"/>
      <c r="BGO25"/>
      <c r="BGP25"/>
      <c r="BGQ25"/>
      <c r="BGR25"/>
      <c r="BGS25"/>
      <c r="BGT25"/>
      <c r="BGU25"/>
      <c r="BGV25"/>
      <c r="BGW25"/>
      <c r="BGX25"/>
      <c r="BGY25"/>
      <c r="BGZ25"/>
      <c r="BHA25"/>
      <c r="BHB25"/>
      <c r="BHC25"/>
      <c r="BHD25"/>
      <c r="BHE25"/>
      <c r="BHF25"/>
      <c r="BHG25"/>
      <c r="BHH25"/>
      <c r="BHI25"/>
      <c r="BHJ25"/>
      <c r="BHK25"/>
      <c r="BHL25"/>
      <c r="BHM25"/>
      <c r="BHN25"/>
      <c r="BHO25"/>
      <c r="BHP25"/>
      <c r="BHQ25"/>
      <c r="BHR25"/>
      <c r="BHS25"/>
      <c r="BHT25"/>
      <c r="BHU25"/>
      <c r="BHV25"/>
      <c r="BHW25"/>
      <c r="BHX25"/>
      <c r="BHY25"/>
      <c r="BHZ25"/>
      <c r="BIA25"/>
      <c r="BIB25"/>
      <c r="BIC25"/>
      <c r="BID25"/>
      <c r="BIE25"/>
      <c r="BIF25"/>
      <c r="BIG25"/>
      <c r="BIH25"/>
      <c r="BII25"/>
      <c r="BIJ25"/>
      <c r="BIK25"/>
      <c r="BIL25"/>
      <c r="BIM25"/>
      <c r="BIN25"/>
      <c r="BIO25"/>
      <c r="BIP25"/>
      <c r="BIQ25"/>
      <c r="BIR25"/>
      <c r="BIS25"/>
      <c r="BIT25"/>
      <c r="BIU25"/>
      <c r="BIV25"/>
      <c r="BIW25"/>
      <c r="BIX25"/>
      <c r="BIY25"/>
      <c r="BIZ25"/>
      <c r="BJA25"/>
      <c r="BJB25"/>
      <c r="BJC25"/>
      <c r="BJD25"/>
      <c r="BJE25"/>
      <c r="BJF25"/>
      <c r="BJG25"/>
      <c r="BJH25"/>
      <c r="BJI25"/>
      <c r="BJJ25"/>
      <c r="BJK25"/>
      <c r="BJL25"/>
      <c r="BJM25"/>
      <c r="BJN25"/>
      <c r="BJO25"/>
      <c r="BJP25"/>
      <c r="BJQ25"/>
      <c r="BJR25"/>
      <c r="BJS25"/>
      <c r="BJT25"/>
      <c r="BJU25"/>
      <c r="BJV25"/>
      <c r="BJW25"/>
      <c r="BJX25"/>
      <c r="BJY25"/>
      <c r="BJZ25"/>
      <c r="BKA25"/>
      <c r="BKB25"/>
      <c r="BKC25"/>
      <c r="BKD25"/>
      <c r="BKE25"/>
      <c r="BKF25"/>
      <c r="BKG25"/>
      <c r="BKH25"/>
      <c r="BKI25"/>
      <c r="BKJ25"/>
      <c r="BKK25"/>
      <c r="BKL25"/>
      <c r="BKM25"/>
      <c r="BKN25"/>
      <c r="BKO25"/>
      <c r="BKP25"/>
      <c r="BKQ25"/>
      <c r="BKR25"/>
      <c r="BKS25"/>
      <c r="BKT25"/>
      <c r="BKU25"/>
      <c r="BKV25"/>
      <c r="BKW25"/>
      <c r="BKX25"/>
      <c r="BKY25"/>
      <c r="BKZ25"/>
      <c r="BLA25"/>
      <c r="BLB25"/>
      <c r="BLC25"/>
      <c r="BLD25"/>
      <c r="BLE25"/>
      <c r="BLF25"/>
      <c r="BLG25"/>
      <c r="BLH25"/>
      <c r="BLI25"/>
      <c r="BLJ25"/>
      <c r="BLK25"/>
      <c r="BLL25"/>
      <c r="BLM25"/>
      <c r="BLN25"/>
      <c r="BLO25"/>
      <c r="BLP25"/>
      <c r="BLQ25"/>
      <c r="BLR25"/>
      <c r="BLS25"/>
      <c r="BLT25"/>
      <c r="BLU25"/>
      <c r="BLV25"/>
      <c r="BLW25"/>
      <c r="BLX25"/>
      <c r="BLY25"/>
      <c r="BLZ25"/>
      <c r="BMA25"/>
      <c r="BMB25"/>
      <c r="BMC25"/>
      <c r="BMD25"/>
      <c r="BME25"/>
      <c r="BMF25"/>
      <c r="BMG25"/>
      <c r="BMH25"/>
      <c r="BMI25"/>
      <c r="BMJ25"/>
      <c r="BMK25"/>
      <c r="BML25"/>
      <c r="BMM25"/>
      <c r="BMN25"/>
      <c r="BMO25"/>
      <c r="BMP25"/>
      <c r="BMQ25"/>
      <c r="BMR25"/>
      <c r="BMS25"/>
      <c r="BMT25"/>
      <c r="BMU25"/>
      <c r="BMV25"/>
      <c r="BMW25"/>
      <c r="BMX25"/>
      <c r="BMY25"/>
      <c r="BMZ25"/>
      <c r="BNA25"/>
      <c r="BNB25"/>
      <c r="BNC25"/>
      <c r="BND25"/>
      <c r="BNE25"/>
      <c r="BNF25"/>
      <c r="BNG25"/>
      <c r="BNH25"/>
      <c r="BNI25"/>
      <c r="BNJ25"/>
      <c r="BNK25"/>
      <c r="BNL25"/>
      <c r="BNM25"/>
      <c r="BNN25"/>
      <c r="BNO25"/>
      <c r="BNP25"/>
      <c r="BNQ25"/>
      <c r="BNR25"/>
      <c r="BNS25"/>
      <c r="BNT25"/>
      <c r="BNU25"/>
      <c r="BNV25"/>
      <c r="BNW25"/>
      <c r="BNX25"/>
      <c r="BNY25"/>
      <c r="BNZ25"/>
      <c r="BOA25"/>
      <c r="BOB25"/>
      <c r="BOC25"/>
      <c r="BOD25"/>
      <c r="BOE25"/>
      <c r="BOF25"/>
      <c r="BOG25"/>
      <c r="BOH25"/>
      <c r="BOI25"/>
      <c r="BOJ25"/>
      <c r="BOK25"/>
      <c r="BOL25"/>
      <c r="BOM25"/>
      <c r="BON25"/>
      <c r="BOO25"/>
      <c r="BOP25"/>
      <c r="BOQ25"/>
      <c r="BOR25"/>
      <c r="BOS25"/>
      <c r="BOT25"/>
      <c r="BOU25"/>
      <c r="BOV25"/>
      <c r="BOW25"/>
      <c r="BOX25"/>
      <c r="BOY25"/>
      <c r="BOZ25"/>
      <c r="BPA25"/>
      <c r="BPB25"/>
      <c r="BPC25"/>
      <c r="BPD25"/>
      <c r="BPE25"/>
      <c r="BPF25"/>
      <c r="BPG25"/>
      <c r="BPH25"/>
      <c r="BPI25"/>
      <c r="BPJ25"/>
      <c r="BPK25"/>
      <c r="BPL25"/>
      <c r="BPM25"/>
      <c r="BPN25"/>
      <c r="BPO25"/>
      <c r="BPP25"/>
      <c r="BPQ25"/>
      <c r="BPR25"/>
      <c r="BPS25"/>
      <c r="BPT25"/>
      <c r="BPU25"/>
      <c r="BPV25"/>
      <c r="BPW25"/>
      <c r="BPX25"/>
      <c r="BPY25"/>
      <c r="BPZ25"/>
      <c r="BQA25"/>
      <c r="BQB25"/>
      <c r="BQC25"/>
      <c r="BQD25"/>
      <c r="BQE25"/>
      <c r="BQF25"/>
      <c r="BQG25"/>
      <c r="BQH25"/>
      <c r="BQI25"/>
      <c r="BQJ25"/>
      <c r="BQK25"/>
      <c r="BQL25"/>
      <c r="BQM25"/>
      <c r="BQN25"/>
      <c r="BQO25"/>
      <c r="BQP25"/>
      <c r="BQQ25"/>
      <c r="BQR25"/>
      <c r="BQS25"/>
      <c r="BQT25"/>
      <c r="BQU25"/>
      <c r="BQV25"/>
      <c r="BQW25"/>
      <c r="BQX25"/>
      <c r="BQY25"/>
      <c r="BQZ25"/>
      <c r="BRA25"/>
      <c r="BRB25"/>
      <c r="BRC25"/>
      <c r="BRD25"/>
      <c r="BRE25"/>
      <c r="BRF25"/>
      <c r="BRG25"/>
      <c r="BRH25"/>
      <c r="BRI25"/>
      <c r="BRJ25"/>
      <c r="BRK25"/>
      <c r="BRL25"/>
      <c r="BRM25"/>
      <c r="BRN25"/>
      <c r="BRO25"/>
      <c r="BRP25"/>
      <c r="BRQ25"/>
      <c r="BRR25"/>
      <c r="BRS25"/>
      <c r="BRT25"/>
      <c r="BRU25"/>
      <c r="BRV25"/>
      <c r="BRW25"/>
      <c r="BRX25"/>
      <c r="BRY25"/>
      <c r="BRZ25"/>
      <c r="BSA25"/>
      <c r="BSB25"/>
      <c r="BSC25"/>
      <c r="BSD25"/>
      <c r="BSE25"/>
      <c r="BSF25"/>
      <c r="BSG25"/>
      <c r="BSH25"/>
      <c r="BSI25"/>
      <c r="BSJ25"/>
      <c r="BSK25"/>
      <c r="BSL25"/>
      <c r="BSM25"/>
      <c r="BSN25"/>
      <c r="BSO25"/>
      <c r="BSP25"/>
      <c r="BSQ25"/>
      <c r="BSR25"/>
      <c r="BSS25"/>
      <c r="BST25"/>
      <c r="BSU25"/>
      <c r="BSV25"/>
      <c r="BSW25"/>
      <c r="BSX25"/>
      <c r="BSY25"/>
      <c r="BSZ25"/>
      <c r="BTA25"/>
      <c r="BTB25"/>
      <c r="BTC25"/>
      <c r="BTD25"/>
      <c r="BTE25"/>
      <c r="BTF25"/>
      <c r="BTG25"/>
      <c r="BTH25"/>
      <c r="BTI25"/>
      <c r="BTJ25"/>
      <c r="BTK25"/>
      <c r="BTL25"/>
      <c r="BTM25"/>
      <c r="BTN25"/>
      <c r="BTO25"/>
      <c r="BTP25"/>
      <c r="BTQ25"/>
      <c r="BTR25"/>
      <c r="BTS25"/>
      <c r="BTT25"/>
      <c r="BTU25"/>
      <c r="BTV25"/>
      <c r="BTW25"/>
      <c r="BTX25"/>
      <c r="BTY25"/>
      <c r="BTZ25"/>
      <c r="BUA25"/>
      <c r="BUB25"/>
      <c r="BUC25"/>
      <c r="BUD25"/>
      <c r="BUE25"/>
      <c r="BUF25"/>
      <c r="BUG25"/>
      <c r="BUH25"/>
      <c r="BUI25"/>
      <c r="BUJ25"/>
      <c r="BUK25"/>
      <c r="BUL25"/>
      <c r="BUM25"/>
      <c r="BUN25"/>
      <c r="BUO25"/>
      <c r="BUP25"/>
      <c r="BUQ25"/>
      <c r="BUR25"/>
      <c r="BUS25"/>
      <c r="BUT25"/>
      <c r="BUU25"/>
      <c r="BUV25"/>
      <c r="BUW25"/>
      <c r="BUX25"/>
      <c r="BUY25"/>
      <c r="BUZ25"/>
      <c r="BVA25"/>
      <c r="BVB25"/>
      <c r="BVC25"/>
      <c r="BVD25"/>
      <c r="BVE25"/>
      <c r="BVF25"/>
      <c r="BVG25"/>
      <c r="BVH25"/>
      <c r="BVI25"/>
      <c r="BVJ25"/>
      <c r="BVK25"/>
      <c r="BVL25"/>
      <c r="BVM25"/>
      <c r="BVN25"/>
      <c r="BVO25"/>
      <c r="BVP25"/>
      <c r="BVQ25"/>
      <c r="BVR25"/>
      <c r="BVS25"/>
      <c r="BVT25"/>
      <c r="BVU25"/>
      <c r="BVV25"/>
      <c r="BVW25"/>
      <c r="BVX25"/>
      <c r="BVY25"/>
      <c r="BVZ25"/>
      <c r="BWA25"/>
      <c r="BWB25"/>
      <c r="BWC25"/>
      <c r="BWD25"/>
      <c r="BWE25"/>
      <c r="BWF25"/>
      <c r="BWG25"/>
      <c r="BWH25"/>
      <c r="BWI25"/>
      <c r="BWJ25"/>
      <c r="BWK25"/>
      <c r="BWL25"/>
      <c r="BWM25"/>
      <c r="BWN25"/>
      <c r="BWO25"/>
      <c r="BWP25"/>
      <c r="BWQ25"/>
      <c r="BWR25"/>
      <c r="BWS25"/>
      <c r="BWT25"/>
      <c r="BWU25"/>
      <c r="BWV25"/>
      <c r="BWW25"/>
      <c r="BWX25"/>
      <c r="BWY25"/>
      <c r="BWZ25"/>
      <c r="BXA25"/>
      <c r="BXB25"/>
      <c r="BXC25"/>
      <c r="BXD25"/>
      <c r="BXE25"/>
      <c r="BXF25"/>
      <c r="BXG25"/>
      <c r="BXH25"/>
      <c r="BXI25"/>
      <c r="BXJ25"/>
      <c r="BXK25"/>
      <c r="BXL25"/>
      <c r="BXM25"/>
      <c r="BXN25"/>
      <c r="BXO25"/>
      <c r="BXP25"/>
      <c r="BXQ25"/>
      <c r="BXR25"/>
      <c r="BXS25"/>
      <c r="BXT25"/>
      <c r="BXU25"/>
      <c r="BXV25"/>
      <c r="BXW25"/>
      <c r="BXX25"/>
      <c r="BXY25"/>
      <c r="BXZ25"/>
      <c r="BYA25"/>
      <c r="BYB25"/>
      <c r="BYC25"/>
      <c r="BYD25"/>
      <c r="BYE25"/>
      <c r="BYF25"/>
      <c r="BYG25"/>
      <c r="BYH25"/>
      <c r="BYI25"/>
      <c r="BYJ25"/>
      <c r="BYK25"/>
      <c r="BYL25"/>
      <c r="BYM25"/>
      <c r="BYN25"/>
      <c r="BYO25"/>
      <c r="BYP25"/>
      <c r="BYQ25"/>
      <c r="BYR25"/>
      <c r="BYS25"/>
      <c r="BYT25"/>
      <c r="BYU25"/>
      <c r="BYV25"/>
      <c r="BYW25"/>
      <c r="BYX25"/>
      <c r="BYY25"/>
      <c r="BYZ25"/>
      <c r="BZA25"/>
      <c r="BZB25"/>
      <c r="BZC25"/>
      <c r="BZD25"/>
      <c r="BZE25"/>
      <c r="BZF25"/>
      <c r="BZG25"/>
      <c r="BZH25"/>
      <c r="BZI25"/>
      <c r="BZJ25"/>
      <c r="BZK25"/>
      <c r="BZL25"/>
      <c r="BZM25"/>
      <c r="BZN25"/>
      <c r="BZO25"/>
      <c r="BZP25"/>
      <c r="BZQ25"/>
      <c r="BZR25"/>
      <c r="BZS25"/>
      <c r="BZT25"/>
      <c r="BZU25"/>
      <c r="BZV25"/>
      <c r="BZW25"/>
      <c r="BZX25"/>
      <c r="BZY25"/>
      <c r="BZZ25"/>
      <c r="CAA25"/>
      <c r="CAB25"/>
      <c r="CAC25"/>
      <c r="CAD25"/>
      <c r="CAE25"/>
      <c r="CAF25"/>
      <c r="CAG25"/>
      <c r="CAH25"/>
      <c r="CAI25"/>
      <c r="CAJ25"/>
      <c r="CAK25"/>
      <c r="CAL25"/>
      <c r="CAM25"/>
      <c r="CAN25"/>
      <c r="CAO25"/>
      <c r="CAP25"/>
      <c r="CAQ25"/>
      <c r="CAR25"/>
      <c r="CAS25"/>
      <c r="CAT25"/>
      <c r="CAU25"/>
      <c r="CAV25"/>
      <c r="CAW25"/>
      <c r="CAX25"/>
      <c r="CAY25"/>
      <c r="CAZ25"/>
      <c r="CBA25"/>
      <c r="CBB25"/>
      <c r="CBC25"/>
      <c r="CBD25"/>
      <c r="CBE25"/>
      <c r="CBF25"/>
      <c r="CBG25"/>
      <c r="CBH25"/>
      <c r="CBI25"/>
      <c r="CBJ25"/>
      <c r="CBK25"/>
      <c r="CBL25"/>
      <c r="CBM25"/>
      <c r="CBN25"/>
      <c r="CBO25"/>
      <c r="CBP25"/>
      <c r="CBQ25"/>
      <c r="CBR25"/>
      <c r="CBS25"/>
      <c r="CBT25"/>
      <c r="CBU25"/>
      <c r="CBV25"/>
      <c r="CBW25"/>
      <c r="CBX25"/>
      <c r="CBY25"/>
      <c r="CBZ25"/>
      <c r="CCA25"/>
      <c r="CCB25"/>
      <c r="CCC25"/>
      <c r="CCD25"/>
      <c r="CCE25"/>
      <c r="CCF25"/>
      <c r="CCG25"/>
      <c r="CCH25"/>
      <c r="CCI25"/>
      <c r="CCJ25"/>
      <c r="CCK25"/>
      <c r="CCL25"/>
      <c r="CCM25"/>
      <c r="CCN25"/>
      <c r="CCO25"/>
      <c r="CCP25"/>
      <c r="CCQ25"/>
      <c r="CCR25"/>
      <c r="CCS25"/>
      <c r="CCT25"/>
      <c r="CCU25"/>
      <c r="CCV25"/>
      <c r="CCW25"/>
      <c r="CCX25"/>
      <c r="CCY25"/>
      <c r="CCZ25"/>
      <c r="CDA25"/>
      <c r="CDB25"/>
      <c r="CDC25"/>
      <c r="CDD25"/>
      <c r="CDE25"/>
      <c r="CDF25"/>
      <c r="CDG25"/>
      <c r="CDH25"/>
      <c r="CDI25"/>
      <c r="CDJ25"/>
      <c r="CDK25"/>
      <c r="CDL25"/>
      <c r="CDM25"/>
      <c r="CDN25"/>
      <c r="CDO25"/>
      <c r="CDP25"/>
      <c r="CDQ25"/>
      <c r="CDR25"/>
      <c r="CDS25"/>
      <c r="CDT25"/>
      <c r="CDU25"/>
      <c r="CDV25"/>
      <c r="CDW25"/>
      <c r="CDX25"/>
      <c r="CDY25"/>
      <c r="CDZ25"/>
      <c r="CEA25"/>
      <c r="CEB25"/>
      <c r="CEC25"/>
      <c r="CED25"/>
      <c r="CEE25"/>
      <c r="CEF25"/>
      <c r="CEG25"/>
      <c r="CEH25"/>
      <c r="CEI25"/>
      <c r="CEJ25"/>
      <c r="CEK25"/>
      <c r="CEL25"/>
      <c r="CEM25"/>
      <c r="CEN25"/>
      <c r="CEO25"/>
      <c r="CEP25"/>
      <c r="CEQ25"/>
      <c r="CER25"/>
      <c r="CES25"/>
      <c r="CET25"/>
      <c r="CEU25"/>
      <c r="CEV25"/>
      <c r="CEW25"/>
      <c r="CEX25"/>
      <c r="CEY25"/>
      <c r="CEZ25"/>
      <c r="CFA25"/>
      <c r="CFB25"/>
      <c r="CFC25"/>
      <c r="CFD25"/>
      <c r="CFE25"/>
      <c r="CFF25"/>
      <c r="CFG25"/>
      <c r="CFH25"/>
      <c r="CFI25"/>
      <c r="CFJ25"/>
      <c r="CFK25"/>
      <c r="CFL25"/>
      <c r="CFM25"/>
      <c r="CFN25"/>
      <c r="CFO25"/>
      <c r="CFP25"/>
      <c r="CFQ25"/>
      <c r="CFR25"/>
      <c r="CFS25"/>
      <c r="CFT25"/>
      <c r="CFU25"/>
      <c r="CFV25"/>
      <c r="CFW25"/>
      <c r="CFX25"/>
      <c r="CFY25"/>
      <c r="CFZ25"/>
      <c r="CGA25"/>
      <c r="CGB25"/>
      <c r="CGC25"/>
      <c r="CGD25"/>
      <c r="CGE25"/>
      <c r="CGF25"/>
      <c r="CGG25"/>
      <c r="CGH25"/>
      <c r="CGI25"/>
      <c r="CGJ25"/>
      <c r="CGK25"/>
      <c r="CGL25"/>
      <c r="CGM25"/>
      <c r="CGN25"/>
      <c r="CGO25"/>
      <c r="CGP25"/>
      <c r="CGQ25"/>
      <c r="CGR25"/>
      <c r="CGS25"/>
      <c r="CGT25"/>
      <c r="CGU25"/>
      <c r="CGV25"/>
      <c r="CGW25"/>
      <c r="CGX25"/>
      <c r="CGY25"/>
      <c r="CGZ25"/>
      <c r="CHA25"/>
      <c r="CHB25"/>
      <c r="CHC25"/>
      <c r="CHD25"/>
      <c r="CHE25"/>
      <c r="CHF25"/>
      <c r="CHG25"/>
      <c r="CHH25"/>
      <c r="CHI25"/>
      <c r="CHJ25"/>
      <c r="CHK25"/>
      <c r="CHL25"/>
      <c r="CHM25"/>
      <c r="CHN25"/>
      <c r="CHO25"/>
      <c r="CHP25"/>
      <c r="CHQ25"/>
      <c r="CHR25"/>
      <c r="CHS25"/>
      <c r="CHT25"/>
      <c r="CHU25"/>
      <c r="CHV25"/>
      <c r="CHW25"/>
      <c r="CHX25"/>
      <c r="CHY25"/>
      <c r="CHZ25"/>
      <c r="CIA25"/>
      <c r="CIB25"/>
      <c r="CIC25"/>
      <c r="CID25"/>
      <c r="CIE25"/>
      <c r="CIF25"/>
      <c r="CIG25"/>
      <c r="CIH25"/>
      <c r="CII25"/>
      <c r="CIJ25"/>
      <c r="CIK25"/>
      <c r="CIL25"/>
      <c r="CIM25"/>
      <c r="CIN25"/>
      <c r="CIO25"/>
      <c r="CIP25"/>
      <c r="CIQ25"/>
      <c r="CIR25"/>
      <c r="CIS25"/>
      <c r="CIT25"/>
      <c r="CIU25"/>
      <c r="CIV25"/>
      <c r="CIW25"/>
      <c r="CIX25"/>
      <c r="CIY25"/>
      <c r="CIZ25"/>
      <c r="CJA25"/>
      <c r="CJB25"/>
      <c r="CJC25"/>
      <c r="CJD25"/>
      <c r="CJE25"/>
      <c r="CJF25"/>
      <c r="CJG25"/>
      <c r="CJH25"/>
      <c r="CJI25"/>
      <c r="CJJ25"/>
      <c r="CJK25"/>
      <c r="CJL25"/>
      <c r="CJM25"/>
      <c r="CJN25"/>
      <c r="CJO25"/>
      <c r="CJP25"/>
      <c r="CJQ25"/>
      <c r="CJR25"/>
      <c r="CJS25"/>
      <c r="CJT25"/>
      <c r="CJU25"/>
      <c r="CJV25"/>
      <c r="CJW25"/>
      <c r="CJX25"/>
      <c r="CJY25"/>
      <c r="CJZ25"/>
      <c r="CKA25"/>
      <c r="CKB25"/>
      <c r="CKC25"/>
      <c r="CKD25"/>
      <c r="CKE25"/>
      <c r="CKF25"/>
      <c r="CKG25"/>
      <c r="CKH25"/>
      <c r="CKI25"/>
      <c r="CKJ25"/>
      <c r="CKK25"/>
      <c r="CKL25"/>
      <c r="CKM25"/>
      <c r="CKN25"/>
      <c r="CKO25"/>
      <c r="CKP25"/>
      <c r="CKQ25"/>
      <c r="CKR25"/>
      <c r="CKS25"/>
      <c r="CKT25"/>
      <c r="CKU25"/>
      <c r="CKV25"/>
      <c r="CKW25"/>
      <c r="CKX25"/>
      <c r="CKY25"/>
      <c r="CKZ25"/>
      <c r="CLA25"/>
      <c r="CLB25"/>
      <c r="CLC25"/>
      <c r="CLD25"/>
      <c r="CLE25"/>
      <c r="CLF25"/>
      <c r="CLG25"/>
      <c r="CLH25"/>
      <c r="CLI25"/>
      <c r="CLJ25"/>
      <c r="CLK25"/>
      <c r="CLL25"/>
      <c r="CLM25"/>
      <c r="CLN25"/>
      <c r="CLO25"/>
      <c r="CLP25"/>
      <c r="CLQ25"/>
      <c r="CLR25"/>
      <c r="CLS25"/>
      <c r="CLT25"/>
      <c r="CLU25"/>
      <c r="CLV25"/>
      <c r="CLW25"/>
      <c r="CLX25"/>
      <c r="CLY25"/>
      <c r="CLZ25"/>
      <c r="CMA25"/>
      <c r="CMB25"/>
      <c r="CMC25"/>
      <c r="CMD25"/>
      <c r="CME25"/>
      <c r="CMF25"/>
      <c r="CMG25"/>
      <c r="CMH25"/>
      <c r="CMI25"/>
      <c r="CMJ25"/>
      <c r="CMK25"/>
      <c r="CML25"/>
      <c r="CMM25"/>
      <c r="CMN25"/>
      <c r="CMO25"/>
      <c r="CMP25"/>
      <c r="CMQ25"/>
      <c r="CMR25"/>
      <c r="CMS25"/>
      <c r="CMT25"/>
      <c r="CMU25"/>
      <c r="CMV25"/>
      <c r="CMW25"/>
      <c r="CMX25"/>
      <c r="CMY25"/>
      <c r="CMZ25"/>
      <c r="CNA25"/>
      <c r="CNB25"/>
      <c r="CNC25"/>
      <c r="CND25"/>
      <c r="CNE25"/>
      <c r="CNF25"/>
      <c r="CNG25"/>
      <c r="CNH25"/>
      <c r="CNI25"/>
      <c r="CNJ25"/>
      <c r="CNK25"/>
      <c r="CNL25"/>
      <c r="CNM25"/>
      <c r="CNN25"/>
      <c r="CNO25"/>
      <c r="CNP25"/>
      <c r="CNQ25"/>
      <c r="CNR25"/>
      <c r="CNS25"/>
      <c r="CNT25"/>
      <c r="CNU25"/>
      <c r="CNV25"/>
      <c r="CNW25"/>
      <c r="CNX25"/>
      <c r="CNY25"/>
      <c r="CNZ25"/>
      <c r="COA25"/>
      <c r="COB25"/>
      <c r="COC25"/>
      <c r="COD25"/>
      <c r="COE25"/>
      <c r="COF25"/>
      <c r="COG25"/>
      <c r="COH25"/>
      <c r="COI25"/>
      <c r="COJ25"/>
      <c r="COK25"/>
      <c r="COL25"/>
      <c r="COM25"/>
      <c r="CON25"/>
      <c r="COO25"/>
      <c r="COP25"/>
      <c r="COQ25"/>
      <c r="COR25"/>
      <c r="COS25"/>
      <c r="COT25"/>
      <c r="COU25"/>
      <c r="COV25"/>
      <c r="COW25"/>
      <c r="COX25"/>
      <c r="COY25"/>
      <c r="COZ25"/>
      <c r="CPA25"/>
      <c r="CPB25"/>
      <c r="CPC25"/>
      <c r="CPD25"/>
      <c r="CPE25"/>
      <c r="CPF25"/>
      <c r="CPG25"/>
      <c r="CPH25"/>
      <c r="CPI25"/>
      <c r="CPJ25"/>
      <c r="CPK25"/>
      <c r="CPL25"/>
      <c r="CPM25"/>
      <c r="CPN25"/>
      <c r="CPO25"/>
      <c r="CPP25"/>
      <c r="CPQ25"/>
      <c r="CPR25"/>
      <c r="CPS25"/>
      <c r="CPT25"/>
      <c r="CPU25"/>
      <c r="CPV25"/>
      <c r="CPW25"/>
      <c r="CPX25"/>
      <c r="CPY25"/>
      <c r="CPZ25"/>
      <c r="CQA25"/>
      <c r="CQB25"/>
      <c r="CQC25"/>
      <c r="CQD25"/>
      <c r="CQE25"/>
      <c r="CQF25"/>
      <c r="CQG25"/>
      <c r="CQH25"/>
      <c r="CQI25"/>
      <c r="CQJ25"/>
      <c r="CQK25"/>
      <c r="CQL25"/>
      <c r="CQM25"/>
      <c r="CQN25"/>
      <c r="CQO25"/>
      <c r="CQP25"/>
      <c r="CQQ25"/>
      <c r="CQR25"/>
      <c r="CQS25"/>
      <c r="CQT25"/>
      <c r="CQU25"/>
      <c r="CQV25"/>
      <c r="CQW25"/>
      <c r="CQX25"/>
      <c r="CQY25"/>
      <c r="CQZ25"/>
      <c r="CRA25"/>
      <c r="CRB25"/>
      <c r="CRC25"/>
      <c r="CRD25"/>
      <c r="CRE25"/>
      <c r="CRF25"/>
      <c r="CRG25"/>
      <c r="CRH25"/>
      <c r="CRI25"/>
      <c r="CRJ25"/>
      <c r="CRK25"/>
      <c r="CRL25"/>
      <c r="CRM25"/>
      <c r="CRN25"/>
      <c r="CRO25"/>
      <c r="CRP25"/>
      <c r="CRQ25"/>
      <c r="CRR25"/>
      <c r="CRS25"/>
      <c r="CRT25"/>
      <c r="CRU25"/>
      <c r="CRV25"/>
      <c r="CRW25"/>
      <c r="CRX25"/>
      <c r="CRY25"/>
      <c r="CRZ25"/>
      <c r="CSA25"/>
      <c r="CSB25"/>
      <c r="CSC25"/>
      <c r="CSD25"/>
      <c r="CSE25"/>
      <c r="CSF25"/>
      <c r="CSG25"/>
      <c r="CSH25"/>
      <c r="CSI25"/>
      <c r="CSJ25"/>
      <c r="CSK25"/>
      <c r="CSL25"/>
      <c r="CSM25"/>
      <c r="CSN25"/>
      <c r="CSO25"/>
      <c r="CSP25"/>
      <c r="CSQ25"/>
      <c r="CSR25"/>
      <c r="CSS25"/>
      <c r="CST25"/>
      <c r="CSU25"/>
      <c r="CSV25"/>
      <c r="CSW25"/>
      <c r="CSX25"/>
      <c r="CSY25"/>
      <c r="CSZ25"/>
      <c r="CTA25"/>
      <c r="CTB25"/>
      <c r="CTC25"/>
      <c r="CTD25"/>
      <c r="CTE25"/>
      <c r="CTF25"/>
      <c r="CTG25"/>
      <c r="CTH25"/>
      <c r="CTI25"/>
      <c r="CTJ25"/>
      <c r="CTK25"/>
      <c r="CTL25"/>
      <c r="CTM25"/>
      <c r="CTN25"/>
      <c r="CTO25"/>
      <c r="CTP25"/>
      <c r="CTQ25"/>
      <c r="CTR25"/>
      <c r="CTS25"/>
      <c r="CTT25"/>
      <c r="CTU25"/>
      <c r="CTV25"/>
      <c r="CTW25"/>
      <c r="CTX25"/>
      <c r="CTY25"/>
      <c r="CTZ25"/>
      <c r="CUA25"/>
      <c r="CUB25"/>
      <c r="CUC25"/>
      <c r="CUD25"/>
      <c r="CUE25"/>
      <c r="CUF25"/>
      <c r="CUG25"/>
      <c r="CUH25"/>
      <c r="CUI25"/>
      <c r="CUJ25"/>
      <c r="CUK25"/>
      <c r="CUL25"/>
      <c r="CUM25"/>
      <c r="CUN25"/>
      <c r="CUO25"/>
      <c r="CUP25"/>
      <c r="CUQ25"/>
      <c r="CUR25"/>
      <c r="CUS25"/>
      <c r="CUT25"/>
      <c r="CUU25"/>
      <c r="CUV25"/>
      <c r="CUW25"/>
      <c r="CUX25"/>
      <c r="CUY25"/>
      <c r="CUZ25"/>
      <c r="CVA25"/>
      <c r="CVB25"/>
      <c r="CVC25"/>
      <c r="CVD25"/>
      <c r="CVE25"/>
      <c r="CVF25"/>
      <c r="CVG25"/>
      <c r="CVH25"/>
      <c r="CVI25"/>
      <c r="CVJ25"/>
      <c r="CVK25"/>
      <c r="CVL25"/>
      <c r="CVM25"/>
      <c r="CVN25"/>
      <c r="CVO25"/>
      <c r="CVP25"/>
      <c r="CVQ25"/>
      <c r="CVR25"/>
      <c r="CVS25"/>
      <c r="CVT25"/>
      <c r="CVU25"/>
      <c r="CVV25"/>
      <c r="CVW25"/>
      <c r="CVX25"/>
      <c r="CVY25"/>
      <c r="CVZ25"/>
      <c r="CWA25"/>
      <c r="CWB25"/>
      <c r="CWC25"/>
      <c r="CWD25"/>
      <c r="CWE25"/>
      <c r="CWF25"/>
      <c r="CWG25"/>
      <c r="CWH25"/>
      <c r="CWI25"/>
      <c r="CWJ25"/>
      <c r="CWK25"/>
      <c r="CWL25"/>
      <c r="CWM25"/>
      <c r="CWN25"/>
      <c r="CWO25"/>
      <c r="CWP25"/>
      <c r="CWQ25"/>
      <c r="CWR25"/>
      <c r="CWS25"/>
      <c r="CWT25"/>
      <c r="CWU25"/>
      <c r="CWV25"/>
      <c r="CWW25"/>
      <c r="CWX25"/>
      <c r="CWY25"/>
      <c r="CWZ25"/>
      <c r="CXA25"/>
      <c r="CXB25"/>
      <c r="CXC25"/>
      <c r="CXD25"/>
      <c r="CXE25"/>
      <c r="CXF25"/>
      <c r="CXG25"/>
      <c r="CXH25"/>
      <c r="CXI25"/>
      <c r="CXJ25"/>
      <c r="CXK25"/>
      <c r="CXL25"/>
      <c r="CXM25"/>
      <c r="CXN25"/>
      <c r="CXO25"/>
      <c r="CXP25"/>
      <c r="CXQ25"/>
      <c r="CXR25"/>
      <c r="CXS25"/>
      <c r="CXT25"/>
      <c r="CXU25"/>
      <c r="CXV25"/>
      <c r="CXW25"/>
      <c r="CXX25"/>
      <c r="CXY25"/>
      <c r="CXZ25"/>
      <c r="CYA25"/>
      <c r="CYB25"/>
      <c r="CYC25"/>
      <c r="CYD25"/>
      <c r="CYE25"/>
      <c r="CYF25"/>
      <c r="CYG25"/>
      <c r="CYH25"/>
      <c r="CYI25"/>
      <c r="CYJ25"/>
      <c r="CYK25"/>
      <c r="CYL25"/>
      <c r="CYM25"/>
      <c r="CYN25"/>
      <c r="CYO25"/>
      <c r="CYP25"/>
      <c r="CYQ25"/>
      <c r="CYR25"/>
      <c r="CYS25"/>
      <c r="CYT25"/>
      <c r="CYU25"/>
      <c r="CYV25"/>
      <c r="CYW25"/>
      <c r="CYX25"/>
      <c r="CYY25"/>
      <c r="CYZ25"/>
      <c r="CZA25"/>
      <c r="CZB25"/>
      <c r="CZC25"/>
      <c r="CZD25"/>
      <c r="CZE25"/>
      <c r="CZF25"/>
      <c r="CZG25"/>
      <c r="CZH25"/>
      <c r="CZI25"/>
      <c r="CZJ25"/>
      <c r="CZK25"/>
      <c r="CZL25"/>
      <c r="CZM25"/>
      <c r="CZN25"/>
      <c r="CZO25"/>
      <c r="CZP25"/>
      <c r="CZQ25"/>
      <c r="CZR25"/>
      <c r="CZS25"/>
      <c r="CZT25"/>
      <c r="CZU25"/>
      <c r="CZV25"/>
      <c r="CZW25"/>
      <c r="CZX25"/>
      <c r="CZY25"/>
      <c r="CZZ25"/>
      <c r="DAA25"/>
      <c r="DAB25"/>
      <c r="DAC25"/>
      <c r="DAD25"/>
      <c r="DAE25"/>
      <c r="DAF25"/>
      <c r="DAG25"/>
      <c r="DAH25"/>
      <c r="DAI25"/>
      <c r="DAJ25"/>
      <c r="DAK25"/>
      <c r="DAL25"/>
      <c r="DAM25"/>
      <c r="DAN25"/>
      <c r="DAO25"/>
      <c r="DAP25"/>
      <c r="DAQ25"/>
      <c r="DAR25"/>
      <c r="DAS25"/>
      <c r="DAT25"/>
      <c r="DAU25"/>
      <c r="DAV25"/>
      <c r="DAW25"/>
      <c r="DAX25"/>
      <c r="DAY25"/>
      <c r="DAZ25"/>
      <c r="DBA25"/>
      <c r="DBB25"/>
      <c r="DBC25"/>
      <c r="DBD25"/>
      <c r="DBE25"/>
      <c r="DBF25"/>
      <c r="DBG25"/>
      <c r="DBH25"/>
      <c r="DBI25"/>
      <c r="DBJ25"/>
      <c r="DBK25"/>
      <c r="DBL25"/>
      <c r="DBM25"/>
      <c r="DBN25"/>
      <c r="DBO25"/>
      <c r="DBP25"/>
      <c r="DBQ25"/>
      <c r="DBR25"/>
      <c r="DBS25"/>
      <c r="DBT25"/>
      <c r="DBU25"/>
      <c r="DBV25"/>
      <c r="DBW25"/>
      <c r="DBX25"/>
      <c r="DBY25"/>
      <c r="DBZ25"/>
      <c r="DCA25"/>
      <c r="DCB25"/>
      <c r="DCC25"/>
      <c r="DCD25"/>
      <c r="DCE25"/>
      <c r="DCF25"/>
      <c r="DCG25"/>
      <c r="DCH25"/>
      <c r="DCI25"/>
      <c r="DCJ25"/>
      <c r="DCK25"/>
      <c r="DCL25"/>
      <c r="DCM25"/>
      <c r="DCN25"/>
      <c r="DCO25"/>
      <c r="DCP25"/>
      <c r="DCQ25"/>
      <c r="DCR25"/>
      <c r="DCS25"/>
      <c r="DCT25"/>
      <c r="DCU25"/>
      <c r="DCV25"/>
      <c r="DCW25"/>
      <c r="DCX25"/>
      <c r="DCY25"/>
      <c r="DCZ25"/>
      <c r="DDA25"/>
      <c r="DDB25"/>
      <c r="DDC25"/>
      <c r="DDD25"/>
      <c r="DDE25"/>
      <c r="DDF25"/>
      <c r="DDG25"/>
      <c r="DDH25"/>
      <c r="DDI25"/>
      <c r="DDJ25"/>
      <c r="DDK25"/>
      <c r="DDL25"/>
      <c r="DDM25"/>
      <c r="DDN25"/>
      <c r="DDO25"/>
      <c r="DDP25"/>
      <c r="DDQ25"/>
      <c r="DDR25"/>
      <c r="DDS25"/>
      <c r="DDT25"/>
      <c r="DDU25"/>
      <c r="DDV25"/>
      <c r="DDW25"/>
      <c r="DDX25"/>
      <c r="DDY25"/>
      <c r="DDZ25"/>
      <c r="DEA25"/>
      <c r="DEB25"/>
      <c r="DEC25"/>
      <c r="DED25"/>
      <c r="DEE25"/>
      <c r="DEF25"/>
      <c r="DEG25"/>
      <c r="DEH25"/>
      <c r="DEI25"/>
      <c r="DEJ25"/>
      <c r="DEK25"/>
      <c r="DEL25"/>
      <c r="DEM25"/>
      <c r="DEN25"/>
      <c r="DEO25"/>
      <c r="DEP25"/>
      <c r="DEQ25"/>
      <c r="DER25"/>
      <c r="DES25"/>
      <c r="DET25"/>
      <c r="DEU25"/>
      <c r="DEV25"/>
      <c r="DEW25"/>
      <c r="DEX25"/>
      <c r="DEY25"/>
      <c r="DEZ25"/>
      <c r="DFA25"/>
      <c r="DFB25"/>
      <c r="DFC25"/>
      <c r="DFD25"/>
      <c r="DFE25"/>
      <c r="DFF25"/>
      <c r="DFG25"/>
      <c r="DFH25"/>
      <c r="DFI25"/>
      <c r="DFJ25"/>
      <c r="DFK25"/>
      <c r="DFL25"/>
      <c r="DFM25"/>
      <c r="DFN25"/>
      <c r="DFO25"/>
      <c r="DFP25"/>
      <c r="DFQ25"/>
      <c r="DFR25"/>
      <c r="DFS25"/>
      <c r="DFT25"/>
      <c r="DFU25"/>
      <c r="DFV25"/>
      <c r="DFW25"/>
      <c r="DFX25"/>
      <c r="DFY25"/>
      <c r="DFZ25"/>
      <c r="DGA25"/>
      <c r="DGB25"/>
      <c r="DGC25"/>
      <c r="DGD25"/>
      <c r="DGE25"/>
      <c r="DGF25"/>
      <c r="DGG25"/>
      <c r="DGH25"/>
      <c r="DGI25"/>
      <c r="DGJ25"/>
      <c r="DGK25"/>
      <c r="DGL25"/>
      <c r="DGM25"/>
      <c r="DGN25"/>
      <c r="DGO25"/>
      <c r="DGP25"/>
      <c r="DGQ25"/>
      <c r="DGR25"/>
      <c r="DGS25"/>
      <c r="DGT25"/>
      <c r="DGU25"/>
      <c r="DGV25"/>
      <c r="DGW25"/>
      <c r="DGX25"/>
      <c r="DGY25"/>
      <c r="DGZ25"/>
      <c r="DHA25"/>
      <c r="DHB25"/>
      <c r="DHC25"/>
      <c r="DHD25"/>
      <c r="DHE25"/>
      <c r="DHF25"/>
      <c r="DHG25"/>
      <c r="DHH25"/>
      <c r="DHI25"/>
      <c r="DHJ25"/>
      <c r="DHK25"/>
      <c r="DHL25"/>
      <c r="DHM25"/>
      <c r="DHN25"/>
      <c r="DHO25"/>
      <c r="DHP25"/>
      <c r="DHQ25"/>
      <c r="DHR25"/>
      <c r="DHS25"/>
      <c r="DHT25"/>
      <c r="DHU25"/>
      <c r="DHV25"/>
      <c r="DHW25"/>
      <c r="DHX25"/>
      <c r="DHY25"/>
      <c r="DHZ25"/>
      <c r="DIA25"/>
      <c r="DIB25"/>
      <c r="DIC25"/>
      <c r="DID25"/>
      <c r="DIE25"/>
      <c r="DIF25"/>
      <c r="DIG25"/>
      <c r="DIH25"/>
      <c r="DII25"/>
      <c r="DIJ25"/>
      <c r="DIK25"/>
      <c r="DIL25"/>
      <c r="DIM25"/>
      <c r="DIN25"/>
      <c r="DIO25"/>
      <c r="DIP25"/>
      <c r="DIQ25"/>
      <c r="DIR25"/>
      <c r="DIS25"/>
      <c r="DIT25"/>
      <c r="DIU25"/>
      <c r="DIV25"/>
      <c r="DIW25"/>
      <c r="DIX25"/>
      <c r="DIY25"/>
      <c r="DIZ25"/>
      <c r="DJA25"/>
      <c r="DJB25"/>
      <c r="DJC25"/>
      <c r="DJD25"/>
      <c r="DJE25"/>
      <c r="DJF25"/>
      <c r="DJG25"/>
      <c r="DJH25"/>
      <c r="DJI25"/>
      <c r="DJJ25"/>
      <c r="DJK25"/>
      <c r="DJL25"/>
      <c r="DJM25"/>
      <c r="DJN25"/>
      <c r="DJO25"/>
      <c r="DJP25"/>
      <c r="DJQ25"/>
      <c r="DJR25"/>
      <c r="DJS25"/>
      <c r="DJT25"/>
      <c r="DJU25"/>
      <c r="DJV25"/>
      <c r="DJW25"/>
      <c r="DJX25"/>
      <c r="DJY25"/>
      <c r="DJZ25"/>
      <c r="DKA25"/>
      <c r="DKB25"/>
      <c r="DKC25"/>
      <c r="DKD25"/>
      <c r="DKE25"/>
      <c r="DKF25"/>
      <c r="DKG25"/>
      <c r="DKH25"/>
      <c r="DKI25"/>
      <c r="DKJ25"/>
      <c r="DKK25"/>
      <c r="DKL25"/>
      <c r="DKM25"/>
      <c r="DKN25"/>
      <c r="DKO25"/>
      <c r="DKP25"/>
      <c r="DKQ25"/>
      <c r="DKR25"/>
      <c r="DKS25"/>
      <c r="DKT25"/>
      <c r="DKU25"/>
      <c r="DKV25"/>
      <c r="DKW25"/>
      <c r="DKX25"/>
      <c r="DKY25"/>
      <c r="DKZ25"/>
      <c r="DLA25"/>
      <c r="DLB25"/>
      <c r="DLC25"/>
      <c r="DLD25"/>
      <c r="DLE25"/>
      <c r="DLF25"/>
      <c r="DLG25"/>
      <c r="DLH25"/>
      <c r="DLI25"/>
      <c r="DLJ25"/>
      <c r="DLK25"/>
      <c r="DLL25"/>
      <c r="DLM25"/>
      <c r="DLN25"/>
      <c r="DLO25"/>
      <c r="DLP25"/>
      <c r="DLQ25"/>
      <c r="DLR25"/>
      <c r="DLS25"/>
      <c r="DLT25"/>
      <c r="DLU25"/>
      <c r="DLV25"/>
      <c r="DLW25"/>
      <c r="DLX25"/>
      <c r="DLY25"/>
      <c r="DLZ25"/>
      <c r="DMA25"/>
      <c r="DMB25"/>
      <c r="DMC25"/>
      <c r="DMD25"/>
      <c r="DME25"/>
      <c r="DMF25"/>
      <c r="DMG25"/>
      <c r="DMH25"/>
      <c r="DMI25"/>
      <c r="DMJ25"/>
      <c r="DMK25"/>
      <c r="DML25"/>
      <c r="DMM25"/>
      <c r="DMN25"/>
      <c r="DMO25"/>
      <c r="DMP25"/>
      <c r="DMQ25"/>
      <c r="DMR25"/>
      <c r="DMS25"/>
      <c r="DMT25"/>
      <c r="DMU25"/>
      <c r="DMV25"/>
      <c r="DMW25"/>
      <c r="DMX25"/>
      <c r="DMY25"/>
      <c r="DMZ25"/>
      <c r="DNA25"/>
      <c r="DNB25"/>
      <c r="DNC25"/>
      <c r="DND25"/>
      <c r="DNE25"/>
      <c r="DNF25"/>
      <c r="DNG25"/>
      <c r="DNH25"/>
      <c r="DNI25"/>
      <c r="DNJ25"/>
      <c r="DNK25"/>
      <c r="DNL25"/>
      <c r="DNM25"/>
      <c r="DNN25"/>
      <c r="DNO25"/>
      <c r="DNP25"/>
      <c r="DNQ25"/>
      <c r="DNR25"/>
      <c r="DNS25"/>
      <c r="DNT25"/>
      <c r="DNU25"/>
      <c r="DNV25"/>
      <c r="DNW25"/>
      <c r="DNX25"/>
      <c r="DNY25"/>
      <c r="DNZ25"/>
      <c r="DOA25"/>
      <c r="DOB25"/>
      <c r="DOC25"/>
      <c r="DOD25"/>
      <c r="DOE25"/>
      <c r="DOF25"/>
      <c r="DOG25"/>
      <c r="DOH25"/>
      <c r="DOI25"/>
      <c r="DOJ25"/>
      <c r="DOK25"/>
      <c r="DOL25"/>
      <c r="DOM25"/>
      <c r="DON25"/>
      <c r="DOO25"/>
      <c r="DOP25"/>
      <c r="DOQ25"/>
      <c r="DOR25"/>
      <c r="DOS25"/>
      <c r="DOT25"/>
      <c r="DOU25"/>
      <c r="DOV25"/>
      <c r="DOW25"/>
      <c r="DOX25"/>
      <c r="DOY25"/>
      <c r="DOZ25"/>
      <c r="DPA25"/>
      <c r="DPB25"/>
      <c r="DPC25"/>
      <c r="DPD25"/>
      <c r="DPE25"/>
      <c r="DPF25"/>
      <c r="DPG25"/>
      <c r="DPH25"/>
      <c r="DPI25"/>
      <c r="DPJ25"/>
      <c r="DPK25"/>
      <c r="DPL25"/>
      <c r="DPM25"/>
      <c r="DPN25"/>
      <c r="DPO25"/>
      <c r="DPP25"/>
      <c r="DPQ25"/>
      <c r="DPR25"/>
      <c r="DPS25"/>
      <c r="DPT25"/>
      <c r="DPU25"/>
      <c r="DPV25"/>
      <c r="DPW25"/>
      <c r="DPX25"/>
      <c r="DPY25"/>
      <c r="DPZ25"/>
      <c r="DQA25"/>
      <c r="DQB25"/>
      <c r="DQC25"/>
      <c r="DQD25"/>
      <c r="DQE25"/>
      <c r="DQF25"/>
      <c r="DQG25"/>
      <c r="DQH25"/>
      <c r="DQI25"/>
      <c r="DQJ25"/>
      <c r="DQK25"/>
      <c r="DQL25"/>
      <c r="DQM25"/>
      <c r="DQN25"/>
      <c r="DQO25"/>
      <c r="DQP25"/>
      <c r="DQQ25"/>
      <c r="DQR25"/>
      <c r="DQS25"/>
      <c r="DQT25"/>
      <c r="DQU25"/>
      <c r="DQV25"/>
      <c r="DQW25"/>
      <c r="DQX25"/>
      <c r="DQY25"/>
      <c r="DQZ25"/>
      <c r="DRA25"/>
      <c r="DRB25"/>
      <c r="DRC25"/>
      <c r="DRD25"/>
      <c r="DRE25"/>
      <c r="DRF25"/>
      <c r="DRG25"/>
      <c r="DRH25"/>
      <c r="DRI25"/>
      <c r="DRJ25"/>
      <c r="DRK25"/>
      <c r="DRL25"/>
      <c r="DRM25"/>
      <c r="DRN25"/>
      <c r="DRO25"/>
      <c r="DRP25"/>
      <c r="DRQ25"/>
      <c r="DRR25"/>
      <c r="DRS25"/>
      <c r="DRT25"/>
      <c r="DRU25"/>
      <c r="DRV25"/>
      <c r="DRW25"/>
      <c r="DRX25"/>
      <c r="DRY25"/>
      <c r="DRZ25"/>
      <c r="DSA25"/>
      <c r="DSB25"/>
      <c r="DSC25"/>
      <c r="DSD25"/>
      <c r="DSE25"/>
      <c r="DSF25"/>
      <c r="DSG25"/>
      <c r="DSH25"/>
      <c r="DSI25"/>
      <c r="DSJ25"/>
      <c r="DSK25"/>
      <c r="DSL25"/>
      <c r="DSM25"/>
      <c r="DSN25"/>
      <c r="DSO25"/>
      <c r="DSP25"/>
      <c r="DSQ25"/>
      <c r="DSR25"/>
      <c r="DSS25"/>
      <c r="DST25"/>
      <c r="DSU25"/>
      <c r="DSV25"/>
      <c r="DSW25"/>
      <c r="DSX25"/>
      <c r="DSY25"/>
      <c r="DSZ25"/>
      <c r="DTA25"/>
      <c r="DTB25"/>
      <c r="DTC25"/>
      <c r="DTD25"/>
      <c r="DTE25"/>
      <c r="DTF25"/>
      <c r="DTG25"/>
      <c r="DTH25"/>
      <c r="DTI25"/>
      <c r="DTJ25"/>
      <c r="DTK25"/>
      <c r="DTL25"/>
      <c r="DTM25"/>
      <c r="DTN25"/>
      <c r="DTO25"/>
      <c r="DTP25"/>
      <c r="DTQ25"/>
      <c r="DTR25"/>
      <c r="DTS25"/>
      <c r="DTT25"/>
      <c r="DTU25"/>
      <c r="DTV25"/>
      <c r="DTW25"/>
      <c r="DTX25"/>
      <c r="DTY25"/>
      <c r="DTZ25"/>
      <c r="DUA25"/>
      <c r="DUB25"/>
      <c r="DUC25"/>
      <c r="DUD25"/>
      <c r="DUE25"/>
      <c r="DUF25"/>
      <c r="DUG25"/>
      <c r="DUH25"/>
      <c r="DUI25"/>
      <c r="DUJ25"/>
      <c r="DUK25"/>
      <c r="DUL25"/>
      <c r="DUM25"/>
      <c r="DUN25"/>
      <c r="DUO25"/>
      <c r="DUP25"/>
      <c r="DUQ25"/>
      <c r="DUR25"/>
      <c r="DUS25"/>
      <c r="DUT25"/>
      <c r="DUU25"/>
      <c r="DUV25"/>
      <c r="DUW25"/>
      <c r="DUX25"/>
      <c r="DUY25"/>
      <c r="DUZ25"/>
      <c r="DVA25"/>
      <c r="DVB25"/>
      <c r="DVC25"/>
      <c r="DVD25"/>
      <c r="DVE25"/>
      <c r="DVF25"/>
      <c r="DVG25"/>
      <c r="DVH25"/>
      <c r="DVI25"/>
      <c r="DVJ25"/>
      <c r="DVK25"/>
      <c r="DVL25"/>
      <c r="DVM25"/>
      <c r="DVN25"/>
      <c r="DVO25"/>
      <c r="DVP25"/>
      <c r="DVQ25"/>
      <c r="DVR25"/>
      <c r="DVS25"/>
      <c r="DVT25"/>
      <c r="DVU25"/>
      <c r="DVV25"/>
      <c r="DVW25"/>
      <c r="DVX25"/>
      <c r="DVY25"/>
      <c r="DVZ25"/>
      <c r="DWA25"/>
      <c r="DWB25"/>
      <c r="DWC25"/>
      <c r="DWD25"/>
      <c r="DWE25"/>
      <c r="DWF25"/>
      <c r="DWG25"/>
      <c r="DWH25"/>
      <c r="DWI25"/>
      <c r="DWJ25"/>
      <c r="DWK25"/>
      <c r="DWL25"/>
      <c r="DWM25"/>
      <c r="DWN25"/>
      <c r="DWO25"/>
      <c r="DWP25"/>
      <c r="DWQ25"/>
      <c r="DWR25"/>
      <c r="DWS25"/>
      <c r="DWT25"/>
      <c r="DWU25"/>
      <c r="DWV25"/>
      <c r="DWW25"/>
      <c r="DWX25"/>
      <c r="DWY25"/>
      <c r="DWZ25"/>
      <c r="DXA25"/>
      <c r="DXB25"/>
      <c r="DXC25"/>
      <c r="DXD25"/>
      <c r="DXE25"/>
      <c r="DXF25"/>
      <c r="DXG25"/>
      <c r="DXH25"/>
      <c r="DXI25"/>
      <c r="DXJ25"/>
      <c r="DXK25"/>
      <c r="DXL25"/>
      <c r="DXM25"/>
      <c r="DXN25"/>
      <c r="DXO25"/>
      <c r="DXP25"/>
      <c r="DXQ25"/>
      <c r="DXR25"/>
      <c r="DXS25"/>
      <c r="DXT25"/>
      <c r="DXU25"/>
      <c r="DXV25"/>
      <c r="DXW25"/>
      <c r="DXX25"/>
      <c r="DXY25"/>
      <c r="DXZ25"/>
      <c r="DYA25"/>
      <c r="DYB25"/>
      <c r="DYC25"/>
      <c r="DYD25"/>
      <c r="DYE25"/>
      <c r="DYF25"/>
      <c r="DYG25"/>
      <c r="DYH25"/>
      <c r="DYI25"/>
      <c r="DYJ25"/>
      <c r="DYK25"/>
      <c r="DYL25"/>
      <c r="DYM25"/>
      <c r="DYN25"/>
      <c r="DYO25"/>
      <c r="DYP25"/>
      <c r="DYQ25"/>
      <c r="DYR25"/>
      <c r="DYS25"/>
      <c r="DYT25"/>
      <c r="DYU25"/>
      <c r="DYV25"/>
      <c r="DYW25"/>
      <c r="DYX25"/>
      <c r="DYY25"/>
      <c r="DYZ25"/>
      <c r="DZA25"/>
      <c r="DZB25"/>
      <c r="DZC25"/>
      <c r="DZD25"/>
      <c r="DZE25"/>
      <c r="DZF25"/>
      <c r="DZG25"/>
      <c r="DZH25"/>
      <c r="DZI25"/>
      <c r="DZJ25"/>
      <c r="DZK25"/>
      <c r="DZL25"/>
      <c r="DZM25"/>
      <c r="DZN25"/>
      <c r="DZO25"/>
      <c r="DZP25"/>
      <c r="DZQ25"/>
      <c r="DZR25"/>
      <c r="DZS25"/>
      <c r="DZT25"/>
      <c r="DZU25"/>
      <c r="DZV25"/>
      <c r="DZW25"/>
      <c r="DZX25"/>
      <c r="DZY25"/>
      <c r="DZZ25"/>
      <c r="EAA25"/>
      <c r="EAB25"/>
      <c r="EAC25"/>
      <c r="EAD25"/>
      <c r="EAE25"/>
      <c r="EAF25"/>
      <c r="EAG25"/>
      <c r="EAH25"/>
      <c r="EAI25"/>
      <c r="EAJ25"/>
      <c r="EAK25"/>
      <c r="EAL25"/>
      <c r="EAM25"/>
      <c r="EAN25"/>
      <c r="EAO25"/>
      <c r="EAP25"/>
      <c r="EAQ25"/>
      <c r="EAR25"/>
      <c r="EAS25"/>
      <c r="EAT25"/>
      <c r="EAU25"/>
      <c r="EAV25"/>
      <c r="EAW25"/>
      <c r="EAX25"/>
      <c r="EAY25"/>
      <c r="EAZ25"/>
      <c r="EBA25"/>
      <c r="EBB25"/>
      <c r="EBC25"/>
      <c r="EBD25"/>
      <c r="EBE25"/>
      <c r="EBF25"/>
      <c r="EBG25"/>
      <c r="EBH25"/>
      <c r="EBI25"/>
      <c r="EBJ25"/>
      <c r="EBK25"/>
      <c r="EBL25"/>
      <c r="EBM25"/>
      <c r="EBN25"/>
      <c r="EBO25"/>
      <c r="EBP25"/>
      <c r="EBQ25"/>
      <c r="EBR25"/>
      <c r="EBS25"/>
      <c r="EBT25"/>
      <c r="EBU25"/>
      <c r="EBV25"/>
      <c r="EBW25"/>
      <c r="EBX25"/>
      <c r="EBY25"/>
      <c r="EBZ25"/>
      <c r="ECA25"/>
      <c r="ECB25"/>
      <c r="ECC25"/>
      <c r="ECD25"/>
      <c r="ECE25"/>
      <c r="ECF25"/>
      <c r="ECG25"/>
      <c r="ECH25"/>
      <c r="ECI25"/>
      <c r="ECJ25"/>
      <c r="ECK25"/>
      <c r="ECL25"/>
      <c r="ECM25"/>
      <c r="ECN25"/>
      <c r="ECO25"/>
      <c r="ECP25"/>
      <c r="ECQ25"/>
      <c r="ECR25"/>
      <c r="ECS25"/>
      <c r="ECT25"/>
      <c r="ECU25"/>
      <c r="ECV25"/>
      <c r="ECW25"/>
      <c r="ECX25"/>
      <c r="ECY25"/>
      <c r="ECZ25"/>
      <c r="EDA25"/>
      <c r="EDB25"/>
      <c r="EDC25"/>
      <c r="EDD25"/>
      <c r="EDE25"/>
      <c r="EDF25"/>
      <c r="EDG25"/>
      <c r="EDH25"/>
      <c r="EDI25"/>
      <c r="EDJ25"/>
      <c r="EDK25"/>
      <c r="EDL25"/>
      <c r="EDM25"/>
      <c r="EDN25"/>
      <c r="EDO25"/>
      <c r="EDP25"/>
      <c r="EDQ25"/>
      <c r="EDR25"/>
      <c r="EDS25"/>
      <c r="EDT25"/>
      <c r="EDU25"/>
      <c r="EDV25"/>
      <c r="EDW25"/>
      <c r="EDX25"/>
      <c r="EDY25"/>
      <c r="EDZ25"/>
      <c r="EEA25"/>
      <c r="EEB25"/>
      <c r="EEC25"/>
      <c r="EED25"/>
      <c r="EEE25"/>
      <c r="EEF25"/>
      <c r="EEG25"/>
      <c r="EEH25"/>
      <c r="EEI25"/>
      <c r="EEJ25"/>
      <c r="EEK25"/>
      <c r="EEL25"/>
      <c r="EEM25"/>
      <c r="EEN25"/>
      <c r="EEO25"/>
      <c r="EEP25"/>
      <c r="EEQ25"/>
      <c r="EER25"/>
      <c r="EES25"/>
      <c r="EET25"/>
      <c r="EEU25"/>
      <c r="EEV25"/>
      <c r="EEW25"/>
      <c r="EEX25"/>
      <c r="EEY25"/>
      <c r="EEZ25"/>
      <c r="EFA25"/>
      <c r="EFB25"/>
      <c r="EFC25"/>
      <c r="EFD25"/>
      <c r="EFE25"/>
      <c r="EFF25"/>
      <c r="EFG25"/>
      <c r="EFH25"/>
      <c r="EFI25"/>
      <c r="EFJ25"/>
      <c r="EFK25"/>
      <c r="EFL25"/>
      <c r="EFM25"/>
      <c r="EFN25"/>
      <c r="EFO25"/>
      <c r="EFP25"/>
      <c r="EFQ25"/>
      <c r="EFR25"/>
      <c r="EFS25"/>
      <c r="EFT25"/>
      <c r="EFU25"/>
      <c r="EFV25"/>
      <c r="EFW25"/>
      <c r="EFX25"/>
      <c r="EFY25"/>
      <c r="EFZ25"/>
      <c r="EGA25"/>
      <c r="EGB25"/>
      <c r="EGC25"/>
      <c r="EGD25"/>
      <c r="EGE25"/>
      <c r="EGF25"/>
      <c r="EGG25"/>
      <c r="EGH25"/>
      <c r="EGI25"/>
      <c r="EGJ25"/>
      <c r="EGK25"/>
      <c r="EGL25"/>
      <c r="EGM25"/>
      <c r="EGN25"/>
      <c r="EGO25"/>
      <c r="EGP25"/>
      <c r="EGQ25"/>
      <c r="EGR25"/>
      <c r="EGS25"/>
      <c r="EGT25"/>
      <c r="EGU25"/>
      <c r="EGV25"/>
      <c r="EGW25"/>
      <c r="EGX25"/>
      <c r="EGY25"/>
      <c r="EGZ25"/>
      <c r="EHA25"/>
      <c r="EHB25"/>
      <c r="EHC25"/>
      <c r="EHD25"/>
      <c r="EHE25"/>
      <c r="EHF25"/>
      <c r="EHG25"/>
      <c r="EHH25"/>
      <c r="EHI25"/>
      <c r="EHJ25"/>
      <c r="EHK25"/>
      <c r="EHL25"/>
      <c r="EHM25"/>
      <c r="EHN25"/>
      <c r="EHO25"/>
      <c r="EHP25"/>
      <c r="EHQ25"/>
      <c r="EHR25"/>
      <c r="EHS25"/>
      <c r="EHT25"/>
      <c r="EHU25"/>
      <c r="EHV25"/>
      <c r="EHW25"/>
      <c r="EHX25"/>
      <c r="EHY25"/>
      <c r="EHZ25"/>
      <c r="EIA25"/>
      <c r="EIB25"/>
      <c r="EIC25"/>
      <c r="EID25"/>
      <c r="EIE25"/>
      <c r="EIF25"/>
      <c r="EIG25"/>
      <c r="EIH25"/>
      <c r="EII25"/>
      <c r="EIJ25"/>
      <c r="EIK25"/>
      <c r="EIL25"/>
      <c r="EIM25"/>
      <c r="EIN25"/>
      <c r="EIO25"/>
      <c r="EIP25"/>
      <c r="EIQ25"/>
      <c r="EIR25"/>
      <c r="EIS25"/>
      <c r="EIT25"/>
      <c r="EIU25"/>
      <c r="EIV25"/>
      <c r="EIW25"/>
      <c r="EIX25"/>
      <c r="EIY25"/>
      <c r="EIZ25"/>
      <c r="EJA25"/>
      <c r="EJB25"/>
      <c r="EJC25"/>
      <c r="EJD25"/>
      <c r="EJE25"/>
      <c r="EJF25"/>
      <c r="EJG25"/>
      <c r="EJH25"/>
      <c r="EJI25"/>
      <c r="EJJ25"/>
      <c r="EJK25"/>
      <c r="EJL25"/>
      <c r="EJM25"/>
      <c r="EJN25"/>
      <c r="EJO25"/>
      <c r="EJP25"/>
      <c r="EJQ25"/>
      <c r="EJR25"/>
      <c r="EJS25"/>
      <c r="EJT25"/>
      <c r="EJU25"/>
      <c r="EJV25"/>
      <c r="EJW25"/>
      <c r="EJX25"/>
      <c r="EJY25"/>
      <c r="EJZ25"/>
      <c r="EKA25"/>
      <c r="EKB25"/>
      <c r="EKC25"/>
      <c r="EKD25"/>
      <c r="EKE25"/>
      <c r="EKF25"/>
      <c r="EKG25"/>
      <c r="EKH25"/>
      <c r="EKI25"/>
      <c r="EKJ25"/>
      <c r="EKK25"/>
      <c r="EKL25"/>
      <c r="EKM25"/>
      <c r="EKN25"/>
      <c r="EKO25"/>
      <c r="EKP25"/>
      <c r="EKQ25"/>
      <c r="EKR25"/>
      <c r="EKS25"/>
      <c r="EKT25"/>
      <c r="EKU25"/>
      <c r="EKV25"/>
      <c r="EKW25"/>
      <c r="EKX25"/>
      <c r="EKY25"/>
      <c r="EKZ25"/>
      <c r="ELA25"/>
      <c r="ELB25"/>
      <c r="ELC25"/>
      <c r="ELD25"/>
      <c r="ELE25"/>
      <c r="ELF25"/>
      <c r="ELG25"/>
      <c r="ELH25"/>
      <c r="ELI25"/>
      <c r="ELJ25"/>
      <c r="ELK25"/>
      <c r="ELL25"/>
      <c r="ELM25"/>
      <c r="ELN25"/>
      <c r="ELO25"/>
      <c r="ELP25"/>
      <c r="ELQ25"/>
      <c r="ELR25"/>
      <c r="ELS25"/>
      <c r="ELT25"/>
      <c r="ELU25"/>
      <c r="ELV25"/>
      <c r="ELW25"/>
      <c r="ELX25"/>
      <c r="ELY25"/>
      <c r="ELZ25"/>
      <c r="EMA25"/>
      <c r="EMB25"/>
      <c r="EMC25"/>
      <c r="EMD25"/>
      <c r="EME25"/>
      <c r="EMF25"/>
      <c r="EMG25"/>
      <c r="EMH25"/>
      <c r="EMI25"/>
      <c r="EMJ25"/>
      <c r="EMK25"/>
      <c r="EML25"/>
      <c r="EMM25"/>
      <c r="EMN25"/>
      <c r="EMO25"/>
      <c r="EMP25"/>
      <c r="EMQ25"/>
      <c r="EMR25"/>
      <c r="EMS25"/>
      <c r="EMT25"/>
      <c r="EMU25"/>
      <c r="EMV25"/>
      <c r="EMW25"/>
      <c r="EMX25"/>
      <c r="EMY25"/>
      <c r="EMZ25"/>
      <c r="ENA25"/>
      <c r="ENB25"/>
      <c r="ENC25"/>
      <c r="END25"/>
      <c r="ENE25"/>
      <c r="ENF25"/>
      <c r="ENG25"/>
      <c r="ENH25"/>
      <c r="ENI25"/>
      <c r="ENJ25"/>
      <c r="ENK25"/>
      <c r="ENL25"/>
      <c r="ENM25"/>
      <c r="ENN25"/>
      <c r="ENO25"/>
      <c r="ENP25"/>
      <c r="ENQ25"/>
      <c r="ENR25"/>
      <c r="ENS25"/>
      <c r="ENT25"/>
      <c r="ENU25"/>
      <c r="ENV25"/>
      <c r="ENW25"/>
      <c r="ENX25"/>
      <c r="ENY25"/>
      <c r="ENZ25"/>
      <c r="EOA25"/>
      <c r="EOB25"/>
      <c r="EOC25"/>
      <c r="EOD25"/>
      <c r="EOE25"/>
      <c r="EOF25"/>
      <c r="EOG25"/>
      <c r="EOH25"/>
      <c r="EOI25"/>
      <c r="EOJ25"/>
      <c r="EOK25"/>
      <c r="EOL25"/>
      <c r="EOM25"/>
      <c r="EON25"/>
      <c r="EOO25"/>
      <c r="EOP25"/>
      <c r="EOQ25"/>
      <c r="EOR25"/>
      <c r="EOS25"/>
      <c r="EOT25"/>
      <c r="EOU25"/>
      <c r="EOV25"/>
      <c r="EOW25"/>
      <c r="EOX25"/>
      <c r="EOY25"/>
      <c r="EOZ25"/>
      <c r="EPA25"/>
      <c r="EPB25"/>
      <c r="EPC25"/>
      <c r="EPD25"/>
      <c r="EPE25"/>
      <c r="EPF25"/>
      <c r="EPG25"/>
      <c r="EPH25"/>
      <c r="EPI25"/>
      <c r="EPJ25"/>
      <c r="EPK25"/>
      <c r="EPL25"/>
      <c r="EPM25"/>
      <c r="EPN25"/>
      <c r="EPO25"/>
      <c r="EPP25"/>
      <c r="EPQ25"/>
      <c r="EPR25"/>
      <c r="EPS25"/>
      <c r="EPT25"/>
      <c r="EPU25"/>
      <c r="EPV25"/>
      <c r="EPW25"/>
      <c r="EPX25"/>
      <c r="EPY25"/>
      <c r="EPZ25"/>
      <c r="EQA25"/>
      <c r="EQB25"/>
      <c r="EQC25"/>
      <c r="EQD25"/>
      <c r="EQE25"/>
      <c r="EQF25"/>
      <c r="EQG25"/>
      <c r="EQH25"/>
      <c r="EQI25"/>
      <c r="EQJ25"/>
      <c r="EQK25"/>
      <c r="EQL25"/>
      <c r="EQM25"/>
      <c r="EQN25"/>
      <c r="EQO25"/>
      <c r="EQP25"/>
      <c r="EQQ25"/>
      <c r="EQR25"/>
      <c r="EQS25"/>
      <c r="EQT25"/>
      <c r="EQU25"/>
      <c r="EQV25"/>
      <c r="EQW25"/>
      <c r="EQX25"/>
      <c r="EQY25"/>
      <c r="EQZ25"/>
      <c r="ERA25"/>
      <c r="ERB25"/>
      <c r="ERC25"/>
      <c r="ERD25"/>
      <c r="ERE25"/>
      <c r="ERF25"/>
      <c r="ERG25"/>
      <c r="ERH25"/>
      <c r="ERI25"/>
      <c r="ERJ25"/>
      <c r="ERK25"/>
      <c r="ERL25"/>
      <c r="ERM25"/>
      <c r="ERN25"/>
      <c r="ERO25"/>
      <c r="ERP25"/>
      <c r="ERQ25"/>
      <c r="ERR25"/>
      <c r="ERS25"/>
      <c r="ERT25"/>
      <c r="ERU25"/>
      <c r="ERV25"/>
      <c r="ERW25"/>
      <c r="ERX25"/>
      <c r="ERY25"/>
      <c r="ERZ25"/>
      <c r="ESA25"/>
      <c r="ESB25"/>
      <c r="ESC25"/>
      <c r="ESD25"/>
      <c r="ESE25"/>
      <c r="ESF25"/>
      <c r="ESG25"/>
      <c r="ESH25"/>
      <c r="ESI25"/>
      <c r="ESJ25"/>
      <c r="ESK25"/>
      <c r="ESL25"/>
      <c r="ESM25"/>
      <c r="ESN25"/>
      <c r="ESO25"/>
      <c r="ESP25"/>
      <c r="ESQ25"/>
      <c r="ESR25"/>
      <c r="ESS25"/>
      <c r="EST25"/>
      <c r="ESU25"/>
      <c r="ESV25"/>
      <c r="ESW25"/>
      <c r="ESX25"/>
      <c r="ESY25"/>
      <c r="ESZ25"/>
      <c r="ETA25"/>
      <c r="ETB25"/>
      <c r="ETC25"/>
      <c r="ETD25"/>
      <c r="ETE25"/>
      <c r="ETF25"/>
      <c r="ETG25"/>
      <c r="ETH25"/>
      <c r="ETI25"/>
      <c r="ETJ25"/>
      <c r="ETK25"/>
      <c r="ETL25"/>
      <c r="ETM25"/>
      <c r="ETN25"/>
      <c r="ETO25"/>
      <c r="ETP25"/>
      <c r="ETQ25"/>
      <c r="ETR25"/>
      <c r="ETS25"/>
      <c r="ETT25"/>
      <c r="ETU25"/>
      <c r="ETV25"/>
      <c r="ETW25"/>
      <c r="ETX25"/>
      <c r="ETY25"/>
      <c r="ETZ25"/>
      <c r="EUA25"/>
      <c r="EUB25"/>
      <c r="EUC25"/>
      <c r="EUD25"/>
      <c r="EUE25"/>
      <c r="EUF25"/>
      <c r="EUG25"/>
      <c r="EUH25"/>
      <c r="EUI25"/>
      <c r="EUJ25"/>
      <c r="EUK25"/>
      <c r="EUL25"/>
      <c r="EUM25"/>
      <c r="EUN25"/>
      <c r="EUO25"/>
      <c r="EUP25"/>
      <c r="EUQ25"/>
      <c r="EUR25"/>
      <c r="EUS25"/>
      <c r="EUT25"/>
      <c r="EUU25"/>
      <c r="EUV25"/>
      <c r="EUW25"/>
      <c r="EUX25"/>
      <c r="EUY25"/>
      <c r="EUZ25"/>
      <c r="EVA25"/>
      <c r="EVB25"/>
      <c r="EVC25"/>
      <c r="EVD25"/>
      <c r="EVE25"/>
      <c r="EVF25"/>
      <c r="EVG25"/>
      <c r="EVH25"/>
      <c r="EVI25"/>
      <c r="EVJ25"/>
      <c r="EVK25"/>
      <c r="EVL25"/>
      <c r="EVM25"/>
      <c r="EVN25"/>
      <c r="EVO25"/>
      <c r="EVP25"/>
      <c r="EVQ25"/>
      <c r="EVR25"/>
      <c r="EVS25"/>
      <c r="EVT25"/>
      <c r="EVU25"/>
      <c r="EVV25"/>
      <c r="EVW25"/>
      <c r="EVX25"/>
      <c r="EVY25"/>
      <c r="EVZ25"/>
      <c r="EWA25"/>
      <c r="EWB25"/>
      <c r="EWC25"/>
      <c r="EWD25"/>
      <c r="EWE25"/>
      <c r="EWF25"/>
      <c r="EWG25"/>
      <c r="EWH25"/>
      <c r="EWI25"/>
      <c r="EWJ25"/>
      <c r="EWK25"/>
      <c r="EWL25"/>
      <c r="EWM25"/>
      <c r="EWN25"/>
      <c r="EWO25"/>
      <c r="EWP25"/>
      <c r="EWQ25"/>
      <c r="EWR25"/>
      <c r="EWS25"/>
      <c r="EWT25"/>
      <c r="EWU25"/>
      <c r="EWV25"/>
      <c r="EWW25"/>
      <c r="EWX25"/>
      <c r="EWY25"/>
      <c r="EWZ25"/>
      <c r="EXA25"/>
      <c r="EXB25"/>
      <c r="EXC25"/>
      <c r="EXD25"/>
      <c r="EXE25"/>
      <c r="EXF25"/>
      <c r="EXG25"/>
      <c r="EXH25"/>
      <c r="EXI25"/>
      <c r="EXJ25"/>
      <c r="EXK25"/>
      <c r="EXL25"/>
      <c r="EXM25"/>
      <c r="EXN25"/>
      <c r="EXO25"/>
      <c r="EXP25"/>
      <c r="EXQ25"/>
      <c r="EXR25"/>
      <c r="EXS25"/>
      <c r="EXT25"/>
      <c r="EXU25"/>
      <c r="EXV25"/>
      <c r="EXW25"/>
      <c r="EXX25"/>
      <c r="EXY25"/>
      <c r="EXZ25"/>
      <c r="EYA25"/>
      <c r="EYB25"/>
      <c r="EYC25"/>
      <c r="EYD25"/>
      <c r="EYE25"/>
      <c r="EYF25"/>
      <c r="EYG25"/>
      <c r="EYH25"/>
      <c r="EYI25"/>
      <c r="EYJ25"/>
      <c r="EYK25"/>
      <c r="EYL25"/>
      <c r="EYM25"/>
      <c r="EYN25"/>
      <c r="EYO25"/>
      <c r="EYP25"/>
      <c r="EYQ25"/>
      <c r="EYR25"/>
      <c r="EYS25"/>
      <c r="EYT25"/>
      <c r="EYU25"/>
      <c r="EYV25"/>
      <c r="EYW25"/>
      <c r="EYX25"/>
      <c r="EYY25"/>
      <c r="EYZ25"/>
      <c r="EZA25"/>
      <c r="EZB25"/>
      <c r="EZC25"/>
      <c r="EZD25"/>
      <c r="EZE25"/>
      <c r="EZF25"/>
      <c r="EZG25"/>
      <c r="EZH25"/>
      <c r="EZI25"/>
      <c r="EZJ25"/>
      <c r="EZK25"/>
      <c r="EZL25"/>
      <c r="EZM25"/>
      <c r="EZN25"/>
      <c r="EZO25"/>
      <c r="EZP25"/>
      <c r="EZQ25"/>
      <c r="EZR25"/>
      <c r="EZS25"/>
      <c r="EZT25"/>
      <c r="EZU25"/>
      <c r="EZV25"/>
      <c r="EZW25"/>
      <c r="EZX25"/>
      <c r="EZY25"/>
      <c r="EZZ25"/>
      <c r="FAA25"/>
      <c r="FAB25"/>
      <c r="FAC25"/>
      <c r="FAD25"/>
      <c r="FAE25"/>
      <c r="FAF25"/>
      <c r="FAG25"/>
      <c r="FAH25"/>
      <c r="FAI25"/>
      <c r="FAJ25"/>
      <c r="FAK25"/>
      <c r="FAL25"/>
      <c r="FAM25"/>
      <c r="FAN25"/>
      <c r="FAO25"/>
      <c r="FAP25"/>
      <c r="FAQ25"/>
      <c r="FAR25"/>
      <c r="FAS25"/>
      <c r="FAT25"/>
      <c r="FAU25"/>
      <c r="FAV25"/>
      <c r="FAW25"/>
      <c r="FAX25"/>
      <c r="FAY25"/>
      <c r="FAZ25"/>
      <c r="FBA25"/>
      <c r="FBB25"/>
      <c r="FBC25"/>
      <c r="FBD25"/>
      <c r="FBE25"/>
      <c r="FBF25"/>
      <c r="FBG25"/>
      <c r="FBH25"/>
      <c r="FBI25"/>
      <c r="FBJ25"/>
      <c r="FBK25"/>
      <c r="FBL25"/>
      <c r="FBM25"/>
      <c r="FBN25"/>
      <c r="FBO25"/>
      <c r="FBP25"/>
      <c r="FBQ25"/>
      <c r="FBR25"/>
      <c r="FBS25"/>
      <c r="FBT25"/>
      <c r="FBU25"/>
      <c r="FBV25"/>
      <c r="FBW25"/>
      <c r="FBX25"/>
      <c r="FBY25"/>
      <c r="FBZ25"/>
      <c r="FCA25"/>
      <c r="FCB25"/>
      <c r="FCC25"/>
      <c r="FCD25"/>
      <c r="FCE25"/>
      <c r="FCF25"/>
      <c r="FCG25"/>
      <c r="FCH25"/>
      <c r="FCI25"/>
      <c r="FCJ25"/>
      <c r="FCK25"/>
      <c r="FCL25"/>
      <c r="FCM25"/>
      <c r="FCN25"/>
      <c r="FCO25"/>
      <c r="FCP25"/>
      <c r="FCQ25"/>
      <c r="FCR25"/>
      <c r="FCS25"/>
      <c r="FCT25"/>
      <c r="FCU25"/>
      <c r="FCV25"/>
      <c r="FCW25"/>
      <c r="FCX25"/>
      <c r="FCY25"/>
      <c r="FCZ25"/>
      <c r="FDA25"/>
      <c r="FDB25"/>
      <c r="FDC25"/>
      <c r="FDD25"/>
      <c r="FDE25"/>
      <c r="FDF25"/>
      <c r="FDG25"/>
      <c r="FDH25"/>
      <c r="FDI25"/>
      <c r="FDJ25"/>
      <c r="FDK25"/>
      <c r="FDL25"/>
      <c r="FDM25"/>
      <c r="FDN25"/>
      <c r="FDO25"/>
      <c r="FDP25"/>
      <c r="FDQ25"/>
      <c r="FDR25"/>
      <c r="FDS25"/>
      <c r="FDT25"/>
      <c r="FDU25"/>
      <c r="FDV25"/>
      <c r="FDW25"/>
      <c r="FDX25"/>
      <c r="FDY25"/>
      <c r="FDZ25"/>
      <c r="FEA25"/>
      <c r="FEB25"/>
      <c r="FEC25"/>
      <c r="FED25"/>
      <c r="FEE25"/>
      <c r="FEF25"/>
      <c r="FEG25"/>
      <c r="FEH25"/>
      <c r="FEI25"/>
      <c r="FEJ25"/>
      <c r="FEK25"/>
      <c r="FEL25"/>
      <c r="FEM25"/>
      <c r="FEN25"/>
      <c r="FEO25"/>
      <c r="FEP25"/>
      <c r="FEQ25"/>
      <c r="FER25"/>
      <c r="FES25"/>
      <c r="FET25"/>
      <c r="FEU25"/>
      <c r="FEV25"/>
      <c r="FEW25"/>
      <c r="FEX25"/>
      <c r="FEY25"/>
      <c r="FEZ25"/>
      <c r="FFA25"/>
      <c r="FFB25"/>
      <c r="FFC25"/>
      <c r="FFD25"/>
      <c r="FFE25"/>
      <c r="FFF25"/>
      <c r="FFG25"/>
      <c r="FFH25"/>
      <c r="FFI25"/>
      <c r="FFJ25"/>
      <c r="FFK25"/>
      <c r="FFL25"/>
      <c r="FFM25"/>
      <c r="FFN25"/>
      <c r="FFO25"/>
      <c r="FFP25"/>
      <c r="FFQ25"/>
      <c r="FFR25"/>
      <c r="FFS25"/>
      <c r="FFT25"/>
      <c r="FFU25"/>
      <c r="FFV25"/>
      <c r="FFW25"/>
      <c r="FFX25"/>
      <c r="FFY25"/>
      <c r="FFZ25"/>
      <c r="FGA25"/>
      <c r="FGB25"/>
      <c r="FGC25"/>
      <c r="FGD25"/>
      <c r="FGE25"/>
      <c r="FGF25"/>
      <c r="FGG25"/>
      <c r="FGH25"/>
      <c r="FGI25"/>
      <c r="FGJ25"/>
      <c r="FGK25"/>
      <c r="FGL25"/>
      <c r="FGM25"/>
      <c r="FGN25"/>
      <c r="FGO25"/>
      <c r="FGP25"/>
      <c r="FGQ25"/>
      <c r="FGR25"/>
      <c r="FGS25"/>
      <c r="FGT25"/>
      <c r="FGU25"/>
      <c r="FGV25"/>
      <c r="FGW25"/>
      <c r="FGX25"/>
      <c r="FGY25"/>
      <c r="FGZ25"/>
      <c r="FHA25"/>
      <c r="FHB25"/>
      <c r="FHC25"/>
      <c r="FHD25"/>
      <c r="FHE25"/>
      <c r="FHF25"/>
      <c r="FHG25"/>
      <c r="FHH25"/>
      <c r="FHI25"/>
      <c r="FHJ25"/>
      <c r="FHK25"/>
      <c r="FHL25"/>
      <c r="FHM25"/>
      <c r="FHN25"/>
      <c r="FHO25"/>
      <c r="FHP25"/>
      <c r="FHQ25"/>
      <c r="FHR25"/>
      <c r="FHS25"/>
      <c r="FHT25"/>
      <c r="FHU25"/>
      <c r="FHV25"/>
      <c r="FHW25"/>
      <c r="FHX25"/>
      <c r="FHY25"/>
      <c r="FHZ25"/>
      <c r="FIA25"/>
      <c r="FIB25"/>
      <c r="FIC25"/>
      <c r="FID25"/>
      <c r="FIE25"/>
      <c r="FIF25"/>
      <c r="FIG25"/>
      <c r="FIH25"/>
      <c r="FII25"/>
      <c r="FIJ25"/>
      <c r="FIK25"/>
      <c r="FIL25"/>
      <c r="FIM25"/>
      <c r="FIN25"/>
      <c r="FIO25"/>
      <c r="FIP25"/>
      <c r="FIQ25"/>
      <c r="FIR25"/>
      <c r="FIS25"/>
      <c r="FIT25"/>
      <c r="FIU25"/>
      <c r="FIV25"/>
      <c r="FIW25"/>
      <c r="FIX25"/>
      <c r="FIY25"/>
      <c r="FIZ25"/>
      <c r="FJA25"/>
      <c r="FJB25"/>
      <c r="FJC25"/>
      <c r="FJD25"/>
      <c r="FJE25"/>
      <c r="FJF25"/>
      <c r="FJG25"/>
      <c r="FJH25"/>
      <c r="FJI25"/>
      <c r="FJJ25"/>
      <c r="FJK25"/>
      <c r="FJL25"/>
      <c r="FJM25"/>
      <c r="FJN25"/>
      <c r="FJO25"/>
      <c r="FJP25"/>
      <c r="FJQ25"/>
      <c r="FJR25"/>
      <c r="FJS25"/>
      <c r="FJT25"/>
      <c r="FJU25"/>
      <c r="FJV25"/>
      <c r="FJW25"/>
      <c r="FJX25"/>
      <c r="FJY25"/>
      <c r="FJZ25"/>
      <c r="FKA25"/>
      <c r="FKB25"/>
      <c r="FKC25"/>
      <c r="FKD25"/>
      <c r="FKE25"/>
      <c r="FKF25"/>
      <c r="FKG25"/>
      <c r="FKH25"/>
      <c r="FKI25"/>
      <c r="FKJ25"/>
      <c r="FKK25"/>
      <c r="FKL25"/>
      <c r="FKM25"/>
      <c r="FKN25"/>
      <c r="FKO25"/>
      <c r="FKP25"/>
      <c r="FKQ25"/>
      <c r="FKR25"/>
      <c r="FKS25"/>
      <c r="FKT25"/>
      <c r="FKU25"/>
      <c r="FKV25"/>
      <c r="FKW25"/>
      <c r="FKX25"/>
      <c r="FKY25"/>
      <c r="FKZ25"/>
      <c r="FLA25"/>
      <c r="FLB25"/>
      <c r="FLC25"/>
      <c r="FLD25"/>
      <c r="FLE25"/>
      <c r="FLF25"/>
      <c r="FLG25"/>
      <c r="FLH25"/>
      <c r="FLI25"/>
      <c r="FLJ25"/>
      <c r="FLK25"/>
      <c r="FLL25"/>
      <c r="FLM25"/>
      <c r="FLN25"/>
      <c r="FLO25"/>
      <c r="FLP25"/>
      <c r="FLQ25"/>
      <c r="FLR25"/>
      <c r="FLS25"/>
      <c r="FLT25"/>
      <c r="FLU25"/>
      <c r="FLV25"/>
      <c r="FLW25"/>
      <c r="FLX25"/>
      <c r="FLY25"/>
      <c r="FLZ25"/>
      <c r="FMA25"/>
      <c r="FMB25"/>
      <c r="FMC25"/>
      <c r="FMD25"/>
      <c r="FME25"/>
      <c r="FMF25"/>
      <c r="FMG25"/>
      <c r="FMH25"/>
      <c r="FMI25"/>
      <c r="FMJ25"/>
      <c r="FMK25"/>
      <c r="FML25"/>
      <c r="FMM25"/>
      <c r="FMN25"/>
      <c r="FMO25"/>
      <c r="FMP25"/>
      <c r="FMQ25"/>
      <c r="FMR25"/>
      <c r="FMS25"/>
      <c r="FMT25"/>
      <c r="FMU25"/>
      <c r="FMV25"/>
      <c r="FMW25"/>
      <c r="FMX25"/>
      <c r="FMY25"/>
      <c r="FMZ25"/>
      <c r="FNA25"/>
      <c r="FNB25"/>
      <c r="FNC25"/>
      <c r="FND25"/>
      <c r="FNE25"/>
      <c r="FNF25"/>
      <c r="FNG25"/>
      <c r="FNH25"/>
      <c r="FNI25"/>
      <c r="FNJ25"/>
      <c r="FNK25"/>
      <c r="FNL25"/>
      <c r="FNM25"/>
      <c r="FNN25"/>
      <c r="FNO25"/>
      <c r="FNP25"/>
      <c r="FNQ25"/>
      <c r="FNR25"/>
      <c r="FNS25"/>
      <c r="FNT25"/>
      <c r="FNU25"/>
      <c r="FNV25"/>
      <c r="FNW25"/>
      <c r="FNX25"/>
      <c r="FNY25"/>
      <c r="FNZ25"/>
      <c r="FOA25"/>
      <c r="FOB25"/>
      <c r="FOC25"/>
      <c r="FOD25"/>
      <c r="FOE25"/>
      <c r="FOF25"/>
      <c r="FOG25"/>
      <c r="FOH25"/>
      <c r="FOI25"/>
      <c r="FOJ25"/>
      <c r="FOK25"/>
      <c r="FOL25"/>
      <c r="FOM25"/>
      <c r="FON25"/>
      <c r="FOO25"/>
      <c r="FOP25"/>
      <c r="FOQ25"/>
      <c r="FOR25"/>
      <c r="FOS25"/>
      <c r="FOT25"/>
      <c r="FOU25"/>
      <c r="FOV25"/>
      <c r="FOW25"/>
      <c r="FOX25"/>
      <c r="FOY25"/>
      <c r="FOZ25"/>
      <c r="FPA25"/>
      <c r="FPB25"/>
      <c r="FPC25"/>
      <c r="FPD25"/>
      <c r="FPE25"/>
      <c r="FPF25"/>
      <c r="FPG25"/>
      <c r="FPH25"/>
      <c r="FPI25"/>
      <c r="FPJ25"/>
      <c r="FPK25"/>
      <c r="FPL25"/>
      <c r="FPM25"/>
      <c r="FPN25"/>
      <c r="FPO25"/>
      <c r="FPP25"/>
      <c r="FPQ25"/>
      <c r="FPR25"/>
      <c r="FPS25"/>
      <c r="FPT25"/>
      <c r="FPU25"/>
      <c r="FPV25"/>
      <c r="FPW25"/>
      <c r="FPX25"/>
      <c r="FPY25"/>
      <c r="FPZ25"/>
      <c r="FQA25"/>
      <c r="FQB25"/>
      <c r="FQC25"/>
      <c r="FQD25"/>
      <c r="FQE25"/>
      <c r="FQF25"/>
      <c r="FQG25"/>
      <c r="FQH25"/>
      <c r="FQI25"/>
      <c r="FQJ25"/>
      <c r="FQK25"/>
      <c r="FQL25"/>
      <c r="FQM25"/>
      <c r="FQN25"/>
      <c r="FQO25"/>
      <c r="FQP25"/>
      <c r="FQQ25"/>
      <c r="FQR25"/>
      <c r="FQS25"/>
      <c r="FQT25"/>
      <c r="FQU25"/>
      <c r="FQV25"/>
      <c r="FQW25"/>
      <c r="FQX25"/>
      <c r="FQY25"/>
      <c r="FQZ25"/>
      <c r="FRA25"/>
      <c r="FRB25"/>
      <c r="FRC25"/>
      <c r="FRD25"/>
      <c r="FRE25"/>
      <c r="FRF25"/>
      <c r="FRG25"/>
      <c r="FRH25"/>
      <c r="FRI25"/>
      <c r="FRJ25"/>
      <c r="FRK25"/>
      <c r="FRL25"/>
      <c r="FRM25"/>
      <c r="FRN25"/>
      <c r="FRO25"/>
      <c r="FRP25"/>
      <c r="FRQ25"/>
      <c r="FRR25"/>
      <c r="FRS25"/>
      <c r="FRT25"/>
      <c r="FRU25"/>
      <c r="FRV25"/>
      <c r="FRW25"/>
      <c r="FRX25"/>
      <c r="FRY25"/>
      <c r="FRZ25"/>
      <c r="FSA25"/>
      <c r="FSB25"/>
      <c r="FSC25"/>
      <c r="FSD25"/>
      <c r="FSE25"/>
      <c r="FSF25"/>
      <c r="FSG25"/>
      <c r="FSH25"/>
      <c r="FSI25"/>
      <c r="FSJ25"/>
      <c r="FSK25"/>
      <c r="FSL25"/>
      <c r="FSM25"/>
      <c r="FSN25"/>
      <c r="FSO25"/>
      <c r="FSP25"/>
      <c r="FSQ25"/>
      <c r="FSR25"/>
      <c r="FSS25"/>
      <c r="FST25"/>
      <c r="FSU25"/>
      <c r="FSV25"/>
      <c r="FSW25"/>
      <c r="FSX25"/>
      <c r="FSY25"/>
      <c r="FSZ25"/>
      <c r="FTA25"/>
      <c r="FTB25"/>
      <c r="FTC25"/>
      <c r="FTD25"/>
      <c r="FTE25"/>
      <c r="FTF25"/>
      <c r="FTG25"/>
      <c r="FTH25"/>
      <c r="FTI25"/>
      <c r="FTJ25"/>
      <c r="FTK25"/>
      <c r="FTL25"/>
      <c r="FTM25"/>
      <c r="FTN25"/>
      <c r="FTO25"/>
      <c r="FTP25"/>
      <c r="FTQ25"/>
      <c r="FTR25"/>
      <c r="FTS25"/>
      <c r="FTT25"/>
      <c r="FTU25"/>
      <c r="FTV25"/>
      <c r="FTW25"/>
      <c r="FTX25"/>
      <c r="FTY25"/>
      <c r="FTZ25"/>
      <c r="FUA25"/>
      <c r="FUB25"/>
      <c r="FUC25"/>
      <c r="FUD25"/>
      <c r="FUE25"/>
      <c r="FUF25"/>
      <c r="FUG25"/>
      <c r="FUH25"/>
      <c r="FUI25"/>
      <c r="FUJ25"/>
      <c r="FUK25"/>
      <c r="FUL25"/>
      <c r="FUM25"/>
      <c r="FUN25"/>
      <c r="FUO25"/>
      <c r="FUP25"/>
      <c r="FUQ25"/>
      <c r="FUR25"/>
      <c r="FUS25"/>
      <c r="FUT25"/>
      <c r="FUU25"/>
      <c r="FUV25"/>
      <c r="FUW25"/>
      <c r="FUX25"/>
      <c r="FUY25"/>
      <c r="FUZ25"/>
      <c r="FVA25"/>
      <c r="FVB25"/>
      <c r="FVC25"/>
      <c r="FVD25"/>
      <c r="FVE25"/>
      <c r="FVF25"/>
      <c r="FVG25"/>
      <c r="FVH25"/>
      <c r="FVI25"/>
      <c r="FVJ25"/>
      <c r="FVK25"/>
      <c r="FVL25"/>
      <c r="FVM25"/>
      <c r="FVN25"/>
      <c r="FVO25"/>
      <c r="FVP25"/>
      <c r="FVQ25"/>
      <c r="FVR25"/>
      <c r="FVS25"/>
      <c r="FVT25"/>
      <c r="FVU25"/>
      <c r="FVV25"/>
      <c r="FVW25"/>
      <c r="FVX25"/>
      <c r="FVY25"/>
      <c r="FVZ25"/>
      <c r="FWA25"/>
      <c r="FWB25"/>
      <c r="FWC25"/>
      <c r="FWD25"/>
      <c r="FWE25"/>
      <c r="FWF25"/>
      <c r="FWG25"/>
      <c r="FWH25"/>
      <c r="FWI25"/>
      <c r="FWJ25"/>
      <c r="FWK25"/>
      <c r="FWL25"/>
      <c r="FWM25"/>
      <c r="FWN25"/>
      <c r="FWO25"/>
      <c r="FWP25"/>
      <c r="FWQ25"/>
      <c r="FWR25"/>
      <c r="FWS25"/>
      <c r="FWT25"/>
      <c r="FWU25"/>
      <c r="FWV25"/>
      <c r="FWW25"/>
      <c r="FWX25"/>
      <c r="FWY25"/>
      <c r="FWZ25"/>
      <c r="FXA25"/>
      <c r="FXB25"/>
      <c r="FXC25"/>
      <c r="FXD25"/>
      <c r="FXE25"/>
      <c r="FXF25"/>
      <c r="FXG25"/>
      <c r="FXH25"/>
      <c r="FXI25"/>
      <c r="FXJ25"/>
      <c r="FXK25"/>
      <c r="FXL25"/>
      <c r="FXM25"/>
      <c r="FXN25"/>
      <c r="FXO25"/>
      <c r="FXP25"/>
      <c r="FXQ25"/>
      <c r="FXR25"/>
      <c r="FXS25"/>
      <c r="FXT25"/>
      <c r="FXU25"/>
      <c r="FXV25"/>
      <c r="FXW25"/>
      <c r="FXX25"/>
      <c r="FXY25"/>
      <c r="FXZ25"/>
      <c r="FYA25"/>
      <c r="FYB25"/>
      <c r="FYC25"/>
      <c r="FYD25"/>
      <c r="FYE25"/>
      <c r="FYF25"/>
      <c r="FYG25"/>
      <c r="FYH25"/>
      <c r="FYI25"/>
      <c r="FYJ25"/>
      <c r="FYK25"/>
      <c r="FYL25"/>
      <c r="FYM25"/>
      <c r="FYN25"/>
      <c r="FYO25"/>
      <c r="FYP25"/>
      <c r="FYQ25"/>
      <c r="FYR25"/>
      <c r="FYS25"/>
      <c r="FYT25"/>
      <c r="FYU25"/>
      <c r="FYV25"/>
      <c r="FYW25"/>
      <c r="FYX25"/>
      <c r="FYY25"/>
      <c r="FYZ25"/>
      <c r="FZA25"/>
      <c r="FZB25"/>
      <c r="FZC25"/>
      <c r="FZD25"/>
      <c r="FZE25"/>
      <c r="FZF25"/>
      <c r="FZG25"/>
      <c r="FZH25"/>
      <c r="FZI25"/>
      <c r="FZJ25"/>
      <c r="FZK25"/>
      <c r="FZL25"/>
      <c r="FZM25"/>
      <c r="FZN25"/>
      <c r="FZO25"/>
      <c r="FZP25"/>
      <c r="FZQ25"/>
      <c r="FZR25"/>
      <c r="FZS25"/>
      <c r="FZT25"/>
      <c r="FZU25"/>
      <c r="FZV25"/>
      <c r="FZW25"/>
      <c r="FZX25"/>
      <c r="FZY25"/>
      <c r="FZZ25"/>
      <c r="GAA25"/>
      <c r="GAB25"/>
      <c r="GAC25"/>
      <c r="GAD25"/>
      <c r="GAE25"/>
      <c r="GAF25"/>
      <c r="GAG25"/>
      <c r="GAH25"/>
      <c r="GAI25"/>
      <c r="GAJ25"/>
      <c r="GAK25"/>
      <c r="GAL25"/>
      <c r="GAM25"/>
      <c r="GAN25"/>
      <c r="GAO25"/>
      <c r="GAP25"/>
      <c r="GAQ25"/>
      <c r="GAR25"/>
      <c r="GAS25"/>
      <c r="GAT25"/>
      <c r="GAU25"/>
      <c r="GAV25"/>
      <c r="GAW25"/>
      <c r="GAX25"/>
      <c r="GAY25"/>
      <c r="GAZ25"/>
      <c r="GBA25"/>
      <c r="GBB25"/>
      <c r="GBC25"/>
      <c r="GBD25"/>
      <c r="GBE25"/>
      <c r="GBF25"/>
      <c r="GBG25"/>
      <c r="GBH25"/>
      <c r="GBI25"/>
      <c r="GBJ25"/>
      <c r="GBK25"/>
      <c r="GBL25"/>
      <c r="GBM25"/>
      <c r="GBN25"/>
      <c r="GBO25"/>
      <c r="GBP25"/>
      <c r="GBQ25"/>
      <c r="GBR25"/>
      <c r="GBS25"/>
      <c r="GBT25"/>
      <c r="GBU25"/>
      <c r="GBV25"/>
      <c r="GBW25"/>
      <c r="GBX25"/>
      <c r="GBY25"/>
      <c r="GBZ25"/>
      <c r="GCA25"/>
      <c r="GCB25"/>
      <c r="GCC25"/>
      <c r="GCD25"/>
      <c r="GCE25"/>
      <c r="GCF25"/>
      <c r="GCG25"/>
      <c r="GCH25"/>
      <c r="GCI25"/>
      <c r="GCJ25"/>
      <c r="GCK25"/>
      <c r="GCL25"/>
      <c r="GCM25"/>
      <c r="GCN25"/>
      <c r="GCO25"/>
      <c r="GCP25"/>
      <c r="GCQ25"/>
      <c r="GCR25"/>
      <c r="GCS25"/>
      <c r="GCT25"/>
      <c r="GCU25"/>
      <c r="GCV25"/>
      <c r="GCW25"/>
      <c r="GCX25"/>
      <c r="GCY25"/>
      <c r="GCZ25"/>
      <c r="GDA25"/>
      <c r="GDB25"/>
      <c r="GDC25"/>
      <c r="GDD25"/>
      <c r="GDE25"/>
      <c r="GDF25"/>
      <c r="GDG25"/>
      <c r="GDH25"/>
      <c r="GDI25"/>
      <c r="GDJ25"/>
      <c r="GDK25"/>
      <c r="GDL25"/>
      <c r="GDM25"/>
      <c r="GDN25"/>
      <c r="GDO25"/>
      <c r="GDP25"/>
      <c r="GDQ25"/>
      <c r="GDR25"/>
      <c r="GDS25"/>
      <c r="GDT25"/>
      <c r="GDU25"/>
      <c r="GDV25"/>
      <c r="GDW25"/>
      <c r="GDX25"/>
      <c r="GDY25"/>
      <c r="GDZ25"/>
      <c r="GEA25"/>
      <c r="GEB25"/>
      <c r="GEC25"/>
      <c r="GED25"/>
      <c r="GEE25"/>
      <c r="GEF25"/>
      <c r="GEG25"/>
      <c r="GEH25"/>
      <c r="GEI25"/>
      <c r="GEJ25"/>
      <c r="GEK25"/>
      <c r="GEL25"/>
      <c r="GEM25"/>
      <c r="GEN25"/>
      <c r="GEO25"/>
      <c r="GEP25"/>
      <c r="GEQ25"/>
      <c r="GER25"/>
      <c r="GES25"/>
      <c r="GET25"/>
      <c r="GEU25"/>
      <c r="GEV25"/>
      <c r="GEW25"/>
      <c r="GEX25"/>
      <c r="GEY25"/>
      <c r="GEZ25"/>
      <c r="GFA25"/>
      <c r="GFB25"/>
      <c r="GFC25"/>
      <c r="GFD25"/>
      <c r="GFE25"/>
      <c r="GFF25"/>
      <c r="GFG25"/>
      <c r="GFH25"/>
      <c r="GFI25"/>
      <c r="GFJ25"/>
      <c r="GFK25"/>
      <c r="GFL25"/>
      <c r="GFM25"/>
      <c r="GFN25"/>
      <c r="GFO25"/>
      <c r="GFP25"/>
      <c r="GFQ25"/>
      <c r="GFR25"/>
      <c r="GFS25"/>
      <c r="GFT25"/>
      <c r="GFU25"/>
      <c r="GFV25"/>
      <c r="GFW25"/>
      <c r="GFX25"/>
      <c r="GFY25"/>
      <c r="GFZ25"/>
      <c r="GGA25"/>
      <c r="GGB25"/>
      <c r="GGC25"/>
      <c r="GGD25"/>
      <c r="GGE25"/>
      <c r="GGF25"/>
      <c r="GGG25"/>
      <c r="GGH25"/>
      <c r="GGI25"/>
      <c r="GGJ25"/>
      <c r="GGK25"/>
      <c r="GGL25"/>
      <c r="GGM25"/>
      <c r="GGN25"/>
      <c r="GGO25"/>
      <c r="GGP25"/>
      <c r="GGQ25"/>
      <c r="GGR25"/>
      <c r="GGS25"/>
      <c r="GGT25"/>
      <c r="GGU25"/>
      <c r="GGV25"/>
      <c r="GGW25"/>
      <c r="GGX25"/>
      <c r="GGY25"/>
      <c r="GGZ25"/>
      <c r="GHA25"/>
      <c r="GHB25"/>
      <c r="GHC25"/>
      <c r="GHD25"/>
      <c r="GHE25"/>
      <c r="GHF25"/>
      <c r="GHG25"/>
      <c r="GHH25"/>
      <c r="GHI25"/>
      <c r="GHJ25"/>
      <c r="GHK25"/>
      <c r="GHL25"/>
      <c r="GHM25"/>
      <c r="GHN25"/>
      <c r="GHO25"/>
      <c r="GHP25"/>
      <c r="GHQ25"/>
      <c r="GHR25"/>
      <c r="GHS25"/>
      <c r="GHT25"/>
      <c r="GHU25"/>
      <c r="GHV25"/>
      <c r="GHW25"/>
      <c r="GHX25"/>
      <c r="GHY25"/>
      <c r="GHZ25"/>
      <c r="GIA25"/>
      <c r="GIB25"/>
      <c r="GIC25"/>
      <c r="GID25"/>
      <c r="GIE25"/>
      <c r="GIF25"/>
      <c r="GIG25"/>
      <c r="GIH25"/>
      <c r="GII25"/>
      <c r="GIJ25"/>
      <c r="GIK25"/>
      <c r="GIL25"/>
      <c r="GIM25"/>
      <c r="GIN25"/>
      <c r="GIO25"/>
      <c r="GIP25"/>
      <c r="GIQ25"/>
      <c r="GIR25"/>
      <c r="GIS25"/>
      <c r="GIT25"/>
      <c r="GIU25"/>
      <c r="GIV25"/>
      <c r="GIW25"/>
      <c r="GIX25"/>
      <c r="GIY25"/>
      <c r="GIZ25"/>
      <c r="GJA25"/>
      <c r="GJB25"/>
      <c r="GJC25"/>
      <c r="GJD25"/>
      <c r="GJE25"/>
      <c r="GJF25"/>
      <c r="GJG25"/>
      <c r="GJH25"/>
      <c r="GJI25"/>
      <c r="GJJ25"/>
      <c r="GJK25"/>
      <c r="GJL25"/>
      <c r="GJM25"/>
      <c r="GJN25"/>
      <c r="GJO25"/>
      <c r="GJP25"/>
      <c r="GJQ25"/>
      <c r="GJR25"/>
      <c r="GJS25"/>
      <c r="GJT25"/>
      <c r="GJU25"/>
      <c r="GJV25"/>
      <c r="GJW25"/>
      <c r="GJX25"/>
      <c r="GJY25"/>
      <c r="GJZ25"/>
      <c r="GKA25"/>
      <c r="GKB25"/>
      <c r="GKC25"/>
      <c r="GKD25"/>
      <c r="GKE25"/>
      <c r="GKF25"/>
      <c r="GKG25"/>
      <c r="GKH25"/>
      <c r="GKI25"/>
      <c r="GKJ25"/>
      <c r="GKK25"/>
      <c r="GKL25"/>
      <c r="GKM25"/>
      <c r="GKN25"/>
      <c r="GKO25"/>
      <c r="GKP25"/>
      <c r="GKQ25"/>
      <c r="GKR25"/>
      <c r="GKS25"/>
      <c r="GKT25"/>
      <c r="GKU25"/>
      <c r="GKV25"/>
      <c r="GKW25"/>
      <c r="GKX25"/>
      <c r="GKY25"/>
      <c r="GKZ25"/>
      <c r="GLA25"/>
      <c r="GLB25"/>
      <c r="GLC25"/>
      <c r="GLD25"/>
      <c r="GLE25"/>
      <c r="GLF25"/>
      <c r="GLG25"/>
      <c r="GLH25"/>
      <c r="GLI25"/>
      <c r="GLJ25"/>
      <c r="GLK25"/>
      <c r="GLL25"/>
      <c r="GLM25"/>
      <c r="GLN25"/>
      <c r="GLO25"/>
      <c r="GLP25"/>
      <c r="GLQ25"/>
      <c r="GLR25"/>
      <c r="GLS25"/>
      <c r="GLT25"/>
      <c r="GLU25"/>
      <c r="GLV25"/>
      <c r="GLW25"/>
      <c r="GLX25"/>
      <c r="GLY25"/>
      <c r="GLZ25"/>
      <c r="GMA25"/>
      <c r="GMB25"/>
      <c r="GMC25"/>
      <c r="GMD25"/>
      <c r="GME25"/>
      <c r="GMF25"/>
      <c r="GMG25"/>
      <c r="GMH25"/>
      <c r="GMI25"/>
      <c r="GMJ25"/>
      <c r="GMK25"/>
      <c r="GML25"/>
      <c r="GMM25"/>
      <c r="GMN25"/>
      <c r="GMO25"/>
      <c r="GMP25"/>
      <c r="GMQ25"/>
      <c r="GMR25"/>
      <c r="GMS25"/>
      <c r="GMT25"/>
      <c r="GMU25"/>
      <c r="GMV25"/>
      <c r="GMW25"/>
      <c r="GMX25"/>
      <c r="GMY25"/>
      <c r="GMZ25"/>
      <c r="GNA25"/>
      <c r="GNB25"/>
      <c r="GNC25"/>
      <c r="GND25"/>
      <c r="GNE25"/>
      <c r="GNF25"/>
      <c r="GNG25"/>
      <c r="GNH25"/>
      <c r="GNI25"/>
      <c r="GNJ25"/>
      <c r="GNK25"/>
      <c r="GNL25"/>
      <c r="GNM25"/>
      <c r="GNN25"/>
      <c r="GNO25"/>
      <c r="GNP25"/>
      <c r="GNQ25"/>
      <c r="GNR25"/>
      <c r="GNS25"/>
      <c r="GNT25"/>
      <c r="GNU25"/>
      <c r="GNV25"/>
      <c r="GNW25"/>
      <c r="GNX25"/>
      <c r="GNY25"/>
      <c r="GNZ25"/>
      <c r="GOA25"/>
      <c r="GOB25"/>
      <c r="GOC25"/>
      <c r="GOD25"/>
      <c r="GOE25"/>
      <c r="GOF25"/>
      <c r="GOG25"/>
      <c r="GOH25"/>
      <c r="GOI25"/>
      <c r="GOJ25"/>
      <c r="GOK25"/>
      <c r="GOL25"/>
      <c r="GOM25"/>
      <c r="GON25"/>
      <c r="GOO25"/>
      <c r="GOP25"/>
      <c r="GOQ25"/>
      <c r="GOR25"/>
      <c r="GOS25"/>
      <c r="GOT25"/>
      <c r="GOU25"/>
      <c r="GOV25"/>
      <c r="GOW25"/>
      <c r="GOX25"/>
      <c r="GOY25"/>
      <c r="GOZ25"/>
      <c r="GPA25"/>
      <c r="GPB25"/>
      <c r="GPC25"/>
      <c r="GPD25"/>
      <c r="GPE25"/>
      <c r="GPF25"/>
      <c r="GPG25"/>
      <c r="GPH25"/>
      <c r="GPI25"/>
      <c r="GPJ25"/>
      <c r="GPK25"/>
      <c r="GPL25"/>
      <c r="GPM25"/>
      <c r="GPN25"/>
      <c r="GPO25"/>
      <c r="GPP25"/>
      <c r="GPQ25"/>
      <c r="GPR25"/>
      <c r="GPS25"/>
      <c r="GPT25"/>
      <c r="GPU25"/>
      <c r="GPV25"/>
      <c r="GPW25"/>
      <c r="GPX25"/>
      <c r="GPY25"/>
      <c r="GPZ25"/>
      <c r="GQA25"/>
      <c r="GQB25"/>
      <c r="GQC25"/>
      <c r="GQD25"/>
      <c r="GQE25"/>
      <c r="GQF25"/>
      <c r="GQG25"/>
      <c r="GQH25"/>
      <c r="GQI25"/>
      <c r="GQJ25"/>
      <c r="GQK25"/>
      <c r="GQL25"/>
      <c r="GQM25"/>
      <c r="GQN25"/>
      <c r="GQO25"/>
      <c r="GQP25"/>
      <c r="GQQ25"/>
      <c r="GQR25"/>
      <c r="GQS25"/>
      <c r="GQT25"/>
      <c r="GQU25"/>
      <c r="GQV25"/>
      <c r="GQW25"/>
      <c r="GQX25"/>
      <c r="GQY25"/>
      <c r="GQZ25"/>
      <c r="GRA25"/>
      <c r="GRB25"/>
      <c r="GRC25"/>
      <c r="GRD25"/>
      <c r="GRE25"/>
      <c r="GRF25"/>
      <c r="GRG25"/>
      <c r="GRH25"/>
      <c r="GRI25"/>
      <c r="GRJ25"/>
      <c r="GRK25"/>
      <c r="GRL25"/>
      <c r="GRM25"/>
      <c r="GRN25"/>
      <c r="GRO25"/>
      <c r="GRP25"/>
      <c r="GRQ25"/>
      <c r="GRR25"/>
      <c r="GRS25"/>
      <c r="GRT25"/>
      <c r="GRU25"/>
      <c r="GRV25"/>
      <c r="GRW25"/>
      <c r="GRX25"/>
      <c r="GRY25"/>
      <c r="GRZ25"/>
      <c r="GSA25"/>
      <c r="GSB25"/>
      <c r="GSC25"/>
      <c r="GSD25"/>
      <c r="GSE25"/>
      <c r="GSF25"/>
      <c r="GSG25"/>
      <c r="GSH25"/>
      <c r="GSI25"/>
      <c r="GSJ25"/>
      <c r="GSK25"/>
      <c r="GSL25"/>
      <c r="GSM25"/>
      <c r="GSN25"/>
      <c r="GSO25"/>
      <c r="GSP25"/>
      <c r="GSQ25"/>
      <c r="GSR25"/>
      <c r="GSS25"/>
      <c r="GST25"/>
      <c r="GSU25"/>
      <c r="GSV25"/>
      <c r="GSW25"/>
      <c r="GSX25"/>
      <c r="GSY25"/>
      <c r="GSZ25"/>
      <c r="GTA25"/>
      <c r="GTB25"/>
      <c r="GTC25"/>
      <c r="GTD25"/>
      <c r="GTE25"/>
      <c r="GTF25"/>
      <c r="GTG25"/>
      <c r="GTH25"/>
      <c r="GTI25"/>
      <c r="GTJ25"/>
      <c r="GTK25"/>
      <c r="GTL25"/>
      <c r="GTM25"/>
      <c r="GTN25"/>
      <c r="GTO25"/>
      <c r="GTP25"/>
      <c r="GTQ25"/>
      <c r="GTR25"/>
      <c r="GTS25"/>
      <c r="GTT25"/>
      <c r="GTU25"/>
      <c r="GTV25"/>
      <c r="GTW25"/>
      <c r="GTX25"/>
      <c r="GTY25"/>
      <c r="GTZ25"/>
      <c r="GUA25"/>
      <c r="GUB25"/>
      <c r="GUC25"/>
      <c r="GUD25"/>
      <c r="GUE25"/>
      <c r="GUF25"/>
      <c r="GUG25"/>
      <c r="GUH25"/>
      <c r="GUI25"/>
      <c r="GUJ25"/>
      <c r="GUK25"/>
      <c r="GUL25"/>
      <c r="GUM25"/>
      <c r="GUN25"/>
      <c r="GUO25"/>
      <c r="GUP25"/>
      <c r="GUQ25"/>
      <c r="GUR25"/>
      <c r="GUS25"/>
      <c r="GUT25"/>
      <c r="GUU25"/>
      <c r="GUV25"/>
      <c r="GUW25"/>
      <c r="GUX25"/>
      <c r="GUY25"/>
      <c r="GUZ25"/>
      <c r="GVA25"/>
      <c r="GVB25"/>
      <c r="GVC25"/>
      <c r="GVD25"/>
      <c r="GVE25"/>
      <c r="GVF25"/>
      <c r="GVG25"/>
      <c r="GVH25"/>
      <c r="GVI25"/>
      <c r="GVJ25"/>
      <c r="GVK25"/>
      <c r="GVL25"/>
      <c r="GVM25"/>
      <c r="GVN25"/>
      <c r="GVO25"/>
      <c r="GVP25"/>
      <c r="GVQ25"/>
      <c r="GVR25"/>
      <c r="GVS25"/>
      <c r="GVT25"/>
      <c r="GVU25"/>
      <c r="GVV25"/>
      <c r="GVW25"/>
      <c r="GVX25"/>
      <c r="GVY25"/>
      <c r="GVZ25"/>
      <c r="GWA25"/>
      <c r="GWB25"/>
      <c r="GWC25"/>
      <c r="GWD25"/>
      <c r="GWE25"/>
      <c r="GWF25"/>
      <c r="GWG25"/>
      <c r="GWH25"/>
      <c r="GWI25"/>
      <c r="GWJ25"/>
      <c r="GWK25"/>
      <c r="GWL25"/>
      <c r="GWM25"/>
      <c r="GWN25"/>
      <c r="GWO25"/>
      <c r="GWP25"/>
      <c r="GWQ25"/>
      <c r="GWR25"/>
      <c r="GWS25"/>
      <c r="GWT25"/>
      <c r="GWU25"/>
      <c r="GWV25"/>
      <c r="GWW25"/>
      <c r="GWX25"/>
      <c r="GWY25"/>
      <c r="GWZ25"/>
      <c r="GXA25"/>
      <c r="GXB25"/>
      <c r="GXC25"/>
      <c r="GXD25"/>
      <c r="GXE25"/>
      <c r="GXF25"/>
      <c r="GXG25"/>
      <c r="GXH25"/>
      <c r="GXI25"/>
      <c r="GXJ25"/>
      <c r="GXK25"/>
      <c r="GXL25"/>
      <c r="GXM25"/>
      <c r="GXN25"/>
      <c r="GXO25"/>
      <c r="GXP25"/>
      <c r="GXQ25"/>
      <c r="GXR25"/>
      <c r="GXS25"/>
      <c r="GXT25"/>
      <c r="GXU25"/>
      <c r="GXV25"/>
      <c r="GXW25"/>
      <c r="GXX25"/>
      <c r="GXY25"/>
      <c r="GXZ25"/>
      <c r="GYA25"/>
      <c r="GYB25"/>
      <c r="GYC25"/>
      <c r="GYD25"/>
      <c r="GYE25"/>
      <c r="GYF25"/>
      <c r="GYG25"/>
      <c r="GYH25"/>
      <c r="GYI25"/>
      <c r="GYJ25"/>
      <c r="GYK25"/>
      <c r="GYL25"/>
      <c r="GYM25"/>
      <c r="GYN25"/>
      <c r="GYO25"/>
      <c r="GYP25"/>
      <c r="GYQ25"/>
      <c r="GYR25"/>
      <c r="GYS25"/>
      <c r="GYT25"/>
      <c r="GYU25"/>
      <c r="GYV25"/>
      <c r="GYW25"/>
      <c r="GYX25"/>
      <c r="GYY25"/>
      <c r="GYZ25"/>
      <c r="GZA25"/>
      <c r="GZB25"/>
      <c r="GZC25"/>
      <c r="GZD25"/>
      <c r="GZE25"/>
      <c r="GZF25"/>
      <c r="GZG25"/>
      <c r="GZH25"/>
      <c r="GZI25"/>
      <c r="GZJ25"/>
      <c r="GZK25"/>
      <c r="GZL25"/>
      <c r="GZM25"/>
      <c r="GZN25"/>
      <c r="GZO25"/>
      <c r="GZP25"/>
      <c r="GZQ25"/>
      <c r="GZR25"/>
      <c r="GZS25"/>
      <c r="GZT25"/>
      <c r="GZU25"/>
      <c r="GZV25"/>
      <c r="GZW25"/>
      <c r="GZX25"/>
      <c r="GZY25"/>
      <c r="GZZ25"/>
      <c r="HAA25"/>
      <c r="HAB25"/>
      <c r="HAC25"/>
      <c r="HAD25"/>
      <c r="HAE25"/>
      <c r="HAF25"/>
      <c r="HAG25"/>
      <c r="HAH25"/>
      <c r="HAI25"/>
      <c r="HAJ25"/>
      <c r="HAK25"/>
      <c r="HAL25"/>
      <c r="HAM25"/>
      <c r="HAN25"/>
      <c r="HAO25"/>
      <c r="HAP25"/>
      <c r="HAQ25"/>
      <c r="HAR25"/>
      <c r="HAS25"/>
      <c r="HAT25"/>
      <c r="HAU25"/>
      <c r="HAV25"/>
      <c r="HAW25"/>
      <c r="HAX25"/>
      <c r="HAY25"/>
      <c r="HAZ25"/>
      <c r="HBA25"/>
      <c r="HBB25"/>
      <c r="HBC25"/>
      <c r="HBD25"/>
      <c r="HBE25"/>
      <c r="HBF25"/>
      <c r="HBG25"/>
      <c r="HBH25"/>
      <c r="HBI25"/>
      <c r="HBJ25"/>
      <c r="HBK25"/>
      <c r="HBL25"/>
      <c r="HBM25"/>
      <c r="HBN25"/>
      <c r="HBO25"/>
      <c r="HBP25"/>
      <c r="HBQ25"/>
      <c r="HBR25"/>
      <c r="HBS25"/>
      <c r="HBT25"/>
      <c r="HBU25"/>
      <c r="HBV25"/>
      <c r="HBW25"/>
      <c r="HBX25"/>
      <c r="HBY25"/>
      <c r="HBZ25"/>
      <c r="HCA25"/>
      <c r="HCB25"/>
      <c r="HCC25"/>
      <c r="HCD25"/>
      <c r="HCE25"/>
      <c r="HCF25"/>
      <c r="HCG25"/>
      <c r="HCH25"/>
      <c r="HCI25"/>
      <c r="HCJ25"/>
      <c r="HCK25"/>
      <c r="HCL25"/>
      <c r="HCM25"/>
      <c r="HCN25"/>
      <c r="HCO25"/>
      <c r="HCP25"/>
      <c r="HCQ25"/>
      <c r="HCR25"/>
      <c r="HCS25"/>
      <c r="HCT25"/>
      <c r="HCU25"/>
      <c r="HCV25"/>
      <c r="HCW25"/>
      <c r="HCX25"/>
      <c r="HCY25"/>
      <c r="HCZ25"/>
      <c r="HDA25"/>
      <c r="HDB25"/>
      <c r="HDC25"/>
      <c r="HDD25"/>
      <c r="HDE25"/>
      <c r="HDF25"/>
      <c r="HDG25"/>
      <c r="HDH25"/>
      <c r="HDI25"/>
      <c r="HDJ25"/>
      <c r="HDK25"/>
      <c r="HDL25"/>
      <c r="HDM25"/>
      <c r="HDN25"/>
      <c r="HDO25"/>
      <c r="HDP25"/>
      <c r="HDQ25"/>
      <c r="HDR25"/>
      <c r="HDS25"/>
      <c r="HDT25"/>
      <c r="HDU25"/>
      <c r="HDV25"/>
      <c r="HDW25"/>
      <c r="HDX25"/>
      <c r="HDY25"/>
      <c r="HDZ25"/>
      <c r="HEA25"/>
      <c r="HEB25"/>
      <c r="HEC25"/>
      <c r="HED25"/>
      <c r="HEE25"/>
      <c r="HEF25"/>
      <c r="HEG25"/>
      <c r="HEH25"/>
      <c r="HEI25"/>
      <c r="HEJ25"/>
      <c r="HEK25"/>
      <c r="HEL25"/>
      <c r="HEM25"/>
      <c r="HEN25"/>
      <c r="HEO25"/>
      <c r="HEP25"/>
      <c r="HEQ25"/>
      <c r="HER25"/>
      <c r="HES25"/>
      <c r="HET25"/>
      <c r="HEU25"/>
      <c r="HEV25"/>
      <c r="HEW25"/>
      <c r="HEX25"/>
      <c r="HEY25"/>
      <c r="HEZ25"/>
      <c r="HFA25"/>
      <c r="HFB25"/>
      <c r="HFC25"/>
      <c r="HFD25"/>
      <c r="HFE25"/>
      <c r="HFF25"/>
      <c r="HFG25"/>
      <c r="HFH25"/>
      <c r="HFI25"/>
      <c r="HFJ25"/>
      <c r="HFK25"/>
      <c r="HFL25"/>
      <c r="HFM25"/>
      <c r="HFN25"/>
      <c r="HFO25"/>
      <c r="HFP25"/>
      <c r="HFQ25"/>
      <c r="HFR25"/>
      <c r="HFS25"/>
      <c r="HFT25"/>
      <c r="HFU25"/>
      <c r="HFV25"/>
      <c r="HFW25"/>
      <c r="HFX25"/>
      <c r="HFY25"/>
      <c r="HFZ25"/>
      <c r="HGA25"/>
      <c r="HGB25"/>
      <c r="HGC25"/>
      <c r="HGD25"/>
      <c r="HGE25"/>
      <c r="HGF25"/>
      <c r="HGG25"/>
      <c r="HGH25"/>
      <c r="HGI25"/>
      <c r="HGJ25"/>
      <c r="HGK25"/>
      <c r="HGL25"/>
      <c r="HGM25"/>
      <c r="HGN25"/>
      <c r="HGO25"/>
      <c r="HGP25"/>
      <c r="HGQ25"/>
      <c r="HGR25"/>
      <c r="HGS25"/>
      <c r="HGT25"/>
      <c r="HGU25"/>
      <c r="HGV25"/>
      <c r="HGW25"/>
      <c r="HGX25"/>
      <c r="HGY25"/>
      <c r="HGZ25"/>
      <c r="HHA25"/>
      <c r="HHB25"/>
      <c r="HHC25"/>
      <c r="HHD25"/>
      <c r="HHE25"/>
      <c r="HHF25"/>
      <c r="HHG25"/>
      <c r="HHH25"/>
      <c r="HHI25"/>
      <c r="HHJ25"/>
      <c r="HHK25"/>
      <c r="HHL25"/>
      <c r="HHM25"/>
      <c r="HHN25"/>
      <c r="HHO25"/>
      <c r="HHP25"/>
      <c r="HHQ25"/>
      <c r="HHR25"/>
      <c r="HHS25"/>
      <c r="HHT25"/>
      <c r="HHU25"/>
      <c r="HHV25"/>
      <c r="HHW25"/>
      <c r="HHX25"/>
      <c r="HHY25"/>
      <c r="HHZ25"/>
      <c r="HIA25"/>
      <c r="HIB25"/>
      <c r="HIC25"/>
      <c r="HID25"/>
      <c r="HIE25"/>
      <c r="HIF25"/>
      <c r="HIG25"/>
      <c r="HIH25"/>
      <c r="HII25"/>
      <c r="HIJ25"/>
      <c r="HIK25"/>
      <c r="HIL25"/>
      <c r="HIM25"/>
      <c r="HIN25"/>
      <c r="HIO25"/>
      <c r="HIP25"/>
      <c r="HIQ25"/>
      <c r="HIR25"/>
      <c r="HIS25"/>
      <c r="HIT25"/>
      <c r="HIU25"/>
      <c r="HIV25"/>
      <c r="HIW25"/>
      <c r="HIX25"/>
      <c r="HIY25"/>
      <c r="HIZ25"/>
      <c r="HJA25"/>
      <c r="HJB25"/>
      <c r="HJC25"/>
      <c r="HJD25"/>
      <c r="HJE25"/>
      <c r="HJF25"/>
      <c r="HJG25"/>
      <c r="HJH25"/>
      <c r="HJI25"/>
      <c r="HJJ25"/>
      <c r="HJK25"/>
      <c r="HJL25"/>
      <c r="HJM25"/>
      <c r="HJN25"/>
      <c r="HJO25"/>
      <c r="HJP25"/>
      <c r="HJQ25"/>
      <c r="HJR25"/>
      <c r="HJS25"/>
      <c r="HJT25"/>
      <c r="HJU25"/>
      <c r="HJV25"/>
      <c r="HJW25"/>
      <c r="HJX25"/>
      <c r="HJY25"/>
      <c r="HJZ25"/>
      <c r="HKA25"/>
      <c r="HKB25"/>
      <c r="HKC25"/>
      <c r="HKD25"/>
      <c r="HKE25"/>
      <c r="HKF25"/>
      <c r="HKG25"/>
      <c r="HKH25"/>
      <c r="HKI25"/>
      <c r="HKJ25"/>
      <c r="HKK25"/>
      <c r="HKL25"/>
      <c r="HKM25"/>
      <c r="HKN25"/>
      <c r="HKO25"/>
      <c r="HKP25"/>
      <c r="HKQ25"/>
      <c r="HKR25"/>
      <c r="HKS25"/>
      <c r="HKT25"/>
      <c r="HKU25"/>
      <c r="HKV25"/>
      <c r="HKW25"/>
      <c r="HKX25"/>
      <c r="HKY25"/>
      <c r="HKZ25"/>
      <c r="HLA25"/>
      <c r="HLB25"/>
      <c r="HLC25"/>
      <c r="HLD25"/>
      <c r="HLE25"/>
      <c r="HLF25"/>
      <c r="HLG25"/>
      <c r="HLH25"/>
      <c r="HLI25"/>
      <c r="HLJ25"/>
      <c r="HLK25"/>
      <c r="HLL25"/>
      <c r="HLM25"/>
      <c r="HLN25"/>
      <c r="HLO25"/>
      <c r="HLP25"/>
      <c r="HLQ25"/>
      <c r="HLR25"/>
      <c r="HLS25"/>
      <c r="HLT25"/>
      <c r="HLU25"/>
      <c r="HLV25"/>
      <c r="HLW25"/>
      <c r="HLX25"/>
      <c r="HLY25"/>
      <c r="HLZ25"/>
      <c r="HMA25"/>
      <c r="HMB25"/>
      <c r="HMC25"/>
      <c r="HMD25"/>
      <c r="HME25"/>
      <c r="HMF25"/>
      <c r="HMG25"/>
      <c r="HMH25"/>
      <c r="HMI25"/>
      <c r="HMJ25"/>
      <c r="HMK25"/>
      <c r="HML25"/>
      <c r="HMM25"/>
      <c r="HMN25"/>
      <c r="HMO25"/>
      <c r="HMP25"/>
      <c r="HMQ25"/>
      <c r="HMR25"/>
      <c r="HMS25"/>
      <c r="HMT25"/>
      <c r="HMU25"/>
      <c r="HMV25"/>
      <c r="HMW25"/>
      <c r="HMX25"/>
      <c r="HMY25"/>
      <c r="HMZ25"/>
      <c r="HNA25"/>
      <c r="HNB25"/>
      <c r="HNC25"/>
      <c r="HND25"/>
      <c r="HNE25"/>
      <c r="HNF25"/>
      <c r="HNG25"/>
      <c r="HNH25"/>
      <c r="HNI25"/>
      <c r="HNJ25"/>
      <c r="HNK25"/>
      <c r="HNL25"/>
      <c r="HNM25"/>
      <c r="HNN25"/>
      <c r="HNO25"/>
      <c r="HNP25"/>
      <c r="HNQ25"/>
      <c r="HNR25"/>
      <c r="HNS25"/>
      <c r="HNT25"/>
      <c r="HNU25"/>
      <c r="HNV25"/>
      <c r="HNW25"/>
      <c r="HNX25"/>
      <c r="HNY25"/>
      <c r="HNZ25"/>
      <c r="HOA25"/>
      <c r="HOB25"/>
      <c r="HOC25"/>
      <c r="HOD25"/>
      <c r="HOE25"/>
      <c r="HOF25"/>
      <c r="HOG25"/>
      <c r="HOH25"/>
      <c r="HOI25"/>
      <c r="HOJ25"/>
      <c r="HOK25"/>
      <c r="HOL25"/>
      <c r="HOM25"/>
      <c r="HON25"/>
      <c r="HOO25"/>
      <c r="HOP25"/>
      <c r="HOQ25"/>
      <c r="HOR25"/>
      <c r="HOS25"/>
      <c r="HOT25"/>
      <c r="HOU25"/>
      <c r="HOV25"/>
      <c r="HOW25"/>
      <c r="HOX25"/>
      <c r="HOY25"/>
      <c r="HOZ25"/>
      <c r="HPA25"/>
      <c r="HPB25"/>
      <c r="HPC25"/>
      <c r="HPD25"/>
      <c r="HPE25"/>
      <c r="HPF25"/>
      <c r="HPG25"/>
      <c r="HPH25"/>
      <c r="HPI25"/>
      <c r="HPJ25"/>
      <c r="HPK25"/>
      <c r="HPL25"/>
      <c r="HPM25"/>
      <c r="HPN25"/>
      <c r="HPO25"/>
      <c r="HPP25"/>
      <c r="HPQ25"/>
      <c r="HPR25"/>
      <c r="HPS25"/>
      <c r="HPT25"/>
      <c r="HPU25"/>
      <c r="HPV25"/>
      <c r="HPW25"/>
      <c r="HPX25"/>
      <c r="HPY25"/>
      <c r="HPZ25"/>
      <c r="HQA25"/>
      <c r="HQB25"/>
      <c r="HQC25"/>
      <c r="HQD25"/>
      <c r="HQE25"/>
      <c r="HQF25"/>
      <c r="HQG25"/>
      <c r="HQH25"/>
      <c r="HQI25"/>
      <c r="HQJ25"/>
      <c r="HQK25"/>
      <c r="HQL25"/>
      <c r="HQM25"/>
      <c r="HQN25"/>
      <c r="HQO25"/>
      <c r="HQP25"/>
      <c r="HQQ25"/>
      <c r="HQR25"/>
      <c r="HQS25"/>
      <c r="HQT25"/>
      <c r="HQU25"/>
      <c r="HQV25"/>
      <c r="HQW25"/>
      <c r="HQX25"/>
      <c r="HQY25"/>
      <c r="HQZ25"/>
      <c r="HRA25"/>
      <c r="HRB25"/>
      <c r="HRC25"/>
      <c r="HRD25"/>
      <c r="HRE25"/>
      <c r="HRF25"/>
      <c r="HRG25"/>
      <c r="HRH25"/>
      <c r="HRI25"/>
      <c r="HRJ25"/>
      <c r="HRK25"/>
      <c r="HRL25"/>
      <c r="HRM25"/>
      <c r="HRN25"/>
      <c r="HRO25"/>
      <c r="HRP25"/>
      <c r="HRQ25"/>
      <c r="HRR25"/>
      <c r="HRS25"/>
      <c r="HRT25"/>
      <c r="HRU25"/>
      <c r="HRV25"/>
      <c r="HRW25"/>
      <c r="HRX25"/>
      <c r="HRY25"/>
      <c r="HRZ25"/>
      <c r="HSA25"/>
      <c r="HSB25"/>
      <c r="HSC25"/>
      <c r="HSD25"/>
      <c r="HSE25"/>
      <c r="HSF25"/>
      <c r="HSG25"/>
      <c r="HSH25"/>
      <c r="HSI25"/>
      <c r="HSJ25"/>
      <c r="HSK25"/>
      <c r="HSL25"/>
      <c r="HSM25"/>
      <c r="HSN25"/>
      <c r="HSO25"/>
      <c r="HSP25"/>
      <c r="HSQ25"/>
      <c r="HSR25"/>
      <c r="HSS25"/>
      <c r="HST25"/>
      <c r="HSU25"/>
      <c r="HSV25"/>
      <c r="HSW25"/>
      <c r="HSX25"/>
      <c r="HSY25"/>
      <c r="HSZ25"/>
      <c r="HTA25"/>
      <c r="HTB25"/>
      <c r="HTC25"/>
      <c r="HTD25"/>
      <c r="HTE25"/>
      <c r="HTF25"/>
      <c r="HTG25"/>
      <c r="HTH25"/>
      <c r="HTI25"/>
      <c r="HTJ25"/>
      <c r="HTK25"/>
      <c r="HTL25"/>
      <c r="HTM25"/>
      <c r="HTN25"/>
      <c r="HTO25"/>
      <c r="HTP25"/>
      <c r="HTQ25"/>
      <c r="HTR25"/>
      <c r="HTS25"/>
      <c r="HTT25"/>
      <c r="HTU25"/>
      <c r="HTV25"/>
      <c r="HTW25"/>
      <c r="HTX25"/>
      <c r="HTY25"/>
      <c r="HTZ25"/>
      <c r="HUA25"/>
      <c r="HUB25"/>
      <c r="HUC25"/>
      <c r="HUD25"/>
      <c r="HUE25"/>
      <c r="HUF25"/>
      <c r="HUG25"/>
      <c r="HUH25"/>
      <c r="HUI25"/>
      <c r="HUJ25"/>
      <c r="HUK25"/>
      <c r="HUL25"/>
      <c r="HUM25"/>
      <c r="HUN25"/>
      <c r="HUO25"/>
      <c r="HUP25"/>
      <c r="HUQ25"/>
      <c r="HUR25"/>
      <c r="HUS25"/>
      <c r="HUT25"/>
      <c r="HUU25"/>
      <c r="HUV25"/>
      <c r="HUW25"/>
      <c r="HUX25"/>
      <c r="HUY25"/>
      <c r="HUZ25"/>
      <c r="HVA25"/>
      <c r="HVB25"/>
      <c r="HVC25"/>
      <c r="HVD25"/>
      <c r="HVE25"/>
      <c r="HVF25"/>
      <c r="HVG25"/>
      <c r="HVH25"/>
      <c r="HVI25"/>
      <c r="HVJ25"/>
      <c r="HVK25"/>
      <c r="HVL25"/>
      <c r="HVM25"/>
      <c r="HVN25"/>
      <c r="HVO25"/>
      <c r="HVP25"/>
      <c r="HVQ25"/>
      <c r="HVR25"/>
      <c r="HVS25"/>
      <c r="HVT25"/>
      <c r="HVU25"/>
      <c r="HVV25"/>
      <c r="HVW25"/>
      <c r="HVX25"/>
      <c r="HVY25"/>
      <c r="HVZ25"/>
      <c r="HWA25"/>
      <c r="HWB25"/>
      <c r="HWC25"/>
      <c r="HWD25"/>
      <c r="HWE25"/>
      <c r="HWF25"/>
      <c r="HWG25"/>
      <c r="HWH25"/>
      <c r="HWI25"/>
      <c r="HWJ25"/>
      <c r="HWK25"/>
      <c r="HWL25"/>
      <c r="HWM25"/>
      <c r="HWN25"/>
      <c r="HWO25"/>
      <c r="HWP25"/>
      <c r="HWQ25"/>
      <c r="HWR25"/>
      <c r="HWS25"/>
      <c r="HWT25"/>
      <c r="HWU25"/>
      <c r="HWV25"/>
      <c r="HWW25"/>
      <c r="HWX25"/>
      <c r="HWY25"/>
      <c r="HWZ25"/>
      <c r="HXA25"/>
      <c r="HXB25"/>
      <c r="HXC25"/>
      <c r="HXD25"/>
      <c r="HXE25"/>
      <c r="HXF25"/>
      <c r="HXG25"/>
      <c r="HXH25"/>
      <c r="HXI25"/>
      <c r="HXJ25"/>
      <c r="HXK25"/>
      <c r="HXL25"/>
      <c r="HXM25"/>
      <c r="HXN25"/>
      <c r="HXO25"/>
      <c r="HXP25"/>
      <c r="HXQ25"/>
      <c r="HXR25"/>
      <c r="HXS25"/>
      <c r="HXT25"/>
      <c r="HXU25"/>
      <c r="HXV25"/>
      <c r="HXW25"/>
      <c r="HXX25"/>
      <c r="HXY25"/>
      <c r="HXZ25"/>
      <c r="HYA25"/>
      <c r="HYB25"/>
      <c r="HYC25"/>
      <c r="HYD25"/>
      <c r="HYE25"/>
      <c r="HYF25"/>
      <c r="HYG25"/>
      <c r="HYH25"/>
      <c r="HYI25"/>
      <c r="HYJ25"/>
      <c r="HYK25"/>
      <c r="HYL25"/>
      <c r="HYM25"/>
      <c r="HYN25"/>
      <c r="HYO25"/>
      <c r="HYP25"/>
      <c r="HYQ25"/>
      <c r="HYR25"/>
      <c r="HYS25"/>
      <c r="HYT25"/>
      <c r="HYU25"/>
      <c r="HYV25"/>
      <c r="HYW25"/>
      <c r="HYX25"/>
      <c r="HYY25"/>
      <c r="HYZ25"/>
      <c r="HZA25"/>
      <c r="HZB25"/>
      <c r="HZC25"/>
      <c r="HZD25"/>
      <c r="HZE25"/>
      <c r="HZF25"/>
      <c r="HZG25"/>
      <c r="HZH25"/>
      <c r="HZI25"/>
      <c r="HZJ25"/>
      <c r="HZK25"/>
      <c r="HZL25"/>
      <c r="HZM25"/>
      <c r="HZN25"/>
      <c r="HZO25"/>
      <c r="HZP25"/>
      <c r="HZQ25"/>
      <c r="HZR25"/>
      <c r="HZS25"/>
      <c r="HZT25"/>
      <c r="HZU25"/>
      <c r="HZV25"/>
      <c r="HZW25"/>
      <c r="HZX25"/>
      <c r="HZY25"/>
      <c r="HZZ25"/>
      <c r="IAA25"/>
      <c r="IAB25"/>
      <c r="IAC25"/>
      <c r="IAD25"/>
      <c r="IAE25"/>
      <c r="IAF25"/>
      <c r="IAG25"/>
      <c r="IAH25"/>
      <c r="IAI25"/>
      <c r="IAJ25"/>
      <c r="IAK25"/>
      <c r="IAL25"/>
      <c r="IAM25"/>
      <c r="IAN25"/>
      <c r="IAO25"/>
      <c r="IAP25"/>
      <c r="IAQ25"/>
      <c r="IAR25"/>
      <c r="IAS25"/>
      <c r="IAT25"/>
      <c r="IAU25"/>
      <c r="IAV25"/>
      <c r="IAW25"/>
      <c r="IAX25"/>
      <c r="IAY25"/>
      <c r="IAZ25"/>
      <c r="IBA25"/>
      <c r="IBB25"/>
      <c r="IBC25"/>
      <c r="IBD25"/>
      <c r="IBE25"/>
      <c r="IBF25"/>
      <c r="IBG25"/>
      <c r="IBH25"/>
      <c r="IBI25"/>
      <c r="IBJ25"/>
      <c r="IBK25"/>
      <c r="IBL25"/>
      <c r="IBM25"/>
      <c r="IBN25"/>
      <c r="IBO25"/>
      <c r="IBP25"/>
      <c r="IBQ25"/>
      <c r="IBR25"/>
      <c r="IBS25"/>
      <c r="IBT25"/>
      <c r="IBU25"/>
      <c r="IBV25"/>
      <c r="IBW25"/>
      <c r="IBX25"/>
      <c r="IBY25"/>
      <c r="IBZ25"/>
      <c r="ICA25"/>
      <c r="ICB25"/>
      <c r="ICC25"/>
      <c r="ICD25"/>
      <c r="ICE25"/>
      <c r="ICF25"/>
      <c r="ICG25"/>
      <c r="ICH25"/>
      <c r="ICI25"/>
      <c r="ICJ25"/>
      <c r="ICK25"/>
      <c r="ICL25"/>
      <c r="ICM25"/>
      <c r="ICN25"/>
      <c r="ICO25"/>
      <c r="ICP25"/>
      <c r="ICQ25"/>
      <c r="ICR25"/>
      <c r="ICS25"/>
      <c r="ICT25"/>
      <c r="ICU25"/>
      <c r="ICV25"/>
      <c r="ICW25"/>
      <c r="ICX25"/>
      <c r="ICY25"/>
      <c r="ICZ25"/>
      <c r="IDA25"/>
      <c r="IDB25"/>
      <c r="IDC25"/>
      <c r="IDD25"/>
      <c r="IDE25"/>
      <c r="IDF25"/>
      <c r="IDG25"/>
      <c r="IDH25"/>
      <c r="IDI25"/>
      <c r="IDJ25"/>
      <c r="IDK25"/>
      <c r="IDL25"/>
      <c r="IDM25"/>
      <c r="IDN25"/>
      <c r="IDO25"/>
      <c r="IDP25"/>
      <c r="IDQ25"/>
      <c r="IDR25"/>
      <c r="IDS25"/>
      <c r="IDT25"/>
      <c r="IDU25"/>
      <c r="IDV25"/>
      <c r="IDW25"/>
      <c r="IDX25"/>
      <c r="IDY25"/>
      <c r="IDZ25"/>
      <c r="IEA25"/>
      <c r="IEB25"/>
      <c r="IEC25"/>
      <c r="IED25"/>
      <c r="IEE25"/>
      <c r="IEF25"/>
      <c r="IEG25"/>
      <c r="IEH25"/>
      <c r="IEI25"/>
      <c r="IEJ25"/>
      <c r="IEK25"/>
      <c r="IEL25"/>
      <c r="IEM25"/>
      <c r="IEN25"/>
      <c r="IEO25"/>
      <c r="IEP25"/>
      <c r="IEQ25"/>
      <c r="IER25"/>
      <c r="IES25"/>
      <c r="IET25"/>
      <c r="IEU25"/>
      <c r="IEV25"/>
      <c r="IEW25"/>
      <c r="IEX25"/>
      <c r="IEY25"/>
      <c r="IEZ25"/>
      <c r="IFA25"/>
      <c r="IFB25"/>
      <c r="IFC25"/>
      <c r="IFD25"/>
      <c r="IFE25"/>
      <c r="IFF25"/>
      <c r="IFG25"/>
      <c r="IFH25"/>
      <c r="IFI25"/>
      <c r="IFJ25"/>
      <c r="IFK25"/>
      <c r="IFL25"/>
      <c r="IFM25"/>
      <c r="IFN25"/>
      <c r="IFO25"/>
      <c r="IFP25"/>
      <c r="IFQ25"/>
      <c r="IFR25"/>
      <c r="IFS25"/>
      <c r="IFT25"/>
      <c r="IFU25"/>
      <c r="IFV25"/>
      <c r="IFW25"/>
      <c r="IFX25"/>
      <c r="IFY25"/>
      <c r="IFZ25"/>
      <c r="IGA25"/>
      <c r="IGB25"/>
      <c r="IGC25"/>
      <c r="IGD25"/>
      <c r="IGE25"/>
      <c r="IGF25"/>
      <c r="IGG25"/>
      <c r="IGH25"/>
      <c r="IGI25"/>
      <c r="IGJ25"/>
      <c r="IGK25"/>
      <c r="IGL25"/>
      <c r="IGM25"/>
      <c r="IGN25"/>
      <c r="IGO25"/>
      <c r="IGP25"/>
      <c r="IGQ25"/>
      <c r="IGR25"/>
      <c r="IGS25"/>
      <c r="IGT25"/>
      <c r="IGU25"/>
      <c r="IGV25"/>
      <c r="IGW25"/>
      <c r="IGX25"/>
      <c r="IGY25"/>
      <c r="IGZ25"/>
      <c r="IHA25"/>
      <c r="IHB25"/>
      <c r="IHC25"/>
      <c r="IHD25"/>
      <c r="IHE25"/>
      <c r="IHF25"/>
      <c r="IHG25"/>
      <c r="IHH25"/>
      <c r="IHI25"/>
      <c r="IHJ25"/>
      <c r="IHK25"/>
      <c r="IHL25"/>
      <c r="IHM25"/>
      <c r="IHN25"/>
      <c r="IHO25"/>
      <c r="IHP25"/>
      <c r="IHQ25"/>
      <c r="IHR25"/>
      <c r="IHS25"/>
      <c r="IHT25"/>
      <c r="IHU25"/>
      <c r="IHV25"/>
      <c r="IHW25"/>
      <c r="IHX25"/>
      <c r="IHY25"/>
      <c r="IHZ25"/>
      <c r="IIA25"/>
      <c r="IIB25"/>
      <c r="IIC25"/>
      <c r="IID25"/>
      <c r="IIE25"/>
      <c r="IIF25"/>
      <c r="IIG25"/>
      <c r="IIH25"/>
      <c r="III25"/>
      <c r="IIJ25"/>
      <c r="IIK25"/>
      <c r="IIL25"/>
      <c r="IIM25"/>
      <c r="IIN25"/>
      <c r="IIO25"/>
      <c r="IIP25"/>
      <c r="IIQ25"/>
      <c r="IIR25"/>
      <c r="IIS25"/>
      <c r="IIT25"/>
      <c r="IIU25"/>
      <c r="IIV25"/>
      <c r="IIW25"/>
      <c r="IIX25"/>
      <c r="IIY25"/>
      <c r="IIZ25"/>
      <c r="IJA25"/>
      <c r="IJB25"/>
      <c r="IJC25"/>
      <c r="IJD25"/>
      <c r="IJE25"/>
      <c r="IJF25"/>
      <c r="IJG25"/>
      <c r="IJH25"/>
      <c r="IJI25"/>
      <c r="IJJ25"/>
      <c r="IJK25"/>
      <c r="IJL25"/>
      <c r="IJM25"/>
      <c r="IJN25"/>
      <c r="IJO25"/>
      <c r="IJP25"/>
      <c r="IJQ25"/>
      <c r="IJR25"/>
      <c r="IJS25"/>
      <c r="IJT25"/>
      <c r="IJU25"/>
      <c r="IJV25"/>
      <c r="IJW25"/>
      <c r="IJX25"/>
      <c r="IJY25"/>
      <c r="IJZ25"/>
      <c r="IKA25"/>
      <c r="IKB25"/>
      <c r="IKC25"/>
      <c r="IKD25"/>
      <c r="IKE25"/>
      <c r="IKF25"/>
      <c r="IKG25"/>
      <c r="IKH25"/>
      <c r="IKI25"/>
      <c r="IKJ25"/>
      <c r="IKK25"/>
      <c r="IKL25"/>
      <c r="IKM25"/>
      <c r="IKN25"/>
      <c r="IKO25"/>
      <c r="IKP25"/>
      <c r="IKQ25"/>
      <c r="IKR25"/>
      <c r="IKS25"/>
      <c r="IKT25"/>
      <c r="IKU25"/>
      <c r="IKV25"/>
      <c r="IKW25"/>
      <c r="IKX25"/>
      <c r="IKY25"/>
      <c r="IKZ25"/>
      <c r="ILA25"/>
      <c r="ILB25"/>
      <c r="ILC25"/>
      <c r="ILD25"/>
      <c r="ILE25"/>
      <c r="ILF25"/>
      <c r="ILG25"/>
      <c r="ILH25"/>
      <c r="ILI25"/>
      <c r="ILJ25"/>
      <c r="ILK25"/>
      <c r="ILL25"/>
      <c r="ILM25"/>
      <c r="ILN25"/>
      <c r="ILO25"/>
      <c r="ILP25"/>
      <c r="ILQ25"/>
      <c r="ILR25"/>
      <c r="ILS25"/>
      <c r="ILT25"/>
      <c r="ILU25"/>
      <c r="ILV25"/>
      <c r="ILW25"/>
      <c r="ILX25"/>
      <c r="ILY25"/>
      <c r="ILZ25"/>
      <c r="IMA25"/>
      <c r="IMB25"/>
      <c r="IMC25"/>
      <c r="IMD25"/>
      <c r="IME25"/>
      <c r="IMF25"/>
      <c r="IMG25"/>
      <c r="IMH25"/>
      <c r="IMI25"/>
      <c r="IMJ25"/>
      <c r="IMK25"/>
      <c r="IML25"/>
      <c r="IMM25"/>
      <c r="IMN25"/>
      <c r="IMO25"/>
      <c r="IMP25"/>
      <c r="IMQ25"/>
      <c r="IMR25"/>
      <c r="IMS25"/>
      <c r="IMT25"/>
      <c r="IMU25"/>
      <c r="IMV25"/>
      <c r="IMW25"/>
      <c r="IMX25"/>
      <c r="IMY25"/>
      <c r="IMZ25"/>
      <c r="INA25"/>
      <c r="INB25"/>
      <c r="INC25"/>
      <c r="IND25"/>
      <c r="INE25"/>
      <c r="INF25"/>
      <c r="ING25"/>
      <c r="INH25"/>
      <c r="INI25"/>
      <c r="INJ25"/>
      <c r="INK25"/>
      <c r="INL25"/>
      <c r="INM25"/>
      <c r="INN25"/>
      <c r="INO25"/>
      <c r="INP25"/>
      <c r="INQ25"/>
      <c r="INR25"/>
      <c r="INS25"/>
      <c r="INT25"/>
      <c r="INU25"/>
      <c r="INV25"/>
      <c r="INW25"/>
      <c r="INX25"/>
      <c r="INY25"/>
      <c r="INZ25"/>
      <c r="IOA25"/>
      <c r="IOB25"/>
      <c r="IOC25"/>
      <c r="IOD25"/>
      <c r="IOE25"/>
      <c r="IOF25"/>
      <c r="IOG25"/>
      <c r="IOH25"/>
      <c r="IOI25"/>
      <c r="IOJ25"/>
      <c r="IOK25"/>
      <c r="IOL25"/>
      <c r="IOM25"/>
      <c r="ION25"/>
      <c r="IOO25"/>
      <c r="IOP25"/>
      <c r="IOQ25"/>
      <c r="IOR25"/>
      <c r="IOS25"/>
      <c r="IOT25"/>
      <c r="IOU25"/>
      <c r="IOV25"/>
      <c r="IOW25"/>
      <c r="IOX25"/>
      <c r="IOY25"/>
      <c r="IOZ25"/>
      <c r="IPA25"/>
      <c r="IPB25"/>
      <c r="IPC25"/>
      <c r="IPD25"/>
      <c r="IPE25"/>
      <c r="IPF25"/>
      <c r="IPG25"/>
      <c r="IPH25"/>
      <c r="IPI25"/>
      <c r="IPJ25"/>
      <c r="IPK25"/>
      <c r="IPL25"/>
      <c r="IPM25"/>
      <c r="IPN25"/>
      <c r="IPO25"/>
      <c r="IPP25"/>
      <c r="IPQ25"/>
      <c r="IPR25"/>
      <c r="IPS25"/>
      <c r="IPT25"/>
      <c r="IPU25"/>
      <c r="IPV25"/>
      <c r="IPW25"/>
      <c r="IPX25"/>
      <c r="IPY25"/>
      <c r="IPZ25"/>
      <c r="IQA25"/>
      <c r="IQB25"/>
      <c r="IQC25"/>
      <c r="IQD25"/>
      <c r="IQE25"/>
      <c r="IQF25"/>
      <c r="IQG25"/>
      <c r="IQH25"/>
      <c r="IQI25"/>
      <c r="IQJ25"/>
      <c r="IQK25"/>
      <c r="IQL25"/>
      <c r="IQM25"/>
      <c r="IQN25"/>
      <c r="IQO25"/>
      <c r="IQP25"/>
      <c r="IQQ25"/>
      <c r="IQR25"/>
      <c r="IQS25"/>
      <c r="IQT25"/>
      <c r="IQU25"/>
      <c r="IQV25"/>
      <c r="IQW25"/>
      <c r="IQX25"/>
      <c r="IQY25"/>
      <c r="IQZ25"/>
      <c r="IRA25"/>
      <c r="IRB25"/>
      <c r="IRC25"/>
      <c r="IRD25"/>
      <c r="IRE25"/>
      <c r="IRF25"/>
      <c r="IRG25"/>
      <c r="IRH25"/>
      <c r="IRI25"/>
      <c r="IRJ25"/>
      <c r="IRK25"/>
      <c r="IRL25"/>
      <c r="IRM25"/>
      <c r="IRN25"/>
      <c r="IRO25"/>
      <c r="IRP25"/>
      <c r="IRQ25"/>
      <c r="IRR25"/>
      <c r="IRS25"/>
      <c r="IRT25"/>
      <c r="IRU25"/>
      <c r="IRV25"/>
      <c r="IRW25"/>
      <c r="IRX25"/>
      <c r="IRY25"/>
      <c r="IRZ25"/>
      <c r="ISA25"/>
      <c r="ISB25"/>
      <c r="ISC25"/>
      <c r="ISD25"/>
      <c r="ISE25"/>
      <c r="ISF25"/>
      <c r="ISG25"/>
      <c r="ISH25"/>
      <c r="ISI25"/>
      <c r="ISJ25"/>
      <c r="ISK25"/>
      <c r="ISL25"/>
      <c r="ISM25"/>
      <c r="ISN25"/>
      <c r="ISO25"/>
      <c r="ISP25"/>
      <c r="ISQ25"/>
      <c r="ISR25"/>
      <c r="ISS25"/>
      <c r="IST25"/>
      <c r="ISU25"/>
      <c r="ISV25"/>
      <c r="ISW25"/>
      <c r="ISX25"/>
      <c r="ISY25"/>
      <c r="ISZ25"/>
      <c r="ITA25"/>
      <c r="ITB25"/>
      <c r="ITC25"/>
      <c r="ITD25"/>
      <c r="ITE25"/>
      <c r="ITF25"/>
      <c r="ITG25"/>
      <c r="ITH25"/>
      <c r="ITI25"/>
      <c r="ITJ25"/>
      <c r="ITK25"/>
      <c r="ITL25"/>
      <c r="ITM25"/>
      <c r="ITN25"/>
      <c r="ITO25"/>
      <c r="ITP25"/>
      <c r="ITQ25"/>
      <c r="ITR25"/>
      <c r="ITS25"/>
      <c r="ITT25"/>
      <c r="ITU25"/>
      <c r="ITV25"/>
      <c r="ITW25"/>
      <c r="ITX25"/>
      <c r="ITY25"/>
      <c r="ITZ25"/>
      <c r="IUA25"/>
      <c r="IUB25"/>
      <c r="IUC25"/>
      <c r="IUD25"/>
      <c r="IUE25"/>
      <c r="IUF25"/>
      <c r="IUG25"/>
      <c r="IUH25"/>
      <c r="IUI25"/>
      <c r="IUJ25"/>
      <c r="IUK25"/>
      <c r="IUL25"/>
      <c r="IUM25"/>
      <c r="IUN25"/>
      <c r="IUO25"/>
      <c r="IUP25"/>
      <c r="IUQ25"/>
      <c r="IUR25"/>
      <c r="IUS25"/>
      <c r="IUT25"/>
      <c r="IUU25"/>
      <c r="IUV25"/>
      <c r="IUW25"/>
      <c r="IUX25"/>
      <c r="IUY25"/>
      <c r="IUZ25"/>
      <c r="IVA25"/>
      <c r="IVB25"/>
      <c r="IVC25"/>
      <c r="IVD25"/>
      <c r="IVE25"/>
      <c r="IVF25"/>
      <c r="IVG25"/>
      <c r="IVH25"/>
      <c r="IVI25"/>
      <c r="IVJ25"/>
      <c r="IVK25"/>
      <c r="IVL25"/>
      <c r="IVM25"/>
      <c r="IVN25"/>
      <c r="IVO25"/>
      <c r="IVP25"/>
      <c r="IVQ25"/>
      <c r="IVR25"/>
      <c r="IVS25"/>
      <c r="IVT25"/>
      <c r="IVU25"/>
      <c r="IVV25"/>
      <c r="IVW25"/>
      <c r="IVX25"/>
      <c r="IVY25"/>
      <c r="IVZ25"/>
      <c r="IWA25"/>
      <c r="IWB25"/>
      <c r="IWC25"/>
      <c r="IWD25"/>
      <c r="IWE25"/>
      <c r="IWF25"/>
      <c r="IWG25"/>
      <c r="IWH25"/>
      <c r="IWI25"/>
      <c r="IWJ25"/>
      <c r="IWK25"/>
      <c r="IWL25"/>
      <c r="IWM25"/>
      <c r="IWN25"/>
      <c r="IWO25"/>
      <c r="IWP25"/>
      <c r="IWQ25"/>
      <c r="IWR25"/>
      <c r="IWS25"/>
      <c r="IWT25"/>
      <c r="IWU25"/>
      <c r="IWV25"/>
      <c r="IWW25"/>
      <c r="IWX25"/>
      <c r="IWY25"/>
      <c r="IWZ25"/>
      <c r="IXA25"/>
      <c r="IXB25"/>
      <c r="IXC25"/>
      <c r="IXD25"/>
      <c r="IXE25"/>
      <c r="IXF25"/>
      <c r="IXG25"/>
      <c r="IXH25"/>
      <c r="IXI25"/>
      <c r="IXJ25"/>
      <c r="IXK25"/>
      <c r="IXL25"/>
      <c r="IXM25"/>
      <c r="IXN25"/>
      <c r="IXO25"/>
      <c r="IXP25"/>
      <c r="IXQ25"/>
      <c r="IXR25"/>
      <c r="IXS25"/>
      <c r="IXT25"/>
      <c r="IXU25"/>
      <c r="IXV25"/>
      <c r="IXW25"/>
      <c r="IXX25"/>
      <c r="IXY25"/>
      <c r="IXZ25"/>
      <c r="IYA25"/>
      <c r="IYB25"/>
      <c r="IYC25"/>
      <c r="IYD25"/>
      <c r="IYE25"/>
      <c r="IYF25"/>
      <c r="IYG25"/>
      <c r="IYH25"/>
      <c r="IYI25"/>
      <c r="IYJ25"/>
      <c r="IYK25"/>
      <c r="IYL25"/>
      <c r="IYM25"/>
      <c r="IYN25"/>
      <c r="IYO25"/>
      <c r="IYP25"/>
      <c r="IYQ25"/>
      <c r="IYR25"/>
      <c r="IYS25"/>
      <c r="IYT25"/>
      <c r="IYU25"/>
      <c r="IYV25"/>
      <c r="IYW25"/>
      <c r="IYX25"/>
      <c r="IYY25"/>
      <c r="IYZ25"/>
      <c r="IZA25"/>
      <c r="IZB25"/>
      <c r="IZC25"/>
      <c r="IZD25"/>
      <c r="IZE25"/>
      <c r="IZF25"/>
      <c r="IZG25"/>
      <c r="IZH25"/>
      <c r="IZI25"/>
      <c r="IZJ25"/>
      <c r="IZK25"/>
      <c r="IZL25"/>
      <c r="IZM25"/>
      <c r="IZN25"/>
      <c r="IZO25"/>
      <c r="IZP25"/>
      <c r="IZQ25"/>
      <c r="IZR25"/>
      <c r="IZS25"/>
      <c r="IZT25"/>
      <c r="IZU25"/>
      <c r="IZV25"/>
      <c r="IZW25"/>
      <c r="IZX25"/>
      <c r="IZY25"/>
      <c r="IZZ25"/>
      <c r="JAA25"/>
      <c r="JAB25"/>
      <c r="JAC25"/>
      <c r="JAD25"/>
      <c r="JAE25"/>
      <c r="JAF25"/>
      <c r="JAG25"/>
      <c r="JAH25"/>
      <c r="JAI25"/>
      <c r="JAJ25"/>
      <c r="JAK25"/>
      <c r="JAL25"/>
      <c r="JAM25"/>
      <c r="JAN25"/>
      <c r="JAO25"/>
      <c r="JAP25"/>
      <c r="JAQ25"/>
      <c r="JAR25"/>
      <c r="JAS25"/>
      <c r="JAT25"/>
      <c r="JAU25"/>
      <c r="JAV25"/>
      <c r="JAW25"/>
      <c r="JAX25"/>
      <c r="JAY25"/>
      <c r="JAZ25"/>
      <c r="JBA25"/>
      <c r="JBB25"/>
      <c r="JBC25"/>
      <c r="JBD25"/>
      <c r="JBE25"/>
      <c r="JBF25"/>
      <c r="JBG25"/>
      <c r="JBH25"/>
      <c r="JBI25"/>
      <c r="JBJ25"/>
      <c r="JBK25"/>
      <c r="JBL25"/>
      <c r="JBM25"/>
      <c r="JBN25"/>
      <c r="JBO25"/>
      <c r="JBP25"/>
      <c r="JBQ25"/>
      <c r="JBR25"/>
      <c r="JBS25"/>
      <c r="JBT25"/>
      <c r="JBU25"/>
      <c r="JBV25"/>
      <c r="JBW25"/>
      <c r="JBX25"/>
      <c r="JBY25"/>
      <c r="JBZ25"/>
      <c r="JCA25"/>
      <c r="JCB25"/>
      <c r="JCC25"/>
      <c r="JCD25"/>
      <c r="JCE25"/>
      <c r="JCF25"/>
      <c r="JCG25"/>
      <c r="JCH25"/>
      <c r="JCI25"/>
      <c r="JCJ25"/>
      <c r="JCK25"/>
      <c r="JCL25"/>
      <c r="JCM25"/>
      <c r="JCN25"/>
      <c r="JCO25"/>
      <c r="JCP25"/>
      <c r="JCQ25"/>
      <c r="JCR25"/>
      <c r="JCS25"/>
      <c r="JCT25"/>
      <c r="JCU25"/>
      <c r="JCV25"/>
      <c r="JCW25"/>
      <c r="JCX25"/>
      <c r="JCY25"/>
      <c r="JCZ25"/>
      <c r="JDA25"/>
      <c r="JDB25"/>
      <c r="JDC25"/>
      <c r="JDD25"/>
      <c r="JDE25"/>
      <c r="JDF25"/>
      <c r="JDG25"/>
      <c r="JDH25"/>
      <c r="JDI25"/>
      <c r="JDJ25"/>
      <c r="JDK25"/>
      <c r="JDL25"/>
      <c r="JDM25"/>
      <c r="JDN25"/>
      <c r="JDO25"/>
      <c r="JDP25"/>
      <c r="JDQ25"/>
      <c r="JDR25"/>
      <c r="JDS25"/>
      <c r="JDT25"/>
      <c r="JDU25"/>
      <c r="JDV25"/>
      <c r="JDW25"/>
      <c r="JDX25"/>
      <c r="JDY25"/>
      <c r="JDZ25"/>
      <c r="JEA25"/>
      <c r="JEB25"/>
      <c r="JEC25"/>
      <c r="JED25"/>
      <c r="JEE25"/>
      <c r="JEF25"/>
      <c r="JEG25"/>
      <c r="JEH25"/>
      <c r="JEI25"/>
      <c r="JEJ25"/>
      <c r="JEK25"/>
      <c r="JEL25"/>
      <c r="JEM25"/>
      <c r="JEN25"/>
      <c r="JEO25"/>
      <c r="JEP25"/>
      <c r="JEQ25"/>
      <c r="JER25"/>
      <c r="JES25"/>
      <c r="JET25"/>
      <c r="JEU25"/>
      <c r="JEV25"/>
      <c r="JEW25"/>
      <c r="JEX25"/>
      <c r="JEY25"/>
      <c r="JEZ25"/>
      <c r="JFA25"/>
      <c r="JFB25"/>
      <c r="JFC25"/>
      <c r="JFD25"/>
      <c r="JFE25"/>
      <c r="JFF25"/>
      <c r="JFG25"/>
      <c r="JFH25"/>
      <c r="JFI25"/>
      <c r="JFJ25"/>
      <c r="JFK25"/>
      <c r="JFL25"/>
      <c r="JFM25"/>
      <c r="JFN25"/>
      <c r="JFO25"/>
      <c r="JFP25"/>
      <c r="JFQ25"/>
      <c r="JFR25"/>
      <c r="JFS25"/>
      <c r="JFT25"/>
      <c r="JFU25"/>
      <c r="JFV25"/>
      <c r="JFW25"/>
      <c r="JFX25"/>
      <c r="JFY25"/>
      <c r="JFZ25"/>
      <c r="JGA25"/>
      <c r="JGB25"/>
      <c r="JGC25"/>
      <c r="JGD25"/>
      <c r="JGE25"/>
      <c r="JGF25"/>
      <c r="JGG25"/>
      <c r="JGH25"/>
      <c r="JGI25"/>
      <c r="JGJ25"/>
      <c r="JGK25"/>
      <c r="JGL25"/>
      <c r="JGM25"/>
      <c r="JGN25"/>
      <c r="JGO25"/>
      <c r="JGP25"/>
      <c r="JGQ25"/>
      <c r="JGR25"/>
      <c r="JGS25"/>
      <c r="JGT25"/>
      <c r="JGU25"/>
      <c r="JGV25"/>
      <c r="JGW25"/>
      <c r="JGX25"/>
      <c r="JGY25"/>
      <c r="JGZ25"/>
      <c r="JHA25"/>
      <c r="JHB25"/>
      <c r="JHC25"/>
      <c r="JHD25"/>
      <c r="JHE25"/>
      <c r="JHF25"/>
      <c r="JHG25"/>
      <c r="JHH25"/>
      <c r="JHI25"/>
      <c r="JHJ25"/>
      <c r="JHK25"/>
      <c r="JHL25"/>
      <c r="JHM25"/>
      <c r="JHN25"/>
      <c r="JHO25"/>
      <c r="JHP25"/>
      <c r="JHQ25"/>
      <c r="JHR25"/>
      <c r="JHS25"/>
      <c r="JHT25"/>
      <c r="JHU25"/>
      <c r="JHV25"/>
      <c r="JHW25"/>
      <c r="JHX25"/>
      <c r="JHY25"/>
      <c r="JHZ25"/>
      <c r="JIA25"/>
      <c r="JIB25"/>
      <c r="JIC25"/>
      <c r="JID25"/>
      <c r="JIE25"/>
      <c r="JIF25"/>
      <c r="JIG25"/>
      <c r="JIH25"/>
      <c r="JII25"/>
      <c r="JIJ25"/>
      <c r="JIK25"/>
      <c r="JIL25"/>
      <c r="JIM25"/>
      <c r="JIN25"/>
      <c r="JIO25"/>
      <c r="JIP25"/>
      <c r="JIQ25"/>
      <c r="JIR25"/>
      <c r="JIS25"/>
      <c r="JIT25"/>
      <c r="JIU25"/>
      <c r="JIV25"/>
      <c r="JIW25"/>
      <c r="JIX25"/>
      <c r="JIY25"/>
      <c r="JIZ25"/>
      <c r="JJA25"/>
      <c r="JJB25"/>
      <c r="JJC25"/>
      <c r="JJD25"/>
      <c r="JJE25"/>
      <c r="JJF25"/>
      <c r="JJG25"/>
      <c r="JJH25"/>
      <c r="JJI25"/>
      <c r="JJJ25"/>
      <c r="JJK25"/>
      <c r="JJL25"/>
      <c r="JJM25"/>
      <c r="JJN25"/>
      <c r="JJO25"/>
      <c r="JJP25"/>
      <c r="JJQ25"/>
      <c r="JJR25"/>
      <c r="JJS25"/>
      <c r="JJT25"/>
      <c r="JJU25"/>
      <c r="JJV25"/>
      <c r="JJW25"/>
      <c r="JJX25"/>
      <c r="JJY25"/>
      <c r="JJZ25"/>
      <c r="JKA25"/>
      <c r="JKB25"/>
      <c r="JKC25"/>
      <c r="JKD25"/>
      <c r="JKE25"/>
      <c r="JKF25"/>
      <c r="JKG25"/>
      <c r="JKH25"/>
      <c r="JKI25"/>
      <c r="JKJ25"/>
      <c r="JKK25"/>
      <c r="JKL25"/>
      <c r="JKM25"/>
      <c r="JKN25"/>
      <c r="JKO25"/>
      <c r="JKP25"/>
      <c r="JKQ25"/>
      <c r="JKR25"/>
      <c r="JKS25"/>
      <c r="JKT25"/>
      <c r="JKU25"/>
      <c r="JKV25"/>
      <c r="JKW25"/>
      <c r="JKX25"/>
      <c r="JKY25"/>
      <c r="JKZ25"/>
      <c r="JLA25"/>
      <c r="JLB25"/>
      <c r="JLC25"/>
      <c r="JLD25"/>
      <c r="JLE25"/>
      <c r="JLF25"/>
      <c r="JLG25"/>
      <c r="JLH25"/>
      <c r="JLI25"/>
      <c r="JLJ25"/>
      <c r="JLK25"/>
      <c r="JLL25"/>
      <c r="JLM25"/>
      <c r="JLN25"/>
      <c r="JLO25"/>
      <c r="JLP25"/>
      <c r="JLQ25"/>
      <c r="JLR25"/>
      <c r="JLS25"/>
      <c r="JLT25"/>
      <c r="JLU25"/>
      <c r="JLV25"/>
      <c r="JLW25"/>
      <c r="JLX25"/>
      <c r="JLY25"/>
      <c r="JLZ25"/>
      <c r="JMA25"/>
      <c r="JMB25"/>
      <c r="JMC25"/>
      <c r="JMD25"/>
      <c r="JME25"/>
      <c r="JMF25"/>
      <c r="JMG25"/>
      <c r="JMH25"/>
      <c r="JMI25"/>
      <c r="JMJ25"/>
      <c r="JMK25"/>
      <c r="JML25"/>
      <c r="JMM25"/>
      <c r="JMN25"/>
      <c r="JMO25"/>
      <c r="JMP25"/>
      <c r="JMQ25"/>
      <c r="JMR25"/>
      <c r="JMS25"/>
      <c r="JMT25"/>
      <c r="JMU25"/>
      <c r="JMV25"/>
      <c r="JMW25"/>
      <c r="JMX25"/>
      <c r="JMY25"/>
      <c r="JMZ25"/>
      <c r="JNA25"/>
      <c r="JNB25"/>
      <c r="JNC25"/>
      <c r="JND25"/>
      <c r="JNE25"/>
      <c r="JNF25"/>
      <c r="JNG25"/>
      <c r="JNH25"/>
      <c r="JNI25"/>
      <c r="JNJ25"/>
      <c r="JNK25"/>
      <c r="JNL25"/>
      <c r="JNM25"/>
      <c r="JNN25"/>
      <c r="JNO25"/>
      <c r="JNP25"/>
      <c r="JNQ25"/>
      <c r="JNR25"/>
      <c r="JNS25"/>
      <c r="JNT25"/>
      <c r="JNU25"/>
      <c r="JNV25"/>
      <c r="JNW25"/>
      <c r="JNX25"/>
      <c r="JNY25"/>
      <c r="JNZ25"/>
      <c r="JOA25"/>
      <c r="JOB25"/>
      <c r="JOC25"/>
      <c r="JOD25"/>
      <c r="JOE25"/>
      <c r="JOF25"/>
      <c r="JOG25"/>
      <c r="JOH25"/>
      <c r="JOI25"/>
      <c r="JOJ25"/>
      <c r="JOK25"/>
      <c r="JOL25"/>
      <c r="JOM25"/>
      <c r="JON25"/>
      <c r="JOO25"/>
      <c r="JOP25"/>
      <c r="JOQ25"/>
      <c r="JOR25"/>
      <c r="JOS25"/>
      <c r="JOT25"/>
      <c r="JOU25"/>
      <c r="JOV25"/>
      <c r="JOW25"/>
      <c r="JOX25"/>
      <c r="JOY25"/>
      <c r="JOZ25"/>
      <c r="JPA25"/>
      <c r="JPB25"/>
      <c r="JPC25"/>
      <c r="JPD25"/>
      <c r="JPE25"/>
      <c r="JPF25"/>
      <c r="JPG25"/>
      <c r="JPH25"/>
      <c r="JPI25"/>
      <c r="JPJ25"/>
      <c r="JPK25"/>
      <c r="JPL25"/>
      <c r="JPM25"/>
      <c r="JPN25"/>
      <c r="JPO25"/>
      <c r="JPP25"/>
      <c r="JPQ25"/>
      <c r="JPR25"/>
      <c r="JPS25"/>
      <c r="JPT25"/>
      <c r="JPU25"/>
      <c r="JPV25"/>
      <c r="JPW25"/>
      <c r="JPX25"/>
      <c r="JPY25"/>
      <c r="JPZ25"/>
      <c r="JQA25"/>
      <c r="JQB25"/>
      <c r="JQC25"/>
      <c r="JQD25"/>
      <c r="JQE25"/>
      <c r="JQF25"/>
      <c r="JQG25"/>
      <c r="JQH25"/>
      <c r="JQI25"/>
      <c r="JQJ25"/>
      <c r="JQK25"/>
      <c r="JQL25"/>
      <c r="JQM25"/>
      <c r="JQN25"/>
      <c r="JQO25"/>
      <c r="JQP25"/>
      <c r="JQQ25"/>
      <c r="JQR25"/>
      <c r="JQS25"/>
      <c r="JQT25"/>
      <c r="JQU25"/>
      <c r="JQV25"/>
      <c r="JQW25"/>
      <c r="JQX25"/>
      <c r="JQY25"/>
      <c r="JQZ25"/>
      <c r="JRA25"/>
      <c r="JRB25"/>
      <c r="JRC25"/>
      <c r="JRD25"/>
      <c r="JRE25"/>
      <c r="JRF25"/>
      <c r="JRG25"/>
      <c r="JRH25"/>
      <c r="JRI25"/>
      <c r="JRJ25"/>
      <c r="JRK25"/>
      <c r="JRL25"/>
      <c r="JRM25"/>
      <c r="JRN25"/>
      <c r="JRO25"/>
      <c r="JRP25"/>
      <c r="JRQ25"/>
      <c r="JRR25"/>
      <c r="JRS25"/>
      <c r="JRT25"/>
      <c r="JRU25"/>
      <c r="JRV25"/>
      <c r="JRW25"/>
      <c r="JRX25"/>
      <c r="JRY25"/>
      <c r="JRZ25"/>
      <c r="JSA25"/>
      <c r="JSB25"/>
      <c r="JSC25"/>
      <c r="JSD25"/>
      <c r="JSE25"/>
      <c r="JSF25"/>
      <c r="JSG25"/>
      <c r="JSH25"/>
      <c r="JSI25"/>
      <c r="JSJ25"/>
      <c r="JSK25"/>
      <c r="JSL25"/>
      <c r="JSM25"/>
      <c r="JSN25"/>
      <c r="JSO25"/>
      <c r="JSP25"/>
      <c r="JSQ25"/>
      <c r="JSR25"/>
      <c r="JSS25"/>
      <c r="JST25"/>
      <c r="JSU25"/>
      <c r="JSV25"/>
      <c r="JSW25"/>
      <c r="JSX25"/>
      <c r="JSY25"/>
      <c r="JSZ25"/>
      <c r="JTA25"/>
      <c r="JTB25"/>
      <c r="JTC25"/>
      <c r="JTD25"/>
      <c r="JTE25"/>
      <c r="JTF25"/>
      <c r="JTG25"/>
      <c r="JTH25"/>
      <c r="JTI25"/>
      <c r="JTJ25"/>
      <c r="JTK25"/>
      <c r="JTL25"/>
      <c r="JTM25"/>
      <c r="JTN25"/>
      <c r="JTO25"/>
      <c r="JTP25"/>
      <c r="JTQ25"/>
      <c r="JTR25"/>
      <c r="JTS25"/>
      <c r="JTT25"/>
      <c r="JTU25"/>
      <c r="JTV25"/>
      <c r="JTW25"/>
      <c r="JTX25"/>
      <c r="JTY25"/>
      <c r="JTZ25"/>
      <c r="JUA25"/>
      <c r="JUB25"/>
      <c r="JUC25"/>
      <c r="JUD25"/>
      <c r="JUE25"/>
      <c r="JUF25"/>
      <c r="JUG25"/>
      <c r="JUH25"/>
      <c r="JUI25"/>
      <c r="JUJ25"/>
      <c r="JUK25"/>
      <c r="JUL25"/>
      <c r="JUM25"/>
      <c r="JUN25"/>
      <c r="JUO25"/>
      <c r="JUP25"/>
      <c r="JUQ25"/>
      <c r="JUR25"/>
      <c r="JUS25"/>
      <c r="JUT25"/>
      <c r="JUU25"/>
      <c r="JUV25"/>
      <c r="JUW25"/>
      <c r="JUX25"/>
      <c r="JUY25"/>
      <c r="JUZ25"/>
      <c r="JVA25"/>
      <c r="JVB25"/>
      <c r="JVC25"/>
      <c r="JVD25"/>
      <c r="JVE25"/>
      <c r="JVF25"/>
      <c r="JVG25"/>
      <c r="JVH25"/>
      <c r="JVI25"/>
      <c r="JVJ25"/>
      <c r="JVK25"/>
      <c r="JVL25"/>
      <c r="JVM25"/>
      <c r="JVN25"/>
      <c r="JVO25"/>
      <c r="JVP25"/>
      <c r="JVQ25"/>
      <c r="JVR25"/>
      <c r="JVS25"/>
      <c r="JVT25"/>
      <c r="JVU25"/>
      <c r="JVV25"/>
      <c r="JVW25"/>
      <c r="JVX25"/>
      <c r="JVY25"/>
      <c r="JVZ25"/>
      <c r="JWA25"/>
      <c r="JWB25"/>
      <c r="JWC25"/>
      <c r="JWD25"/>
      <c r="JWE25"/>
      <c r="JWF25"/>
      <c r="JWG25"/>
      <c r="JWH25"/>
      <c r="JWI25"/>
      <c r="JWJ25"/>
      <c r="JWK25"/>
      <c r="JWL25"/>
      <c r="JWM25"/>
      <c r="JWN25"/>
      <c r="JWO25"/>
      <c r="JWP25"/>
      <c r="JWQ25"/>
      <c r="JWR25"/>
      <c r="JWS25"/>
      <c r="JWT25"/>
      <c r="JWU25"/>
      <c r="JWV25"/>
      <c r="JWW25"/>
      <c r="JWX25"/>
      <c r="JWY25"/>
      <c r="JWZ25"/>
      <c r="JXA25"/>
      <c r="JXB25"/>
      <c r="JXC25"/>
      <c r="JXD25"/>
      <c r="JXE25"/>
      <c r="JXF25"/>
      <c r="JXG25"/>
      <c r="JXH25"/>
      <c r="JXI25"/>
      <c r="JXJ25"/>
      <c r="JXK25"/>
      <c r="JXL25"/>
      <c r="JXM25"/>
      <c r="JXN25"/>
      <c r="JXO25"/>
      <c r="JXP25"/>
      <c r="JXQ25"/>
      <c r="JXR25"/>
      <c r="JXS25"/>
      <c r="JXT25"/>
      <c r="JXU25"/>
      <c r="JXV25"/>
      <c r="JXW25"/>
      <c r="JXX25"/>
      <c r="JXY25"/>
      <c r="JXZ25"/>
      <c r="JYA25"/>
      <c r="JYB25"/>
      <c r="JYC25"/>
      <c r="JYD25"/>
      <c r="JYE25"/>
      <c r="JYF25"/>
      <c r="JYG25"/>
      <c r="JYH25"/>
      <c r="JYI25"/>
      <c r="JYJ25"/>
      <c r="JYK25"/>
      <c r="JYL25"/>
      <c r="JYM25"/>
      <c r="JYN25"/>
      <c r="JYO25"/>
      <c r="JYP25"/>
      <c r="JYQ25"/>
      <c r="JYR25"/>
      <c r="JYS25"/>
      <c r="JYT25"/>
      <c r="JYU25"/>
      <c r="JYV25"/>
      <c r="JYW25"/>
      <c r="JYX25"/>
      <c r="JYY25"/>
      <c r="JYZ25"/>
      <c r="JZA25"/>
      <c r="JZB25"/>
      <c r="JZC25"/>
      <c r="JZD25"/>
      <c r="JZE25"/>
      <c r="JZF25"/>
      <c r="JZG25"/>
      <c r="JZH25"/>
      <c r="JZI25"/>
      <c r="JZJ25"/>
      <c r="JZK25"/>
      <c r="JZL25"/>
      <c r="JZM25"/>
      <c r="JZN25"/>
      <c r="JZO25"/>
      <c r="JZP25"/>
      <c r="JZQ25"/>
      <c r="JZR25"/>
      <c r="JZS25"/>
      <c r="JZT25"/>
      <c r="JZU25"/>
      <c r="JZV25"/>
      <c r="JZW25"/>
      <c r="JZX25"/>
      <c r="JZY25"/>
      <c r="JZZ25"/>
      <c r="KAA25"/>
      <c r="KAB25"/>
      <c r="KAC25"/>
      <c r="KAD25"/>
      <c r="KAE25"/>
      <c r="KAF25"/>
      <c r="KAG25"/>
      <c r="KAH25"/>
      <c r="KAI25"/>
      <c r="KAJ25"/>
      <c r="KAK25"/>
      <c r="KAL25"/>
      <c r="KAM25"/>
      <c r="KAN25"/>
      <c r="KAO25"/>
      <c r="KAP25"/>
      <c r="KAQ25"/>
      <c r="KAR25"/>
      <c r="KAS25"/>
      <c r="KAT25"/>
      <c r="KAU25"/>
      <c r="KAV25"/>
      <c r="KAW25"/>
      <c r="KAX25"/>
      <c r="KAY25"/>
      <c r="KAZ25"/>
      <c r="KBA25"/>
      <c r="KBB25"/>
      <c r="KBC25"/>
      <c r="KBD25"/>
      <c r="KBE25"/>
      <c r="KBF25"/>
      <c r="KBG25"/>
      <c r="KBH25"/>
      <c r="KBI25"/>
      <c r="KBJ25"/>
      <c r="KBK25"/>
      <c r="KBL25"/>
      <c r="KBM25"/>
      <c r="KBN25"/>
      <c r="KBO25"/>
      <c r="KBP25"/>
      <c r="KBQ25"/>
      <c r="KBR25"/>
      <c r="KBS25"/>
      <c r="KBT25"/>
      <c r="KBU25"/>
      <c r="KBV25"/>
      <c r="KBW25"/>
      <c r="KBX25"/>
      <c r="KBY25"/>
      <c r="KBZ25"/>
      <c r="KCA25"/>
      <c r="KCB25"/>
      <c r="KCC25"/>
      <c r="KCD25"/>
      <c r="KCE25"/>
      <c r="KCF25"/>
      <c r="KCG25"/>
      <c r="KCH25"/>
      <c r="KCI25"/>
      <c r="KCJ25"/>
      <c r="KCK25"/>
      <c r="KCL25"/>
      <c r="KCM25"/>
      <c r="KCN25"/>
      <c r="KCO25"/>
      <c r="KCP25"/>
      <c r="KCQ25"/>
      <c r="KCR25"/>
      <c r="KCS25"/>
      <c r="KCT25"/>
      <c r="KCU25"/>
      <c r="KCV25"/>
      <c r="KCW25"/>
      <c r="KCX25"/>
      <c r="KCY25"/>
      <c r="KCZ25"/>
      <c r="KDA25"/>
      <c r="KDB25"/>
      <c r="KDC25"/>
      <c r="KDD25"/>
      <c r="KDE25"/>
      <c r="KDF25"/>
      <c r="KDG25"/>
      <c r="KDH25"/>
      <c r="KDI25"/>
      <c r="KDJ25"/>
      <c r="KDK25"/>
      <c r="KDL25"/>
      <c r="KDM25"/>
      <c r="KDN25"/>
      <c r="KDO25"/>
      <c r="KDP25"/>
      <c r="KDQ25"/>
      <c r="KDR25"/>
      <c r="KDS25"/>
      <c r="KDT25"/>
      <c r="KDU25"/>
      <c r="KDV25"/>
      <c r="KDW25"/>
      <c r="KDX25"/>
      <c r="KDY25"/>
      <c r="KDZ25"/>
      <c r="KEA25"/>
      <c r="KEB25"/>
      <c r="KEC25"/>
      <c r="KED25"/>
      <c r="KEE25"/>
      <c r="KEF25"/>
      <c r="KEG25"/>
      <c r="KEH25"/>
      <c r="KEI25"/>
      <c r="KEJ25"/>
      <c r="KEK25"/>
      <c r="KEL25"/>
      <c r="KEM25"/>
      <c r="KEN25"/>
      <c r="KEO25"/>
      <c r="KEP25"/>
      <c r="KEQ25"/>
      <c r="KER25"/>
      <c r="KES25"/>
      <c r="KET25"/>
      <c r="KEU25"/>
      <c r="KEV25"/>
      <c r="KEW25"/>
      <c r="KEX25"/>
      <c r="KEY25"/>
      <c r="KEZ25"/>
      <c r="KFA25"/>
      <c r="KFB25"/>
      <c r="KFC25"/>
      <c r="KFD25"/>
      <c r="KFE25"/>
      <c r="KFF25"/>
      <c r="KFG25"/>
      <c r="KFH25"/>
      <c r="KFI25"/>
      <c r="KFJ25"/>
      <c r="KFK25"/>
      <c r="KFL25"/>
      <c r="KFM25"/>
      <c r="KFN25"/>
      <c r="KFO25"/>
      <c r="KFP25"/>
      <c r="KFQ25"/>
      <c r="KFR25"/>
      <c r="KFS25"/>
      <c r="KFT25"/>
      <c r="KFU25"/>
      <c r="KFV25"/>
      <c r="KFW25"/>
      <c r="KFX25"/>
      <c r="KFY25"/>
      <c r="KFZ25"/>
      <c r="KGA25"/>
      <c r="KGB25"/>
      <c r="KGC25"/>
      <c r="KGD25"/>
      <c r="KGE25"/>
      <c r="KGF25"/>
      <c r="KGG25"/>
      <c r="KGH25"/>
      <c r="KGI25"/>
      <c r="KGJ25"/>
      <c r="KGK25"/>
      <c r="KGL25"/>
      <c r="KGM25"/>
      <c r="KGN25"/>
      <c r="KGO25"/>
      <c r="KGP25"/>
      <c r="KGQ25"/>
      <c r="KGR25"/>
      <c r="KGS25"/>
      <c r="KGT25"/>
      <c r="KGU25"/>
      <c r="KGV25"/>
      <c r="KGW25"/>
      <c r="KGX25"/>
      <c r="KGY25"/>
      <c r="KGZ25"/>
      <c r="KHA25"/>
      <c r="KHB25"/>
      <c r="KHC25"/>
      <c r="KHD25"/>
      <c r="KHE25"/>
      <c r="KHF25"/>
      <c r="KHG25"/>
      <c r="KHH25"/>
      <c r="KHI25"/>
      <c r="KHJ25"/>
      <c r="KHK25"/>
      <c r="KHL25"/>
      <c r="KHM25"/>
      <c r="KHN25"/>
      <c r="KHO25"/>
      <c r="KHP25"/>
      <c r="KHQ25"/>
      <c r="KHR25"/>
      <c r="KHS25"/>
      <c r="KHT25"/>
      <c r="KHU25"/>
      <c r="KHV25"/>
      <c r="KHW25"/>
      <c r="KHX25"/>
      <c r="KHY25"/>
      <c r="KHZ25"/>
      <c r="KIA25"/>
      <c r="KIB25"/>
      <c r="KIC25"/>
      <c r="KID25"/>
      <c r="KIE25"/>
      <c r="KIF25"/>
      <c r="KIG25"/>
      <c r="KIH25"/>
      <c r="KII25"/>
      <c r="KIJ25"/>
      <c r="KIK25"/>
      <c r="KIL25"/>
      <c r="KIM25"/>
      <c r="KIN25"/>
      <c r="KIO25"/>
      <c r="KIP25"/>
      <c r="KIQ25"/>
      <c r="KIR25"/>
      <c r="KIS25"/>
      <c r="KIT25"/>
      <c r="KIU25"/>
      <c r="KIV25"/>
      <c r="KIW25"/>
      <c r="KIX25"/>
      <c r="KIY25"/>
      <c r="KIZ25"/>
      <c r="KJA25"/>
      <c r="KJB25"/>
      <c r="KJC25"/>
      <c r="KJD25"/>
      <c r="KJE25"/>
      <c r="KJF25"/>
      <c r="KJG25"/>
      <c r="KJH25"/>
      <c r="KJI25"/>
      <c r="KJJ25"/>
      <c r="KJK25"/>
      <c r="KJL25"/>
      <c r="KJM25"/>
      <c r="KJN25"/>
      <c r="KJO25"/>
      <c r="KJP25"/>
      <c r="KJQ25"/>
      <c r="KJR25"/>
      <c r="KJS25"/>
      <c r="KJT25"/>
      <c r="KJU25"/>
      <c r="KJV25"/>
      <c r="KJW25"/>
      <c r="KJX25"/>
      <c r="KJY25"/>
      <c r="KJZ25"/>
      <c r="KKA25"/>
      <c r="KKB25"/>
      <c r="KKC25"/>
      <c r="KKD25"/>
      <c r="KKE25"/>
      <c r="KKF25"/>
      <c r="KKG25"/>
      <c r="KKH25"/>
      <c r="KKI25"/>
      <c r="KKJ25"/>
      <c r="KKK25"/>
      <c r="KKL25"/>
      <c r="KKM25"/>
      <c r="KKN25"/>
      <c r="KKO25"/>
      <c r="KKP25"/>
      <c r="KKQ25"/>
      <c r="KKR25"/>
      <c r="KKS25"/>
      <c r="KKT25"/>
      <c r="KKU25"/>
      <c r="KKV25"/>
      <c r="KKW25"/>
      <c r="KKX25"/>
      <c r="KKY25"/>
      <c r="KKZ25"/>
      <c r="KLA25"/>
      <c r="KLB25"/>
      <c r="KLC25"/>
      <c r="KLD25"/>
      <c r="KLE25"/>
      <c r="KLF25"/>
      <c r="KLG25"/>
      <c r="KLH25"/>
      <c r="KLI25"/>
      <c r="KLJ25"/>
      <c r="KLK25"/>
      <c r="KLL25"/>
      <c r="KLM25"/>
      <c r="KLN25"/>
      <c r="KLO25"/>
      <c r="KLP25"/>
      <c r="KLQ25"/>
      <c r="KLR25"/>
      <c r="KLS25"/>
      <c r="KLT25"/>
      <c r="KLU25"/>
      <c r="KLV25"/>
      <c r="KLW25"/>
      <c r="KLX25"/>
      <c r="KLY25"/>
      <c r="KLZ25"/>
      <c r="KMA25"/>
      <c r="KMB25"/>
      <c r="KMC25"/>
      <c r="KMD25"/>
      <c r="KME25"/>
      <c r="KMF25"/>
      <c r="KMG25"/>
      <c r="KMH25"/>
      <c r="KMI25"/>
      <c r="KMJ25"/>
      <c r="KMK25"/>
      <c r="KML25"/>
      <c r="KMM25"/>
      <c r="KMN25"/>
      <c r="KMO25"/>
      <c r="KMP25"/>
      <c r="KMQ25"/>
      <c r="KMR25"/>
      <c r="KMS25"/>
      <c r="KMT25"/>
      <c r="KMU25"/>
      <c r="KMV25"/>
      <c r="KMW25"/>
      <c r="KMX25"/>
      <c r="KMY25"/>
      <c r="KMZ25"/>
      <c r="KNA25"/>
      <c r="KNB25"/>
      <c r="KNC25"/>
      <c r="KND25"/>
      <c r="KNE25"/>
      <c r="KNF25"/>
      <c r="KNG25"/>
      <c r="KNH25"/>
      <c r="KNI25"/>
      <c r="KNJ25"/>
      <c r="KNK25"/>
      <c r="KNL25"/>
      <c r="KNM25"/>
      <c r="KNN25"/>
      <c r="KNO25"/>
      <c r="KNP25"/>
      <c r="KNQ25"/>
      <c r="KNR25"/>
      <c r="KNS25"/>
      <c r="KNT25"/>
      <c r="KNU25"/>
      <c r="KNV25"/>
      <c r="KNW25"/>
      <c r="KNX25"/>
      <c r="KNY25"/>
      <c r="KNZ25"/>
      <c r="KOA25"/>
      <c r="KOB25"/>
      <c r="KOC25"/>
      <c r="KOD25"/>
      <c r="KOE25"/>
      <c r="KOF25"/>
      <c r="KOG25"/>
      <c r="KOH25"/>
      <c r="KOI25"/>
      <c r="KOJ25"/>
      <c r="KOK25"/>
      <c r="KOL25"/>
      <c r="KOM25"/>
      <c r="KON25"/>
      <c r="KOO25"/>
      <c r="KOP25"/>
      <c r="KOQ25"/>
      <c r="KOR25"/>
      <c r="KOS25"/>
      <c r="KOT25"/>
      <c r="KOU25"/>
      <c r="KOV25"/>
      <c r="KOW25"/>
      <c r="KOX25"/>
      <c r="KOY25"/>
      <c r="KOZ25"/>
      <c r="KPA25"/>
      <c r="KPB25"/>
      <c r="KPC25"/>
      <c r="KPD25"/>
      <c r="KPE25"/>
      <c r="KPF25"/>
      <c r="KPG25"/>
      <c r="KPH25"/>
      <c r="KPI25"/>
      <c r="KPJ25"/>
      <c r="KPK25"/>
      <c r="KPL25"/>
      <c r="KPM25"/>
      <c r="KPN25"/>
      <c r="KPO25"/>
      <c r="KPP25"/>
      <c r="KPQ25"/>
      <c r="KPR25"/>
      <c r="KPS25"/>
      <c r="KPT25"/>
      <c r="KPU25"/>
      <c r="KPV25"/>
      <c r="KPW25"/>
      <c r="KPX25"/>
      <c r="KPY25"/>
      <c r="KPZ25"/>
      <c r="KQA25"/>
      <c r="KQB25"/>
      <c r="KQC25"/>
      <c r="KQD25"/>
      <c r="KQE25"/>
      <c r="KQF25"/>
      <c r="KQG25"/>
      <c r="KQH25"/>
      <c r="KQI25"/>
      <c r="KQJ25"/>
      <c r="KQK25"/>
      <c r="KQL25"/>
      <c r="KQM25"/>
      <c r="KQN25"/>
      <c r="KQO25"/>
      <c r="KQP25"/>
      <c r="KQQ25"/>
      <c r="KQR25"/>
      <c r="KQS25"/>
      <c r="KQT25"/>
      <c r="KQU25"/>
      <c r="KQV25"/>
      <c r="KQW25"/>
      <c r="KQX25"/>
      <c r="KQY25"/>
      <c r="KQZ25"/>
      <c r="KRA25"/>
      <c r="KRB25"/>
      <c r="KRC25"/>
      <c r="KRD25"/>
      <c r="KRE25"/>
      <c r="KRF25"/>
      <c r="KRG25"/>
      <c r="KRH25"/>
      <c r="KRI25"/>
      <c r="KRJ25"/>
      <c r="KRK25"/>
      <c r="KRL25"/>
      <c r="KRM25"/>
      <c r="KRN25"/>
      <c r="KRO25"/>
      <c r="KRP25"/>
      <c r="KRQ25"/>
      <c r="KRR25"/>
      <c r="KRS25"/>
      <c r="KRT25"/>
      <c r="KRU25"/>
      <c r="KRV25"/>
      <c r="KRW25"/>
      <c r="KRX25"/>
      <c r="KRY25"/>
      <c r="KRZ25"/>
      <c r="KSA25"/>
      <c r="KSB25"/>
      <c r="KSC25"/>
      <c r="KSD25"/>
      <c r="KSE25"/>
      <c r="KSF25"/>
      <c r="KSG25"/>
      <c r="KSH25"/>
      <c r="KSI25"/>
      <c r="KSJ25"/>
      <c r="KSK25"/>
      <c r="KSL25"/>
      <c r="KSM25"/>
      <c r="KSN25"/>
      <c r="KSO25"/>
      <c r="KSP25"/>
      <c r="KSQ25"/>
      <c r="KSR25"/>
      <c r="KSS25"/>
      <c r="KST25"/>
      <c r="KSU25"/>
      <c r="KSV25"/>
      <c r="KSW25"/>
      <c r="KSX25"/>
      <c r="KSY25"/>
      <c r="KSZ25"/>
      <c r="KTA25"/>
      <c r="KTB25"/>
      <c r="KTC25"/>
      <c r="KTD25"/>
      <c r="KTE25"/>
      <c r="KTF25"/>
      <c r="KTG25"/>
      <c r="KTH25"/>
      <c r="KTI25"/>
      <c r="KTJ25"/>
      <c r="KTK25"/>
      <c r="KTL25"/>
      <c r="KTM25"/>
      <c r="KTN25"/>
      <c r="KTO25"/>
      <c r="KTP25"/>
      <c r="KTQ25"/>
      <c r="KTR25"/>
      <c r="KTS25"/>
      <c r="KTT25"/>
      <c r="KTU25"/>
      <c r="KTV25"/>
      <c r="KTW25"/>
      <c r="KTX25"/>
      <c r="KTY25"/>
      <c r="KTZ25"/>
      <c r="KUA25"/>
      <c r="KUB25"/>
      <c r="KUC25"/>
      <c r="KUD25"/>
      <c r="KUE25"/>
      <c r="KUF25"/>
      <c r="KUG25"/>
      <c r="KUH25"/>
      <c r="KUI25"/>
      <c r="KUJ25"/>
      <c r="KUK25"/>
      <c r="KUL25"/>
      <c r="KUM25"/>
      <c r="KUN25"/>
      <c r="KUO25"/>
      <c r="KUP25"/>
      <c r="KUQ25"/>
      <c r="KUR25"/>
      <c r="KUS25"/>
      <c r="KUT25"/>
      <c r="KUU25"/>
      <c r="KUV25"/>
      <c r="KUW25"/>
      <c r="KUX25"/>
      <c r="KUY25"/>
      <c r="KUZ25"/>
      <c r="KVA25"/>
      <c r="KVB25"/>
      <c r="KVC25"/>
      <c r="KVD25"/>
      <c r="KVE25"/>
      <c r="KVF25"/>
      <c r="KVG25"/>
      <c r="KVH25"/>
      <c r="KVI25"/>
      <c r="KVJ25"/>
      <c r="KVK25"/>
      <c r="KVL25"/>
      <c r="KVM25"/>
      <c r="KVN25"/>
      <c r="KVO25"/>
      <c r="KVP25"/>
      <c r="KVQ25"/>
      <c r="KVR25"/>
      <c r="KVS25"/>
      <c r="KVT25"/>
      <c r="KVU25"/>
      <c r="KVV25"/>
      <c r="KVW25"/>
      <c r="KVX25"/>
      <c r="KVY25"/>
      <c r="KVZ25"/>
      <c r="KWA25"/>
      <c r="KWB25"/>
      <c r="KWC25"/>
      <c r="KWD25"/>
      <c r="KWE25"/>
      <c r="KWF25"/>
      <c r="KWG25"/>
      <c r="KWH25"/>
      <c r="KWI25"/>
      <c r="KWJ25"/>
      <c r="KWK25"/>
      <c r="KWL25"/>
      <c r="KWM25"/>
      <c r="KWN25"/>
      <c r="KWO25"/>
      <c r="KWP25"/>
      <c r="KWQ25"/>
      <c r="KWR25"/>
      <c r="KWS25"/>
      <c r="KWT25"/>
      <c r="KWU25"/>
      <c r="KWV25"/>
      <c r="KWW25"/>
      <c r="KWX25"/>
      <c r="KWY25"/>
      <c r="KWZ25"/>
      <c r="KXA25"/>
      <c r="KXB25"/>
      <c r="KXC25"/>
      <c r="KXD25"/>
      <c r="KXE25"/>
      <c r="KXF25"/>
      <c r="KXG25"/>
      <c r="KXH25"/>
      <c r="KXI25"/>
      <c r="KXJ25"/>
      <c r="KXK25"/>
      <c r="KXL25"/>
      <c r="KXM25"/>
      <c r="KXN25"/>
      <c r="KXO25"/>
      <c r="KXP25"/>
      <c r="KXQ25"/>
      <c r="KXR25"/>
      <c r="KXS25"/>
      <c r="KXT25"/>
      <c r="KXU25"/>
      <c r="KXV25"/>
      <c r="KXW25"/>
      <c r="KXX25"/>
      <c r="KXY25"/>
      <c r="KXZ25"/>
      <c r="KYA25"/>
      <c r="KYB25"/>
      <c r="KYC25"/>
      <c r="KYD25"/>
      <c r="KYE25"/>
      <c r="KYF25"/>
      <c r="KYG25"/>
      <c r="KYH25"/>
      <c r="KYI25"/>
      <c r="KYJ25"/>
      <c r="KYK25"/>
      <c r="KYL25"/>
      <c r="KYM25"/>
      <c r="KYN25"/>
      <c r="KYO25"/>
      <c r="KYP25"/>
      <c r="KYQ25"/>
      <c r="KYR25"/>
      <c r="KYS25"/>
      <c r="KYT25"/>
      <c r="KYU25"/>
      <c r="KYV25"/>
      <c r="KYW25"/>
      <c r="KYX25"/>
      <c r="KYY25"/>
      <c r="KYZ25"/>
      <c r="KZA25"/>
      <c r="KZB25"/>
      <c r="KZC25"/>
      <c r="KZD25"/>
      <c r="KZE25"/>
      <c r="KZF25"/>
      <c r="KZG25"/>
      <c r="KZH25"/>
      <c r="KZI25"/>
      <c r="KZJ25"/>
      <c r="KZK25"/>
      <c r="KZL25"/>
      <c r="KZM25"/>
      <c r="KZN25"/>
      <c r="KZO25"/>
      <c r="KZP25"/>
      <c r="KZQ25"/>
      <c r="KZR25"/>
      <c r="KZS25"/>
      <c r="KZT25"/>
      <c r="KZU25"/>
      <c r="KZV25"/>
      <c r="KZW25"/>
      <c r="KZX25"/>
      <c r="KZY25"/>
      <c r="KZZ25"/>
      <c r="LAA25"/>
      <c r="LAB25"/>
      <c r="LAC25"/>
      <c r="LAD25"/>
      <c r="LAE25"/>
      <c r="LAF25"/>
      <c r="LAG25"/>
      <c r="LAH25"/>
      <c r="LAI25"/>
      <c r="LAJ25"/>
      <c r="LAK25"/>
      <c r="LAL25"/>
      <c r="LAM25"/>
      <c r="LAN25"/>
      <c r="LAO25"/>
      <c r="LAP25"/>
      <c r="LAQ25"/>
      <c r="LAR25"/>
      <c r="LAS25"/>
      <c r="LAT25"/>
      <c r="LAU25"/>
      <c r="LAV25"/>
      <c r="LAW25"/>
      <c r="LAX25"/>
      <c r="LAY25"/>
      <c r="LAZ25"/>
      <c r="LBA25"/>
      <c r="LBB25"/>
      <c r="LBC25"/>
      <c r="LBD25"/>
      <c r="LBE25"/>
      <c r="LBF25"/>
      <c r="LBG25"/>
      <c r="LBH25"/>
      <c r="LBI25"/>
      <c r="LBJ25"/>
      <c r="LBK25"/>
      <c r="LBL25"/>
      <c r="LBM25"/>
      <c r="LBN25"/>
      <c r="LBO25"/>
      <c r="LBP25"/>
      <c r="LBQ25"/>
      <c r="LBR25"/>
      <c r="LBS25"/>
      <c r="LBT25"/>
      <c r="LBU25"/>
      <c r="LBV25"/>
      <c r="LBW25"/>
      <c r="LBX25"/>
      <c r="LBY25"/>
      <c r="LBZ25"/>
      <c r="LCA25"/>
      <c r="LCB25"/>
      <c r="LCC25"/>
      <c r="LCD25"/>
      <c r="LCE25"/>
      <c r="LCF25"/>
      <c r="LCG25"/>
      <c r="LCH25"/>
      <c r="LCI25"/>
      <c r="LCJ25"/>
      <c r="LCK25"/>
      <c r="LCL25"/>
      <c r="LCM25"/>
      <c r="LCN25"/>
      <c r="LCO25"/>
      <c r="LCP25"/>
      <c r="LCQ25"/>
      <c r="LCR25"/>
      <c r="LCS25"/>
      <c r="LCT25"/>
      <c r="LCU25"/>
      <c r="LCV25"/>
      <c r="LCW25"/>
      <c r="LCX25"/>
      <c r="LCY25"/>
      <c r="LCZ25"/>
      <c r="LDA25"/>
      <c r="LDB25"/>
      <c r="LDC25"/>
      <c r="LDD25"/>
      <c r="LDE25"/>
      <c r="LDF25"/>
      <c r="LDG25"/>
      <c r="LDH25"/>
      <c r="LDI25"/>
      <c r="LDJ25"/>
      <c r="LDK25"/>
      <c r="LDL25"/>
      <c r="LDM25"/>
      <c r="LDN25"/>
      <c r="LDO25"/>
      <c r="LDP25"/>
      <c r="LDQ25"/>
      <c r="LDR25"/>
      <c r="LDS25"/>
      <c r="LDT25"/>
      <c r="LDU25"/>
      <c r="LDV25"/>
      <c r="LDW25"/>
      <c r="LDX25"/>
      <c r="LDY25"/>
      <c r="LDZ25"/>
      <c r="LEA25"/>
      <c r="LEB25"/>
      <c r="LEC25"/>
      <c r="LED25"/>
      <c r="LEE25"/>
      <c r="LEF25"/>
      <c r="LEG25"/>
      <c r="LEH25"/>
      <c r="LEI25"/>
      <c r="LEJ25"/>
      <c r="LEK25"/>
      <c r="LEL25"/>
      <c r="LEM25"/>
      <c r="LEN25"/>
      <c r="LEO25"/>
      <c r="LEP25"/>
      <c r="LEQ25"/>
      <c r="LER25"/>
      <c r="LES25"/>
      <c r="LET25"/>
      <c r="LEU25"/>
      <c r="LEV25"/>
      <c r="LEW25"/>
      <c r="LEX25"/>
      <c r="LEY25"/>
      <c r="LEZ25"/>
      <c r="LFA25"/>
      <c r="LFB25"/>
      <c r="LFC25"/>
      <c r="LFD25"/>
      <c r="LFE25"/>
      <c r="LFF25"/>
      <c r="LFG25"/>
      <c r="LFH25"/>
      <c r="LFI25"/>
      <c r="LFJ25"/>
      <c r="LFK25"/>
      <c r="LFL25"/>
      <c r="LFM25"/>
      <c r="LFN25"/>
      <c r="LFO25"/>
      <c r="LFP25"/>
      <c r="LFQ25"/>
      <c r="LFR25"/>
      <c r="LFS25"/>
      <c r="LFT25"/>
      <c r="LFU25"/>
      <c r="LFV25"/>
      <c r="LFW25"/>
      <c r="LFX25"/>
      <c r="LFY25"/>
      <c r="LFZ25"/>
      <c r="LGA25"/>
      <c r="LGB25"/>
      <c r="LGC25"/>
      <c r="LGD25"/>
      <c r="LGE25"/>
      <c r="LGF25"/>
      <c r="LGG25"/>
      <c r="LGH25"/>
      <c r="LGI25"/>
      <c r="LGJ25"/>
      <c r="LGK25"/>
      <c r="LGL25"/>
      <c r="LGM25"/>
      <c r="LGN25"/>
      <c r="LGO25"/>
      <c r="LGP25"/>
      <c r="LGQ25"/>
      <c r="LGR25"/>
      <c r="LGS25"/>
      <c r="LGT25"/>
      <c r="LGU25"/>
      <c r="LGV25"/>
      <c r="LGW25"/>
      <c r="LGX25"/>
      <c r="LGY25"/>
      <c r="LGZ25"/>
      <c r="LHA25"/>
      <c r="LHB25"/>
      <c r="LHC25"/>
      <c r="LHD25"/>
      <c r="LHE25"/>
      <c r="LHF25"/>
      <c r="LHG25"/>
      <c r="LHH25"/>
      <c r="LHI25"/>
      <c r="LHJ25"/>
      <c r="LHK25"/>
      <c r="LHL25"/>
      <c r="LHM25"/>
      <c r="LHN25"/>
      <c r="LHO25"/>
      <c r="LHP25"/>
      <c r="LHQ25"/>
      <c r="LHR25"/>
      <c r="LHS25"/>
      <c r="LHT25"/>
      <c r="LHU25"/>
      <c r="LHV25"/>
      <c r="LHW25"/>
      <c r="LHX25"/>
      <c r="LHY25"/>
      <c r="LHZ25"/>
      <c r="LIA25"/>
      <c r="LIB25"/>
      <c r="LIC25"/>
      <c r="LID25"/>
      <c r="LIE25"/>
      <c r="LIF25"/>
      <c r="LIG25"/>
      <c r="LIH25"/>
      <c r="LII25"/>
      <c r="LIJ25"/>
      <c r="LIK25"/>
      <c r="LIL25"/>
      <c r="LIM25"/>
      <c r="LIN25"/>
      <c r="LIO25"/>
      <c r="LIP25"/>
      <c r="LIQ25"/>
      <c r="LIR25"/>
      <c r="LIS25"/>
      <c r="LIT25"/>
      <c r="LIU25"/>
      <c r="LIV25"/>
      <c r="LIW25"/>
      <c r="LIX25"/>
      <c r="LIY25"/>
      <c r="LIZ25"/>
      <c r="LJA25"/>
      <c r="LJB25"/>
      <c r="LJC25"/>
      <c r="LJD25"/>
      <c r="LJE25"/>
      <c r="LJF25"/>
      <c r="LJG25"/>
      <c r="LJH25"/>
      <c r="LJI25"/>
      <c r="LJJ25"/>
      <c r="LJK25"/>
      <c r="LJL25"/>
      <c r="LJM25"/>
      <c r="LJN25"/>
      <c r="LJO25"/>
      <c r="LJP25"/>
      <c r="LJQ25"/>
      <c r="LJR25"/>
      <c r="LJS25"/>
      <c r="LJT25"/>
      <c r="LJU25"/>
      <c r="LJV25"/>
      <c r="LJW25"/>
      <c r="LJX25"/>
      <c r="LJY25"/>
      <c r="LJZ25"/>
      <c r="LKA25"/>
      <c r="LKB25"/>
      <c r="LKC25"/>
      <c r="LKD25"/>
      <c r="LKE25"/>
      <c r="LKF25"/>
      <c r="LKG25"/>
      <c r="LKH25"/>
      <c r="LKI25"/>
      <c r="LKJ25"/>
      <c r="LKK25"/>
      <c r="LKL25"/>
      <c r="LKM25"/>
      <c r="LKN25"/>
      <c r="LKO25"/>
      <c r="LKP25"/>
      <c r="LKQ25"/>
      <c r="LKR25"/>
      <c r="LKS25"/>
      <c r="LKT25"/>
      <c r="LKU25"/>
      <c r="LKV25"/>
      <c r="LKW25"/>
      <c r="LKX25"/>
      <c r="LKY25"/>
      <c r="LKZ25"/>
      <c r="LLA25"/>
      <c r="LLB25"/>
      <c r="LLC25"/>
      <c r="LLD25"/>
      <c r="LLE25"/>
      <c r="LLF25"/>
      <c r="LLG25"/>
      <c r="LLH25"/>
      <c r="LLI25"/>
      <c r="LLJ25"/>
      <c r="LLK25"/>
      <c r="LLL25"/>
      <c r="LLM25"/>
      <c r="LLN25"/>
      <c r="LLO25"/>
      <c r="LLP25"/>
      <c r="LLQ25"/>
      <c r="LLR25"/>
      <c r="LLS25"/>
      <c r="LLT25"/>
      <c r="LLU25"/>
      <c r="LLV25"/>
      <c r="LLW25"/>
      <c r="LLX25"/>
      <c r="LLY25"/>
      <c r="LLZ25"/>
      <c r="LMA25"/>
      <c r="LMB25"/>
      <c r="LMC25"/>
      <c r="LMD25"/>
      <c r="LME25"/>
      <c r="LMF25"/>
      <c r="LMG25"/>
      <c r="LMH25"/>
      <c r="LMI25"/>
      <c r="LMJ25"/>
      <c r="LMK25"/>
      <c r="LML25"/>
      <c r="LMM25"/>
      <c r="LMN25"/>
      <c r="LMO25"/>
      <c r="LMP25"/>
      <c r="LMQ25"/>
      <c r="LMR25"/>
      <c r="LMS25"/>
      <c r="LMT25"/>
      <c r="LMU25"/>
      <c r="LMV25"/>
      <c r="LMW25"/>
      <c r="LMX25"/>
      <c r="LMY25"/>
      <c r="LMZ25"/>
      <c r="LNA25"/>
      <c r="LNB25"/>
      <c r="LNC25"/>
      <c r="LND25"/>
      <c r="LNE25"/>
      <c r="LNF25"/>
      <c r="LNG25"/>
      <c r="LNH25"/>
      <c r="LNI25"/>
      <c r="LNJ25"/>
      <c r="LNK25"/>
      <c r="LNL25"/>
      <c r="LNM25"/>
      <c r="LNN25"/>
      <c r="LNO25"/>
      <c r="LNP25"/>
      <c r="LNQ25"/>
      <c r="LNR25"/>
      <c r="LNS25"/>
      <c r="LNT25"/>
      <c r="LNU25"/>
      <c r="LNV25"/>
      <c r="LNW25"/>
      <c r="LNX25"/>
      <c r="LNY25"/>
      <c r="LNZ25"/>
      <c r="LOA25"/>
      <c r="LOB25"/>
      <c r="LOC25"/>
      <c r="LOD25"/>
      <c r="LOE25"/>
      <c r="LOF25"/>
      <c r="LOG25"/>
      <c r="LOH25"/>
      <c r="LOI25"/>
      <c r="LOJ25"/>
      <c r="LOK25"/>
      <c r="LOL25"/>
      <c r="LOM25"/>
      <c r="LON25"/>
      <c r="LOO25"/>
      <c r="LOP25"/>
      <c r="LOQ25"/>
      <c r="LOR25"/>
      <c r="LOS25"/>
      <c r="LOT25"/>
      <c r="LOU25"/>
      <c r="LOV25"/>
      <c r="LOW25"/>
      <c r="LOX25"/>
      <c r="LOY25"/>
      <c r="LOZ25"/>
      <c r="LPA25"/>
      <c r="LPB25"/>
      <c r="LPC25"/>
      <c r="LPD25"/>
      <c r="LPE25"/>
      <c r="LPF25"/>
      <c r="LPG25"/>
      <c r="LPH25"/>
      <c r="LPI25"/>
      <c r="LPJ25"/>
      <c r="LPK25"/>
      <c r="LPL25"/>
      <c r="LPM25"/>
      <c r="LPN25"/>
      <c r="LPO25"/>
      <c r="LPP25"/>
      <c r="LPQ25"/>
      <c r="LPR25"/>
      <c r="LPS25"/>
      <c r="LPT25"/>
      <c r="LPU25"/>
      <c r="LPV25"/>
      <c r="LPW25"/>
      <c r="LPX25"/>
      <c r="LPY25"/>
      <c r="LPZ25"/>
      <c r="LQA25"/>
      <c r="LQB25"/>
      <c r="LQC25"/>
      <c r="LQD25"/>
      <c r="LQE25"/>
      <c r="LQF25"/>
      <c r="LQG25"/>
      <c r="LQH25"/>
      <c r="LQI25"/>
      <c r="LQJ25"/>
      <c r="LQK25"/>
      <c r="LQL25"/>
      <c r="LQM25"/>
      <c r="LQN25"/>
      <c r="LQO25"/>
      <c r="LQP25"/>
      <c r="LQQ25"/>
      <c r="LQR25"/>
      <c r="LQS25"/>
      <c r="LQT25"/>
      <c r="LQU25"/>
      <c r="LQV25"/>
      <c r="LQW25"/>
      <c r="LQX25"/>
      <c r="LQY25"/>
      <c r="LQZ25"/>
      <c r="LRA25"/>
      <c r="LRB25"/>
      <c r="LRC25"/>
      <c r="LRD25"/>
      <c r="LRE25"/>
      <c r="LRF25"/>
      <c r="LRG25"/>
      <c r="LRH25"/>
      <c r="LRI25"/>
      <c r="LRJ25"/>
      <c r="LRK25"/>
      <c r="LRL25"/>
      <c r="LRM25"/>
      <c r="LRN25"/>
      <c r="LRO25"/>
      <c r="LRP25"/>
      <c r="LRQ25"/>
      <c r="LRR25"/>
      <c r="LRS25"/>
      <c r="LRT25"/>
      <c r="LRU25"/>
      <c r="LRV25"/>
      <c r="LRW25"/>
      <c r="LRX25"/>
      <c r="LRY25"/>
      <c r="LRZ25"/>
      <c r="LSA25"/>
      <c r="LSB25"/>
      <c r="LSC25"/>
      <c r="LSD25"/>
      <c r="LSE25"/>
      <c r="LSF25"/>
      <c r="LSG25"/>
      <c r="LSH25"/>
      <c r="LSI25"/>
      <c r="LSJ25"/>
      <c r="LSK25"/>
      <c r="LSL25"/>
      <c r="LSM25"/>
      <c r="LSN25"/>
      <c r="LSO25"/>
      <c r="LSP25"/>
      <c r="LSQ25"/>
      <c r="LSR25"/>
      <c r="LSS25"/>
      <c r="LST25"/>
      <c r="LSU25"/>
      <c r="LSV25"/>
      <c r="LSW25"/>
      <c r="LSX25"/>
      <c r="LSY25"/>
      <c r="LSZ25"/>
      <c r="LTA25"/>
      <c r="LTB25"/>
      <c r="LTC25"/>
      <c r="LTD25"/>
      <c r="LTE25"/>
      <c r="LTF25"/>
      <c r="LTG25"/>
      <c r="LTH25"/>
      <c r="LTI25"/>
      <c r="LTJ25"/>
      <c r="LTK25"/>
      <c r="LTL25"/>
      <c r="LTM25"/>
      <c r="LTN25"/>
      <c r="LTO25"/>
      <c r="LTP25"/>
      <c r="LTQ25"/>
      <c r="LTR25"/>
      <c r="LTS25"/>
      <c r="LTT25"/>
      <c r="LTU25"/>
      <c r="LTV25"/>
      <c r="LTW25"/>
      <c r="LTX25"/>
      <c r="LTY25"/>
      <c r="LTZ25"/>
      <c r="LUA25"/>
      <c r="LUB25"/>
      <c r="LUC25"/>
      <c r="LUD25"/>
      <c r="LUE25"/>
      <c r="LUF25"/>
      <c r="LUG25"/>
      <c r="LUH25"/>
      <c r="LUI25"/>
      <c r="LUJ25"/>
      <c r="LUK25"/>
      <c r="LUL25"/>
      <c r="LUM25"/>
      <c r="LUN25"/>
      <c r="LUO25"/>
      <c r="LUP25"/>
      <c r="LUQ25"/>
      <c r="LUR25"/>
      <c r="LUS25"/>
      <c r="LUT25"/>
      <c r="LUU25"/>
      <c r="LUV25"/>
      <c r="LUW25"/>
      <c r="LUX25"/>
      <c r="LUY25"/>
      <c r="LUZ25"/>
      <c r="LVA25"/>
      <c r="LVB25"/>
      <c r="LVC25"/>
      <c r="LVD25"/>
      <c r="LVE25"/>
      <c r="LVF25"/>
      <c r="LVG25"/>
      <c r="LVH25"/>
      <c r="LVI25"/>
      <c r="LVJ25"/>
      <c r="LVK25"/>
      <c r="LVL25"/>
      <c r="LVM25"/>
      <c r="LVN25"/>
      <c r="LVO25"/>
      <c r="LVP25"/>
      <c r="LVQ25"/>
      <c r="LVR25"/>
      <c r="LVS25"/>
      <c r="LVT25"/>
      <c r="LVU25"/>
      <c r="LVV25"/>
      <c r="LVW25"/>
      <c r="LVX25"/>
      <c r="LVY25"/>
      <c r="LVZ25"/>
      <c r="LWA25"/>
      <c r="LWB25"/>
      <c r="LWC25"/>
      <c r="LWD25"/>
      <c r="LWE25"/>
      <c r="LWF25"/>
      <c r="LWG25"/>
      <c r="LWH25"/>
      <c r="LWI25"/>
      <c r="LWJ25"/>
      <c r="LWK25"/>
      <c r="LWL25"/>
      <c r="LWM25"/>
      <c r="LWN25"/>
      <c r="LWO25"/>
      <c r="LWP25"/>
      <c r="LWQ25"/>
      <c r="LWR25"/>
      <c r="LWS25"/>
      <c r="LWT25"/>
      <c r="LWU25"/>
      <c r="LWV25"/>
      <c r="LWW25"/>
      <c r="LWX25"/>
      <c r="LWY25"/>
      <c r="LWZ25"/>
      <c r="LXA25"/>
      <c r="LXB25"/>
      <c r="LXC25"/>
      <c r="LXD25"/>
      <c r="LXE25"/>
      <c r="LXF25"/>
      <c r="LXG25"/>
      <c r="LXH25"/>
      <c r="LXI25"/>
      <c r="LXJ25"/>
      <c r="LXK25"/>
      <c r="LXL25"/>
      <c r="LXM25"/>
      <c r="LXN25"/>
      <c r="LXO25"/>
      <c r="LXP25"/>
      <c r="LXQ25"/>
      <c r="LXR25"/>
      <c r="LXS25"/>
      <c r="LXT25"/>
      <c r="LXU25"/>
      <c r="LXV25"/>
      <c r="LXW25"/>
      <c r="LXX25"/>
      <c r="LXY25"/>
      <c r="LXZ25"/>
      <c r="LYA25"/>
      <c r="LYB25"/>
      <c r="LYC25"/>
      <c r="LYD25"/>
      <c r="LYE25"/>
      <c r="LYF25"/>
      <c r="LYG25"/>
      <c r="LYH25"/>
      <c r="LYI25"/>
      <c r="LYJ25"/>
      <c r="LYK25"/>
      <c r="LYL25"/>
      <c r="LYM25"/>
      <c r="LYN25"/>
      <c r="LYO25"/>
      <c r="LYP25"/>
      <c r="LYQ25"/>
      <c r="LYR25"/>
      <c r="LYS25"/>
      <c r="LYT25"/>
      <c r="LYU25"/>
      <c r="LYV25"/>
      <c r="LYW25"/>
      <c r="LYX25"/>
      <c r="LYY25"/>
      <c r="LYZ25"/>
      <c r="LZA25"/>
      <c r="LZB25"/>
      <c r="LZC25"/>
      <c r="LZD25"/>
      <c r="LZE25"/>
      <c r="LZF25"/>
      <c r="LZG25"/>
      <c r="LZH25"/>
      <c r="LZI25"/>
      <c r="LZJ25"/>
      <c r="LZK25"/>
      <c r="LZL25"/>
      <c r="LZM25"/>
      <c r="LZN25"/>
      <c r="LZO25"/>
      <c r="LZP25"/>
      <c r="LZQ25"/>
      <c r="LZR25"/>
      <c r="LZS25"/>
      <c r="LZT25"/>
      <c r="LZU25"/>
      <c r="LZV25"/>
      <c r="LZW25"/>
      <c r="LZX25"/>
      <c r="LZY25"/>
      <c r="LZZ25"/>
      <c r="MAA25"/>
      <c r="MAB25"/>
      <c r="MAC25"/>
      <c r="MAD25"/>
      <c r="MAE25"/>
      <c r="MAF25"/>
      <c r="MAG25"/>
      <c r="MAH25"/>
      <c r="MAI25"/>
      <c r="MAJ25"/>
      <c r="MAK25"/>
      <c r="MAL25"/>
      <c r="MAM25"/>
      <c r="MAN25"/>
      <c r="MAO25"/>
      <c r="MAP25"/>
      <c r="MAQ25"/>
      <c r="MAR25"/>
      <c r="MAS25"/>
      <c r="MAT25"/>
      <c r="MAU25"/>
      <c r="MAV25"/>
      <c r="MAW25"/>
      <c r="MAX25"/>
      <c r="MAY25"/>
      <c r="MAZ25"/>
      <c r="MBA25"/>
      <c r="MBB25"/>
      <c r="MBC25"/>
      <c r="MBD25"/>
      <c r="MBE25"/>
      <c r="MBF25"/>
      <c r="MBG25"/>
      <c r="MBH25"/>
      <c r="MBI25"/>
      <c r="MBJ25"/>
      <c r="MBK25"/>
      <c r="MBL25"/>
      <c r="MBM25"/>
      <c r="MBN25"/>
      <c r="MBO25"/>
      <c r="MBP25"/>
      <c r="MBQ25"/>
      <c r="MBR25"/>
      <c r="MBS25"/>
      <c r="MBT25"/>
      <c r="MBU25"/>
      <c r="MBV25"/>
      <c r="MBW25"/>
      <c r="MBX25"/>
      <c r="MBY25"/>
      <c r="MBZ25"/>
      <c r="MCA25"/>
      <c r="MCB25"/>
      <c r="MCC25"/>
      <c r="MCD25"/>
      <c r="MCE25"/>
      <c r="MCF25"/>
      <c r="MCG25"/>
      <c r="MCH25"/>
      <c r="MCI25"/>
      <c r="MCJ25"/>
      <c r="MCK25"/>
      <c r="MCL25"/>
      <c r="MCM25"/>
      <c r="MCN25"/>
      <c r="MCO25"/>
      <c r="MCP25"/>
      <c r="MCQ25"/>
      <c r="MCR25"/>
      <c r="MCS25"/>
      <c r="MCT25"/>
      <c r="MCU25"/>
      <c r="MCV25"/>
      <c r="MCW25"/>
      <c r="MCX25"/>
      <c r="MCY25"/>
      <c r="MCZ25"/>
      <c r="MDA25"/>
      <c r="MDB25"/>
      <c r="MDC25"/>
      <c r="MDD25"/>
      <c r="MDE25"/>
      <c r="MDF25"/>
      <c r="MDG25"/>
      <c r="MDH25"/>
      <c r="MDI25"/>
      <c r="MDJ25"/>
      <c r="MDK25"/>
      <c r="MDL25"/>
      <c r="MDM25"/>
      <c r="MDN25"/>
      <c r="MDO25"/>
      <c r="MDP25"/>
      <c r="MDQ25"/>
      <c r="MDR25"/>
      <c r="MDS25"/>
      <c r="MDT25"/>
      <c r="MDU25"/>
      <c r="MDV25"/>
      <c r="MDW25"/>
      <c r="MDX25"/>
      <c r="MDY25"/>
      <c r="MDZ25"/>
      <c r="MEA25"/>
      <c r="MEB25"/>
      <c r="MEC25"/>
      <c r="MED25"/>
      <c r="MEE25"/>
      <c r="MEF25"/>
      <c r="MEG25"/>
      <c r="MEH25"/>
      <c r="MEI25"/>
      <c r="MEJ25"/>
      <c r="MEK25"/>
      <c r="MEL25"/>
      <c r="MEM25"/>
      <c r="MEN25"/>
      <c r="MEO25"/>
      <c r="MEP25"/>
      <c r="MEQ25"/>
      <c r="MER25"/>
      <c r="MES25"/>
      <c r="MET25"/>
      <c r="MEU25"/>
      <c r="MEV25"/>
      <c r="MEW25"/>
      <c r="MEX25"/>
      <c r="MEY25"/>
      <c r="MEZ25"/>
      <c r="MFA25"/>
      <c r="MFB25"/>
      <c r="MFC25"/>
      <c r="MFD25"/>
      <c r="MFE25"/>
      <c r="MFF25"/>
      <c r="MFG25"/>
      <c r="MFH25"/>
      <c r="MFI25"/>
      <c r="MFJ25"/>
      <c r="MFK25"/>
      <c r="MFL25"/>
      <c r="MFM25"/>
      <c r="MFN25"/>
      <c r="MFO25"/>
      <c r="MFP25"/>
      <c r="MFQ25"/>
      <c r="MFR25"/>
      <c r="MFS25"/>
      <c r="MFT25"/>
      <c r="MFU25"/>
      <c r="MFV25"/>
      <c r="MFW25"/>
      <c r="MFX25"/>
      <c r="MFY25"/>
      <c r="MFZ25"/>
      <c r="MGA25"/>
      <c r="MGB25"/>
      <c r="MGC25"/>
      <c r="MGD25"/>
      <c r="MGE25"/>
      <c r="MGF25"/>
      <c r="MGG25"/>
      <c r="MGH25"/>
      <c r="MGI25"/>
      <c r="MGJ25"/>
      <c r="MGK25"/>
      <c r="MGL25"/>
      <c r="MGM25"/>
      <c r="MGN25"/>
      <c r="MGO25"/>
      <c r="MGP25"/>
      <c r="MGQ25"/>
      <c r="MGR25"/>
      <c r="MGS25"/>
      <c r="MGT25"/>
      <c r="MGU25"/>
      <c r="MGV25"/>
      <c r="MGW25"/>
      <c r="MGX25"/>
      <c r="MGY25"/>
      <c r="MGZ25"/>
      <c r="MHA25"/>
      <c r="MHB25"/>
      <c r="MHC25"/>
      <c r="MHD25"/>
      <c r="MHE25"/>
      <c r="MHF25"/>
      <c r="MHG25"/>
      <c r="MHH25"/>
      <c r="MHI25"/>
      <c r="MHJ25"/>
      <c r="MHK25"/>
      <c r="MHL25"/>
      <c r="MHM25"/>
      <c r="MHN25"/>
      <c r="MHO25"/>
      <c r="MHP25"/>
      <c r="MHQ25"/>
      <c r="MHR25"/>
      <c r="MHS25"/>
      <c r="MHT25"/>
      <c r="MHU25"/>
      <c r="MHV25"/>
      <c r="MHW25"/>
      <c r="MHX25"/>
      <c r="MHY25"/>
      <c r="MHZ25"/>
      <c r="MIA25"/>
      <c r="MIB25"/>
      <c r="MIC25"/>
      <c r="MID25"/>
      <c r="MIE25"/>
      <c r="MIF25"/>
      <c r="MIG25"/>
      <c r="MIH25"/>
      <c r="MII25"/>
      <c r="MIJ25"/>
      <c r="MIK25"/>
      <c r="MIL25"/>
      <c r="MIM25"/>
      <c r="MIN25"/>
      <c r="MIO25"/>
      <c r="MIP25"/>
      <c r="MIQ25"/>
      <c r="MIR25"/>
      <c r="MIS25"/>
      <c r="MIT25"/>
      <c r="MIU25"/>
      <c r="MIV25"/>
      <c r="MIW25"/>
      <c r="MIX25"/>
      <c r="MIY25"/>
      <c r="MIZ25"/>
      <c r="MJA25"/>
      <c r="MJB25"/>
      <c r="MJC25"/>
      <c r="MJD25"/>
      <c r="MJE25"/>
      <c r="MJF25"/>
      <c r="MJG25"/>
      <c r="MJH25"/>
      <c r="MJI25"/>
      <c r="MJJ25"/>
      <c r="MJK25"/>
      <c r="MJL25"/>
      <c r="MJM25"/>
      <c r="MJN25"/>
      <c r="MJO25"/>
      <c r="MJP25"/>
      <c r="MJQ25"/>
      <c r="MJR25"/>
      <c r="MJS25"/>
      <c r="MJT25"/>
      <c r="MJU25"/>
      <c r="MJV25"/>
      <c r="MJW25"/>
      <c r="MJX25"/>
      <c r="MJY25"/>
      <c r="MJZ25"/>
      <c r="MKA25"/>
      <c r="MKB25"/>
      <c r="MKC25"/>
      <c r="MKD25"/>
      <c r="MKE25"/>
      <c r="MKF25"/>
      <c r="MKG25"/>
      <c r="MKH25"/>
      <c r="MKI25"/>
      <c r="MKJ25"/>
      <c r="MKK25"/>
      <c r="MKL25"/>
      <c r="MKM25"/>
      <c r="MKN25"/>
      <c r="MKO25"/>
      <c r="MKP25"/>
      <c r="MKQ25"/>
      <c r="MKR25"/>
      <c r="MKS25"/>
      <c r="MKT25"/>
      <c r="MKU25"/>
      <c r="MKV25"/>
      <c r="MKW25"/>
      <c r="MKX25"/>
      <c r="MKY25"/>
      <c r="MKZ25"/>
      <c r="MLA25"/>
      <c r="MLB25"/>
      <c r="MLC25"/>
      <c r="MLD25"/>
      <c r="MLE25"/>
      <c r="MLF25"/>
      <c r="MLG25"/>
      <c r="MLH25"/>
      <c r="MLI25"/>
      <c r="MLJ25"/>
      <c r="MLK25"/>
      <c r="MLL25"/>
      <c r="MLM25"/>
      <c r="MLN25"/>
      <c r="MLO25"/>
      <c r="MLP25"/>
      <c r="MLQ25"/>
      <c r="MLR25"/>
      <c r="MLS25"/>
      <c r="MLT25"/>
      <c r="MLU25"/>
      <c r="MLV25"/>
      <c r="MLW25"/>
      <c r="MLX25"/>
      <c r="MLY25"/>
      <c r="MLZ25"/>
      <c r="MMA25"/>
      <c r="MMB25"/>
      <c r="MMC25"/>
      <c r="MMD25"/>
      <c r="MME25"/>
      <c r="MMF25"/>
      <c r="MMG25"/>
      <c r="MMH25"/>
      <c r="MMI25"/>
      <c r="MMJ25"/>
      <c r="MMK25"/>
      <c r="MML25"/>
      <c r="MMM25"/>
      <c r="MMN25"/>
      <c r="MMO25"/>
      <c r="MMP25"/>
      <c r="MMQ25"/>
      <c r="MMR25"/>
      <c r="MMS25"/>
      <c r="MMT25"/>
      <c r="MMU25"/>
      <c r="MMV25"/>
      <c r="MMW25"/>
      <c r="MMX25"/>
      <c r="MMY25"/>
      <c r="MMZ25"/>
      <c r="MNA25"/>
      <c r="MNB25"/>
      <c r="MNC25"/>
      <c r="MND25"/>
      <c r="MNE25"/>
      <c r="MNF25"/>
      <c r="MNG25"/>
      <c r="MNH25"/>
      <c r="MNI25"/>
      <c r="MNJ25"/>
      <c r="MNK25"/>
      <c r="MNL25"/>
      <c r="MNM25"/>
      <c r="MNN25"/>
      <c r="MNO25"/>
      <c r="MNP25"/>
      <c r="MNQ25"/>
      <c r="MNR25"/>
      <c r="MNS25"/>
      <c r="MNT25"/>
      <c r="MNU25"/>
      <c r="MNV25"/>
      <c r="MNW25"/>
      <c r="MNX25"/>
      <c r="MNY25"/>
      <c r="MNZ25"/>
      <c r="MOA25"/>
      <c r="MOB25"/>
      <c r="MOC25"/>
      <c r="MOD25"/>
      <c r="MOE25"/>
      <c r="MOF25"/>
      <c r="MOG25"/>
      <c r="MOH25"/>
      <c r="MOI25"/>
      <c r="MOJ25"/>
      <c r="MOK25"/>
      <c r="MOL25"/>
      <c r="MOM25"/>
      <c r="MON25"/>
      <c r="MOO25"/>
      <c r="MOP25"/>
      <c r="MOQ25"/>
      <c r="MOR25"/>
      <c r="MOS25"/>
      <c r="MOT25"/>
      <c r="MOU25"/>
      <c r="MOV25"/>
      <c r="MOW25"/>
      <c r="MOX25"/>
      <c r="MOY25"/>
      <c r="MOZ25"/>
      <c r="MPA25"/>
      <c r="MPB25"/>
      <c r="MPC25"/>
      <c r="MPD25"/>
      <c r="MPE25"/>
      <c r="MPF25"/>
      <c r="MPG25"/>
      <c r="MPH25"/>
      <c r="MPI25"/>
      <c r="MPJ25"/>
      <c r="MPK25"/>
      <c r="MPL25"/>
      <c r="MPM25"/>
      <c r="MPN25"/>
      <c r="MPO25"/>
      <c r="MPP25"/>
      <c r="MPQ25"/>
      <c r="MPR25"/>
      <c r="MPS25"/>
      <c r="MPT25"/>
      <c r="MPU25"/>
      <c r="MPV25"/>
      <c r="MPW25"/>
      <c r="MPX25"/>
      <c r="MPY25"/>
      <c r="MPZ25"/>
      <c r="MQA25"/>
      <c r="MQB25"/>
      <c r="MQC25"/>
      <c r="MQD25"/>
      <c r="MQE25"/>
      <c r="MQF25"/>
      <c r="MQG25"/>
      <c r="MQH25"/>
      <c r="MQI25"/>
      <c r="MQJ25"/>
      <c r="MQK25"/>
      <c r="MQL25"/>
      <c r="MQM25"/>
      <c r="MQN25"/>
      <c r="MQO25"/>
      <c r="MQP25"/>
      <c r="MQQ25"/>
      <c r="MQR25"/>
      <c r="MQS25"/>
      <c r="MQT25"/>
      <c r="MQU25"/>
      <c r="MQV25"/>
      <c r="MQW25"/>
      <c r="MQX25"/>
      <c r="MQY25"/>
      <c r="MQZ25"/>
      <c r="MRA25"/>
      <c r="MRB25"/>
      <c r="MRC25"/>
      <c r="MRD25"/>
      <c r="MRE25"/>
      <c r="MRF25"/>
      <c r="MRG25"/>
      <c r="MRH25"/>
      <c r="MRI25"/>
      <c r="MRJ25"/>
      <c r="MRK25"/>
      <c r="MRL25"/>
      <c r="MRM25"/>
      <c r="MRN25"/>
      <c r="MRO25"/>
      <c r="MRP25"/>
      <c r="MRQ25"/>
      <c r="MRR25"/>
      <c r="MRS25"/>
      <c r="MRT25"/>
      <c r="MRU25"/>
      <c r="MRV25"/>
      <c r="MRW25"/>
      <c r="MRX25"/>
      <c r="MRY25"/>
      <c r="MRZ25"/>
      <c r="MSA25"/>
      <c r="MSB25"/>
      <c r="MSC25"/>
      <c r="MSD25"/>
      <c r="MSE25"/>
      <c r="MSF25"/>
      <c r="MSG25"/>
      <c r="MSH25"/>
      <c r="MSI25"/>
      <c r="MSJ25"/>
      <c r="MSK25"/>
      <c r="MSL25"/>
      <c r="MSM25"/>
      <c r="MSN25"/>
      <c r="MSO25"/>
      <c r="MSP25"/>
      <c r="MSQ25"/>
      <c r="MSR25"/>
      <c r="MSS25"/>
      <c r="MST25"/>
      <c r="MSU25"/>
      <c r="MSV25"/>
      <c r="MSW25"/>
      <c r="MSX25"/>
      <c r="MSY25"/>
      <c r="MSZ25"/>
      <c r="MTA25"/>
      <c r="MTB25"/>
      <c r="MTC25"/>
      <c r="MTD25"/>
      <c r="MTE25"/>
      <c r="MTF25"/>
      <c r="MTG25"/>
      <c r="MTH25"/>
      <c r="MTI25"/>
      <c r="MTJ25"/>
      <c r="MTK25"/>
      <c r="MTL25"/>
      <c r="MTM25"/>
      <c r="MTN25"/>
      <c r="MTO25"/>
      <c r="MTP25"/>
      <c r="MTQ25"/>
      <c r="MTR25"/>
      <c r="MTS25"/>
      <c r="MTT25"/>
      <c r="MTU25"/>
      <c r="MTV25"/>
      <c r="MTW25"/>
      <c r="MTX25"/>
      <c r="MTY25"/>
      <c r="MTZ25"/>
      <c r="MUA25"/>
      <c r="MUB25"/>
      <c r="MUC25"/>
      <c r="MUD25"/>
      <c r="MUE25"/>
      <c r="MUF25"/>
      <c r="MUG25"/>
      <c r="MUH25"/>
      <c r="MUI25"/>
      <c r="MUJ25"/>
      <c r="MUK25"/>
      <c r="MUL25"/>
      <c r="MUM25"/>
      <c r="MUN25"/>
      <c r="MUO25"/>
      <c r="MUP25"/>
      <c r="MUQ25"/>
      <c r="MUR25"/>
      <c r="MUS25"/>
      <c r="MUT25"/>
      <c r="MUU25"/>
      <c r="MUV25"/>
      <c r="MUW25"/>
      <c r="MUX25"/>
      <c r="MUY25"/>
      <c r="MUZ25"/>
      <c r="MVA25"/>
      <c r="MVB25"/>
      <c r="MVC25"/>
      <c r="MVD25"/>
      <c r="MVE25"/>
      <c r="MVF25"/>
      <c r="MVG25"/>
      <c r="MVH25"/>
      <c r="MVI25"/>
      <c r="MVJ25"/>
      <c r="MVK25"/>
      <c r="MVL25"/>
      <c r="MVM25"/>
      <c r="MVN25"/>
      <c r="MVO25"/>
      <c r="MVP25"/>
      <c r="MVQ25"/>
      <c r="MVR25"/>
      <c r="MVS25"/>
      <c r="MVT25"/>
      <c r="MVU25"/>
      <c r="MVV25"/>
      <c r="MVW25"/>
      <c r="MVX25"/>
      <c r="MVY25"/>
      <c r="MVZ25"/>
      <c r="MWA25"/>
      <c r="MWB25"/>
      <c r="MWC25"/>
      <c r="MWD25"/>
      <c r="MWE25"/>
      <c r="MWF25"/>
      <c r="MWG25"/>
      <c r="MWH25"/>
      <c r="MWI25"/>
      <c r="MWJ25"/>
      <c r="MWK25"/>
      <c r="MWL25"/>
      <c r="MWM25"/>
      <c r="MWN25"/>
      <c r="MWO25"/>
      <c r="MWP25"/>
      <c r="MWQ25"/>
      <c r="MWR25"/>
      <c r="MWS25"/>
      <c r="MWT25"/>
      <c r="MWU25"/>
      <c r="MWV25"/>
      <c r="MWW25"/>
      <c r="MWX25"/>
      <c r="MWY25"/>
      <c r="MWZ25"/>
      <c r="MXA25"/>
      <c r="MXB25"/>
      <c r="MXC25"/>
      <c r="MXD25"/>
      <c r="MXE25"/>
      <c r="MXF25"/>
      <c r="MXG25"/>
      <c r="MXH25"/>
      <c r="MXI25"/>
      <c r="MXJ25"/>
      <c r="MXK25"/>
      <c r="MXL25"/>
      <c r="MXM25"/>
      <c r="MXN25"/>
      <c r="MXO25"/>
      <c r="MXP25"/>
      <c r="MXQ25"/>
      <c r="MXR25"/>
      <c r="MXS25"/>
      <c r="MXT25"/>
      <c r="MXU25"/>
      <c r="MXV25"/>
      <c r="MXW25"/>
      <c r="MXX25"/>
      <c r="MXY25"/>
      <c r="MXZ25"/>
      <c r="MYA25"/>
      <c r="MYB25"/>
      <c r="MYC25"/>
      <c r="MYD25"/>
      <c r="MYE25"/>
      <c r="MYF25"/>
      <c r="MYG25"/>
      <c r="MYH25"/>
      <c r="MYI25"/>
      <c r="MYJ25"/>
      <c r="MYK25"/>
      <c r="MYL25"/>
      <c r="MYM25"/>
      <c r="MYN25"/>
      <c r="MYO25"/>
      <c r="MYP25"/>
      <c r="MYQ25"/>
      <c r="MYR25"/>
      <c r="MYS25"/>
      <c r="MYT25"/>
      <c r="MYU25"/>
      <c r="MYV25"/>
      <c r="MYW25"/>
      <c r="MYX25"/>
      <c r="MYY25"/>
      <c r="MYZ25"/>
      <c r="MZA25"/>
      <c r="MZB25"/>
      <c r="MZC25"/>
      <c r="MZD25"/>
      <c r="MZE25"/>
      <c r="MZF25"/>
      <c r="MZG25"/>
      <c r="MZH25"/>
      <c r="MZI25"/>
      <c r="MZJ25"/>
      <c r="MZK25"/>
      <c r="MZL25"/>
      <c r="MZM25"/>
      <c r="MZN25"/>
      <c r="MZO25"/>
      <c r="MZP25"/>
      <c r="MZQ25"/>
      <c r="MZR25"/>
      <c r="MZS25"/>
      <c r="MZT25"/>
      <c r="MZU25"/>
      <c r="MZV25"/>
      <c r="MZW25"/>
      <c r="MZX25"/>
      <c r="MZY25"/>
      <c r="MZZ25"/>
      <c r="NAA25"/>
      <c r="NAB25"/>
      <c r="NAC25"/>
      <c r="NAD25"/>
      <c r="NAE25"/>
      <c r="NAF25"/>
      <c r="NAG25"/>
      <c r="NAH25"/>
      <c r="NAI25"/>
      <c r="NAJ25"/>
      <c r="NAK25"/>
      <c r="NAL25"/>
      <c r="NAM25"/>
      <c r="NAN25"/>
      <c r="NAO25"/>
      <c r="NAP25"/>
      <c r="NAQ25"/>
      <c r="NAR25"/>
      <c r="NAS25"/>
      <c r="NAT25"/>
      <c r="NAU25"/>
      <c r="NAV25"/>
      <c r="NAW25"/>
      <c r="NAX25"/>
      <c r="NAY25"/>
      <c r="NAZ25"/>
      <c r="NBA25"/>
      <c r="NBB25"/>
      <c r="NBC25"/>
      <c r="NBD25"/>
      <c r="NBE25"/>
      <c r="NBF25"/>
      <c r="NBG25"/>
      <c r="NBH25"/>
      <c r="NBI25"/>
      <c r="NBJ25"/>
      <c r="NBK25"/>
      <c r="NBL25"/>
      <c r="NBM25"/>
      <c r="NBN25"/>
      <c r="NBO25"/>
      <c r="NBP25"/>
      <c r="NBQ25"/>
      <c r="NBR25"/>
      <c r="NBS25"/>
      <c r="NBT25"/>
      <c r="NBU25"/>
      <c r="NBV25"/>
      <c r="NBW25"/>
      <c r="NBX25"/>
      <c r="NBY25"/>
      <c r="NBZ25"/>
      <c r="NCA25"/>
      <c r="NCB25"/>
      <c r="NCC25"/>
      <c r="NCD25"/>
      <c r="NCE25"/>
      <c r="NCF25"/>
      <c r="NCG25"/>
      <c r="NCH25"/>
      <c r="NCI25"/>
      <c r="NCJ25"/>
      <c r="NCK25"/>
      <c r="NCL25"/>
      <c r="NCM25"/>
      <c r="NCN25"/>
      <c r="NCO25"/>
      <c r="NCP25"/>
      <c r="NCQ25"/>
      <c r="NCR25"/>
      <c r="NCS25"/>
      <c r="NCT25"/>
      <c r="NCU25"/>
      <c r="NCV25"/>
      <c r="NCW25"/>
      <c r="NCX25"/>
      <c r="NCY25"/>
      <c r="NCZ25"/>
      <c r="NDA25"/>
      <c r="NDB25"/>
      <c r="NDC25"/>
      <c r="NDD25"/>
      <c r="NDE25"/>
      <c r="NDF25"/>
      <c r="NDG25"/>
      <c r="NDH25"/>
      <c r="NDI25"/>
      <c r="NDJ25"/>
      <c r="NDK25"/>
      <c r="NDL25"/>
      <c r="NDM25"/>
      <c r="NDN25"/>
      <c r="NDO25"/>
      <c r="NDP25"/>
      <c r="NDQ25"/>
      <c r="NDR25"/>
      <c r="NDS25"/>
      <c r="NDT25"/>
      <c r="NDU25"/>
      <c r="NDV25"/>
      <c r="NDW25"/>
      <c r="NDX25"/>
      <c r="NDY25"/>
      <c r="NDZ25"/>
      <c r="NEA25"/>
      <c r="NEB25"/>
      <c r="NEC25"/>
      <c r="NED25"/>
      <c r="NEE25"/>
      <c r="NEF25"/>
      <c r="NEG25"/>
      <c r="NEH25"/>
      <c r="NEI25"/>
      <c r="NEJ25"/>
      <c r="NEK25"/>
      <c r="NEL25"/>
      <c r="NEM25"/>
      <c r="NEN25"/>
      <c r="NEO25"/>
      <c r="NEP25"/>
      <c r="NEQ25"/>
      <c r="NER25"/>
      <c r="NES25"/>
      <c r="NET25"/>
      <c r="NEU25"/>
      <c r="NEV25"/>
      <c r="NEW25"/>
      <c r="NEX25"/>
      <c r="NEY25"/>
      <c r="NEZ25"/>
      <c r="NFA25"/>
      <c r="NFB25"/>
      <c r="NFC25"/>
      <c r="NFD25"/>
      <c r="NFE25"/>
      <c r="NFF25"/>
      <c r="NFG25"/>
      <c r="NFH25"/>
      <c r="NFI25"/>
      <c r="NFJ25"/>
      <c r="NFK25"/>
      <c r="NFL25"/>
      <c r="NFM25"/>
      <c r="NFN25"/>
      <c r="NFO25"/>
      <c r="NFP25"/>
      <c r="NFQ25"/>
      <c r="NFR25"/>
      <c r="NFS25"/>
      <c r="NFT25"/>
      <c r="NFU25"/>
      <c r="NFV25"/>
      <c r="NFW25"/>
      <c r="NFX25"/>
      <c r="NFY25"/>
      <c r="NFZ25"/>
      <c r="NGA25"/>
      <c r="NGB25"/>
      <c r="NGC25"/>
      <c r="NGD25"/>
      <c r="NGE25"/>
      <c r="NGF25"/>
      <c r="NGG25"/>
      <c r="NGH25"/>
      <c r="NGI25"/>
      <c r="NGJ25"/>
      <c r="NGK25"/>
      <c r="NGL25"/>
      <c r="NGM25"/>
      <c r="NGN25"/>
      <c r="NGO25"/>
      <c r="NGP25"/>
      <c r="NGQ25"/>
      <c r="NGR25"/>
      <c r="NGS25"/>
      <c r="NGT25"/>
      <c r="NGU25"/>
      <c r="NGV25"/>
      <c r="NGW25"/>
      <c r="NGX25"/>
      <c r="NGY25"/>
      <c r="NGZ25"/>
      <c r="NHA25"/>
      <c r="NHB25"/>
      <c r="NHC25"/>
      <c r="NHD25"/>
      <c r="NHE25"/>
      <c r="NHF25"/>
      <c r="NHG25"/>
      <c r="NHH25"/>
      <c r="NHI25"/>
      <c r="NHJ25"/>
      <c r="NHK25"/>
      <c r="NHL25"/>
      <c r="NHM25"/>
      <c r="NHN25"/>
      <c r="NHO25"/>
      <c r="NHP25"/>
      <c r="NHQ25"/>
      <c r="NHR25"/>
      <c r="NHS25"/>
      <c r="NHT25"/>
      <c r="NHU25"/>
      <c r="NHV25"/>
      <c r="NHW25"/>
      <c r="NHX25"/>
      <c r="NHY25"/>
      <c r="NHZ25"/>
      <c r="NIA25"/>
      <c r="NIB25"/>
      <c r="NIC25"/>
      <c r="NID25"/>
      <c r="NIE25"/>
      <c r="NIF25"/>
      <c r="NIG25"/>
      <c r="NIH25"/>
      <c r="NII25"/>
      <c r="NIJ25"/>
      <c r="NIK25"/>
      <c r="NIL25"/>
      <c r="NIM25"/>
      <c r="NIN25"/>
      <c r="NIO25"/>
      <c r="NIP25"/>
      <c r="NIQ25"/>
      <c r="NIR25"/>
      <c r="NIS25"/>
      <c r="NIT25"/>
      <c r="NIU25"/>
      <c r="NIV25"/>
      <c r="NIW25"/>
      <c r="NIX25"/>
      <c r="NIY25"/>
      <c r="NIZ25"/>
      <c r="NJA25"/>
      <c r="NJB25"/>
      <c r="NJC25"/>
      <c r="NJD25"/>
      <c r="NJE25"/>
      <c r="NJF25"/>
      <c r="NJG25"/>
      <c r="NJH25"/>
      <c r="NJI25"/>
      <c r="NJJ25"/>
      <c r="NJK25"/>
      <c r="NJL25"/>
      <c r="NJM25"/>
      <c r="NJN25"/>
      <c r="NJO25"/>
      <c r="NJP25"/>
      <c r="NJQ25"/>
      <c r="NJR25"/>
      <c r="NJS25"/>
      <c r="NJT25"/>
      <c r="NJU25"/>
      <c r="NJV25"/>
      <c r="NJW25"/>
      <c r="NJX25"/>
      <c r="NJY25"/>
      <c r="NJZ25"/>
      <c r="NKA25"/>
      <c r="NKB25"/>
      <c r="NKC25"/>
      <c r="NKD25"/>
      <c r="NKE25"/>
      <c r="NKF25"/>
      <c r="NKG25"/>
      <c r="NKH25"/>
      <c r="NKI25"/>
      <c r="NKJ25"/>
      <c r="NKK25"/>
      <c r="NKL25"/>
      <c r="NKM25"/>
      <c r="NKN25"/>
      <c r="NKO25"/>
      <c r="NKP25"/>
      <c r="NKQ25"/>
      <c r="NKR25"/>
      <c r="NKS25"/>
      <c r="NKT25"/>
      <c r="NKU25"/>
      <c r="NKV25"/>
      <c r="NKW25"/>
      <c r="NKX25"/>
      <c r="NKY25"/>
      <c r="NKZ25"/>
      <c r="NLA25"/>
      <c r="NLB25"/>
      <c r="NLC25"/>
      <c r="NLD25"/>
      <c r="NLE25"/>
      <c r="NLF25"/>
      <c r="NLG25"/>
      <c r="NLH25"/>
      <c r="NLI25"/>
      <c r="NLJ25"/>
      <c r="NLK25"/>
      <c r="NLL25"/>
      <c r="NLM25"/>
      <c r="NLN25"/>
      <c r="NLO25"/>
      <c r="NLP25"/>
      <c r="NLQ25"/>
      <c r="NLR25"/>
      <c r="NLS25"/>
      <c r="NLT25"/>
      <c r="NLU25"/>
      <c r="NLV25"/>
      <c r="NLW25"/>
      <c r="NLX25"/>
      <c r="NLY25"/>
      <c r="NLZ25"/>
      <c r="NMA25"/>
      <c r="NMB25"/>
      <c r="NMC25"/>
      <c r="NMD25"/>
      <c r="NME25"/>
      <c r="NMF25"/>
      <c r="NMG25"/>
      <c r="NMH25"/>
      <c r="NMI25"/>
      <c r="NMJ25"/>
      <c r="NMK25"/>
      <c r="NML25"/>
      <c r="NMM25"/>
      <c r="NMN25"/>
      <c r="NMO25"/>
      <c r="NMP25"/>
      <c r="NMQ25"/>
      <c r="NMR25"/>
      <c r="NMS25"/>
      <c r="NMT25"/>
      <c r="NMU25"/>
      <c r="NMV25"/>
      <c r="NMW25"/>
      <c r="NMX25"/>
      <c r="NMY25"/>
      <c r="NMZ25"/>
      <c r="NNA25"/>
      <c r="NNB25"/>
      <c r="NNC25"/>
      <c r="NND25"/>
      <c r="NNE25"/>
      <c r="NNF25"/>
      <c r="NNG25"/>
      <c r="NNH25"/>
      <c r="NNI25"/>
      <c r="NNJ25"/>
      <c r="NNK25"/>
      <c r="NNL25"/>
      <c r="NNM25"/>
      <c r="NNN25"/>
      <c r="NNO25"/>
      <c r="NNP25"/>
      <c r="NNQ25"/>
      <c r="NNR25"/>
      <c r="NNS25"/>
      <c r="NNT25"/>
      <c r="NNU25"/>
      <c r="NNV25"/>
      <c r="NNW25"/>
      <c r="NNX25"/>
      <c r="NNY25"/>
      <c r="NNZ25"/>
      <c r="NOA25"/>
      <c r="NOB25"/>
      <c r="NOC25"/>
      <c r="NOD25"/>
      <c r="NOE25"/>
      <c r="NOF25"/>
      <c r="NOG25"/>
      <c r="NOH25"/>
      <c r="NOI25"/>
      <c r="NOJ25"/>
      <c r="NOK25"/>
      <c r="NOL25"/>
      <c r="NOM25"/>
      <c r="NON25"/>
      <c r="NOO25"/>
      <c r="NOP25"/>
      <c r="NOQ25"/>
      <c r="NOR25"/>
      <c r="NOS25"/>
      <c r="NOT25"/>
      <c r="NOU25"/>
      <c r="NOV25"/>
      <c r="NOW25"/>
      <c r="NOX25"/>
      <c r="NOY25"/>
      <c r="NOZ25"/>
      <c r="NPA25"/>
      <c r="NPB25"/>
      <c r="NPC25"/>
      <c r="NPD25"/>
      <c r="NPE25"/>
      <c r="NPF25"/>
      <c r="NPG25"/>
      <c r="NPH25"/>
      <c r="NPI25"/>
      <c r="NPJ25"/>
      <c r="NPK25"/>
      <c r="NPL25"/>
      <c r="NPM25"/>
      <c r="NPN25"/>
      <c r="NPO25"/>
      <c r="NPP25"/>
      <c r="NPQ25"/>
      <c r="NPR25"/>
      <c r="NPS25"/>
      <c r="NPT25"/>
      <c r="NPU25"/>
      <c r="NPV25"/>
      <c r="NPW25"/>
      <c r="NPX25"/>
      <c r="NPY25"/>
      <c r="NPZ25"/>
      <c r="NQA25"/>
      <c r="NQB25"/>
      <c r="NQC25"/>
      <c r="NQD25"/>
      <c r="NQE25"/>
      <c r="NQF25"/>
      <c r="NQG25"/>
      <c r="NQH25"/>
      <c r="NQI25"/>
      <c r="NQJ25"/>
      <c r="NQK25"/>
      <c r="NQL25"/>
      <c r="NQM25"/>
      <c r="NQN25"/>
      <c r="NQO25"/>
      <c r="NQP25"/>
      <c r="NQQ25"/>
      <c r="NQR25"/>
      <c r="NQS25"/>
      <c r="NQT25"/>
      <c r="NQU25"/>
      <c r="NQV25"/>
      <c r="NQW25"/>
      <c r="NQX25"/>
      <c r="NQY25"/>
      <c r="NQZ25"/>
      <c r="NRA25"/>
      <c r="NRB25"/>
      <c r="NRC25"/>
      <c r="NRD25"/>
      <c r="NRE25"/>
      <c r="NRF25"/>
      <c r="NRG25"/>
      <c r="NRH25"/>
      <c r="NRI25"/>
      <c r="NRJ25"/>
      <c r="NRK25"/>
      <c r="NRL25"/>
      <c r="NRM25"/>
      <c r="NRN25"/>
      <c r="NRO25"/>
      <c r="NRP25"/>
      <c r="NRQ25"/>
      <c r="NRR25"/>
      <c r="NRS25"/>
      <c r="NRT25"/>
      <c r="NRU25"/>
      <c r="NRV25"/>
      <c r="NRW25"/>
      <c r="NRX25"/>
      <c r="NRY25"/>
      <c r="NRZ25"/>
      <c r="NSA25"/>
      <c r="NSB25"/>
      <c r="NSC25"/>
      <c r="NSD25"/>
      <c r="NSE25"/>
      <c r="NSF25"/>
      <c r="NSG25"/>
      <c r="NSH25"/>
      <c r="NSI25"/>
      <c r="NSJ25"/>
      <c r="NSK25"/>
      <c r="NSL25"/>
      <c r="NSM25"/>
      <c r="NSN25"/>
      <c r="NSO25"/>
      <c r="NSP25"/>
      <c r="NSQ25"/>
      <c r="NSR25"/>
      <c r="NSS25"/>
      <c r="NST25"/>
      <c r="NSU25"/>
      <c r="NSV25"/>
      <c r="NSW25"/>
      <c r="NSX25"/>
      <c r="NSY25"/>
      <c r="NSZ25"/>
      <c r="NTA25"/>
      <c r="NTB25"/>
      <c r="NTC25"/>
      <c r="NTD25"/>
      <c r="NTE25"/>
      <c r="NTF25"/>
      <c r="NTG25"/>
      <c r="NTH25"/>
      <c r="NTI25"/>
      <c r="NTJ25"/>
      <c r="NTK25"/>
      <c r="NTL25"/>
      <c r="NTM25"/>
      <c r="NTN25"/>
      <c r="NTO25"/>
      <c r="NTP25"/>
      <c r="NTQ25"/>
      <c r="NTR25"/>
      <c r="NTS25"/>
      <c r="NTT25"/>
      <c r="NTU25"/>
      <c r="NTV25"/>
      <c r="NTW25"/>
      <c r="NTX25"/>
      <c r="NTY25"/>
      <c r="NTZ25"/>
      <c r="NUA25"/>
      <c r="NUB25"/>
      <c r="NUC25"/>
      <c r="NUD25"/>
      <c r="NUE25"/>
      <c r="NUF25"/>
      <c r="NUG25"/>
      <c r="NUH25"/>
      <c r="NUI25"/>
      <c r="NUJ25"/>
      <c r="NUK25"/>
      <c r="NUL25"/>
      <c r="NUM25"/>
      <c r="NUN25"/>
      <c r="NUO25"/>
      <c r="NUP25"/>
      <c r="NUQ25"/>
      <c r="NUR25"/>
      <c r="NUS25"/>
      <c r="NUT25"/>
      <c r="NUU25"/>
      <c r="NUV25"/>
      <c r="NUW25"/>
      <c r="NUX25"/>
      <c r="NUY25"/>
      <c r="NUZ25"/>
      <c r="NVA25"/>
      <c r="NVB25"/>
      <c r="NVC25"/>
      <c r="NVD25"/>
      <c r="NVE25"/>
      <c r="NVF25"/>
      <c r="NVG25"/>
      <c r="NVH25"/>
      <c r="NVI25"/>
      <c r="NVJ25"/>
      <c r="NVK25"/>
      <c r="NVL25"/>
      <c r="NVM25"/>
      <c r="NVN25"/>
      <c r="NVO25"/>
      <c r="NVP25"/>
      <c r="NVQ25"/>
      <c r="NVR25"/>
      <c r="NVS25"/>
      <c r="NVT25"/>
      <c r="NVU25"/>
      <c r="NVV25"/>
      <c r="NVW25"/>
      <c r="NVX25"/>
      <c r="NVY25"/>
      <c r="NVZ25"/>
      <c r="NWA25"/>
      <c r="NWB25"/>
      <c r="NWC25"/>
      <c r="NWD25"/>
      <c r="NWE25"/>
      <c r="NWF25"/>
      <c r="NWG25"/>
      <c r="NWH25"/>
      <c r="NWI25"/>
      <c r="NWJ25"/>
      <c r="NWK25"/>
      <c r="NWL25"/>
      <c r="NWM25"/>
      <c r="NWN25"/>
      <c r="NWO25"/>
      <c r="NWP25"/>
      <c r="NWQ25"/>
      <c r="NWR25"/>
      <c r="NWS25"/>
      <c r="NWT25"/>
      <c r="NWU25"/>
      <c r="NWV25"/>
      <c r="NWW25"/>
      <c r="NWX25"/>
      <c r="NWY25"/>
      <c r="NWZ25"/>
      <c r="NXA25"/>
      <c r="NXB25"/>
      <c r="NXC25"/>
      <c r="NXD25"/>
      <c r="NXE25"/>
      <c r="NXF25"/>
      <c r="NXG25"/>
      <c r="NXH25"/>
      <c r="NXI25"/>
      <c r="NXJ25"/>
      <c r="NXK25"/>
      <c r="NXL25"/>
      <c r="NXM25"/>
      <c r="NXN25"/>
      <c r="NXO25"/>
      <c r="NXP25"/>
      <c r="NXQ25"/>
      <c r="NXR25"/>
      <c r="NXS25"/>
      <c r="NXT25"/>
      <c r="NXU25"/>
      <c r="NXV25"/>
      <c r="NXW25"/>
      <c r="NXX25"/>
      <c r="NXY25"/>
      <c r="NXZ25"/>
      <c r="NYA25"/>
      <c r="NYB25"/>
      <c r="NYC25"/>
      <c r="NYD25"/>
      <c r="NYE25"/>
      <c r="NYF25"/>
      <c r="NYG25"/>
      <c r="NYH25"/>
      <c r="NYI25"/>
      <c r="NYJ25"/>
      <c r="NYK25"/>
      <c r="NYL25"/>
      <c r="NYM25"/>
      <c r="NYN25"/>
      <c r="NYO25"/>
      <c r="NYP25"/>
      <c r="NYQ25"/>
      <c r="NYR25"/>
      <c r="NYS25"/>
      <c r="NYT25"/>
      <c r="NYU25"/>
      <c r="NYV25"/>
      <c r="NYW25"/>
      <c r="NYX25"/>
      <c r="NYY25"/>
      <c r="NYZ25"/>
      <c r="NZA25"/>
      <c r="NZB25"/>
      <c r="NZC25"/>
      <c r="NZD25"/>
      <c r="NZE25"/>
      <c r="NZF25"/>
      <c r="NZG25"/>
      <c r="NZH25"/>
      <c r="NZI25"/>
      <c r="NZJ25"/>
      <c r="NZK25"/>
      <c r="NZL25"/>
      <c r="NZM25"/>
      <c r="NZN25"/>
      <c r="NZO25"/>
      <c r="NZP25"/>
      <c r="NZQ25"/>
      <c r="NZR25"/>
      <c r="NZS25"/>
      <c r="NZT25"/>
      <c r="NZU25"/>
      <c r="NZV25"/>
      <c r="NZW25"/>
      <c r="NZX25"/>
      <c r="NZY25"/>
      <c r="NZZ25"/>
      <c r="OAA25"/>
      <c r="OAB25"/>
      <c r="OAC25"/>
      <c r="OAD25"/>
      <c r="OAE25"/>
      <c r="OAF25"/>
      <c r="OAG25"/>
      <c r="OAH25"/>
      <c r="OAI25"/>
      <c r="OAJ25"/>
      <c r="OAK25"/>
      <c r="OAL25"/>
      <c r="OAM25"/>
      <c r="OAN25"/>
      <c r="OAO25"/>
      <c r="OAP25"/>
      <c r="OAQ25"/>
      <c r="OAR25"/>
      <c r="OAS25"/>
      <c r="OAT25"/>
      <c r="OAU25"/>
      <c r="OAV25"/>
      <c r="OAW25"/>
      <c r="OAX25"/>
      <c r="OAY25"/>
      <c r="OAZ25"/>
      <c r="OBA25"/>
      <c r="OBB25"/>
      <c r="OBC25"/>
      <c r="OBD25"/>
      <c r="OBE25"/>
      <c r="OBF25"/>
      <c r="OBG25"/>
      <c r="OBH25"/>
      <c r="OBI25"/>
      <c r="OBJ25"/>
      <c r="OBK25"/>
      <c r="OBL25"/>
      <c r="OBM25"/>
      <c r="OBN25"/>
      <c r="OBO25"/>
      <c r="OBP25"/>
      <c r="OBQ25"/>
      <c r="OBR25"/>
      <c r="OBS25"/>
      <c r="OBT25"/>
      <c r="OBU25"/>
      <c r="OBV25"/>
      <c r="OBW25"/>
      <c r="OBX25"/>
      <c r="OBY25"/>
      <c r="OBZ25"/>
      <c r="OCA25"/>
      <c r="OCB25"/>
      <c r="OCC25"/>
      <c r="OCD25"/>
      <c r="OCE25"/>
      <c r="OCF25"/>
      <c r="OCG25"/>
      <c r="OCH25"/>
      <c r="OCI25"/>
      <c r="OCJ25"/>
      <c r="OCK25"/>
      <c r="OCL25"/>
      <c r="OCM25"/>
      <c r="OCN25"/>
      <c r="OCO25"/>
      <c r="OCP25"/>
      <c r="OCQ25"/>
      <c r="OCR25"/>
      <c r="OCS25"/>
      <c r="OCT25"/>
      <c r="OCU25"/>
      <c r="OCV25"/>
      <c r="OCW25"/>
      <c r="OCX25"/>
      <c r="OCY25"/>
      <c r="OCZ25"/>
      <c r="ODA25"/>
      <c r="ODB25"/>
      <c r="ODC25"/>
      <c r="ODD25"/>
      <c r="ODE25"/>
      <c r="ODF25"/>
      <c r="ODG25"/>
      <c r="ODH25"/>
      <c r="ODI25"/>
      <c r="ODJ25"/>
      <c r="ODK25"/>
      <c r="ODL25"/>
      <c r="ODM25"/>
      <c r="ODN25"/>
      <c r="ODO25"/>
      <c r="ODP25"/>
      <c r="ODQ25"/>
      <c r="ODR25"/>
      <c r="ODS25"/>
      <c r="ODT25"/>
      <c r="ODU25"/>
      <c r="ODV25"/>
      <c r="ODW25"/>
      <c r="ODX25"/>
      <c r="ODY25"/>
      <c r="ODZ25"/>
      <c r="OEA25"/>
      <c r="OEB25"/>
      <c r="OEC25"/>
      <c r="OED25"/>
      <c r="OEE25"/>
      <c r="OEF25"/>
      <c r="OEG25"/>
      <c r="OEH25"/>
      <c r="OEI25"/>
      <c r="OEJ25"/>
      <c r="OEK25"/>
      <c r="OEL25"/>
      <c r="OEM25"/>
      <c r="OEN25"/>
      <c r="OEO25"/>
      <c r="OEP25"/>
      <c r="OEQ25"/>
      <c r="OER25"/>
      <c r="OES25"/>
      <c r="OET25"/>
      <c r="OEU25"/>
      <c r="OEV25"/>
      <c r="OEW25"/>
      <c r="OEX25"/>
      <c r="OEY25"/>
      <c r="OEZ25"/>
      <c r="OFA25"/>
      <c r="OFB25"/>
      <c r="OFC25"/>
      <c r="OFD25"/>
      <c r="OFE25"/>
      <c r="OFF25"/>
      <c r="OFG25"/>
      <c r="OFH25"/>
      <c r="OFI25"/>
      <c r="OFJ25"/>
      <c r="OFK25"/>
      <c r="OFL25"/>
      <c r="OFM25"/>
      <c r="OFN25"/>
      <c r="OFO25"/>
      <c r="OFP25"/>
      <c r="OFQ25"/>
      <c r="OFR25"/>
      <c r="OFS25"/>
      <c r="OFT25"/>
      <c r="OFU25"/>
      <c r="OFV25"/>
      <c r="OFW25"/>
      <c r="OFX25"/>
      <c r="OFY25"/>
      <c r="OFZ25"/>
      <c r="OGA25"/>
      <c r="OGB25"/>
      <c r="OGC25"/>
      <c r="OGD25"/>
      <c r="OGE25"/>
      <c r="OGF25"/>
      <c r="OGG25"/>
      <c r="OGH25"/>
      <c r="OGI25"/>
      <c r="OGJ25"/>
      <c r="OGK25"/>
      <c r="OGL25"/>
      <c r="OGM25"/>
      <c r="OGN25"/>
      <c r="OGO25"/>
      <c r="OGP25"/>
      <c r="OGQ25"/>
      <c r="OGR25"/>
      <c r="OGS25"/>
      <c r="OGT25"/>
      <c r="OGU25"/>
      <c r="OGV25"/>
      <c r="OGW25"/>
      <c r="OGX25"/>
      <c r="OGY25"/>
      <c r="OGZ25"/>
      <c r="OHA25"/>
      <c r="OHB25"/>
      <c r="OHC25"/>
      <c r="OHD25"/>
      <c r="OHE25"/>
      <c r="OHF25"/>
      <c r="OHG25"/>
      <c r="OHH25"/>
      <c r="OHI25"/>
      <c r="OHJ25"/>
      <c r="OHK25"/>
      <c r="OHL25"/>
      <c r="OHM25"/>
      <c r="OHN25"/>
      <c r="OHO25"/>
      <c r="OHP25"/>
      <c r="OHQ25"/>
      <c r="OHR25"/>
      <c r="OHS25"/>
      <c r="OHT25"/>
      <c r="OHU25"/>
      <c r="OHV25"/>
      <c r="OHW25"/>
      <c r="OHX25"/>
      <c r="OHY25"/>
      <c r="OHZ25"/>
      <c r="OIA25"/>
      <c r="OIB25"/>
      <c r="OIC25"/>
      <c r="OID25"/>
      <c r="OIE25"/>
      <c r="OIF25"/>
      <c r="OIG25"/>
      <c r="OIH25"/>
      <c r="OII25"/>
      <c r="OIJ25"/>
      <c r="OIK25"/>
      <c r="OIL25"/>
      <c r="OIM25"/>
      <c r="OIN25"/>
      <c r="OIO25"/>
      <c r="OIP25"/>
      <c r="OIQ25"/>
      <c r="OIR25"/>
      <c r="OIS25"/>
      <c r="OIT25"/>
      <c r="OIU25"/>
      <c r="OIV25"/>
      <c r="OIW25"/>
      <c r="OIX25"/>
      <c r="OIY25"/>
      <c r="OIZ25"/>
      <c r="OJA25"/>
      <c r="OJB25"/>
      <c r="OJC25"/>
      <c r="OJD25"/>
      <c r="OJE25"/>
      <c r="OJF25"/>
      <c r="OJG25"/>
      <c r="OJH25"/>
      <c r="OJI25"/>
      <c r="OJJ25"/>
      <c r="OJK25"/>
      <c r="OJL25"/>
      <c r="OJM25"/>
      <c r="OJN25"/>
      <c r="OJO25"/>
      <c r="OJP25"/>
      <c r="OJQ25"/>
      <c r="OJR25"/>
      <c r="OJS25"/>
      <c r="OJT25"/>
      <c r="OJU25"/>
      <c r="OJV25"/>
      <c r="OJW25"/>
      <c r="OJX25"/>
      <c r="OJY25"/>
      <c r="OJZ25"/>
      <c r="OKA25"/>
      <c r="OKB25"/>
      <c r="OKC25"/>
      <c r="OKD25"/>
      <c r="OKE25"/>
      <c r="OKF25"/>
      <c r="OKG25"/>
      <c r="OKH25"/>
      <c r="OKI25"/>
      <c r="OKJ25"/>
      <c r="OKK25"/>
      <c r="OKL25"/>
      <c r="OKM25"/>
      <c r="OKN25"/>
      <c r="OKO25"/>
      <c r="OKP25"/>
      <c r="OKQ25"/>
      <c r="OKR25"/>
      <c r="OKS25"/>
      <c r="OKT25"/>
      <c r="OKU25"/>
      <c r="OKV25"/>
      <c r="OKW25"/>
      <c r="OKX25"/>
      <c r="OKY25"/>
      <c r="OKZ25"/>
      <c r="OLA25"/>
      <c r="OLB25"/>
      <c r="OLC25"/>
      <c r="OLD25"/>
      <c r="OLE25"/>
      <c r="OLF25"/>
      <c r="OLG25"/>
      <c r="OLH25"/>
      <c r="OLI25"/>
      <c r="OLJ25"/>
      <c r="OLK25"/>
      <c r="OLL25"/>
      <c r="OLM25"/>
      <c r="OLN25"/>
      <c r="OLO25"/>
      <c r="OLP25"/>
      <c r="OLQ25"/>
      <c r="OLR25"/>
      <c r="OLS25"/>
      <c r="OLT25"/>
      <c r="OLU25"/>
      <c r="OLV25"/>
      <c r="OLW25"/>
      <c r="OLX25"/>
      <c r="OLY25"/>
      <c r="OLZ25"/>
      <c r="OMA25"/>
      <c r="OMB25"/>
      <c r="OMC25"/>
      <c r="OMD25"/>
      <c r="OME25"/>
      <c r="OMF25"/>
      <c r="OMG25"/>
      <c r="OMH25"/>
      <c r="OMI25"/>
      <c r="OMJ25"/>
      <c r="OMK25"/>
      <c r="OML25"/>
      <c r="OMM25"/>
      <c r="OMN25"/>
      <c r="OMO25"/>
      <c r="OMP25"/>
      <c r="OMQ25"/>
      <c r="OMR25"/>
      <c r="OMS25"/>
      <c r="OMT25"/>
      <c r="OMU25"/>
      <c r="OMV25"/>
      <c r="OMW25"/>
      <c r="OMX25"/>
      <c r="OMY25"/>
      <c r="OMZ25"/>
      <c r="ONA25"/>
      <c r="ONB25"/>
      <c r="ONC25"/>
      <c r="OND25"/>
      <c r="ONE25"/>
      <c r="ONF25"/>
      <c r="ONG25"/>
      <c r="ONH25"/>
      <c r="ONI25"/>
      <c r="ONJ25"/>
      <c r="ONK25"/>
      <c r="ONL25"/>
      <c r="ONM25"/>
      <c r="ONN25"/>
      <c r="ONO25"/>
      <c r="ONP25"/>
      <c r="ONQ25"/>
      <c r="ONR25"/>
      <c r="ONS25"/>
      <c r="ONT25"/>
      <c r="ONU25"/>
      <c r="ONV25"/>
      <c r="ONW25"/>
      <c r="ONX25"/>
      <c r="ONY25"/>
      <c r="ONZ25"/>
      <c r="OOA25"/>
      <c r="OOB25"/>
      <c r="OOC25"/>
      <c r="OOD25"/>
      <c r="OOE25"/>
      <c r="OOF25"/>
      <c r="OOG25"/>
      <c r="OOH25"/>
      <c r="OOI25"/>
      <c r="OOJ25"/>
      <c r="OOK25"/>
      <c r="OOL25"/>
      <c r="OOM25"/>
      <c r="OON25"/>
      <c r="OOO25"/>
      <c r="OOP25"/>
      <c r="OOQ25"/>
      <c r="OOR25"/>
      <c r="OOS25"/>
      <c r="OOT25"/>
      <c r="OOU25"/>
      <c r="OOV25"/>
      <c r="OOW25"/>
      <c r="OOX25"/>
      <c r="OOY25"/>
      <c r="OOZ25"/>
      <c r="OPA25"/>
      <c r="OPB25"/>
      <c r="OPC25"/>
      <c r="OPD25"/>
      <c r="OPE25"/>
      <c r="OPF25"/>
      <c r="OPG25"/>
      <c r="OPH25"/>
      <c r="OPI25"/>
      <c r="OPJ25"/>
      <c r="OPK25"/>
      <c r="OPL25"/>
      <c r="OPM25"/>
      <c r="OPN25"/>
      <c r="OPO25"/>
      <c r="OPP25"/>
      <c r="OPQ25"/>
      <c r="OPR25"/>
      <c r="OPS25"/>
      <c r="OPT25"/>
      <c r="OPU25"/>
      <c r="OPV25"/>
      <c r="OPW25"/>
      <c r="OPX25"/>
      <c r="OPY25"/>
      <c r="OPZ25"/>
      <c r="OQA25"/>
      <c r="OQB25"/>
      <c r="OQC25"/>
      <c r="OQD25"/>
      <c r="OQE25"/>
      <c r="OQF25"/>
      <c r="OQG25"/>
      <c r="OQH25"/>
      <c r="OQI25"/>
      <c r="OQJ25"/>
      <c r="OQK25"/>
      <c r="OQL25"/>
      <c r="OQM25"/>
      <c r="OQN25"/>
      <c r="OQO25"/>
      <c r="OQP25"/>
      <c r="OQQ25"/>
      <c r="OQR25"/>
      <c r="OQS25"/>
      <c r="OQT25"/>
      <c r="OQU25"/>
      <c r="OQV25"/>
      <c r="OQW25"/>
      <c r="OQX25"/>
      <c r="OQY25"/>
      <c r="OQZ25"/>
      <c r="ORA25"/>
      <c r="ORB25"/>
      <c r="ORC25"/>
      <c r="ORD25"/>
      <c r="ORE25"/>
      <c r="ORF25"/>
      <c r="ORG25"/>
      <c r="ORH25"/>
      <c r="ORI25"/>
      <c r="ORJ25"/>
      <c r="ORK25"/>
      <c r="ORL25"/>
      <c r="ORM25"/>
      <c r="ORN25"/>
      <c r="ORO25"/>
      <c r="ORP25"/>
      <c r="ORQ25"/>
      <c r="ORR25"/>
      <c r="ORS25"/>
      <c r="ORT25"/>
      <c r="ORU25"/>
      <c r="ORV25"/>
      <c r="ORW25"/>
      <c r="ORX25"/>
      <c r="ORY25"/>
      <c r="ORZ25"/>
      <c r="OSA25"/>
      <c r="OSB25"/>
      <c r="OSC25"/>
      <c r="OSD25"/>
      <c r="OSE25"/>
      <c r="OSF25"/>
      <c r="OSG25"/>
      <c r="OSH25"/>
      <c r="OSI25"/>
      <c r="OSJ25"/>
      <c r="OSK25"/>
      <c r="OSL25"/>
      <c r="OSM25"/>
      <c r="OSN25"/>
      <c r="OSO25"/>
      <c r="OSP25"/>
      <c r="OSQ25"/>
      <c r="OSR25"/>
      <c r="OSS25"/>
      <c r="OST25"/>
      <c r="OSU25"/>
      <c r="OSV25"/>
      <c r="OSW25"/>
      <c r="OSX25"/>
      <c r="OSY25"/>
      <c r="OSZ25"/>
      <c r="OTA25"/>
      <c r="OTB25"/>
      <c r="OTC25"/>
      <c r="OTD25"/>
      <c r="OTE25"/>
      <c r="OTF25"/>
      <c r="OTG25"/>
      <c r="OTH25"/>
      <c r="OTI25"/>
      <c r="OTJ25"/>
      <c r="OTK25"/>
      <c r="OTL25"/>
      <c r="OTM25"/>
      <c r="OTN25"/>
      <c r="OTO25"/>
      <c r="OTP25"/>
      <c r="OTQ25"/>
      <c r="OTR25"/>
      <c r="OTS25"/>
      <c r="OTT25"/>
      <c r="OTU25"/>
      <c r="OTV25"/>
      <c r="OTW25"/>
      <c r="OTX25"/>
      <c r="OTY25"/>
      <c r="OTZ25"/>
      <c r="OUA25"/>
      <c r="OUB25"/>
      <c r="OUC25"/>
      <c r="OUD25"/>
      <c r="OUE25"/>
      <c r="OUF25"/>
      <c r="OUG25"/>
      <c r="OUH25"/>
      <c r="OUI25"/>
      <c r="OUJ25"/>
      <c r="OUK25"/>
      <c r="OUL25"/>
      <c r="OUM25"/>
      <c r="OUN25"/>
      <c r="OUO25"/>
      <c r="OUP25"/>
      <c r="OUQ25"/>
      <c r="OUR25"/>
      <c r="OUS25"/>
      <c r="OUT25"/>
      <c r="OUU25"/>
      <c r="OUV25"/>
      <c r="OUW25"/>
      <c r="OUX25"/>
      <c r="OUY25"/>
      <c r="OUZ25"/>
      <c r="OVA25"/>
      <c r="OVB25"/>
      <c r="OVC25"/>
      <c r="OVD25"/>
      <c r="OVE25"/>
      <c r="OVF25"/>
      <c r="OVG25"/>
      <c r="OVH25"/>
      <c r="OVI25"/>
      <c r="OVJ25"/>
      <c r="OVK25"/>
      <c r="OVL25"/>
      <c r="OVM25"/>
      <c r="OVN25"/>
      <c r="OVO25"/>
      <c r="OVP25"/>
      <c r="OVQ25"/>
      <c r="OVR25"/>
      <c r="OVS25"/>
      <c r="OVT25"/>
      <c r="OVU25"/>
      <c r="OVV25"/>
      <c r="OVW25"/>
      <c r="OVX25"/>
      <c r="OVY25"/>
      <c r="OVZ25"/>
      <c r="OWA25"/>
      <c r="OWB25"/>
      <c r="OWC25"/>
      <c r="OWD25"/>
      <c r="OWE25"/>
      <c r="OWF25"/>
      <c r="OWG25"/>
      <c r="OWH25"/>
      <c r="OWI25"/>
      <c r="OWJ25"/>
      <c r="OWK25"/>
      <c r="OWL25"/>
      <c r="OWM25"/>
      <c r="OWN25"/>
      <c r="OWO25"/>
      <c r="OWP25"/>
      <c r="OWQ25"/>
      <c r="OWR25"/>
      <c r="OWS25"/>
      <c r="OWT25"/>
      <c r="OWU25"/>
      <c r="OWV25"/>
      <c r="OWW25"/>
      <c r="OWX25"/>
      <c r="OWY25"/>
      <c r="OWZ25"/>
      <c r="OXA25"/>
      <c r="OXB25"/>
      <c r="OXC25"/>
      <c r="OXD25"/>
      <c r="OXE25"/>
      <c r="OXF25"/>
      <c r="OXG25"/>
      <c r="OXH25"/>
      <c r="OXI25"/>
      <c r="OXJ25"/>
      <c r="OXK25"/>
      <c r="OXL25"/>
      <c r="OXM25"/>
      <c r="OXN25"/>
      <c r="OXO25"/>
      <c r="OXP25"/>
      <c r="OXQ25"/>
      <c r="OXR25"/>
      <c r="OXS25"/>
      <c r="OXT25"/>
      <c r="OXU25"/>
      <c r="OXV25"/>
      <c r="OXW25"/>
      <c r="OXX25"/>
      <c r="OXY25"/>
      <c r="OXZ25"/>
      <c r="OYA25"/>
      <c r="OYB25"/>
      <c r="OYC25"/>
      <c r="OYD25"/>
      <c r="OYE25"/>
      <c r="OYF25"/>
      <c r="OYG25"/>
      <c r="OYH25"/>
      <c r="OYI25"/>
      <c r="OYJ25"/>
      <c r="OYK25"/>
      <c r="OYL25"/>
      <c r="OYM25"/>
      <c r="OYN25"/>
      <c r="OYO25"/>
      <c r="OYP25"/>
      <c r="OYQ25"/>
      <c r="OYR25"/>
      <c r="OYS25"/>
      <c r="OYT25"/>
      <c r="OYU25"/>
      <c r="OYV25"/>
      <c r="OYW25"/>
      <c r="OYX25"/>
      <c r="OYY25"/>
      <c r="OYZ25"/>
      <c r="OZA25"/>
      <c r="OZB25"/>
      <c r="OZC25"/>
      <c r="OZD25"/>
      <c r="OZE25"/>
      <c r="OZF25"/>
      <c r="OZG25"/>
      <c r="OZH25"/>
      <c r="OZI25"/>
      <c r="OZJ25"/>
      <c r="OZK25"/>
      <c r="OZL25"/>
      <c r="OZM25"/>
      <c r="OZN25"/>
      <c r="OZO25"/>
      <c r="OZP25"/>
      <c r="OZQ25"/>
      <c r="OZR25"/>
      <c r="OZS25"/>
      <c r="OZT25"/>
      <c r="OZU25"/>
      <c r="OZV25"/>
      <c r="OZW25"/>
      <c r="OZX25"/>
      <c r="OZY25"/>
      <c r="OZZ25"/>
      <c r="PAA25"/>
      <c r="PAB25"/>
      <c r="PAC25"/>
      <c r="PAD25"/>
      <c r="PAE25"/>
      <c r="PAF25"/>
      <c r="PAG25"/>
      <c r="PAH25"/>
      <c r="PAI25"/>
      <c r="PAJ25"/>
      <c r="PAK25"/>
      <c r="PAL25"/>
      <c r="PAM25"/>
      <c r="PAN25"/>
      <c r="PAO25"/>
      <c r="PAP25"/>
      <c r="PAQ25"/>
      <c r="PAR25"/>
      <c r="PAS25"/>
      <c r="PAT25"/>
      <c r="PAU25"/>
      <c r="PAV25"/>
      <c r="PAW25"/>
      <c r="PAX25"/>
      <c r="PAY25"/>
      <c r="PAZ25"/>
      <c r="PBA25"/>
      <c r="PBB25"/>
      <c r="PBC25"/>
      <c r="PBD25"/>
      <c r="PBE25"/>
      <c r="PBF25"/>
      <c r="PBG25"/>
      <c r="PBH25"/>
      <c r="PBI25"/>
      <c r="PBJ25"/>
      <c r="PBK25"/>
      <c r="PBL25"/>
      <c r="PBM25"/>
      <c r="PBN25"/>
      <c r="PBO25"/>
      <c r="PBP25"/>
      <c r="PBQ25"/>
      <c r="PBR25"/>
      <c r="PBS25"/>
      <c r="PBT25"/>
      <c r="PBU25"/>
      <c r="PBV25"/>
      <c r="PBW25"/>
      <c r="PBX25"/>
      <c r="PBY25"/>
      <c r="PBZ25"/>
      <c r="PCA25"/>
      <c r="PCB25"/>
      <c r="PCC25"/>
      <c r="PCD25"/>
      <c r="PCE25"/>
      <c r="PCF25"/>
      <c r="PCG25"/>
      <c r="PCH25"/>
      <c r="PCI25"/>
      <c r="PCJ25"/>
      <c r="PCK25"/>
      <c r="PCL25"/>
      <c r="PCM25"/>
      <c r="PCN25"/>
      <c r="PCO25"/>
      <c r="PCP25"/>
      <c r="PCQ25"/>
      <c r="PCR25"/>
      <c r="PCS25"/>
      <c r="PCT25"/>
      <c r="PCU25"/>
      <c r="PCV25"/>
      <c r="PCW25"/>
      <c r="PCX25"/>
      <c r="PCY25"/>
      <c r="PCZ25"/>
      <c r="PDA25"/>
      <c r="PDB25"/>
      <c r="PDC25"/>
      <c r="PDD25"/>
      <c r="PDE25"/>
      <c r="PDF25"/>
      <c r="PDG25"/>
      <c r="PDH25"/>
      <c r="PDI25"/>
      <c r="PDJ25"/>
      <c r="PDK25"/>
      <c r="PDL25"/>
      <c r="PDM25"/>
      <c r="PDN25"/>
      <c r="PDO25"/>
      <c r="PDP25"/>
      <c r="PDQ25"/>
      <c r="PDR25"/>
      <c r="PDS25"/>
      <c r="PDT25"/>
      <c r="PDU25"/>
      <c r="PDV25"/>
      <c r="PDW25"/>
      <c r="PDX25"/>
      <c r="PDY25"/>
      <c r="PDZ25"/>
      <c r="PEA25"/>
      <c r="PEB25"/>
      <c r="PEC25"/>
      <c r="PED25"/>
      <c r="PEE25"/>
      <c r="PEF25"/>
      <c r="PEG25"/>
      <c r="PEH25"/>
      <c r="PEI25"/>
      <c r="PEJ25"/>
      <c r="PEK25"/>
      <c r="PEL25"/>
      <c r="PEM25"/>
      <c r="PEN25"/>
      <c r="PEO25"/>
      <c r="PEP25"/>
      <c r="PEQ25"/>
      <c r="PER25"/>
      <c r="PES25"/>
      <c r="PET25"/>
      <c r="PEU25"/>
      <c r="PEV25"/>
      <c r="PEW25"/>
      <c r="PEX25"/>
      <c r="PEY25"/>
      <c r="PEZ25"/>
      <c r="PFA25"/>
      <c r="PFB25"/>
      <c r="PFC25"/>
      <c r="PFD25"/>
      <c r="PFE25"/>
      <c r="PFF25"/>
      <c r="PFG25"/>
      <c r="PFH25"/>
      <c r="PFI25"/>
      <c r="PFJ25"/>
      <c r="PFK25"/>
      <c r="PFL25"/>
      <c r="PFM25"/>
      <c r="PFN25"/>
      <c r="PFO25"/>
      <c r="PFP25"/>
      <c r="PFQ25"/>
      <c r="PFR25"/>
      <c r="PFS25"/>
      <c r="PFT25"/>
      <c r="PFU25"/>
      <c r="PFV25"/>
      <c r="PFW25"/>
      <c r="PFX25"/>
      <c r="PFY25"/>
      <c r="PFZ25"/>
      <c r="PGA25"/>
      <c r="PGB25"/>
      <c r="PGC25"/>
      <c r="PGD25"/>
      <c r="PGE25"/>
      <c r="PGF25"/>
      <c r="PGG25"/>
      <c r="PGH25"/>
      <c r="PGI25"/>
      <c r="PGJ25"/>
      <c r="PGK25"/>
      <c r="PGL25"/>
      <c r="PGM25"/>
      <c r="PGN25"/>
      <c r="PGO25"/>
      <c r="PGP25"/>
      <c r="PGQ25"/>
      <c r="PGR25"/>
      <c r="PGS25"/>
      <c r="PGT25"/>
      <c r="PGU25"/>
      <c r="PGV25"/>
      <c r="PGW25"/>
      <c r="PGX25"/>
      <c r="PGY25"/>
      <c r="PGZ25"/>
      <c r="PHA25"/>
      <c r="PHB25"/>
      <c r="PHC25"/>
      <c r="PHD25"/>
      <c r="PHE25"/>
      <c r="PHF25"/>
      <c r="PHG25"/>
      <c r="PHH25"/>
      <c r="PHI25"/>
      <c r="PHJ25"/>
      <c r="PHK25"/>
      <c r="PHL25"/>
      <c r="PHM25"/>
      <c r="PHN25"/>
      <c r="PHO25"/>
      <c r="PHP25"/>
      <c r="PHQ25"/>
      <c r="PHR25"/>
      <c r="PHS25"/>
      <c r="PHT25"/>
      <c r="PHU25"/>
      <c r="PHV25"/>
      <c r="PHW25"/>
      <c r="PHX25"/>
      <c r="PHY25"/>
      <c r="PHZ25"/>
      <c r="PIA25"/>
      <c r="PIB25"/>
      <c r="PIC25"/>
      <c r="PID25"/>
      <c r="PIE25"/>
      <c r="PIF25"/>
      <c r="PIG25"/>
      <c r="PIH25"/>
      <c r="PII25"/>
      <c r="PIJ25"/>
      <c r="PIK25"/>
      <c r="PIL25"/>
      <c r="PIM25"/>
      <c r="PIN25"/>
      <c r="PIO25"/>
      <c r="PIP25"/>
      <c r="PIQ25"/>
      <c r="PIR25"/>
      <c r="PIS25"/>
      <c r="PIT25"/>
      <c r="PIU25"/>
      <c r="PIV25"/>
      <c r="PIW25"/>
      <c r="PIX25"/>
      <c r="PIY25"/>
      <c r="PIZ25"/>
      <c r="PJA25"/>
      <c r="PJB25"/>
      <c r="PJC25"/>
      <c r="PJD25"/>
      <c r="PJE25"/>
      <c r="PJF25"/>
      <c r="PJG25"/>
      <c r="PJH25"/>
      <c r="PJI25"/>
      <c r="PJJ25"/>
      <c r="PJK25"/>
      <c r="PJL25"/>
      <c r="PJM25"/>
      <c r="PJN25"/>
      <c r="PJO25"/>
      <c r="PJP25"/>
      <c r="PJQ25"/>
      <c r="PJR25"/>
      <c r="PJS25"/>
      <c r="PJT25"/>
      <c r="PJU25"/>
      <c r="PJV25"/>
      <c r="PJW25"/>
      <c r="PJX25"/>
      <c r="PJY25"/>
      <c r="PJZ25"/>
      <c r="PKA25"/>
      <c r="PKB25"/>
      <c r="PKC25"/>
      <c r="PKD25"/>
      <c r="PKE25"/>
      <c r="PKF25"/>
      <c r="PKG25"/>
      <c r="PKH25"/>
      <c r="PKI25"/>
      <c r="PKJ25"/>
      <c r="PKK25"/>
      <c r="PKL25"/>
      <c r="PKM25"/>
      <c r="PKN25"/>
      <c r="PKO25"/>
      <c r="PKP25"/>
      <c r="PKQ25"/>
      <c r="PKR25"/>
      <c r="PKS25"/>
      <c r="PKT25"/>
      <c r="PKU25"/>
      <c r="PKV25"/>
      <c r="PKW25"/>
      <c r="PKX25"/>
      <c r="PKY25"/>
      <c r="PKZ25"/>
      <c r="PLA25"/>
      <c r="PLB25"/>
      <c r="PLC25"/>
      <c r="PLD25"/>
      <c r="PLE25"/>
      <c r="PLF25"/>
      <c r="PLG25"/>
      <c r="PLH25"/>
      <c r="PLI25"/>
      <c r="PLJ25"/>
      <c r="PLK25"/>
      <c r="PLL25"/>
      <c r="PLM25"/>
      <c r="PLN25"/>
      <c r="PLO25"/>
      <c r="PLP25"/>
      <c r="PLQ25"/>
      <c r="PLR25"/>
      <c r="PLS25"/>
      <c r="PLT25"/>
      <c r="PLU25"/>
      <c r="PLV25"/>
      <c r="PLW25"/>
      <c r="PLX25"/>
      <c r="PLY25"/>
      <c r="PLZ25"/>
      <c r="PMA25"/>
      <c r="PMB25"/>
      <c r="PMC25"/>
      <c r="PMD25"/>
      <c r="PME25"/>
      <c r="PMF25"/>
      <c r="PMG25"/>
      <c r="PMH25"/>
      <c r="PMI25"/>
      <c r="PMJ25"/>
      <c r="PMK25"/>
      <c r="PML25"/>
      <c r="PMM25"/>
      <c r="PMN25"/>
      <c r="PMO25"/>
      <c r="PMP25"/>
      <c r="PMQ25"/>
      <c r="PMR25"/>
      <c r="PMS25"/>
      <c r="PMT25"/>
      <c r="PMU25"/>
      <c r="PMV25"/>
      <c r="PMW25"/>
      <c r="PMX25"/>
      <c r="PMY25"/>
      <c r="PMZ25"/>
      <c r="PNA25"/>
      <c r="PNB25"/>
      <c r="PNC25"/>
      <c r="PND25"/>
      <c r="PNE25"/>
      <c r="PNF25"/>
      <c r="PNG25"/>
      <c r="PNH25"/>
      <c r="PNI25"/>
      <c r="PNJ25"/>
      <c r="PNK25"/>
      <c r="PNL25"/>
      <c r="PNM25"/>
      <c r="PNN25"/>
      <c r="PNO25"/>
      <c r="PNP25"/>
      <c r="PNQ25"/>
      <c r="PNR25"/>
      <c r="PNS25"/>
      <c r="PNT25"/>
      <c r="PNU25"/>
      <c r="PNV25"/>
      <c r="PNW25"/>
      <c r="PNX25"/>
      <c r="PNY25"/>
      <c r="PNZ25"/>
      <c r="POA25"/>
      <c r="POB25"/>
      <c r="POC25"/>
      <c r="POD25"/>
      <c r="POE25"/>
      <c r="POF25"/>
      <c r="POG25"/>
      <c r="POH25"/>
      <c r="POI25"/>
      <c r="POJ25"/>
      <c r="POK25"/>
      <c r="POL25"/>
      <c r="POM25"/>
      <c r="PON25"/>
      <c r="POO25"/>
      <c r="POP25"/>
      <c r="POQ25"/>
      <c r="POR25"/>
      <c r="POS25"/>
      <c r="POT25"/>
      <c r="POU25"/>
      <c r="POV25"/>
      <c r="POW25"/>
      <c r="POX25"/>
      <c r="POY25"/>
      <c r="POZ25"/>
      <c r="PPA25"/>
      <c r="PPB25"/>
      <c r="PPC25"/>
      <c r="PPD25"/>
      <c r="PPE25"/>
      <c r="PPF25"/>
      <c r="PPG25"/>
      <c r="PPH25"/>
      <c r="PPI25"/>
      <c r="PPJ25"/>
      <c r="PPK25"/>
      <c r="PPL25"/>
      <c r="PPM25"/>
      <c r="PPN25"/>
      <c r="PPO25"/>
      <c r="PPP25"/>
      <c r="PPQ25"/>
      <c r="PPR25"/>
      <c r="PPS25"/>
      <c r="PPT25"/>
      <c r="PPU25"/>
      <c r="PPV25"/>
      <c r="PPW25"/>
      <c r="PPX25"/>
      <c r="PPY25"/>
      <c r="PPZ25"/>
      <c r="PQA25"/>
      <c r="PQB25"/>
      <c r="PQC25"/>
      <c r="PQD25"/>
      <c r="PQE25"/>
      <c r="PQF25"/>
      <c r="PQG25"/>
      <c r="PQH25"/>
      <c r="PQI25"/>
      <c r="PQJ25"/>
      <c r="PQK25"/>
      <c r="PQL25"/>
      <c r="PQM25"/>
      <c r="PQN25"/>
      <c r="PQO25"/>
      <c r="PQP25"/>
      <c r="PQQ25"/>
      <c r="PQR25"/>
      <c r="PQS25"/>
      <c r="PQT25"/>
      <c r="PQU25"/>
      <c r="PQV25"/>
      <c r="PQW25"/>
      <c r="PQX25"/>
      <c r="PQY25"/>
      <c r="PQZ25"/>
      <c r="PRA25"/>
      <c r="PRB25"/>
      <c r="PRC25"/>
      <c r="PRD25"/>
      <c r="PRE25"/>
      <c r="PRF25"/>
      <c r="PRG25"/>
      <c r="PRH25"/>
      <c r="PRI25"/>
      <c r="PRJ25"/>
      <c r="PRK25"/>
      <c r="PRL25"/>
      <c r="PRM25"/>
      <c r="PRN25"/>
      <c r="PRO25"/>
      <c r="PRP25"/>
      <c r="PRQ25"/>
      <c r="PRR25"/>
      <c r="PRS25"/>
      <c r="PRT25"/>
      <c r="PRU25"/>
      <c r="PRV25"/>
      <c r="PRW25"/>
      <c r="PRX25"/>
      <c r="PRY25"/>
      <c r="PRZ25"/>
      <c r="PSA25"/>
      <c r="PSB25"/>
      <c r="PSC25"/>
      <c r="PSD25"/>
      <c r="PSE25"/>
      <c r="PSF25"/>
      <c r="PSG25"/>
      <c r="PSH25"/>
      <c r="PSI25"/>
      <c r="PSJ25"/>
      <c r="PSK25"/>
      <c r="PSL25"/>
      <c r="PSM25"/>
      <c r="PSN25"/>
      <c r="PSO25"/>
      <c r="PSP25"/>
      <c r="PSQ25"/>
      <c r="PSR25"/>
      <c r="PSS25"/>
      <c r="PST25"/>
      <c r="PSU25"/>
      <c r="PSV25"/>
      <c r="PSW25"/>
      <c r="PSX25"/>
      <c r="PSY25"/>
      <c r="PSZ25"/>
      <c r="PTA25"/>
      <c r="PTB25"/>
      <c r="PTC25"/>
      <c r="PTD25"/>
      <c r="PTE25"/>
      <c r="PTF25"/>
      <c r="PTG25"/>
      <c r="PTH25"/>
      <c r="PTI25"/>
      <c r="PTJ25"/>
      <c r="PTK25"/>
      <c r="PTL25"/>
      <c r="PTM25"/>
      <c r="PTN25"/>
      <c r="PTO25"/>
      <c r="PTP25"/>
      <c r="PTQ25"/>
      <c r="PTR25"/>
      <c r="PTS25"/>
      <c r="PTT25"/>
      <c r="PTU25"/>
      <c r="PTV25"/>
      <c r="PTW25"/>
      <c r="PTX25"/>
      <c r="PTY25"/>
      <c r="PTZ25"/>
      <c r="PUA25"/>
      <c r="PUB25"/>
      <c r="PUC25"/>
      <c r="PUD25"/>
      <c r="PUE25"/>
      <c r="PUF25"/>
      <c r="PUG25"/>
      <c r="PUH25"/>
      <c r="PUI25"/>
      <c r="PUJ25"/>
      <c r="PUK25"/>
      <c r="PUL25"/>
      <c r="PUM25"/>
      <c r="PUN25"/>
      <c r="PUO25"/>
      <c r="PUP25"/>
      <c r="PUQ25"/>
      <c r="PUR25"/>
      <c r="PUS25"/>
      <c r="PUT25"/>
      <c r="PUU25"/>
      <c r="PUV25"/>
      <c r="PUW25"/>
      <c r="PUX25"/>
      <c r="PUY25"/>
      <c r="PUZ25"/>
      <c r="PVA25"/>
      <c r="PVB25"/>
      <c r="PVC25"/>
      <c r="PVD25"/>
      <c r="PVE25"/>
      <c r="PVF25"/>
      <c r="PVG25"/>
      <c r="PVH25"/>
      <c r="PVI25"/>
      <c r="PVJ25"/>
      <c r="PVK25"/>
      <c r="PVL25"/>
      <c r="PVM25"/>
      <c r="PVN25"/>
      <c r="PVO25"/>
      <c r="PVP25"/>
      <c r="PVQ25"/>
      <c r="PVR25"/>
      <c r="PVS25"/>
      <c r="PVT25"/>
      <c r="PVU25"/>
      <c r="PVV25"/>
      <c r="PVW25"/>
      <c r="PVX25"/>
      <c r="PVY25"/>
      <c r="PVZ25"/>
      <c r="PWA25"/>
      <c r="PWB25"/>
      <c r="PWC25"/>
      <c r="PWD25"/>
      <c r="PWE25"/>
      <c r="PWF25"/>
      <c r="PWG25"/>
      <c r="PWH25"/>
      <c r="PWI25"/>
      <c r="PWJ25"/>
      <c r="PWK25"/>
      <c r="PWL25"/>
      <c r="PWM25"/>
      <c r="PWN25"/>
      <c r="PWO25"/>
      <c r="PWP25"/>
      <c r="PWQ25"/>
      <c r="PWR25"/>
      <c r="PWS25"/>
      <c r="PWT25"/>
      <c r="PWU25"/>
      <c r="PWV25"/>
      <c r="PWW25"/>
      <c r="PWX25"/>
      <c r="PWY25"/>
      <c r="PWZ25"/>
      <c r="PXA25"/>
      <c r="PXB25"/>
      <c r="PXC25"/>
      <c r="PXD25"/>
      <c r="PXE25"/>
      <c r="PXF25"/>
      <c r="PXG25"/>
      <c r="PXH25"/>
      <c r="PXI25"/>
      <c r="PXJ25"/>
      <c r="PXK25"/>
      <c r="PXL25"/>
      <c r="PXM25"/>
      <c r="PXN25"/>
      <c r="PXO25"/>
      <c r="PXP25"/>
      <c r="PXQ25"/>
      <c r="PXR25"/>
      <c r="PXS25"/>
      <c r="PXT25"/>
      <c r="PXU25"/>
      <c r="PXV25"/>
      <c r="PXW25"/>
      <c r="PXX25"/>
      <c r="PXY25"/>
      <c r="PXZ25"/>
      <c r="PYA25"/>
      <c r="PYB25"/>
      <c r="PYC25"/>
      <c r="PYD25"/>
      <c r="PYE25"/>
      <c r="PYF25"/>
      <c r="PYG25"/>
      <c r="PYH25"/>
      <c r="PYI25"/>
      <c r="PYJ25"/>
      <c r="PYK25"/>
      <c r="PYL25"/>
      <c r="PYM25"/>
      <c r="PYN25"/>
      <c r="PYO25"/>
      <c r="PYP25"/>
      <c r="PYQ25"/>
      <c r="PYR25"/>
      <c r="PYS25"/>
      <c r="PYT25"/>
      <c r="PYU25"/>
      <c r="PYV25"/>
      <c r="PYW25"/>
      <c r="PYX25"/>
      <c r="PYY25"/>
      <c r="PYZ25"/>
      <c r="PZA25"/>
      <c r="PZB25"/>
      <c r="PZC25"/>
      <c r="PZD25"/>
      <c r="PZE25"/>
      <c r="PZF25"/>
      <c r="PZG25"/>
      <c r="PZH25"/>
      <c r="PZI25"/>
      <c r="PZJ25"/>
      <c r="PZK25"/>
      <c r="PZL25"/>
      <c r="PZM25"/>
      <c r="PZN25"/>
      <c r="PZO25"/>
      <c r="PZP25"/>
      <c r="PZQ25"/>
      <c r="PZR25"/>
      <c r="PZS25"/>
      <c r="PZT25"/>
      <c r="PZU25"/>
      <c r="PZV25"/>
      <c r="PZW25"/>
      <c r="PZX25"/>
      <c r="PZY25"/>
      <c r="PZZ25"/>
      <c r="QAA25"/>
      <c r="QAB25"/>
      <c r="QAC25"/>
      <c r="QAD25"/>
      <c r="QAE25"/>
      <c r="QAF25"/>
      <c r="QAG25"/>
      <c r="QAH25"/>
      <c r="QAI25"/>
      <c r="QAJ25"/>
      <c r="QAK25"/>
      <c r="QAL25"/>
      <c r="QAM25"/>
      <c r="QAN25"/>
      <c r="QAO25"/>
      <c r="QAP25"/>
      <c r="QAQ25"/>
      <c r="QAR25"/>
      <c r="QAS25"/>
      <c r="QAT25"/>
      <c r="QAU25"/>
      <c r="QAV25"/>
      <c r="QAW25"/>
      <c r="QAX25"/>
      <c r="QAY25"/>
      <c r="QAZ25"/>
      <c r="QBA25"/>
      <c r="QBB25"/>
      <c r="QBC25"/>
      <c r="QBD25"/>
      <c r="QBE25"/>
      <c r="QBF25"/>
      <c r="QBG25"/>
      <c r="QBH25"/>
      <c r="QBI25"/>
      <c r="QBJ25"/>
      <c r="QBK25"/>
      <c r="QBL25"/>
      <c r="QBM25"/>
      <c r="QBN25"/>
      <c r="QBO25"/>
      <c r="QBP25"/>
      <c r="QBQ25"/>
      <c r="QBR25"/>
      <c r="QBS25"/>
      <c r="QBT25"/>
      <c r="QBU25"/>
      <c r="QBV25"/>
      <c r="QBW25"/>
      <c r="QBX25"/>
      <c r="QBY25"/>
      <c r="QBZ25"/>
      <c r="QCA25"/>
      <c r="QCB25"/>
      <c r="QCC25"/>
      <c r="QCD25"/>
      <c r="QCE25"/>
      <c r="QCF25"/>
      <c r="QCG25"/>
      <c r="QCH25"/>
      <c r="QCI25"/>
      <c r="QCJ25"/>
      <c r="QCK25"/>
      <c r="QCL25"/>
      <c r="QCM25"/>
      <c r="QCN25"/>
      <c r="QCO25"/>
      <c r="QCP25"/>
      <c r="QCQ25"/>
      <c r="QCR25"/>
      <c r="QCS25"/>
      <c r="QCT25"/>
      <c r="QCU25"/>
      <c r="QCV25"/>
      <c r="QCW25"/>
      <c r="QCX25"/>
      <c r="QCY25"/>
      <c r="QCZ25"/>
      <c r="QDA25"/>
      <c r="QDB25"/>
      <c r="QDC25"/>
      <c r="QDD25"/>
      <c r="QDE25"/>
      <c r="QDF25"/>
      <c r="QDG25"/>
      <c r="QDH25"/>
      <c r="QDI25"/>
      <c r="QDJ25"/>
      <c r="QDK25"/>
      <c r="QDL25"/>
      <c r="QDM25"/>
      <c r="QDN25"/>
      <c r="QDO25"/>
      <c r="QDP25"/>
      <c r="QDQ25"/>
      <c r="QDR25"/>
      <c r="QDS25"/>
      <c r="QDT25"/>
      <c r="QDU25"/>
      <c r="QDV25"/>
      <c r="QDW25"/>
      <c r="QDX25"/>
      <c r="QDY25"/>
      <c r="QDZ25"/>
      <c r="QEA25"/>
      <c r="QEB25"/>
      <c r="QEC25"/>
      <c r="QED25"/>
      <c r="QEE25"/>
      <c r="QEF25"/>
      <c r="QEG25"/>
      <c r="QEH25"/>
      <c r="QEI25"/>
      <c r="QEJ25"/>
      <c r="QEK25"/>
      <c r="QEL25"/>
      <c r="QEM25"/>
      <c r="QEN25"/>
      <c r="QEO25"/>
      <c r="QEP25"/>
      <c r="QEQ25"/>
      <c r="QER25"/>
      <c r="QES25"/>
      <c r="QET25"/>
      <c r="QEU25"/>
      <c r="QEV25"/>
      <c r="QEW25"/>
      <c r="QEX25"/>
      <c r="QEY25"/>
      <c r="QEZ25"/>
      <c r="QFA25"/>
      <c r="QFB25"/>
      <c r="QFC25"/>
      <c r="QFD25"/>
      <c r="QFE25"/>
      <c r="QFF25"/>
      <c r="QFG25"/>
      <c r="QFH25"/>
      <c r="QFI25"/>
      <c r="QFJ25"/>
      <c r="QFK25"/>
      <c r="QFL25"/>
      <c r="QFM25"/>
      <c r="QFN25"/>
      <c r="QFO25"/>
      <c r="QFP25"/>
      <c r="QFQ25"/>
      <c r="QFR25"/>
      <c r="QFS25"/>
      <c r="QFT25"/>
      <c r="QFU25"/>
      <c r="QFV25"/>
      <c r="QFW25"/>
      <c r="QFX25"/>
      <c r="QFY25"/>
      <c r="QFZ25"/>
      <c r="QGA25"/>
      <c r="QGB25"/>
      <c r="QGC25"/>
      <c r="QGD25"/>
      <c r="QGE25"/>
      <c r="QGF25"/>
      <c r="QGG25"/>
      <c r="QGH25"/>
      <c r="QGI25"/>
      <c r="QGJ25"/>
      <c r="QGK25"/>
      <c r="QGL25"/>
      <c r="QGM25"/>
      <c r="QGN25"/>
      <c r="QGO25"/>
      <c r="QGP25"/>
      <c r="QGQ25"/>
      <c r="QGR25"/>
      <c r="QGS25"/>
      <c r="QGT25"/>
      <c r="QGU25"/>
      <c r="QGV25"/>
      <c r="QGW25"/>
      <c r="QGX25"/>
      <c r="QGY25"/>
      <c r="QGZ25"/>
      <c r="QHA25"/>
      <c r="QHB25"/>
      <c r="QHC25"/>
      <c r="QHD25"/>
      <c r="QHE25"/>
      <c r="QHF25"/>
      <c r="QHG25"/>
      <c r="QHH25"/>
      <c r="QHI25"/>
      <c r="QHJ25"/>
      <c r="QHK25"/>
      <c r="QHL25"/>
      <c r="QHM25"/>
      <c r="QHN25"/>
      <c r="QHO25"/>
      <c r="QHP25"/>
      <c r="QHQ25"/>
      <c r="QHR25"/>
      <c r="QHS25"/>
      <c r="QHT25"/>
      <c r="QHU25"/>
      <c r="QHV25"/>
      <c r="QHW25"/>
      <c r="QHX25"/>
      <c r="QHY25"/>
      <c r="QHZ25"/>
      <c r="QIA25"/>
      <c r="QIB25"/>
      <c r="QIC25"/>
      <c r="QID25"/>
      <c r="QIE25"/>
      <c r="QIF25"/>
      <c r="QIG25"/>
      <c r="QIH25"/>
      <c r="QII25"/>
      <c r="QIJ25"/>
      <c r="QIK25"/>
      <c r="QIL25"/>
      <c r="QIM25"/>
      <c r="QIN25"/>
      <c r="QIO25"/>
      <c r="QIP25"/>
      <c r="QIQ25"/>
      <c r="QIR25"/>
      <c r="QIS25"/>
      <c r="QIT25"/>
      <c r="QIU25"/>
      <c r="QIV25"/>
      <c r="QIW25"/>
      <c r="QIX25"/>
      <c r="QIY25"/>
      <c r="QIZ25"/>
      <c r="QJA25"/>
      <c r="QJB25"/>
      <c r="QJC25"/>
      <c r="QJD25"/>
      <c r="QJE25"/>
      <c r="QJF25"/>
      <c r="QJG25"/>
      <c r="QJH25"/>
      <c r="QJI25"/>
      <c r="QJJ25"/>
      <c r="QJK25"/>
      <c r="QJL25"/>
      <c r="QJM25"/>
      <c r="QJN25"/>
      <c r="QJO25"/>
      <c r="QJP25"/>
      <c r="QJQ25"/>
      <c r="QJR25"/>
      <c r="QJS25"/>
      <c r="QJT25"/>
      <c r="QJU25"/>
      <c r="QJV25"/>
      <c r="QJW25"/>
      <c r="QJX25"/>
      <c r="QJY25"/>
      <c r="QJZ25"/>
      <c r="QKA25"/>
      <c r="QKB25"/>
      <c r="QKC25"/>
      <c r="QKD25"/>
      <c r="QKE25"/>
      <c r="QKF25"/>
      <c r="QKG25"/>
      <c r="QKH25"/>
      <c r="QKI25"/>
      <c r="QKJ25"/>
      <c r="QKK25"/>
      <c r="QKL25"/>
      <c r="QKM25"/>
      <c r="QKN25"/>
      <c r="QKO25"/>
      <c r="QKP25"/>
      <c r="QKQ25"/>
      <c r="QKR25"/>
      <c r="QKS25"/>
      <c r="QKT25"/>
      <c r="QKU25"/>
      <c r="QKV25"/>
      <c r="QKW25"/>
      <c r="QKX25"/>
      <c r="QKY25"/>
      <c r="QKZ25"/>
      <c r="QLA25"/>
      <c r="QLB25"/>
      <c r="QLC25"/>
      <c r="QLD25"/>
      <c r="QLE25"/>
      <c r="QLF25"/>
      <c r="QLG25"/>
      <c r="QLH25"/>
      <c r="QLI25"/>
      <c r="QLJ25"/>
      <c r="QLK25"/>
      <c r="QLL25"/>
      <c r="QLM25"/>
      <c r="QLN25"/>
      <c r="QLO25"/>
      <c r="QLP25"/>
      <c r="QLQ25"/>
      <c r="QLR25"/>
      <c r="QLS25"/>
      <c r="QLT25"/>
      <c r="QLU25"/>
      <c r="QLV25"/>
      <c r="QLW25"/>
      <c r="QLX25"/>
      <c r="QLY25"/>
      <c r="QLZ25"/>
      <c r="QMA25"/>
      <c r="QMB25"/>
      <c r="QMC25"/>
      <c r="QMD25"/>
      <c r="QME25"/>
      <c r="QMF25"/>
      <c r="QMG25"/>
      <c r="QMH25"/>
      <c r="QMI25"/>
      <c r="QMJ25"/>
      <c r="QMK25"/>
      <c r="QML25"/>
      <c r="QMM25"/>
      <c r="QMN25"/>
      <c r="QMO25"/>
      <c r="QMP25"/>
      <c r="QMQ25"/>
      <c r="QMR25"/>
      <c r="QMS25"/>
      <c r="QMT25"/>
      <c r="QMU25"/>
      <c r="QMV25"/>
      <c r="QMW25"/>
      <c r="QMX25"/>
      <c r="QMY25"/>
      <c r="QMZ25"/>
      <c r="QNA25"/>
      <c r="QNB25"/>
      <c r="QNC25"/>
      <c r="QND25"/>
      <c r="QNE25"/>
      <c r="QNF25"/>
      <c r="QNG25"/>
      <c r="QNH25"/>
      <c r="QNI25"/>
      <c r="QNJ25"/>
      <c r="QNK25"/>
      <c r="QNL25"/>
      <c r="QNM25"/>
      <c r="QNN25"/>
      <c r="QNO25"/>
      <c r="QNP25"/>
      <c r="QNQ25"/>
      <c r="QNR25"/>
      <c r="QNS25"/>
      <c r="QNT25"/>
      <c r="QNU25"/>
      <c r="QNV25"/>
      <c r="QNW25"/>
      <c r="QNX25"/>
      <c r="QNY25"/>
      <c r="QNZ25"/>
      <c r="QOA25"/>
      <c r="QOB25"/>
      <c r="QOC25"/>
      <c r="QOD25"/>
      <c r="QOE25"/>
      <c r="QOF25"/>
      <c r="QOG25"/>
      <c r="QOH25"/>
      <c r="QOI25"/>
      <c r="QOJ25"/>
      <c r="QOK25"/>
      <c r="QOL25"/>
      <c r="QOM25"/>
      <c r="QON25"/>
      <c r="QOO25"/>
      <c r="QOP25"/>
      <c r="QOQ25"/>
      <c r="QOR25"/>
      <c r="QOS25"/>
      <c r="QOT25"/>
      <c r="QOU25"/>
      <c r="QOV25"/>
      <c r="QOW25"/>
      <c r="QOX25"/>
      <c r="QOY25"/>
      <c r="QOZ25"/>
      <c r="QPA25"/>
      <c r="QPB25"/>
      <c r="QPC25"/>
      <c r="QPD25"/>
      <c r="QPE25"/>
      <c r="QPF25"/>
      <c r="QPG25"/>
      <c r="QPH25"/>
      <c r="QPI25"/>
      <c r="QPJ25"/>
      <c r="QPK25"/>
      <c r="QPL25"/>
      <c r="QPM25"/>
      <c r="QPN25"/>
      <c r="QPO25"/>
      <c r="QPP25"/>
      <c r="QPQ25"/>
      <c r="QPR25"/>
      <c r="QPS25"/>
      <c r="QPT25"/>
      <c r="QPU25"/>
      <c r="QPV25"/>
      <c r="QPW25"/>
      <c r="QPX25"/>
      <c r="QPY25"/>
      <c r="QPZ25"/>
      <c r="QQA25"/>
      <c r="QQB25"/>
      <c r="QQC25"/>
      <c r="QQD25"/>
      <c r="QQE25"/>
      <c r="QQF25"/>
      <c r="QQG25"/>
      <c r="QQH25"/>
      <c r="QQI25"/>
      <c r="QQJ25"/>
      <c r="QQK25"/>
      <c r="QQL25"/>
      <c r="QQM25"/>
      <c r="QQN25"/>
      <c r="QQO25"/>
      <c r="QQP25"/>
      <c r="QQQ25"/>
      <c r="QQR25"/>
      <c r="QQS25"/>
      <c r="QQT25"/>
      <c r="QQU25"/>
      <c r="QQV25"/>
      <c r="QQW25"/>
      <c r="QQX25"/>
      <c r="QQY25"/>
      <c r="QQZ25"/>
      <c r="QRA25"/>
      <c r="QRB25"/>
      <c r="QRC25"/>
      <c r="QRD25"/>
      <c r="QRE25"/>
      <c r="QRF25"/>
      <c r="QRG25"/>
      <c r="QRH25"/>
      <c r="QRI25"/>
      <c r="QRJ25"/>
      <c r="QRK25"/>
      <c r="QRL25"/>
      <c r="QRM25"/>
      <c r="QRN25"/>
      <c r="QRO25"/>
      <c r="QRP25"/>
      <c r="QRQ25"/>
      <c r="QRR25"/>
      <c r="QRS25"/>
      <c r="QRT25"/>
      <c r="QRU25"/>
      <c r="QRV25"/>
      <c r="QRW25"/>
      <c r="QRX25"/>
      <c r="QRY25"/>
      <c r="QRZ25"/>
      <c r="QSA25"/>
      <c r="QSB25"/>
      <c r="QSC25"/>
      <c r="QSD25"/>
      <c r="QSE25"/>
      <c r="QSF25"/>
      <c r="QSG25"/>
      <c r="QSH25"/>
      <c r="QSI25"/>
      <c r="QSJ25"/>
      <c r="QSK25"/>
      <c r="QSL25"/>
      <c r="QSM25"/>
      <c r="QSN25"/>
      <c r="QSO25"/>
      <c r="QSP25"/>
      <c r="QSQ25"/>
      <c r="QSR25"/>
      <c r="QSS25"/>
      <c r="QST25"/>
      <c r="QSU25"/>
      <c r="QSV25"/>
      <c r="QSW25"/>
      <c r="QSX25"/>
      <c r="QSY25"/>
      <c r="QSZ25"/>
      <c r="QTA25"/>
      <c r="QTB25"/>
      <c r="QTC25"/>
      <c r="QTD25"/>
      <c r="QTE25"/>
      <c r="QTF25"/>
      <c r="QTG25"/>
      <c r="QTH25"/>
      <c r="QTI25"/>
      <c r="QTJ25"/>
      <c r="QTK25"/>
      <c r="QTL25"/>
      <c r="QTM25"/>
      <c r="QTN25"/>
      <c r="QTO25"/>
      <c r="QTP25"/>
      <c r="QTQ25"/>
      <c r="QTR25"/>
      <c r="QTS25"/>
      <c r="QTT25"/>
      <c r="QTU25"/>
      <c r="QTV25"/>
      <c r="QTW25"/>
      <c r="QTX25"/>
      <c r="QTY25"/>
      <c r="QTZ25"/>
      <c r="QUA25"/>
      <c r="QUB25"/>
      <c r="QUC25"/>
      <c r="QUD25"/>
      <c r="QUE25"/>
      <c r="QUF25"/>
      <c r="QUG25"/>
      <c r="QUH25"/>
      <c r="QUI25"/>
      <c r="QUJ25"/>
      <c r="QUK25"/>
      <c r="QUL25"/>
      <c r="QUM25"/>
      <c r="QUN25"/>
      <c r="QUO25"/>
      <c r="QUP25"/>
      <c r="QUQ25"/>
      <c r="QUR25"/>
      <c r="QUS25"/>
      <c r="QUT25"/>
      <c r="QUU25"/>
      <c r="QUV25"/>
      <c r="QUW25"/>
      <c r="QUX25"/>
      <c r="QUY25"/>
      <c r="QUZ25"/>
      <c r="QVA25"/>
      <c r="QVB25"/>
      <c r="QVC25"/>
      <c r="QVD25"/>
      <c r="QVE25"/>
      <c r="QVF25"/>
      <c r="QVG25"/>
      <c r="QVH25"/>
      <c r="QVI25"/>
      <c r="QVJ25"/>
      <c r="QVK25"/>
      <c r="QVL25"/>
      <c r="QVM25"/>
      <c r="QVN25"/>
      <c r="QVO25"/>
      <c r="QVP25"/>
      <c r="QVQ25"/>
      <c r="QVR25"/>
      <c r="QVS25"/>
      <c r="QVT25"/>
      <c r="QVU25"/>
      <c r="QVV25"/>
      <c r="QVW25"/>
      <c r="QVX25"/>
      <c r="QVY25"/>
      <c r="QVZ25"/>
      <c r="QWA25"/>
      <c r="QWB25"/>
      <c r="QWC25"/>
      <c r="QWD25"/>
      <c r="QWE25"/>
      <c r="QWF25"/>
      <c r="QWG25"/>
      <c r="QWH25"/>
      <c r="QWI25"/>
      <c r="QWJ25"/>
      <c r="QWK25"/>
      <c r="QWL25"/>
      <c r="QWM25"/>
      <c r="QWN25"/>
      <c r="QWO25"/>
      <c r="QWP25"/>
      <c r="QWQ25"/>
      <c r="QWR25"/>
      <c r="QWS25"/>
      <c r="QWT25"/>
      <c r="QWU25"/>
      <c r="QWV25"/>
      <c r="QWW25"/>
      <c r="QWX25"/>
      <c r="QWY25"/>
      <c r="QWZ25"/>
      <c r="QXA25"/>
      <c r="QXB25"/>
      <c r="QXC25"/>
      <c r="QXD25"/>
      <c r="QXE25"/>
      <c r="QXF25"/>
      <c r="QXG25"/>
      <c r="QXH25"/>
      <c r="QXI25"/>
      <c r="QXJ25"/>
      <c r="QXK25"/>
      <c r="QXL25"/>
      <c r="QXM25"/>
      <c r="QXN25"/>
      <c r="QXO25"/>
      <c r="QXP25"/>
      <c r="QXQ25"/>
      <c r="QXR25"/>
      <c r="QXS25"/>
      <c r="QXT25"/>
      <c r="QXU25"/>
      <c r="QXV25"/>
      <c r="QXW25"/>
      <c r="QXX25"/>
      <c r="QXY25"/>
      <c r="QXZ25"/>
      <c r="QYA25"/>
      <c r="QYB25"/>
      <c r="QYC25"/>
      <c r="QYD25"/>
      <c r="QYE25"/>
      <c r="QYF25"/>
      <c r="QYG25"/>
      <c r="QYH25"/>
      <c r="QYI25"/>
      <c r="QYJ25"/>
      <c r="QYK25"/>
      <c r="QYL25"/>
      <c r="QYM25"/>
      <c r="QYN25"/>
      <c r="QYO25"/>
      <c r="QYP25"/>
      <c r="QYQ25"/>
      <c r="QYR25"/>
      <c r="QYS25"/>
      <c r="QYT25"/>
      <c r="QYU25"/>
      <c r="QYV25"/>
      <c r="QYW25"/>
      <c r="QYX25"/>
      <c r="QYY25"/>
      <c r="QYZ25"/>
      <c r="QZA25"/>
      <c r="QZB25"/>
      <c r="QZC25"/>
      <c r="QZD25"/>
      <c r="QZE25"/>
      <c r="QZF25"/>
      <c r="QZG25"/>
      <c r="QZH25"/>
      <c r="QZI25"/>
      <c r="QZJ25"/>
      <c r="QZK25"/>
      <c r="QZL25"/>
      <c r="QZM25"/>
      <c r="QZN25"/>
      <c r="QZO25"/>
      <c r="QZP25"/>
      <c r="QZQ25"/>
      <c r="QZR25"/>
      <c r="QZS25"/>
      <c r="QZT25"/>
      <c r="QZU25"/>
      <c r="QZV25"/>
      <c r="QZW25"/>
      <c r="QZX25"/>
      <c r="QZY25"/>
      <c r="QZZ25"/>
      <c r="RAA25"/>
      <c r="RAB25"/>
      <c r="RAC25"/>
      <c r="RAD25"/>
      <c r="RAE25"/>
      <c r="RAF25"/>
      <c r="RAG25"/>
      <c r="RAH25"/>
      <c r="RAI25"/>
      <c r="RAJ25"/>
      <c r="RAK25"/>
      <c r="RAL25"/>
      <c r="RAM25"/>
      <c r="RAN25"/>
      <c r="RAO25"/>
      <c r="RAP25"/>
      <c r="RAQ25"/>
      <c r="RAR25"/>
      <c r="RAS25"/>
      <c r="RAT25"/>
      <c r="RAU25"/>
      <c r="RAV25"/>
      <c r="RAW25"/>
      <c r="RAX25"/>
      <c r="RAY25"/>
      <c r="RAZ25"/>
      <c r="RBA25"/>
      <c r="RBB25"/>
      <c r="RBC25"/>
      <c r="RBD25"/>
      <c r="RBE25"/>
      <c r="RBF25"/>
      <c r="RBG25"/>
      <c r="RBH25"/>
      <c r="RBI25"/>
      <c r="RBJ25"/>
      <c r="RBK25"/>
      <c r="RBL25"/>
      <c r="RBM25"/>
      <c r="RBN25"/>
      <c r="RBO25"/>
      <c r="RBP25"/>
      <c r="RBQ25"/>
      <c r="RBR25"/>
      <c r="RBS25"/>
      <c r="RBT25"/>
      <c r="RBU25"/>
      <c r="RBV25"/>
      <c r="RBW25"/>
      <c r="RBX25"/>
      <c r="RBY25"/>
      <c r="RBZ25"/>
      <c r="RCA25"/>
      <c r="RCB25"/>
      <c r="RCC25"/>
      <c r="RCD25"/>
      <c r="RCE25"/>
      <c r="RCF25"/>
      <c r="RCG25"/>
      <c r="RCH25"/>
      <c r="RCI25"/>
      <c r="RCJ25"/>
      <c r="RCK25"/>
      <c r="RCL25"/>
      <c r="RCM25"/>
      <c r="RCN25"/>
      <c r="RCO25"/>
      <c r="RCP25"/>
      <c r="RCQ25"/>
      <c r="RCR25"/>
      <c r="RCS25"/>
      <c r="RCT25"/>
      <c r="RCU25"/>
      <c r="RCV25"/>
      <c r="RCW25"/>
      <c r="RCX25"/>
      <c r="RCY25"/>
      <c r="RCZ25"/>
      <c r="RDA25"/>
      <c r="RDB25"/>
      <c r="RDC25"/>
      <c r="RDD25"/>
      <c r="RDE25"/>
      <c r="RDF25"/>
      <c r="RDG25"/>
      <c r="RDH25"/>
      <c r="RDI25"/>
      <c r="RDJ25"/>
      <c r="RDK25"/>
      <c r="RDL25"/>
      <c r="RDM25"/>
      <c r="RDN25"/>
      <c r="RDO25"/>
      <c r="RDP25"/>
      <c r="RDQ25"/>
      <c r="RDR25"/>
      <c r="RDS25"/>
      <c r="RDT25"/>
      <c r="RDU25"/>
      <c r="RDV25"/>
      <c r="RDW25"/>
      <c r="RDX25"/>
      <c r="RDY25"/>
      <c r="RDZ25"/>
      <c r="REA25"/>
      <c r="REB25"/>
      <c r="REC25"/>
      <c r="RED25"/>
      <c r="REE25"/>
      <c r="REF25"/>
      <c r="REG25"/>
      <c r="REH25"/>
      <c r="REI25"/>
      <c r="REJ25"/>
      <c r="REK25"/>
      <c r="REL25"/>
      <c r="REM25"/>
      <c r="REN25"/>
      <c r="REO25"/>
      <c r="REP25"/>
      <c r="REQ25"/>
      <c r="RER25"/>
      <c r="RES25"/>
      <c r="RET25"/>
      <c r="REU25"/>
      <c r="REV25"/>
      <c r="REW25"/>
      <c r="REX25"/>
      <c r="REY25"/>
      <c r="REZ25"/>
      <c r="RFA25"/>
      <c r="RFB25"/>
      <c r="RFC25"/>
      <c r="RFD25"/>
      <c r="RFE25"/>
      <c r="RFF25"/>
      <c r="RFG25"/>
      <c r="RFH25"/>
      <c r="RFI25"/>
      <c r="RFJ25"/>
      <c r="RFK25"/>
      <c r="RFL25"/>
      <c r="RFM25"/>
      <c r="RFN25"/>
      <c r="RFO25"/>
      <c r="RFP25"/>
      <c r="RFQ25"/>
      <c r="RFR25"/>
      <c r="RFS25"/>
      <c r="RFT25"/>
      <c r="RFU25"/>
      <c r="RFV25"/>
      <c r="RFW25"/>
      <c r="RFX25"/>
      <c r="RFY25"/>
      <c r="RFZ25"/>
      <c r="RGA25"/>
      <c r="RGB25"/>
      <c r="RGC25"/>
      <c r="RGD25"/>
      <c r="RGE25"/>
      <c r="RGF25"/>
      <c r="RGG25"/>
      <c r="RGH25"/>
      <c r="RGI25"/>
      <c r="RGJ25"/>
      <c r="RGK25"/>
      <c r="RGL25"/>
      <c r="RGM25"/>
      <c r="RGN25"/>
      <c r="RGO25"/>
      <c r="RGP25"/>
      <c r="RGQ25"/>
      <c r="RGR25"/>
      <c r="RGS25"/>
      <c r="RGT25"/>
      <c r="RGU25"/>
      <c r="RGV25"/>
      <c r="RGW25"/>
      <c r="RGX25"/>
      <c r="RGY25"/>
      <c r="RGZ25"/>
      <c r="RHA25"/>
      <c r="RHB25"/>
      <c r="RHC25"/>
      <c r="RHD25"/>
      <c r="RHE25"/>
      <c r="RHF25"/>
      <c r="RHG25"/>
      <c r="RHH25"/>
      <c r="RHI25"/>
      <c r="RHJ25"/>
      <c r="RHK25"/>
      <c r="RHL25"/>
      <c r="RHM25"/>
      <c r="RHN25"/>
      <c r="RHO25"/>
      <c r="RHP25"/>
      <c r="RHQ25"/>
      <c r="RHR25"/>
      <c r="RHS25"/>
      <c r="RHT25"/>
      <c r="RHU25"/>
      <c r="RHV25"/>
      <c r="RHW25"/>
      <c r="RHX25"/>
      <c r="RHY25"/>
      <c r="RHZ25"/>
      <c r="RIA25"/>
      <c r="RIB25"/>
      <c r="RIC25"/>
      <c r="RID25"/>
      <c r="RIE25"/>
      <c r="RIF25"/>
      <c r="RIG25"/>
      <c r="RIH25"/>
      <c r="RII25"/>
      <c r="RIJ25"/>
      <c r="RIK25"/>
      <c r="RIL25"/>
      <c r="RIM25"/>
      <c r="RIN25"/>
      <c r="RIO25"/>
      <c r="RIP25"/>
      <c r="RIQ25"/>
      <c r="RIR25"/>
      <c r="RIS25"/>
      <c r="RIT25"/>
      <c r="RIU25"/>
      <c r="RIV25"/>
      <c r="RIW25"/>
      <c r="RIX25"/>
      <c r="RIY25"/>
      <c r="RIZ25"/>
      <c r="RJA25"/>
      <c r="RJB25"/>
      <c r="RJC25"/>
      <c r="RJD25"/>
      <c r="RJE25"/>
      <c r="RJF25"/>
      <c r="RJG25"/>
      <c r="RJH25"/>
      <c r="RJI25"/>
      <c r="RJJ25"/>
      <c r="RJK25"/>
      <c r="RJL25"/>
      <c r="RJM25"/>
      <c r="RJN25"/>
      <c r="RJO25"/>
      <c r="RJP25"/>
      <c r="RJQ25"/>
      <c r="RJR25"/>
      <c r="RJS25"/>
      <c r="RJT25"/>
      <c r="RJU25"/>
      <c r="RJV25"/>
      <c r="RJW25"/>
      <c r="RJX25"/>
      <c r="RJY25"/>
      <c r="RJZ25"/>
      <c r="RKA25"/>
      <c r="RKB25"/>
      <c r="RKC25"/>
      <c r="RKD25"/>
      <c r="RKE25"/>
      <c r="RKF25"/>
      <c r="RKG25"/>
      <c r="RKH25"/>
      <c r="RKI25"/>
      <c r="RKJ25"/>
      <c r="RKK25"/>
      <c r="RKL25"/>
      <c r="RKM25"/>
      <c r="RKN25"/>
      <c r="RKO25"/>
      <c r="RKP25"/>
      <c r="RKQ25"/>
      <c r="RKR25"/>
      <c r="RKS25"/>
      <c r="RKT25"/>
      <c r="RKU25"/>
      <c r="RKV25"/>
      <c r="RKW25"/>
      <c r="RKX25"/>
      <c r="RKY25"/>
      <c r="RKZ25"/>
      <c r="RLA25"/>
      <c r="RLB25"/>
      <c r="RLC25"/>
      <c r="RLD25"/>
      <c r="RLE25"/>
      <c r="RLF25"/>
      <c r="RLG25"/>
      <c r="RLH25"/>
      <c r="RLI25"/>
      <c r="RLJ25"/>
      <c r="RLK25"/>
      <c r="RLL25"/>
      <c r="RLM25"/>
      <c r="RLN25"/>
      <c r="RLO25"/>
      <c r="RLP25"/>
      <c r="RLQ25"/>
      <c r="RLR25"/>
      <c r="RLS25"/>
      <c r="RLT25"/>
      <c r="RLU25"/>
      <c r="RLV25"/>
      <c r="RLW25"/>
      <c r="RLX25"/>
      <c r="RLY25"/>
      <c r="RLZ25"/>
      <c r="RMA25"/>
      <c r="RMB25"/>
      <c r="RMC25"/>
      <c r="RMD25"/>
      <c r="RME25"/>
      <c r="RMF25"/>
      <c r="RMG25"/>
      <c r="RMH25"/>
      <c r="RMI25"/>
      <c r="RMJ25"/>
      <c r="RMK25"/>
      <c r="RML25"/>
      <c r="RMM25"/>
      <c r="RMN25"/>
      <c r="RMO25"/>
      <c r="RMP25"/>
      <c r="RMQ25"/>
      <c r="RMR25"/>
      <c r="RMS25"/>
      <c r="RMT25"/>
      <c r="RMU25"/>
      <c r="RMV25"/>
      <c r="RMW25"/>
      <c r="RMX25"/>
      <c r="RMY25"/>
      <c r="RMZ25"/>
      <c r="RNA25"/>
      <c r="RNB25"/>
      <c r="RNC25"/>
      <c r="RND25"/>
      <c r="RNE25"/>
      <c r="RNF25"/>
      <c r="RNG25"/>
      <c r="RNH25"/>
      <c r="RNI25"/>
      <c r="RNJ25"/>
      <c r="RNK25"/>
      <c r="RNL25"/>
      <c r="RNM25"/>
      <c r="RNN25"/>
      <c r="RNO25"/>
      <c r="RNP25"/>
      <c r="RNQ25"/>
      <c r="RNR25"/>
      <c r="RNS25"/>
      <c r="RNT25"/>
      <c r="RNU25"/>
      <c r="RNV25"/>
      <c r="RNW25"/>
      <c r="RNX25"/>
      <c r="RNY25"/>
      <c r="RNZ25"/>
      <c r="ROA25"/>
      <c r="ROB25"/>
      <c r="ROC25"/>
      <c r="ROD25"/>
      <c r="ROE25"/>
      <c r="ROF25"/>
      <c r="ROG25"/>
      <c r="ROH25"/>
      <c r="ROI25"/>
      <c r="ROJ25"/>
      <c r="ROK25"/>
      <c r="ROL25"/>
      <c r="ROM25"/>
      <c r="RON25"/>
      <c r="ROO25"/>
      <c r="ROP25"/>
      <c r="ROQ25"/>
      <c r="ROR25"/>
      <c r="ROS25"/>
      <c r="ROT25"/>
      <c r="ROU25"/>
      <c r="ROV25"/>
      <c r="ROW25"/>
      <c r="ROX25"/>
      <c r="ROY25"/>
      <c r="ROZ25"/>
      <c r="RPA25"/>
      <c r="RPB25"/>
      <c r="RPC25"/>
      <c r="RPD25"/>
      <c r="RPE25"/>
      <c r="RPF25"/>
      <c r="RPG25"/>
      <c r="RPH25"/>
      <c r="RPI25"/>
      <c r="RPJ25"/>
      <c r="RPK25"/>
      <c r="RPL25"/>
      <c r="RPM25"/>
      <c r="RPN25"/>
      <c r="RPO25"/>
      <c r="RPP25"/>
      <c r="RPQ25"/>
      <c r="RPR25"/>
      <c r="RPS25"/>
      <c r="RPT25"/>
      <c r="RPU25"/>
      <c r="RPV25"/>
      <c r="RPW25"/>
      <c r="RPX25"/>
      <c r="RPY25"/>
      <c r="RPZ25"/>
      <c r="RQA25"/>
      <c r="RQB25"/>
      <c r="RQC25"/>
      <c r="RQD25"/>
      <c r="RQE25"/>
      <c r="RQF25"/>
      <c r="RQG25"/>
      <c r="RQH25"/>
      <c r="RQI25"/>
      <c r="RQJ25"/>
      <c r="RQK25"/>
      <c r="RQL25"/>
      <c r="RQM25"/>
      <c r="RQN25"/>
      <c r="RQO25"/>
      <c r="RQP25"/>
      <c r="RQQ25"/>
      <c r="RQR25"/>
      <c r="RQS25"/>
      <c r="RQT25"/>
      <c r="RQU25"/>
      <c r="RQV25"/>
      <c r="RQW25"/>
      <c r="RQX25"/>
      <c r="RQY25"/>
      <c r="RQZ25"/>
      <c r="RRA25"/>
      <c r="RRB25"/>
      <c r="RRC25"/>
      <c r="RRD25"/>
      <c r="RRE25"/>
      <c r="RRF25"/>
      <c r="RRG25"/>
      <c r="RRH25"/>
      <c r="RRI25"/>
      <c r="RRJ25"/>
      <c r="RRK25"/>
      <c r="RRL25"/>
      <c r="RRM25"/>
      <c r="RRN25"/>
      <c r="RRO25"/>
      <c r="RRP25"/>
      <c r="RRQ25"/>
      <c r="RRR25"/>
      <c r="RRS25"/>
      <c r="RRT25"/>
      <c r="RRU25"/>
      <c r="RRV25"/>
      <c r="RRW25"/>
      <c r="RRX25"/>
      <c r="RRY25"/>
      <c r="RRZ25"/>
      <c r="RSA25"/>
      <c r="RSB25"/>
      <c r="RSC25"/>
      <c r="RSD25"/>
      <c r="RSE25"/>
      <c r="RSF25"/>
      <c r="RSG25"/>
      <c r="RSH25"/>
      <c r="RSI25"/>
      <c r="RSJ25"/>
      <c r="RSK25"/>
      <c r="RSL25"/>
      <c r="RSM25"/>
      <c r="RSN25"/>
      <c r="RSO25"/>
      <c r="RSP25"/>
      <c r="RSQ25"/>
      <c r="RSR25"/>
      <c r="RSS25"/>
      <c r="RST25"/>
      <c r="RSU25"/>
      <c r="RSV25"/>
      <c r="RSW25"/>
      <c r="RSX25"/>
      <c r="RSY25"/>
      <c r="RSZ25"/>
      <c r="RTA25"/>
      <c r="RTB25"/>
      <c r="RTC25"/>
      <c r="RTD25"/>
      <c r="RTE25"/>
      <c r="RTF25"/>
      <c r="RTG25"/>
      <c r="RTH25"/>
      <c r="RTI25"/>
      <c r="RTJ25"/>
      <c r="RTK25"/>
      <c r="RTL25"/>
      <c r="RTM25"/>
      <c r="RTN25"/>
      <c r="RTO25"/>
      <c r="RTP25"/>
      <c r="RTQ25"/>
      <c r="RTR25"/>
      <c r="RTS25"/>
      <c r="RTT25"/>
      <c r="RTU25"/>
      <c r="RTV25"/>
      <c r="RTW25"/>
      <c r="RTX25"/>
      <c r="RTY25"/>
      <c r="RTZ25"/>
      <c r="RUA25"/>
      <c r="RUB25"/>
      <c r="RUC25"/>
      <c r="RUD25"/>
      <c r="RUE25"/>
      <c r="RUF25"/>
      <c r="RUG25"/>
      <c r="RUH25"/>
      <c r="RUI25"/>
      <c r="RUJ25"/>
      <c r="RUK25"/>
      <c r="RUL25"/>
      <c r="RUM25"/>
      <c r="RUN25"/>
      <c r="RUO25"/>
      <c r="RUP25"/>
      <c r="RUQ25"/>
      <c r="RUR25"/>
      <c r="RUS25"/>
      <c r="RUT25"/>
      <c r="RUU25"/>
      <c r="RUV25"/>
      <c r="RUW25"/>
      <c r="RUX25"/>
      <c r="RUY25"/>
      <c r="RUZ25"/>
      <c r="RVA25"/>
      <c r="RVB25"/>
      <c r="RVC25"/>
      <c r="RVD25"/>
      <c r="RVE25"/>
      <c r="RVF25"/>
      <c r="RVG25"/>
      <c r="RVH25"/>
      <c r="RVI25"/>
      <c r="RVJ25"/>
      <c r="RVK25"/>
      <c r="RVL25"/>
      <c r="RVM25"/>
      <c r="RVN25"/>
      <c r="RVO25"/>
      <c r="RVP25"/>
      <c r="RVQ25"/>
      <c r="RVR25"/>
      <c r="RVS25"/>
      <c r="RVT25"/>
      <c r="RVU25"/>
      <c r="RVV25"/>
      <c r="RVW25"/>
      <c r="RVX25"/>
      <c r="RVY25"/>
      <c r="RVZ25"/>
      <c r="RWA25"/>
      <c r="RWB25"/>
      <c r="RWC25"/>
      <c r="RWD25"/>
      <c r="RWE25"/>
      <c r="RWF25"/>
      <c r="RWG25"/>
      <c r="RWH25"/>
      <c r="RWI25"/>
      <c r="RWJ25"/>
      <c r="RWK25"/>
      <c r="RWL25"/>
      <c r="RWM25"/>
      <c r="RWN25"/>
      <c r="RWO25"/>
      <c r="RWP25"/>
      <c r="RWQ25"/>
      <c r="RWR25"/>
      <c r="RWS25"/>
      <c r="RWT25"/>
      <c r="RWU25"/>
      <c r="RWV25"/>
      <c r="RWW25"/>
      <c r="RWX25"/>
      <c r="RWY25"/>
      <c r="RWZ25"/>
      <c r="RXA25"/>
      <c r="RXB25"/>
      <c r="RXC25"/>
      <c r="RXD25"/>
      <c r="RXE25"/>
      <c r="RXF25"/>
      <c r="RXG25"/>
      <c r="RXH25"/>
      <c r="RXI25"/>
      <c r="RXJ25"/>
      <c r="RXK25"/>
      <c r="RXL25"/>
      <c r="RXM25"/>
      <c r="RXN25"/>
      <c r="RXO25"/>
      <c r="RXP25"/>
      <c r="RXQ25"/>
      <c r="RXR25"/>
      <c r="RXS25"/>
      <c r="RXT25"/>
      <c r="RXU25"/>
      <c r="RXV25"/>
      <c r="RXW25"/>
      <c r="RXX25"/>
      <c r="RXY25"/>
      <c r="RXZ25"/>
      <c r="RYA25"/>
      <c r="RYB25"/>
      <c r="RYC25"/>
      <c r="RYD25"/>
      <c r="RYE25"/>
      <c r="RYF25"/>
      <c r="RYG25"/>
      <c r="RYH25"/>
      <c r="RYI25"/>
      <c r="RYJ25"/>
      <c r="RYK25"/>
      <c r="RYL25"/>
      <c r="RYM25"/>
      <c r="RYN25"/>
      <c r="RYO25"/>
      <c r="RYP25"/>
      <c r="RYQ25"/>
      <c r="RYR25"/>
      <c r="RYS25"/>
      <c r="RYT25"/>
      <c r="RYU25"/>
      <c r="RYV25"/>
      <c r="RYW25"/>
      <c r="RYX25"/>
      <c r="RYY25"/>
      <c r="RYZ25"/>
      <c r="RZA25"/>
      <c r="RZB25"/>
      <c r="RZC25"/>
      <c r="RZD25"/>
      <c r="RZE25"/>
      <c r="RZF25"/>
      <c r="RZG25"/>
      <c r="RZH25"/>
      <c r="RZI25"/>
      <c r="RZJ25"/>
      <c r="RZK25"/>
      <c r="RZL25"/>
      <c r="RZM25"/>
      <c r="RZN25"/>
      <c r="RZO25"/>
      <c r="RZP25"/>
      <c r="RZQ25"/>
      <c r="RZR25"/>
      <c r="RZS25"/>
      <c r="RZT25"/>
      <c r="RZU25"/>
      <c r="RZV25"/>
      <c r="RZW25"/>
      <c r="RZX25"/>
      <c r="RZY25"/>
      <c r="RZZ25"/>
      <c r="SAA25"/>
      <c r="SAB25"/>
      <c r="SAC25"/>
      <c r="SAD25"/>
      <c r="SAE25"/>
      <c r="SAF25"/>
      <c r="SAG25"/>
      <c r="SAH25"/>
      <c r="SAI25"/>
      <c r="SAJ25"/>
      <c r="SAK25"/>
      <c r="SAL25"/>
      <c r="SAM25"/>
      <c r="SAN25"/>
      <c r="SAO25"/>
      <c r="SAP25"/>
      <c r="SAQ25"/>
      <c r="SAR25"/>
      <c r="SAS25"/>
      <c r="SAT25"/>
      <c r="SAU25"/>
      <c r="SAV25"/>
      <c r="SAW25"/>
      <c r="SAX25"/>
      <c r="SAY25"/>
      <c r="SAZ25"/>
      <c r="SBA25"/>
      <c r="SBB25"/>
      <c r="SBC25"/>
      <c r="SBD25"/>
      <c r="SBE25"/>
      <c r="SBF25"/>
      <c r="SBG25"/>
      <c r="SBH25"/>
      <c r="SBI25"/>
      <c r="SBJ25"/>
      <c r="SBK25"/>
      <c r="SBL25"/>
      <c r="SBM25"/>
      <c r="SBN25"/>
      <c r="SBO25"/>
      <c r="SBP25"/>
      <c r="SBQ25"/>
      <c r="SBR25"/>
      <c r="SBS25"/>
      <c r="SBT25"/>
      <c r="SBU25"/>
      <c r="SBV25"/>
      <c r="SBW25"/>
      <c r="SBX25"/>
      <c r="SBY25"/>
      <c r="SBZ25"/>
      <c r="SCA25"/>
      <c r="SCB25"/>
      <c r="SCC25"/>
      <c r="SCD25"/>
      <c r="SCE25"/>
      <c r="SCF25"/>
      <c r="SCG25"/>
      <c r="SCH25"/>
      <c r="SCI25"/>
      <c r="SCJ25"/>
      <c r="SCK25"/>
      <c r="SCL25"/>
      <c r="SCM25"/>
      <c r="SCN25"/>
      <c r="SCO25"/>
      <c r="SCP25"/>
      <c r="SCQ25"/>
      <c r="SCR25"/>
      <c r="SCS25"/>
      <c r="SCT25"/>
      <c r="SCU25"/>
      <c r="SCV25"/>
      <c r="SCW25"/>
      <c r="SCX25"/>
      <c r="SCY25"/>
      <c r="SCZ25"/>
      <c r="SDA25"/>
      <c r="SDB25"/>
      <c r="SDC25"/>
      <c r="SDD25"/>
      <c r="SDE25"/>
      <c r="SDF25"/>
      <c r="SDG25"/>
      <c r="SDH25"/>
      <c r="SDI25"/>
      <c r="SDJ25"/>
      <c r="SDK25"/>
      <c r="SDL25"/>
      <c r="SDM25"/>
      <c r="SDN25"/>
      <c r="SDO25"/>
      <c r="SDP25"/>
      <c r="SDQ25"/>
      <c r="SDR25"/>
      <c r="SDS25"/>
      <c r="SDT25"/>
      <c r="SDU25"/>
      <c r="SDV25"/>
      <c r="SDW25"/>
      <c r="SDX25"/>
      <c r="SDY25"/>
      <c r="SDZ25"/>
      <c r="SEA25"/>
      <c r="SEB25"/>
      <c r="SEC25"/>
      <c r="SED25"/>
      <c r="SEE25"/>
      <c r="SEF25"/>
      <c r="SEG25"/>
      <c r="SEH25"/>
      <c r="SEI25"/>
      <c r="SEJ25"/>
      <c r="SEK25"/>
      <c r="SEL25"/>
      <c r="SEM25"/>
      <c r="SEN25"/>
      <c r="SEO25"/>
      <c r="SEP25"/>
      <c r="SEQ25"/>
      <c r="SER25"/>
      <c r="SES25"/>
      <c r="SET25"/>
      <c r="SEU25"/>
      <c r="SEV25"/>
      <c r="SEW25"/>
      <c r="SEX25"/>
      <c r="SEY25"/>
      <c r="SEZ25"/>
      <c r="SFA25"/>
      <c r="SFB25"/>
      <c r="SFC25"/>
      <c r="SFD25"/>
      <c r="SFE25"/>
      <c r="SFF25"/>
      <c r="SFG25"/>
      <c r="SFH25"/>
      <c r="SFI25"/>
      <c r="SFJ25"/>
      <c r="SFK25"/>
      <c r="SFL25"/>
      <c r="SFM25"/>
      <c r="SFN25"/>
      <c r="SFO25"/>
      <c r="SFP25"/>
      <c r="SFQ25"/>
      <c r="SFR25"/>
      <c r="SFS25"/>
      <c r="SFT25"/>
      <c r="SFU25"/>
      <c r="SFV25"/>
      <c r="SFW25"/>
      <c r="SFX25"/>
      <c r="SFY25"/>
      <c r="SFZ25"/>
      <c r="SGA25"/>
      <c r="SGB25"/>
      <c r="SGC25"/>
      <c r="SGD25"/>
      <c r="SGE25"/>
      <c r="SGF25"/>
      <c r="SGG25"/>
      <c r="SGH25"/>
      <c r="SGI25"/>
      <c r="SGJ25"/>
      <c r="SGK25"/>
      <c r="SGL25"/>
      <c r="SGM25"/>
      <c r="SGN25"/>
      <c r="SGO25"/>
      <c r="SGP25"/>
      <c r="SGQ25"/>
      <c r="SGR25"/>
      <c r="SGS25"/>
      <c r="SGT25"/>
      <c r="SGU25"/>
      <c r="SGV25"/>
      <c r="SGW25"/>
      <c r="SGX25"/>
      <c r="SGY25"/>
      <c r="SGZ25"/>
      <c r="SHA25"/>
      <c r="SHB25"/>
      <c r="SHC25"/>
      <c r="SHD25"/>
      <c r="SHE25"/>
      <c r="SHF25"/>
      <c r="SHG25"/>
      <c r="SHH25"/>
      <c r="SHI25"/>
      <c r="SHJ25"/>
      <c r="SHK25"/>
      <c r="SHL25"/>
      <c r="SHM25"/>
      <c r="SHN25"/>
      <c r="SHO25"/>
      <c r="SHP25"/>
      <c r="SHQ25"/>
      <c r="SHR25"/>
      <c r="SHS25"/>
      <c r="SHT25"/>
      <c r="SHU25"/>
      <c r="SHV25"/>
      <c r="SHW25"/>
      <c r="SHX25"/>
      <c r="SHY25"/>
      <c r="SHZ25"/>
      <c r="SIA25"/>
      <c r="SIB25"/>
      <c r="SIC25"/>
      <c r="SID25"/>
      <c r="SIE25"/>
      <c r="SIF25"/>
      <c r="SIG25"/>
      <c r="SIH25"/>
      <c r="SII25"/>
      <c r="SIJ25"/>
      <c r="SIK25"/>
      <c r="SIL25"/>
      <c r="SIM25"/>
      <c r="SIN25"/>
      <c r="SIO25"/>
      <c r="SIP25"/>
      <c r="SIQ25"/>
      <c r="SIR25"/>
      <c r="SIS25"/>
      <c r="SIT25"/>
      <c r="SIU25"/>
      <c r="SIV25"/>
      <c r="SIW25"/>
      <c r="SIX25"/>
      <c r="SIY25"/>
      <c r="SIZ25"/>
      <c r="SJA25"/>
      <c r="SJB25"/>
      <c r="SJC25"/>
      <c r="SJD25"/>
      <c r="SJE25"/>
      <c r="SJF25"/>
      <c r="SJG25"/>
      <c r="SJH25"/>
      <c r="SJI25"/>
      <c r="SJJ25"/>
      <c r="SJK25"/>
      <c r="SJL25"/>
      <c r="SJM25"/>
      <c r="SJN25"/>
      <c r="SJO25"/>
      <c r="SJP25"/>
      <c r="SJQ25"/>
      <c r="SJR25"/>
      <c r="SJS25"/>
      <c r="SJT25"/>
      <c r="SJU25"/>
      <c r="SJV25"/>
      <c r="SJW25"/>
      <c r="SJX25"/>
      <c r="SJY25"/>
      <c r="SJZ25"/>
      <c r="SKA25"/>
      <c r="SKB25"/>
      <c r="SKC25"/>
      <c r="SKD25"/>
      <c r="SKE25"/>
      <c r="SKF25"/>
      <c r="SKG25"/>
      <c r="SKH25"/>
      <c r="SKI25"/>
      <c r="SKJ25"/>
      <c r="SKK25"/>
      <c r="SKL25"/>
      <c r="SKM25"/>
      <c r="SKN25"/>
      <c r="SKO25"/>
      <c r="SKP25"/>
      <c r="SKQ25"/>
      <c r="SKR25"/>
      <c r="SKS25"/>
      <c r="SKT25"/>
      <c r="SKU25"/>
      <c r="SKV25"/>
      <c r="SKW25"/>
      <c r="SKX25"/>
      <c r="SKY25"/>
      <c r="SKZ25"/>
      <c r="SLA25"/>
      <c r="SLB25"/>
      <c r="SLC25"/>
      <c r="SLD25"/>
      <c r="SLE25"/>
      <c r="SLF25"/>
      <c r="SLG25"/>
      <c r="SLH25"/>
      <c r="SLI25"/>
      <c r="SLJ25"/>
      <c r="SLK25"/>
      <c r="SLL25"/>
      <c r="SLM25"/>
      <c r="SLN25"/>
      <c r="SLO25"/>
      <c r="SLP25"/>
      <c r="SLQ25"/>
      <c r="SLR25"/>
      <c r="SLS25"/>
      <c r="SLT25"/>
      <c r="SLU25"/>
      <c r="SLV25"/>
      <c r="SLW25"/>
      <c r="SLX25"/>
      <c r="SLY25"/>
      <c r="SLZ25"/>
      <c r="SMA25"/>
      <c r="SMB25"/>
      <c r="SMC25"/>
      <c r="SMD25"/>
      <c r="SME25"/>
      <c r="SMF25"/>
      <c r="SMG25"/>
      <c r="SMH25"/>
      <c r="SMI25"/>
      <c r="SMJ25"/>
      <c r="SMK25"/>
      <c r="SML25"/>
      <c r="SMM25"/>
      <c r="SMN25"/>
      <c r="SMO25"/>
      <c r="SMP25"/>
      <c r="SMQ25"/>
      <c r="SMR25"/>
      <c r="SMS25"/>
      <c r="SMT25"/>
      <c r="SMU25"/>
      <c r="SMV25"/>
      <c r="SMW25"/>
      <c r="SMX25"/>
      <c r="SMY25"/>
      <c r="SMZ25"/>
      <c r="SNA25"/>
      <c r="SNB25"/>
      <c r="SNC25"/>
      <c r="SND25"/>
      <c r="SNE25"/>
      <c r="SNF25"/>
      <c r="SNG25"/>
      <c r="SNH25"/>
      <c r="SNI25"/>
      <c r="SNJ25"/>
      <c r="SNK25"/>
      <c r="SNL25"/>
      <c r="SNM25"/>
      <c r="SNN25"/>
      <c r="SNO25"/>
      <c r="SNP25"/>
      <c r="SNQ25"/>
      <c r="SNR25"/>
      <c r="SNS25"/>
      <c r="SNT25"/>
      <c r="SNU25"/>
      <c r="SNV25"/>
      <c r="SNW25"/>
      <c r="SNX25"/>
      <c r="SNY25"/>
      <c r="SNZ25"/>
      <c r="SOA25"/>
      <c r="SOB25"/>
      <c r="SOC25"/>
      <c r="SOD25"/>
      <c r="SOE25"/>
      <c r="SOF25"/>
      <c r="SOG25"/>
      <c r="SOH25"/>
      <c r="SOI25"/>
      <c r="SOJ25"/>
      <c r="SOK25"/>
      <c r="SOL25"/>
      <c r="SOM25"/>
      <c r="SON25"/>
      <c r="SOO25"/>
      <c r="SOP25"/>
      <c r="SOQ25"/>
      <c r="SOR25"/>
      <c r="SOS25"/>
      <c r="SOT25"/>
      <c r="SOU25"/>
      <c r="SOV25"/>
      <c r="SOW25"/>
      <c r="SOX25"/>
      <c r="SOY25"/>
      <c r="SOZ25"/>
      <c r="SPA25"/>
      <c r="SPB25"/>
      <c r="SPC25"/>
      <c r="SPD25"/>
      <c r="SPE25"/>
      <c r="SPF25"/>
      <c r="SPG25"/>
      <c r="SPH25"/>
      <c r="SPI25"/>
      <c r="SPJ25"/>
      <c r="SPK25"/>
      <c r="SPL25"/>
      <c r="SPM25"/>
      <c r="SPN25"/>
      <c r="SPO25"/>
      <c r="SPP25"/>
      <c r="SPQ25"/>
      <c r="SPR25"/>
      <c r="SPS25"/>
      <c r="SPT25"/>
      <c r="SPU25"/>
      <c r="SPV25"/>
      <c r="SPW25"/>
      <c r="SPX25"/>
      <c r="SPY25"/>
      <c r="SPZ25"/>
      <c r="SQA25"/>
      <c r="SQB25"/>
      <c r="SQC25"/>
      <c r="SQD25"/>
      <c r="SQE25"/>
      <c r="SQF25"/>
      <c r="SQG25"/>
      <c r="SQH25"/>
      <c r="SQI25"/>
      <c r="SQJ25"/>
      <c r="SQK25"/>
      <c r="SQL25"/>
      <c r="SQM25"/>
      <c r="SQN25"/>
      <c r="SQO25"/>
      <c r="SQP25"/>
      <c r="SQQ25"/>
      <c r="SQR25"/>
      <c r="SQS25"/>
      <c r="SQT25"/>
      <c r="SQU25"/>
      <c r="SQV25"/>
      <c r="SQW25"/>
      <c r="SQX25"/>
      <c r="SQY25"/>
      <c r="SQZ25"/>
      <c r="SRA25"/>
      <c r="SRB25"/>
      <c r="SRC25"/>
      <c r="SRD25"/>
      <c r="SRE25"/>
      <c r="SRF25"/>
      <c r="SRG25"/>
      <c r="SRH25"/>
      <c r="SRI25"/>
      <c r="SRJ25"/>
      <c r="SRK25"/>
      <c r="SRL25"/>
      <c r="SRM25"/>
      <c r="SRN25"/>
      <c r="SRO25"/>
      <c r="SRP25"/>
      <c r="SRQ25"/>
      <c r="SRR25"/>
      <c r="SRS25"/>
      <c r="SRT25"/>
      <c r="SRU25"/>
      <c r="SRV25"/>
      <c r="SRW25"/>
      <c r="SRX25"/>
      <c r="SRY25"/>
      <c r="SRZ25"/>
      <c r="SSA25"/>
      <c r="SSB25"/>
      <c r="SSC25"/>
      <c r="SSD25"/>
      <c r="SSE25"/>
      <c r="SSF25"/>
      <c r="SSG25"/>
      <c r="SSH25"/>
      <c r="SSI25"/>
      <c r="SSJ25"/>
      <c r="SSK25"/>
      <c r="SSL25"/>
      <c r="SSM25"/>
      <c r="SSN25"/>
      <c r="SSO25"/>
      <c r="SSP25"/>
      <c r="SSQ25"/>
      <c r="SSR25"/>
      <c r="SSS25"/>
      <c r="SST25"/>
      <c r="SSU25"/>
      <c r="SSV25"/>
      <c r="SSW25"/>
      <c r="SSX25"/>
      <c r="SSY25"/>
      <c r="SSZ25"/>
      <c r="STA25"/>
      <c r="STB25"/>
      <c r="STC25"/>
      <c r="STD25"/>
      <c r="STE25"/>
      <c r="STF25"/>
      <c r="STG25"/>
      <c r="STH25"/>
      <c r="STI25"/>
      <c r="STJ25"/>
      <c r="STK25"/>
      <c r="STL25"/>
      <c r="STM25"/>
      <c r="STN25"/>
      <c r="STO25"/>
      <c r="STP25"/>
      <c r="STQ25"/>
      <c r="STR25"/>
      <c r="STS25"/>
      <c r="STT25"/>
      <c r="STU25"/>
      <c r="STV25"/>
      <c r="STW25"/>
      <c r="STX25"/>
      <c r="STY25"/>
      <c r="STZ25"/>
      <c r="SUA25"/>
      <c r="SUB25"/>
      <c r="SUC25"/>
      <c r="SUD25"/>
      <c r="SUE25"/>
      <c r="SUF25"/>
      <c r="SUG25"/>
      <c r="SUH25"/>
      <c r="SUI25"/>
      <c r="SUJ25"/>
      <c r="SUK25"/>
      <c r="SUL25"/>
      <c r="SUM25"/>
      <c r="SUN25"/>
      <c r="SUO25"/>
      <c r="SUP25"/>
      <c r="SUQ25"/>
      <c r="SUR25"/>
      <c r="SUS25"/>
      <c r="SUT25"/>
      <c r="SUU25"/>
      <c r="SUV25"/>
      <c r="SUW25"/>
      <c r="SUX25"/>
      <c r="SUY25"/>
      <c r="SUZ25"/>
      <c r="SVA25"/>
      <c r="SVB25"/>
      <c r="SVC25"/>
      <c r="SVD25"/>
      <c r="SVE25"/>
      <c r="SVF25"/>
      <c r="SVG25"/>
      <c r="SVH25"/>
      <c r="SVI25"/>
      <c r="SVJ25"/>
      <c r="SVK25"/>
      <c r="SVL25"/>
      <c r="SVM25"/>
      <c r="SVN25"/>
      <c r="SVO25"/>
      <c r="SVP25"/>
      <c r="SVQ25"/>
      <c r="SVR25"/>
      <c r="SVS25"/>
      <c r="SVT25"/>
      <c r="SVU25"/>
      <c r="SVV25"/>
      <c r="SVW25"/>
      <c r="SVX25"/>
      <c r="SVY25"/>
      <c r="SVZ25"/>
      <c r="SWA25"/>
      <c r="SWB25"/>
      <c r="SWC25"/>
      <c r="SWD25"/>
      <c r="SWE25"/>
      <c r="SWF25"/>
      <c r="SWG25"/>
      <c r="SWH25"/>
      <c r="SWI25"/>
      <c r="SWJ25"/>
      <c r="SWK25"/>
      <c r="SWL25"/>
      <c r="SWM25"/>
      <c r="SWN25"/>
      <c r="SWO25"/>
      <c r="SWP25"/>
      <c r="SWQ25"/>
      <c r="SWR25"/>
      <c r="SWS25"/>
      <c r="SWT25"/>
      <c r="SWU25"/>
      <c r="SWV25"/>
      <c r="SWW25"/>
      <c r="SWX25"/>
      <c r="SWY25"/>
      <c r="SWZ25"/>
      <c r="SXA25"/>
      <c r="SXB25"/>
      <c r="SXC25"/>
      <c r="SXD25"/>
      <c r="SXE25"/>
      <c r="SXF25"/>
      <c r="SXG25"/>
      <c r="SXH25"/>
      <c r="SXI25"/>
      <c r="SXJ25"/>
      <c r="SXK25"/>
      <c r="SXL25"/>
      <c r="SXM25"/>
      <c r="SXN25"/>
      <c r="SXO25"/>
      <c r="SXP25"/>
      <c r="SXQ25"/>
      <c r="SXR25"/>
      <c r="SXS25"/>
      <c r="SXT25"/>
      <c r="SXU25"/>
      <c r="SXV25"/>
      <c r="SXW25"/>
      <c r="SXX25"/>
      <c r="SXY25"/>
      <c r="SXZ25"/>
      <c r="SYA25"/>
      <c r="SYB25"/>
      <c r="SYC25"/>
      <c r="SYD25"/>
      <c r="SYE25"/>
      <c r="SYF25"/>
      <c r="SYG25"/>
      <c r="SYH25"/>
      <c r="SYI25"/>
      <c r="SYJ25"/>
      <c r="SYK25"/>
      <c r="SYL25"/>
      <c r="SYM25"/>
      <c r="SYN25"/>
      <c r="SYO25"/>
      <c r="SYP25"/>
      <c r="SYQ25"/>
      <c r="SYR25"/>
      <c r="SYS25"/>
      <c r="SYT25"/>
      <c r="SYU25"/>
      <c r="SYV25"/>
      <c r="SYW25"/>
      <c r="SYX25"/>
      <c r="SYY25"/>
      <c r="SYZ25"/>
      <c r="SZA25"/>
      <c r="SZB25"/>
      <c r="SZC25"/>
      <c r="SZD25"/>
      <c r="SZE25"/>
      <c r="SZF25"/>
      <c r="SZG25"/>
      <c r="SZH25"/>
      <c r="SZI25"/>
      <c r="SZJ25"/>
      <c r="SZK25"/>
      <c r="SZL25"/>
      <c r="SZM25"/>
      <c r="SZN25"/>
      <c r="SZO25"/>
      <c r="SZP25"/>
      <c r="SZQ25"/>
      <c r="SZR25"/>
      <c r="SZS25"/>
      <c r="SZT25"/>
      <c r="SZU25"/>
      <c r="SZV25"/>
      <c r="SZW25"/>
      <c r="SZX25"/>
      <c r="SZY25"/>
      <c r="SZZ25"/>
      <c r="TAA25"/>
      <c r="TAB25"/>
      <c r="TAC25"/>
      <c r="TAD25"/>
      <c r="TAE25"/>
      <c r="TAF25"/>
      <c r="TAG25"/>
      <c r="TAH25"/>
      <c r="TAI25"/>
      <c r="TAJ25"/>
      <c r="TAK25"/>
      <c r="TAL25"/>
      <c r="TAM25"/>
      <c r="TAN25"/>
      <c r="TAO25"/>
      <c r="TAP25"/>
      <c r="TAQ25"/>
      <c r="TAR25"/>
      <c r="TAS25"/>
      <c r="TAT25"/>
      <c r="TAU25"/>
      <c r="TAV25"/>
      <c r="TAW25"/>
      <c r="TAX25"/>
      <c r="TAY25"/>
      <c r="TAZ25"/>
      <c r="TBA25"/>
      <c r="TBB25"/>
      <c r="TBC25"/>
      <c r="TBD25"/>
      <c r="TBE25"/>
      <c r="TBF25"/>
      <c r="TBG25"/>
      <c r="TBH25"/>
      <c r="TBI25"/>
      <c r="TBJ25"/>
      <c r="TBK25"/>
      <c r="TBL25"/>
      <c r="TBM25"/>
      <c r="TBN25"/>
      <c r="TBO25"/>
      <c r="TBP25"/>
      <c r="TBQ25"/>
      <c r="TBR25"/>
      <c r="TBS25"/>
      <c r="TBT25"/>
      <c r="TBU25"/>
      <c r="TBV25"/>
      <c r="TBW25"/>
      <c r="TBX25"/>
      <c r="TBY25"/>
      <c r="TBZ25"/>
      <c r="TCA25"/>
      <c r="TCB25"/>
      <c r="TCC25"/>
      <c r="TCD25"/>
      <c r="TCE25"/>
      <c r="TCF25"/>
      <c r="TCG25"/>
      <c r="TCH25"/>
      <c r="TCI25"/>
      <c r="TCJ25"/>
      <c r="TCK25"/>
      <c r="TCL25"/>
      <c r="TCM25"/>
      <c r="TCN25"/>
      <c r="TCO25"/>
      <c r="TCP25"/>
      <c r="TCQ25"/>
      <c r="TCR25"/>
      <c r="TCS25"/>
      <c r="TCT25"/>
      <c r="TCU25"/>
      <c r="TCV25"/>
      <c r="TCW25"/>
      <c r="TCX25"/>
      <c r="TCY25"/>
      <c r="TCZ25"/>
      <c r="TDA25"/>
      <c r="TDB25"/>
      <c r="TDC25"/>
      <c r="TDD25"/>
      <c r="TDE25"/>
      <c r="TDF25"/>
      <c r="TDG25"/>
      <c r="TDH25"/>
      <c r="TDI25"/>
      <c r="TDJ25"/>
      <c r="TDK25"/>
      <c r="TDL25"/>
      <c r="TDM25"/>
      <c r="TDN25"/>
      <c r="TDO25"/>
      <c r="TDP25"/>
      <c r="TDQ25"/>
      <c r="TDR25"/>
      <c r="TDS25"/>
      <c r="TDT25"/>
      <c r="TDU25"/>
      <c r="TDV25"/>
      <c r="TDW25"/>
      <c r="TDX25"/>
      <c r="TDY25"/>
      <c r="TDZ25"/>
      <c r="TEA25"/>
      <c r="TEB25"/>
      <c r="TEC25"/>
      <c r="TED25"/>
      <c r="TEE25"/>
      <c r="TEF25"/>
      <c r="TEG25"/>
      <c r="TEH25"/>
      <c r="TEI25"/>
      <c r="TEJ25"/>
      <c r="TEK25"/>
      <c r="TEL25"/>
      <c r="TEM25"/>
      <c r="TEN25"/>
      <c r="TEO25"/>
      <c r="TEP25"/>
      <c r="TEQ25"/>
      <c r="TER25"/>
      <c r="TES25"/>
      <c r="TET25"/>
      <c r="TEU25"/>
      <c r="TEV25"/>
      <c r="TEW25"/>
      <c r="TEX25"/>
      <c r="TEY25"/>
      <c r="TEZ25"/>
      <c r="TFA25"/>
      <c r="TFB25"/>
      <c r="TFC25"/>
      <c r="TFD25"/>
      <c r="TFE25"/>
      <c r="TFF25"/>
      <c r="TFG25"/>
      <c r="TFH25"/>
      <c r="TFI25"/>
      <c r="TFJ25"/>
      <c r="TFK25"/>
      <c r="TFL25"/>
      <c r="TFM25"/>
      <c r="TFN25"/>
      <c r="TFO25"/>
      <c r="TFP25"/>
      <c r="TFQ25"/>
      <c r="TFR25"/>
      <c r="TFS25"/>
      <c r="TFT25"/>
      <c r="TFU25"/>
      <c r="TFV25"/>
      <c r="TFW25"/>
      <c r="TFX25"/>
      <c r="TFY25"/>
      <c r="TFZ25"/>
      <c r="TGA25"/>
      <c r="TGB25"/>
      <c r="TGC25"/>
      <c r="TGD25"/>
      <c r="TGE25"/>
      <c r="TGF25"/>
      <c r="TGG25"/>
      <c r="TGH25"/>
      <c r="TGI25"/>
      <c r="TGJ25"/>
      <c r="TGK25"/>
      <c r="TGL25"/>
      <c r="TGM25"/>
      <c r="TGN25"/>
      <c r="TGO25"/>
      <c r="TGP25"/>
      <c r="TGQ25"/>
      <c r="TGR25"/>
      <c r="TGS25"/>
      <c r="TGT25"/>
      <c r="TGU25"/>
      <c r="TGV25"/>
      <c r="TGW25"/>
      <c r="TGX25"/>
      <c r="TGY25"/>
      <c r="TGZ25"/>
      <c r="THA25"/>
      <c r="THB25"/>
      <c r="THC25"/>
      <c r="THD25"/>
      <c r="THE25"/>
      <c r="THF25"/>
      <c r="THG25"/>
      <c r="THH25"/>
      <c r="THI25"/>
      <c r="THJ25"/>
      <c r="THK25"/>
      <c r="THL25"/>
      <c r="THM25"/>
      <c r="THN25"/>
      <c r="THO25"/>
      <c r="THP25"/>
      <c r="THQ25"/>
      <c r="THR25"/>
      <c r="THS25"/>
      <c r="THT25"/>
      <c r="THU25"/>
      <c r="THV25"/>
      <c r="THW25"/>
      <c r="THX25"/>
      <c r="THY25"/>
      <c r="THZ25"/>
      <c r="TIA25"/>
      <c r="TIB25"/>
      <c r="TIC25"/>
      <c r="TID25"/>
      <c r="TIE25"/>
      <c r="TIF25"/>
      <c r="TIG25"/>
      <c r="TIH25"/>
      <c r="TII25"/>
      <c r="TIJ25"/>
      <c r="TIK25"/>
      <c r="TIL25"/>
      <c r="TIM25"/>
      <c r="TIN25"/>
      <c r="TIO25"/>
      <c r="TIP25"/>
      <c r="TIQ25"/>
      <c r="TIR25"/>
      <c r="TIS25"/>
      <c r="TIT25"/>
      <c r="TIU25"/>
      <c r="TIV25"/>
      <c r="TIW25"/>
      <c r="TIX25"/>
      <c r="TIY25"/>
      <c r="TIZ25"/>
      <c r="TJA25"/>
      <c r="TJB25"/>
      <c r="TJC25"/>
      <c r="TJD25"/>
      <c r="TJE25"/>
      <c r="TJF25"/>
      <c r="TJG25"/>
      <c r="TJH25"/>
      <c r="TJI25"/>
      <c r="TJJ25"/>
      <c r="TJK25"/>
      <c r="TJL25"/>
      <c r="TJM25"/>
      <c r="TJN25"/>
      <c r="TJO25"/>
      <c r="TJP25"/>
      <c r="TJQ25"/>
      <c r="TJR25"/>
      <c r="TJS25"/>
      <c r="TJT25"/>
      <c r="TJU25"/>
      <c r="TJV25"/>
      <c r="TJW25"/>
      <c r="TJX25"/>
      <c r="TJY25"/>
      <c r="TJZ25"/>
      <c r="TKA25"/>
      <c r="TKB25"/>
      <c r="TKC25"/>
      <c r="TKD25"/>
      <c r="TKE25"/>
      <c r="TKF25"/>
      <c r="TKG25"/>
      <c r="TKH25"/>
      <c r="TKI25"/>
      <c r="TKJ25"/>
      <c r="TKK25"/>
      <c r="TKL25"/>
      <c r="TKM25"/>
      <c r="TKN25"/>
      <c r="TKO25"/>
      <c r="TKP25"/>
      <c r="TKQ25"/>
      <c r="TKR25"/>
      <c r="TKS25"/>
      <c r="TKT25"/>
      <c r="TKU25"/>
      <c r="TKV25"/>
      <c r="TKW25"/>
      <c r="TKX25"/>
      <c r="TKY25"/>
      <c r="TKZ25"/>
      <c r="TLA25"/>
      <c r="TLB25"/>
      <c r="TLC25"/>
      <c r="TLD25"/>
      <c r="TLE25"/>
      <c r="TLF25"/>
      <c r="TLG25"/>
      <c r="TLH25"/>
      <c r="TLI25"/>
      <c r="TLJ25"/>
      <c r="TLK25"/>
      <c r="TLL25"/>
      <c r="TLM25"/>
      <c r="TLN25"/>
      <c r="TLO25"/>
      <c r="TLP25"/>
      <c r="TLQ25"/>
      <c r="TLR25"/>
      <c r="TLS25"/>
      <c r="TLT25"/>
      <c r="TLU25"/>
      <c r="TLV25"/>
      <c r="TLW25"/>
      <c r="TLX25"/>
      <c r="TLY25"/>
      <c r="TLZ25"/>
      <c r="TMA25"/>
      <c r="TMB25"/>
      <c r="TMC25"/>
      <c r="TMD25"/>
      <c r="TME25"/>
      <c r="TMF25"/>
      <c r="TMG25"/>
      <c r="TMH25"/>
      <c r="TMI25"/>
      <c r="TMJ25"/>
      <c r="TMK25"/>
      <c r="TML25"/>
      <c r="TMM25"/>
      <c r="TMN25"/>
      <c r="TMO25"/>
      <c r="TMP25"/>
      <c r="TMQ25"/>
      <c r="TMR25"/>
      <c r="TMS25"/>
      <c r="TMT25"/>
      <c r="TMU25"/>
      <c r="TMV25"/>
      <c r="TMW25"/>
      <c r="TMX25"/>
      <c r="TMY25"/>
      <c r="TMZ25"/>
      <c r="TNA25"/>
      <c r="TNB25"/>
      <c r="TNC25"/>
      <c r="TND25"/>
      <c r="TNE25"/>
      <c r="TNF25"/>
      <c r="TNG25"/>
      <c r="TNH25"/>
      <c r="TNI25"/>
      <c r="TNJ25"/>
      <c r="TNK25"/>
      <c r="TNL25"/>
      <c r="TNM25"/>
      <c r="TNN25"/>
      <c r="TNO25"/>
      <c r="TNP25"/>
      <c r="TNQ25"/>
      <c r="TNR25"/>
      <c r="TNS25"/>
      <c r="TNT25"/>
      <c r="TNU25"/>
      <c r="TNV25"/>
      <c r="TNW25"/>
      <c r="TNX25"/>
      <c r="TNY25"/>
      <c r="TNZ25"/>
      <c r="TOA25"/>
      <c r="TOB25"/>
      <c r="TOC25"/>
      <c r="TOD25"/>
      <c r="TOE25"/>
      <c r="TOF25"/>
      <c r="TOG25"/>
      <c r="TOH25"/>
      <c r="TOI25"/>
      <c r="TOJ25"/>
      <c r="TOK25"/>
      <c r="TOL25"/>
      <c r="TOM25"/>
      <c r="TON25"/>
      <c r="TOO25"/>
      <c r="TOP25"/>
      <c r="TOQ25"/>
      <c r="TOR25"/>
      <c r="TOS25"/>
      <c r="TOT25"/>
      <c r="TOU25"/>
      <c r="TOV25"/>
      <c r="TOW25"/>
      <c r="TOX25"/>
      <c r="TOY25"/>
      <c r="TOZ25"/>
      <c r="TPA25"/>
      <c r="TPB25"/>
      <c r="TPC25"/>
      <c r="TPD25"/>
      <c r="TPE25"/>
      <c r="TPF25"/>
      <c r="TPG25"/>
      <c r="TPH25"/>
      <c r="TPI25"/>
      <c r="TPJ25"/>
      <c r="TPK25"/>
      <c r="TPL25"/>
      <c r="TPM25"/>
      <c r="TPN25"/>
      <c r="TPO25"/>
      <c r="TPP25"/>
      <c r="TPQ25"/>
      <c r="TPR25"/>
      <c r="TPS25"/>
      <c r="TPT25"/>
      <c r="TPU25"/>
      <c r="TPV25"/>
      <c r="TPW25"/>
      <c r="TPX25"/>
      <c r="TPY25"/>
      <c r="TPZ25"/>
      <c r="TQA25"/>
      <c r="TQB25"/>
      <c r="TQC25"/>
      <c r="TQD25"/>
      <c r="TQE25"/>
      <c r="TQF25"/>
      <c r="TQG25"/>
      <c r="TQH25"/>
      <c r="TQI25"/>
      <c r="TQJ25"/>
      <c r="TQK25"/>
      <c r="TQL25"/>
      <c r="TQM25"/>
      <c r="TQN25"/>
      <c r="TQO25"/>
      <c r="TQP25"/>
      <c r="TQQ25"/>
      <c r="TQR25"/>
      <c r="TQS25"/>
      <c r="TQT25"/>
      <c r="TQU25"/>
      <c r="TQV25"/>
      <c r="TQW25"/>
      <c r="TQX25"/>
      <c r="TQY25"/>
      <c r="TQZ25"/>
      <c r="TRA25"/>
      <c r="TRB25"/>
      <c r="TRC25"/>
      <c r="TRD25"/>
      <c r="TRE25"/>
      <c r="TRF25"/>
      <c r="TRG25"/>
      <c r="TRH25"/>
      <c r="TRI25"/>
      <c r="TRJ25"/>
      <c r="TRK25"/>
      <c r="TRL25"/>
      <c r="TRM25"/>
      <c r="TRN25"/>
      <c r="TRO25"/>
      <c r="TRP25"/>
      <c r="TRQ25"/>
      <c r="TRR25"/>
      <c r="TRS25"/>
      <c r="TRT25"/>
      <c r="TRU25"/>
      <c r="TRV25"/>
      <c r="TRW25"/>
      <c r="TRX25"/>
      <c r="TRY25"/>
      <c r="TRZ25"/>
      <c r="TSA25"/>
      <c r="TSB25"/>
      <c r="TSC25"/>
      <c r="TSD25"/>
      <c r="TSE25"/>
      <c r="TSF25"/>
      <c r="TSG25"/>
      <c r="TSH25"/>
      <c r="TSI25"/>
      <c r="TSJ25"/>
      <c r="TSK25"/>
      <c r="TSL25"/>
      <c r="TSM25"/>
      <c r="TSN25"/>
      <c r="TSO25"/>
      <c r="TSP25"/>
      <c r="TSQ25"/>
      <c r="TSR25"/>
      <c r="TSS25"/>
      <c r="TST25"/>
      <c r="TSU25"/>
      <c r="TSV25"/>
      <c r="TSW25"/>
      <c r="TSX25"/>
      <c r="TSY25"/>
      <c r="TSZ25"/>
      <c r="TTA25"/>
      <c r="TTB25"/>
      <c r="TTC25"/>
      <c r="TTD25"/>
      <c r="TTE25"/>
      <c r="TTF25"/>
      <c r="TTG25"/>
      <c r="TTH25"/>
      <c r="TTI25"/>
      <c r="TTJ25"/>
      <c r="TTK25"/>
      <c r="TTL25"/>
      <c r="TTM25"/>
      <c r="TTN25"/>
      <c r="TTO25"/>
      <c r="TTP25"/>
      <c r="TTQ25"/>
      <c r="TTR25"/>
      <c r="TTS25"/>
      <c r="TTT25"/>
      <c r="TTU25"/>
      <c r="TTV25"/>
      <c r="TTW25"/>
      <c r="TTX25"/>
      <c r="TTY25"/>
      <c r="TTZ25"/>
      <c r="TUA25"/>
      <c r="TUB25"/>
      <c r="TUC25"/>
      <c r="TUD25"/>
      <c r="TUE25"/>
      <c r="TUF25"/>
      <c r="TUG25"/>
      <c r="TUH25"/>
      <c r="TUI25"/>
      <c r="TUJ25"/>
      <c r="TUK25"/>
      <c r="TUL25"/>
      <c r="TUM25"/>
      <c r="TUN25"/>
      <c r="TUO25"/>
      <c r="TUP25"/>
      <c r="TUQ25"/>
      <c r="TUR25"/>
      <c r="TUS25"/>
      <c r="TUT25"/>
      <c r="TUU25"/>
      <c r="TUV25"/>
      <c r="TUW25"/>
      <c r="TUX25"/>
      <c r="TUY25"/>
      <c r="TUZ25"/>
      <c r="TVA25"/>
      <c r="TVB25"/>
      <c r="TVC25"/>
      <c r="TVD25"/>
      <c r="TVE25"/>
      <c r="TVF25"/>
      <c r="TVG25"/>
      <c r="TVH25"/>
      <c r="TVI25"/>
      <c r="TVJ25"/>
      <c r="TVK25"/>
      <c r="TVL25"/>
      <c r="TVM25"/>
      <c r="TVN25"/>
      <c r="TVO25"/>
      <c r="TVP25"/>
      <c r="TVQ25"/>
      <c r="TVR25"/>
      <c r="TVS25"/>
      <c r="TVT25"/>
      <c r="TVU25"/>
      <c r="TVV25"/>
      <c r="TVW25"/>
      <c r="TVX25"/>
      <c r="TVY25"/>
      <c r="TVZ25"/>
      <c r="TWA25"/>
      <c r="TWB25"/>
      <c r="TWC25"/>
      <c r="TWD25"/>
      <c r="TWE25"/>
      <c r="TWF25"/>
      <c r="TWG25"/>
      <c r="TWH25"/>
      <c r="TWI25"/>
      <c r="TWJ25"/>
      <c r="TWK25"/>
      <c r="TWL25"/>
      <c r="TWM25"/>
      <c r="TWN25"/>
      <c r="TWO25"/>
      <c r="TWP25"/>
      <c r="TWQ25"/>
      <c r="TWR25"/>
      <c r="TWS25"/>
      <c r="TWT25"/>
      <c r="TWU25"/>
      <c r="TWV25"/>
      <c r="TWW25"/>
      <c r="TWX25"/>
      <c r="TWY25"/>
      <c r="TWZ25"/>
      <c r="TXA25"/>
      <c r="TXB25"/>
      <c r="TXC25"/>
      <c r="TXD25"/>
      <c r="TXE25"/>
      <c r="TXF25"/>
      <c r="TXG25"/>
      <c r="TXH25"/>
      <c r="TXI25"/>
      <c r="TXJ25"/>
      <c r="TXK25"/>
      <c r="TXL25"/>
      <c r="TXM25"/>
      <c r="TXN25"/>
      <c r="TXO25"/>
      <c r="TXP25"/>
      <c r="TXQ25"/>
      <c r="TXR25"/>
      <c r="TXS25"/>
      <c r="TXT25"/>
      <c r="TXU25"/>
      <c r="TXV25"/>
      <c r="TXW25"/>
      <c r="TXX25"/>
      <c r="TXY25"/>
      <c r="TXZ25"/>
      <c r="TYA25"/>
      <c r="TYB25"/>
      <c r="TYC25"/>
      <c r="TYD25"/>
      <c r="TYE25"/>
      <c r="TYF25"/>
      <c r="TYG25"/>
      <c r="TYH25"/>
      <c r="TYI25"/>
      <c r="TYJ25"/>
      <c r="TYK25"/>
      <c r="TYL25"/>
      <c r="TYM25"/>
      <c r="TYN25"/>
      <c r="TYO25"/>
      <c r="TYP25"/>
      <c r="TYQ25"/>
      <c r="TYR25"/>
      <c r="TYS25"/>
      <c r="TYT25"/>
      <c r="TYU25"/>
      <c r="TYV25"/>
      <c r="TYW25"/>
      <c r="TYX25"/>
      <c r="TYY25"/>
      <c r="TYZ25"/>
      <c r="TZA25"/>
      <c r="TZB25"/>
      <c r="TZC25"/>
      <c r="TZD25"/>
      <c r="TZE25"/>
      <c r="TZF25"/>
      <c r="TZG25"/>
      <c r="TZH25"/>
      <c r="TZI25"/>
      <c r="TZJ25"/>
      <c r="TZK25"/>
      <c r="TZL25"/>
      <c r="TZM25"/>
      <c r="TZN25"/>
      <c r="TZO25"/>
      <c r="TZP25"/>
      <c r="TZQ25"/>
      <c r="TZR25"/>
      <c r="TZS25"/>
      <c r="TZT25"/>
      <c r="TZU25"/>
      <c r="TZV25"/>
      <c r="TZW25"/>
      <c r="TZX25"/>
      <c r="TZY25"/>
      <c r="TZZ25"/>
      <c r="UAA25"/>
      <c r="UAB25"/>
      <c r="UAC25"/>
      <c r="UAD25"/>
      <c r="UAE25"/>
      <c r="UAF25"/>
      <c r="UAG25"/>
      <c r="UAH25"/>
      <c r="UAI25"/>
      <c r="UAJ25"/>
      <c r="UAK25"/>
      <c r="UAL25"/>
      <c r="UAM25"/>
      <c r="UAN25"/>
      <c r="UAO25"/>
      <c r="UAP25"/>
      <c r="UAQ25"/>
      <c r="UAR25"/>
      <c r="UAS25"/>
      <c r="UAT25"/>
      <c r="UAU25"/>
      <c r="UAV25"/>
      <c r="UAW25"/>
      <c r="UAX25"/>
      <c r="UAY25"/>
      <c r="UAZ25"/>
      <c r="UBA25"/>
      <c r="UBB25"/>
      <c r="UBC25"/>
      <c r="UBD25"/>
      <c r="UBE25"/>
      <c r="UBF25"/>
      <c r="UBG25"/>
      <c r="UBH25"/>
      <c r="UBI25"/>
      <c r="UBJ25"/>
      <c r="UBK25"/>
      <c r="UBL25"/>
      <c r="UBM25"/>
      <c r="UBN25"/>
      <c r="UBO25"/>
      <c r="UBP25"/>
      <c r="UBQ25"/>
      <c r="UBR25"/>
      <c r="UBS25"/>
      <c r="UBT25"/>
      <c r="UBU25"/>
      <c r="UBV25"/>
      <c r="UBW25"/>
      <c r="UBX25"/>
      <c r="UBY25"/>
      <c r="UBZ25"/>
      <c r="UCA25"/>
      <c r="UCB25"/>
      <c r="UCC25"/>
      <c r="UCD25"/>
      <c r="UCE25"/>
      <c r="UCF25"/>
      <c r="UCG25"/>
      <c r="UCH25"/>
      <c r="UCI25"/>
      <c r="UCJ25"/>
      <c r="UCK25"/>
      <c r="UCL25"/>
      <c r="UCM25"/>
      <c r="UCN25"/>
      <c r="UCO25"/>
      <c r="UCP25"/>
      <c r="UCQ25"/>
      <c r="UCR25"/>
      <c r="UCS25"/>
      <c r="UCT25"/>
      <c r="UCU25"/>
      <c r="UCV25"/>
      <c r="UCW25"/>
      <c r="UCX25"/>
      <c r="UCY25"/>
      <c r="UCZ25"/>
      <c r="UDA25"/>
      <c r="UDB25"/>
      <c r="UDC25"/>
      <c r="UDD25"/>
      <c r="UDE25"/>
      <c r="UDF25"/>
      <c r="UDG25"/>
      <c r="UDH25"/>
      <c r="UDI25"/>
      <c r="UDJ25"/>
      <c r="UDK25"/>
      <c r="UDL25"/>
      <c r="UDM25"/>
      <c r="UDN25"/>
      <c r="UDO25"/>
      <c r="UDP25"/>
      <c r="UDQ25"/>
      <c r="UDR25"/>
      <c r="UDS25"/>
      <c r="UDT25"/>
      <c r="UDU25"/>
      <c r="UDV25"/>
      <c r="UDW25"/>
      <c r="UDX25"/>
      <c r="UDY25"/>
      <c r="UDZ25"/>
      <c r="UEA25"/>
      <c r="UEB25"/>
      <c r="UEC25"/>
      <c r="UED25"/>
      <c r="UEE25"/>
      <c r="UEF25"/>
      <c r="UEG25"/>
      <c r="UEH25"/>
      <c r="UEI25"/>
      <c r="UEJ25"/>
      <c r="UEK25"/>
      <c r="UEL25"/>
      <c r="UEM25"/>
      <c r="UEN25"/>
      <c r="UEO25"/>
      <c r="UEP25"/>
      <c r="UEQ25"/>
      <c r="UER25"/>
      <c r="UES25"/>
      <c r="UET25"/>
      <c r="UEU25"/>
      <c r="UEV25"/>
      <c r="UEW25"/>
      <c r="UEX25"/>
      <c r="UEY25"/>
      <c r="UEZ25"/>
      <c r="UFA25"/>
      <c r="UFB25"/>
      <c r="UFC25"/>
      <c r="UFD25"/>
      <c r="UFE25"/>
      <c r="UFF25"/>
      <c r="UFG25"/>
      <c r="UFH25"/>
      <c r="UFI25"/>
      <c r="UFJ25"/>
      <c r="UFK25"/>
      <c r="UFL25"/>
      <c r="UFM25"/>
      <c r="UFN25"/>
      <c r="UFO25"/>
      <c r="UFP25"/>
      <c r="UFQ25"/>
      <c r="UFR25"/>
      <c r="UFS25"/>
      <c r="UFT25"/>
      <c r="UFU25"/>
      <c r="UFV25"/>
      <c r="UFW25"/>
      <c r="UFX25"/>
      <c r="UFY25"/>
      <c r="UFZ25"/>
      <c r="UGA25"/>
      <c r="UGB25"/>
      <c r="UGC25"/>
      <c r="UGD25"/>
      <c r="UGE25"/>
      <c r="UGF25"/>
      <c r="UGG25"/>
      <c r="UGH25"/>
      <c r="UGI25"/>
      <c r="UGJ25"/>
      <c r="UGK25"/>
      <c r="UGL25"/>
      <c r="UGM25"/>
      <c r="UGN25"/>
      <c r="UGO25"/>
      <c r="UGP25"/>
      <c r="UGQ25"/>
      <c r="UGR25"/>
      <c r="UGS25"/>
      <c r="UGT25"/>
      <c r="UGU25"/>
      <c r="UGV25"/>
      <c r="UGW25"/>
      <c r="UGX25"/>
      <c r="UGY25"/>
      <c r="UGZ25"/>
      <c r="UHA25"/>
      <c r="UHB25"/>
      <c r="UHC25"/>
      <c r="UHD25"/>
      <c r="UHE25"/>
      <c r="UHF25"/>
      <c r="UHG25"/>
      <c r="UHH25"/>
      <c r="UHI25"/>
      <c r="UHJ25"/>
      <c r="UHK25"/>
      <c r="UHL25"/>
      <c r="UHM25"/>
      <c r="UHN25"/>
      <c r="UHO25"/>
      <c r="UHP25"/>
      <c r="UHQ25"/>
      <c r="UHR25"/>
      <c r="UHS25"/>
      <c r="UHT25"/>
      <c r="UHU25"/>
      <c r="UHV25"/>
      <c r="UHW25"/>
      <c r="UHX25"/>
      <c r="UHY25"/>
      <c r="UHZ25"/>
      <c r="UIA25"/>
      <c r="UIB25"/>
      <c r="UIC25"/>
      <c r="UID25"/>
      <c r="UIE25"/>
      <c r="UIF25"/>
      <c r="UIG25"/>
      <c r="UIH25"/>
      <c r="UII25"/>
      <c r="UIJ25"/>
      <c r="UIK25"/>
      <c r="UIL25"/>
      <c r="UIM25"/>
      <c r="UIN25"/>
      <c r="UIO25"/>
      <c r="UIP25"/>
      <c r="UIQ25"/>
      <c r="UIR25"/>
      <c r="UIS25"/>
      <c r="UIT25"/>
      <c r="UIU25"/>
      <c r="UIV25"/>
      <c r="UIW25"/>
      <c r="UIX25"/>
      <c r="UIY25"/>
      <c r="UIZ25"/>
      <c r="UJA25"/>
      <c r="UJB25"/>
      <c r="UJC25"/>
      <c r="UJD25"/>
      <c r="UJE25"/>
      <c r="UJF25"/>
      <c r="UJG25"/>
      <c r="UJH25"/>
      <c r="UJI25"/>
      <c r="UJJ25"/>
      <c r="UJK25"/>
      <c r="UJL25"/>
      <c r="UJM25"/>
      <c r="UJN25"/>
      <c r="UJO25"/>
      <c r="UJP25"/>
      <c r="UJQ25"/>
      <c r="UJR25"/>
      <c r="UJS25"/>
      <c r="UJT25"/>
      <c r="UJU25"/>
      <c r="UJV25"/>
      <c r="UJW25"/>
      <c r="UJX25"/>
      <c r="UJY25"/>
      <c r="UJZ25"/>
      <c r="UKA25"/>
      <c r="UKB25"/>
      <c r="UKC25"/>
      <c r="UKD25"/>
      <c r="UKE25"/>
      <c r="UKF25"/>
      <c r="UKG25"/>
      <c r="UKH25"/>
      <c r="UKI25"/>
      <c r="UKJ25"/>
      <c r="UKK25"/>
      <c r="UKL25"/>
      <c r="UKM25"/>
      <c r="UKN25"/>
      <c r="UKO25"/>
      <c r="UKP25"/>
      <c r="UKQ25"/>
      <c r="UKR25"/>
      <c r="UKS25"/>
      <c r="UKT25"/>
      <c r="UKU25"/>
      <c r="UKV25"/>
      <c r="UKW25"/>
      <c r="UKX25"/>
      <c r="UKY25"/>
      <c r="UKZ25"/>
      <c r="ULA25"/>
      <c r="ULB25"/>
      <c r="ULC25"/>
      <c r="ULD25"/>
      <c r="ULE25"/>
      <c r="ULF25"/>
      <c r="ULG25"/>
      <c r="ULH25"/>
      <c r="ULI25"/>
      <c r="ULJ25"/>
      <c r="ULK25"/>
      <c r="ULL25"/>
      <c r="ULM25"/>
      <c r="ULN25"/>
      <c r="ULO25"/>
      <c r="ULP25"/>
      <c r="ULQ25"/>
      <c r="ULR25"/>
      <c r="ULS25"/>
      <c r="ULT25"/>
      <c r="ULU25"/>
      <c r="ULV25"/>
      <c r="ULW25"/>
      <c r="ULX25"/>
      <c r="ULY25"/>
      <c r="ULZ25"/>
      <c r="UMA25"/>
      <c r="UMB25"/>
      <c r="UMC25"/>
      <c r="UMD25"/>
      <c r="UME25"/>
      <c r="UMF25"/>
      <c r="UMG25"/>
      <c r="UMH25"/>
      <c r="UMI25"/>
      <c r="UMJ25"/>
      <c r="UMK25"/>
      <c r="UML25"/>
      <c r="UMM25"/>
      <c r="UMN25"/>
      <c r="UMO25"/>
      <c r="UMP25"/>
      <c r="UMQ25"/>
      <c r="UMR25"/>
      <c r="UMS25"/>
      <c r="UMT25"/>
      <c r="UMU25"/>
      <c r="UMV25"/>
      <c r="UMW25"/>
      <c r="UMX25"/>
      <c r="UMY25"/>
      <c r="UMZ25"/>
      <c r="UNA25"/>
      <c r="UNB25"/>
      <c r="UNC25"/>
      <c r="UND25"/>
      <c r="UNE25"/>
      <c r="UNF25"/>
      <c r="UNG25"/>
      <c r="UNH25"/>
      <c r="UNI25"/>
      <c r="UNJ25"/>
      <c r="UNK25"/>
      <c r="UNL25"/>
      <c r="UNM25"/>
      <c r="UNN25"/>
      <c r="UNO25"/>
      <c r="UNP25"/>
      <c r="UNQ25"/>
      <c r="UNR25"/>
      <c r="UNS25"/>
      <c r="UNT25"/>
      <c r="UNU25"/>
      <c r="UNV25"/>
      <c r="UNW25"/>
      <c r="UNX25"/>
      <c r="UNY25"/>
      <c r="UNZ25"/>
      <c r="UOA25"/>
      <c r="UOB25"/>
      <c r="UOC25"/>
      <c r="UOD25"/>
      <c r="UOE25"/>
      <c r="UOF25"/>
      <c r="UOG25"/>
      <c r="UOH25"/>
      <c r="UOI25"/>
      <c r="UOJ25"/>
      <c r="UOK25"/>
      <c r="UOL25"/>
      <c r="UOM25"/>
      <c r="UON25"/>
      <c r="UOO25"/>
      <c r="UOP25"/>
      <c r="UOQ25"/>
      <c r="UOR25"/>
      <c r="UOS25"/>
      <c r="UOT25"/>
      <c r="UOU25"/>
      <c r="UOV25"/>
      <c r="UOW25"/>
      <c r="UOX25"/>
      <c r="UOY25"/>
      <c r="UOZ25"/>
      <c r="UPA25"/>
      <c r="UPB25"/>
      <c r="UPC25"/>
      <c r="UPD25"/>
      <c r="UPE25"/>
      <c r="UPF25"/>
      <c r="UPG25"/>
      <c r="UPH25"/>
      <c r="UPI25"/>
      <c r="UPJ25"/>
      <c r="UPK25"/>
      <c r="UPL25"/>
      <c r="UPM25"/>
      <c r="UPN25"/>
      <c r="UPO25"/>
      <c r="UPP25"/>
      <c r="UPQ25"/>
      <c r="UPR25"/>
      <c r="UPS25"/>
      <c r="UPT25"/>
      <c r="UPU25"/>
      <c r="UPV25"/>
      <c r="UPW25"/>
      <c r="UPX25"/>
      <c r="UPY25"/>
      <c r="UPZ25"/>
      <c r="UQA25"/>
      <c r="UQB25"/>
      <c r="UQC25"/>
      <c r="UQD25"/>
      <c r="UQE25"/>
      <c r="UQF25"/>
      <c r="UQG25"/>
      <c r="UQH25"/>
      <c r="UQI25"/>
      <c r="UQJ25"/>
      <c r="UQK25"/>
      <c r="UQL25"/>
      <c r="UQM25"/>
      <c r="UQN25"/>
      <c r="UQO25"/>
      <c r="UQP25"/>
      <c r="UQQ25"/>
      <c r="UQR25"/>
      <c r="UQS25"/>
      <c r="UQT25"/>
      <c r="UQU25"/>
      <c r="UQV25"/>
      <c r="UQW25"/>
      <c r="UQX25"/>
      <c r="UQY25"/>
      <c r="UQZ25"/>
      <c r="URA25"/>
      <c r="URB25"/>
      <c r="URC25"/>
      <c r="URD25"/>
      <c r="URE25"/>
      <c r="URF25"/>
      <c r="URG25"/>
      <c r="URH25"/>
      <c r="URI25"/>
      <c r="URJ25"/>
      <c r="URK25"/>
      <c r="URL25"/>
      <c r="URM25"/>
      <c r="URN25"/>
      <c r="URO25"/>
      <c r="URP25"/>
      <c r="URQ25"/>
      <c r="URR25"/>
      <c r="URS25"/>
      <c r="URT25"/>
      <c r="URU25"/>
      <c r="URV25"/>
      <c r="URW25"/>
      <c r="URX25"/>
      <c r="URY25"/>
      <c r="URZ25"/>
      <c r="USA25"/>
      <c r="USB25"/>
      <c r="USC25"/>
      <c r="USD25"/>
      <c r="USE25"/>
      <c r="USF25"/>
      <c r="USG25"/>
      <c r="USH25"/>
      <c r="USI25"/>
      <c r="USJ25"/>
      <c r="USK25"/>
      <c r="USL25"/>
      <c r="USM25"/>
      <c r="USN25"/>
      <c r="USO25"/>
      <c r="USP25"/>
      <c r="USQ25"/>
      <c r="USR25"/>
      <c r="USS25"/>
      <c r="UST25"/>
      <c r="USU25"/>
      <c r="USV25"/>
      <c r="USW25"/>
      <c r="USX25"/>
      <c r="USY25"/>
      <c r="USZ25"/>
      <c r="UTA25"/>
      <c r="UTB25"/>
      <c r="UTC25"/>
      <c r="UTD25"/>
      <c r="UTE25"/>
      <c r="UTF25"/>
      <c r="UTG25"/>
      <c r="UTH25"/>
      <c r="UTI25"/>
      <c r="UTJ25"/>
      <c r="UTK25"/>
      <c r="UTL25"/>
      <c r="UTM25"/>
      <c r="UTN25"/>
      <c r="UTO25"/>
      <c r="UTP25"/>
      <c r="UTQ25"/>
      <c r="UTR25"/>
      <c r="UTS25"/>
      <c r="UTT25"/>
      <c r="UTU25"/>
      <c r="UTV25"/>
      <c r="UTW25"/>
      <c r="UTX25"/>
      <c r="UTY25"/>
      <c r="UTZ25"/>
      <c r="UUA25"/>
      <c r="UUB25"/>
      <c r="UUC25"/>
      <c r="UUD25"/>
      <c r="UUE25"/>
      <c r="UUF25"/>
      <c r="UUG25"/>
      <c r="UUH25"/>
      <c r="UUI25"/>
      <c r="UUJ25"/>
      <c r="UUK25"/>
      <c r="UUL25"/>
      <c r="UUM25"/>
      <c r="UUN25"/>
      <c r="UUO25"/>
      <c r="UUP25"/>
      <c r="UUQ25"/>
      <c r="UUR25"/>
      <c r="UUS25"/>
      <c r="UUT25"/>
      <c r="UUU25"/>
      <c r="UUV25"/>
      <c r="UUW25"/>
      <c r="UUX25"/>
      <c r="UUY25"/>
      <c r="UUZ25"/>
      <c r="UVA25"/>
      <c r="UVB25"/>
      <c r="UVC25"/>
      <c r="UVD25"/>
      <c r="UVE25"/>
      <c r="UVF25"/>
      <c r="UVG25"/>
      <c r="UVH25"/>
      <c r="UVI25"/>
      <c r="UVJ25"/>
      <c r="UVK25"/>
      <c r="UVL25"/>
      <c r="UVM25"/>
      <c r="UVN25"/>
      <c r="UVO25"/>
      <c r="UVP25"/>
      <c r="UVQ25"/>
      <c r="UVR25"/>
      <c r="UVS25"/>
      <c r="UVT25"/>
      <c r="UVU25"/>
      <c r="UVV25"/>
      <c r="UVW25"/>
      <c r="UVX25"/>
      <c r="UVY25"/>
      <c r="UVZ25"/>
      <c r="UWA25"/>
      <c r="UWB25"/>
      <c r="UWC25"/>
      <c r="UWD25"/>
      <c r="UWE25"/>
      <c r="UWF25"/>
      <c r="UWG25"/>
      <c r="UWH25"/>
      <c r="UWI25"/>
      <c r="UWJ25"/>
      <c r="UWK25"/>
      <c r="UWL25"/>
      <c r="UWM25"/>
      <c r="UWN25"/>
      <c r="UWO25"/>
      <c r="UWP25"/>
      <c r="UWQ25"/>
      <c r="UWR25"/>
      <c r="UWS25"/>
      <c r="UWT25"/>
      <c r="UWU25"/>
      <c r="UWV25"/>
      <c r="UWW25"/>
      <c r="UWX25"/>
      <c r="UWY25"/>
      <c r="UWZ25"/>
      <c r="UXA25"/>
      <c r="UXB25"/>
      <c r="UXC25"/>
      <c r="UXD25"/>
      <c r="UXE25"/>
      <c r="UXF25"/>
      <c r="UXG25"/>
      <c r="UXH25"/>
      <c r="UXI25"/>
      <c r="UXJ25"/>
      <c r="UXK25"/>
      <c r="UXL25"/>
      <c r="UXM25"/>
      <c r="UXN25"/>
      <c r="UXO25"/>
      <c r="UXP25"/>
      <c r="UXQ25"/>
      <c r="UXR25"/>
      <c r="UXS25"/>
      <c r="UXT25"/>
      <c r="UXU25"/>
      <c r="UXV25"/>
      <c r="UXW25"/>
      <c r="UXX25"/>
      <c r="UXY25"/>
      <c r="UXZ25"/>
      <c r="UYA25"/>
      <c r="UYB25"/>
      <c r="UYC25"/>
      <c r="UYD25"/>
      <c r="UYE25"/>
      <c r="UYF25"/>
      <c r="UYG25"/>
      <c r="UYH25"/>
      <c r="UYI25"/>
      <c r="UYJ25"/>
      <c r="UYK25"/>
      <c r="UYL25"/>
      <c r="UYM25"/>
      <c r="UYN25"/>
      <c r="UYO25"/>
      <c r="UYP25"/>
      <c r="UYQ25"/>
      <c r="UYR25"/>
      <c r="UYS25"/>
      <c r="UYT25"/>
      <c r="UYU25"/>
      <c r="UYV25"/>
      <c r="UYW25"/>
      <c r="UYX25"/>
      <c r="UYY25"/>
      <c r="UYZ25"/>
      <c r="UZA25"/>
      <c r="UZB25"/>
      <c r="UZC25"/>
      <c r="UZD25"/>
      <c r="UZE25"/>
      <c r="UZF25"/>
      <c r="UZG25"/>
      <c r="UZH25"/>
      <c r="UZI25"/>
      <c r="UZJ25"/>
      <c r="UZK25"/>
      <c r="UZL25"/>
      <c r="UZM25"/>
      <c r="UZN25"/>
      <c r="UZO25"/>
      <c r="UZP25"/>
      <c r="UZQ25"/>
      <c r="UZR25"/>
      <c r="UZS25"/>
      <c r="UZT25"/>
      <c r="UZU25"/>
      <c r="UZV25"/>
      <c r="UZW25"/>
      <c r="UZX25"/>
      <c r="UZY25"/>
      <c r="UZZ25"/>
      <c r="VAA25"/>
      <c r="VAB25"/>
      <c r="VAC25"/>
      <c r="VAD25"/>
      <c r="VAE25"/>
      <c r="VAF25"/>
      <c r="VAG25"/>
      <c r="VAH25"/>
      <c r="VAI25"/>
      <c r="VAJ25"/>
      <c r="VAK25"/>
      <c r="VAL25"/>
      <c r="VAM25"/>
      <c r="VAN25"/>
      <c r="VAO25"/>
      <c r="VAP25"/>
      <c r="VAQ25"/>
      <c r="VAR25"/>
      <c r="VAS25"/>
      <c r="VAT25"/>
      <c r="VAU25"/>
      <c r="VAV25"/>
      <c r="VAW25"/>
      <c r="VAX25"/>
      <c r="VAY25"/>
      <c r="VAZ25"/>
      <c r="VBA25"/>
      <c r="VBB25"/>
      <c r="VBC25"/>
      <c r="VBD25"/>
      <c r="VBE25"/>
      <c r="VBF25"/>
      <c r="VBG25"/>
      <c r="VBH25"/>
      <c r="VBI25"/>
      <c r="VBJ25"/>
      <c r="VBK25"/>
      <c r="VBL25"/>
      <c r="VBM25"/>
      <c r="VBN25"/>
      <c r="VBO25"/>
      <c r="VBP25"/>
      <c r="VBQ25"/>
      <c r="VBR25"/>
      <c r="VBS25"/>
      <c r="VBT25"/>
      <c r="VBU25"/>
      <c r="VBV25"/>
      <c r="VBW25"/>
      <c r="VBX25"/>
      <c r="VBY25"/>
      <c r="VBZ25"/>
      <c r="VCA25"/>
      <c r="VCB25"/>
      <c r="VCC25"/>
      <c r="VCD25"/>
      <c r="VCE25"/>
      <c r="VCF25"/>
      <c r="VCG25"/>
      <c r="VCH25"/>
      <c r="VCI25"/>
      <c r="VCJ25"/>
      <c r="VCK25"/>
      <c r="VCL25"/>
      <c r="VCM25"/>
      <c r="VCN25"/>
      <c r="VCO25"/>
      <c r="VCP25"/>
      <c r="VCQ25"/>
      <c r="VCR25"/>
      <c r="VCS25"/>
      <c r="VCT25"/>
      <c r="VCU25"/>
      <c r="VCV25"/>
      <c r="VCW25"/>
      <c r="VCX25"/>
      <c r="VCY25"/>
      <c r="VCZ25"/>
      <c r="VDA25"/>
      <c r="VDB25"/>
      <c r="VDC25"/>
      <c r="VDD25"/>
      <c r="VDE25"/>
      <c r="VDF25"/>
      <c r="VDG25"/>
      <c r="VDH25"/>
      <c r="VDI25"/>
      <c r="VDJ25"/>
      <c r="VDK25"/>
      <c r="VDL25"/>
      <c r="VDM25"/>
      <c r="VDN25"/>
      <c r="VDO25"/>
      <c r="VDP25"/>
      <c r="VDQ25"/>
      <c r="VDR25"/>
      <c r="VDS25"/>
      <c r="VDT25"/>
      <c r="VDU25"/>
      <c r="VDV25"/>
      <c r="VDW25"/>
      <c r="VDX25"/>
      <c r="VDY25"/>
      <c r="VDZ25"/>
      <c r="VEA25"/>
      <c r="VEB25"/>
      <c r="VEC25"/>
      <c r="VED25"/>
      <c r="VEE25"/>
      <c r="VEF25"/>
      <c r="VEG25"/>
      <c r="VEH25"/>
      <c r="VEI25"/>
      <c r="VEJ25"/>
      <c r="VEK25"/>
      <c r="VEL25"/>
      <c r="VEM25"/>
      <c r="VEN25"/>
      <c r="VEO25"/>
      <c r="VEP25"/>
      <c r="VEQ25"/>
      <c r="VER25"/>
      <c r="VES25"/>
      <c r="VET25"/>
      <c r="VEU25"/>
      <c r="VEV25"/>
      <c r="VEW25"/>
      <c r="VEX25"/>
      <c r="VEY25"/>
      <c r="VEZ25"/>
      <c r="VFA25"/>
      <c r="VFB25"/>
      <c r="VFC25"/>
      <c r="VFD25"/>
      <c r="VFE25"/>
      <c r="VFF25"/>
      <c r="VFG25"/>
      <c r="VFH25"/>
      <c r="VFI25"/>
      <c r="VFJ25"/>
      <c r="VFK25"/>
      <c r="VFL25"/>
      <c r="VFM25"/>
      <c r="VFN25"/>
      <c r="VFO25"/>
      <c r="VFP25"/>
      <c r="VFQ25"/>
      <c r="VFR25"/>
      <c r="VFS25"/>
      <c r="VFT25"/>
      <c r="VFU25"/>
      <c r="VFV25"/>
      <c r="VFW25"/>
      <c r="VFX25"/>
      <c r="VFY25"/>
      <c r="VFZ25"/>
      <c r="VGA25"/>
      <c r="VGB25"/>
      <c r="VGC25"/>
      <c r="VGD25"/>
      <c r="VGE25"/>
      <c r="VGF25"/>
      <c r="VGG25"/>
      <c r="VGH25"/>
      <c r="VGI25"/>
      <c r="VGJ25"/>
      <c r="VGK25"/>
      <c r="VGL25"/>
      <c r="VGM25"/>
      <c r="VGN25"/>
      <c r="VGO25"/>
      <c r="VGP25"/>
      <c r="VGQ25"/>
      <c r="VGR25"/>
      <c r="VGS25"/>
      <c r="VGT25"/>
      <c r="VGU25"/>
      <c r="VGV25"/>
      <c r="VGW25"/>
      <c r="VGX25"/>
      <c r="VGY25"/>
      <c r="VGZ25"/>
      <c r="VHA25"/>
      <c r="VHB25"/>
      <c r="VHC25"/>
      <c r="VHD25"/>
      <c r="VHE25"/>
      <c r="VHF25"/>
      <c r="VHG25"/>
      <c r="VHH25"/>
      <c r="VHI25"/>
      <c r="VHJ25"/>
      <c r="VHK25"/>
      <c r="VHL25"/>
      <c r="VHM25"/>
      <c r="VHN25"/>
      <c r="VHO25"/>
      <c r="VHP25"/>
      <c r="VHQ25"/>
      <c r="VHR25"/>
      <c r="VHS25"/>
      <c r="VHT25"/>
      <c r="VHU25"/>
      <c r="VHV25"/>
      <c r="VHW25"/>
      <c r="VHX25"/>
      <c r="VHY25"/>
      <c r="VHZ25"/>
      <c r="VIA25"/>
      <c r="VIB25"/>
      <c r="VIC25"/>
      <c r="VID25"/>
      <c r="VIE25"/>
      <c r="VIF25"/>
      <c r="VIG25"/>
      <c r="VIH25"/>
      <c r="VII25"/>
      <c r="VIJ25"/>
      <c r="VIK25"/>
      <c r="VIL25"/>
      <c r="VIM25"/>
      <c r="VIN25"/>
      <c r="VIO25"/>
      <c r="VIP25"/>
      <c r="VIQ25"/>
      <c r="VIR25"/>
      <c r="VIS25"/>
      <c r="VIT25"/>
      <c r="VIU25"/>
      <c r="VIV25"/>
      <c r="VIW25"/>
      <c r="VIX25"/>
      <c r="VIY25"/>
      <c r="VIZ25"/>
      <c r="VJA25"/>
      <c r="VJB25"/>
      <c r="VJC25"/>
      <c r="VJD25"/>
      <c r="VJE25"/>
      <c r="VJF25"/>
      <c r="VJG25"/>
      <c r="VJH25"/>
      <c r="VJI25"/>
      <c r="VJJ25"/>
      <c r="VJK25"/>
      <c r="VJL25"/>
      <c r="VJM25"/>
      <c r="VJN25"/>
      <c r="VJO25"/>
      <c r="VJP25"/>
      <c r="VJQ25"/>
      <c r="VJR25"/>
      <c r="VJS25"/>
      <c r="VJT25"/>
      <c r="VJU25"/>
      <c r="VJV25"/>
      <c r="VJW25"/>
      <c r="VJX25"/>
      <c r="VJY25"/>
      <c r="VJZ25"/>
      <c r="VKA25"/>
      <c r="VKB25"/>
      <c r="VKC25"/>
      <c r="VKD25"/>
      <c r="VKE25"/>
      <c r="VKF25"/>
      <c r="VKG25"/>
      <c r="VKH25"/>
      <c r="VKI25"/>
      <c r="VKJ25"/>
      <c r="VKK25"/>
      <c r="VKL25"/>
      <c r="VKM25"/>
      <c r="VKN25"/>
      <c r="VKO25"/>
      <c r="VKP25"/>
      <c r="VKQ25"/>
      <c r="VKR25"/>
      <c r="VKS25"/>
      <c r="VKT25"/>
      <c r="VKU25"/>
      <c r="VKV25"/>
      <c r="VKW25"/>
      <c r="VKX25"/>
      <c r="VKY25"/>
      <c r="VKZ25"/>
      <c r="VLA25"/>
      <c r="VLB25"/>
      <c r="VLC25"/>
      <c r="VLD25"/>
      <c r="VLE25"/>
      <c r="VLF25"/>
      <c r="VLG25"/>
      <c r="VLH25"/>
      <c r="VLI25"/>
      <c r="VLJ25"/>
      <c r="VLK25"/>
      <c r="VLL25"/>
      <c r="VLM25"/>
      <c r="VLN25"/>
      <c r="VLO25"/>
      <c r="VLP25"/>
      <c r="VLQ25"/>
      <c r="VLR25"/>
      <c r="VLS25"/>
      <c r="VLT25"/>
      <c r="VLU25"/>
      <c r="VLV25"/>
      <c r="VLW25"/>
      <c r="VLX25"/>
      <c r="VLY25"/>
      <c r="VLZ25"/>
      <c r="VMA25"/>
      <c r="VMB25"/>
      <c r="VMC25"/>
      <c r="VMD25"/>
      <c r="VME25"/>
      <c r="VMF25"/>
      <c r="VMG25"/>
      <c r="VMH25"/>
      <c r="VMI25"/>
      <c r="VMJ25"/>
      <c r="VMK25"/>
      <c r="VML25"/>
      <c r="VMM25"/>
      <c r="VMN25"/>
      <c r="VMO25"/>
      <c r="VMP25"/>
      <c r="VMQ25"/>
      <c r="VMR25"/>
      <c r="VMS25"/>
      <c r="VMT25"/>
      <c r="VMU25"/>
      <c r="VMV25"/>
      <c r="VMW25"/>
      <c r="VMX25"/>
      <c r="VMY25"/>
      <c r="VMZ25"/>
      <c r="VNA25"/>
      <c r="VNB25"/>
      <c r="VNC25"/>
      <c r="VND25"/>
      <c r="VNE25"/>
      <c r="VNF25"/>
      <c r="VNG25"/>
      <c r="VNH25"/>
      <c r="VNI25"/>
      <c r="VNJ25"/>
      <c r="VNK25"/>
      <c r="VNL25"/>
      <c r="VNM25"/>
      <c r="VNN25"/>
      <c r="VNO25"/>
      <c r="VNP25"/>
      <c r="VNQ25"/>
      <c r="VNR25"/>
      <c r="VNS25"/>
      <c r="VNT25"/>
      <c r="VNU25"/>
      <c r="VNV25"/>
      <c r="VNW25"/>
      <c r="VNX25"/>
      <c r="VNY25"/>
      <c r="VNZ25"/>
      <c r="VOA25"/>
      <c r="VOB25"/>
      <c r="VOC25"/>
      <c r="VOD25"/>
      <c r="VOE25"/>
      <c r="VOF25"/>
      <c r="VOG25"/>
      <c r="VOH25"/>
      <c r="VOI25"/>
      <c r="VOJ25"/>
      <c r="VOK25"/>
      <c r="VOL25"/>
      <c r="VOM25"/>
      <c r="VON25"/>
      <c r="VOO25"/>
      <c r="VOP25"/>
      <c r="VOQ25"/>
      <c r="VOR25"/>
      <c r="VOS25"/>
      <c r="VOT25"/>
      <c r="VOU25"/>
      <c r="VOV25"/>
      <c r="VOW25"/>
      <c r="VOX25"/>
      <c r="VOY25"/>
      <c r="VOZ25"/>
      <c r="VPA25"/>
      <c r="VPB25"/>
      <c r="VPC25"/>
      <c r="VPD25"/>
      <c r="VPE25"/>
      <c r="VPF25"/>
      <c r="VPG25"/>
      <c r="VPH25"/>
      <c r="VPI25"/>
      <c r="VPJ25"/>
      <c r="VPK25"/>
      <c r="VPL25"/>
      <c r="VPM25"/>
      <c r="VPN25"/>
      <c r="VPO25"/>
      <c r="VPP25"/>
      <c r="VPQ25"/>
      <c r="VPR25"/>
      <c r="VPS25"/>
      <c r="VPT25"/>
      <c r="VPU25"/>
      <c r="VPV25"/>
      <c r="VPW25"/>
      <c r="VPX25"/>
      <c r="VPY25"/>
      <c r="VPZ25"/>
      <c r="VQA25"/>
      <c r="VQB25"/>
      <c r="VQC25"/>
      <c r="VQD25"/>
      <c r="VQE25"/>
      <c r="VQF25"/>
      <c r="VQG25"/>
      <c r="VQH25"/>
      <c r="VQI25"/>
      <c r="VQJ25"/>
      <c r="VQK25"/>
      <c r="VQL25"/>
      <c r="VQM25"/>
      <c r="VQN25"/>
      <c r="VQO25"/>
      <c r="VQP25"/>
      <c r="VQQ25"/>
      <c r="VQR25"/>
      <c r="VQS25"/>
      <c r="VQT25"/>
      <c r="VQU25"/>
      <c r="VQV25"/>
      <c r="VQW25"/>
      <c r="VQX25"/>
      <c r="VQY25"/>
      <c r="VQZ25"/>
      <c r="VRA25"/>
      <c r="VRB25"/>
      <c r="VRC25"/>
      <c r="VRD25"/>
      <c r="VRE25"/>
      <c r="VRF25"/>
      <c r="VRG25"/>
      <c r="VRH25"/>
      <c r="VRI25"/>
      <c r="VRJ25"/>
      <c r="VRK25"/>
      <c r="VRL25"/>
      <c r="VRM25"/>
      <c r="VRN25"/>
      <c r="VRO25"/>
      <c r="VRP25"/>
      <c r="VRQ25"/>
      <c r="VRR25"/>
      <c r="VRS25"/>
      <c r="VRT25"/>
      <c r="VRU25"/>
      <c r="VRV25"/>
      <c r="VRW25"/>
      <c r="VRX25"/>
      <c r="VRY25"/>
      <c r="VRZ25"/>
      <c r="VSA25"/>
      <c r="VSB25"/>
      <c r="VSC25"/>
      <c r="VSD25"/>
      <c r="VSE25"/>
      <c r="VSF25"/>
      <c r="VSG25"/>
      <c r="VSH25"/>
      <c r="VSI25"/>
      <c r="VSJ25"/>
      <c r="VSK25"/>
      <c r="VSL25"/>
      <c r="VSM25"/>
      <c r="VSN25"/>
      <c r="VSO25"/>
      <c r="VSP25"/>
      <c r="VSQ25"/>
      <c r="VSR25"/>
      <c r="VSS25"/>
      <c r="VST25"/>
      <c r="VSU25"/>
      <c r="VSV25"/>
      <c r="VSW25"/>
      <c r="VSX25"/>
      <c r="VSY25"/>
      <c r="VSZ25"/>
      <c r="VTA25"/>
      <c r="VTB25"/>
      <c r="VTC25"/>
      <c r="VTD25"/>
      <c r="VTE25"/>
      <c r="VTF25"/>
      <c r="VTG25"/>
      <c r="VTH25"/>
      <c r="VTI25"/>
      <c r="VTJ25"/>
      <c r="VTK25"/>
      <c r="VTL25"/>
      <c r="VTM25"/>
      <c r="VTN25"/>
      <c r="VTO25"/>
      <c r="VTP25"/>
      <c r="VTQ25"/>
      <c r="VTR25"/>
      <c r="VTS25"/>
      <c r="VTT25"/>
      <c r="VTU25"/>
      <c r="VTV25"/>
      <c r="VTW25"/>
      <c r="VTX25"/>
      <c r="VTY25"/>
      <c r="VTZ25"/>
      <c r="VUA25"/>
      <c r="VUB25"/>
      <c r="VUC25"/>
      <c r="VUD25"/>
      <c r="VUE25"/>
      <c r="VUF25"/>
      <c r="VUG25"/>
      <c r="VUH25"/>
      <c r="VUI25"/>
      <c r="VUJ25"/>
      <c r="VUK25"/>
      <c r="VUL25"/>
      <c r="VUM25"/>
      <c r="VUN25"/>
      <c r="VUO25"/>
      <c r="VUP25"/>
      <c r="VUQ25"/>
      <c r="VUR25"/>
      <c r="VUS25"/>
      <c r="VUT25"/>
      <c r="VUU25"/>
      <c r="VUV25"/>
      <c r="VUW25"/>
      <c r="VUX25"/>
      <c r="VUY25"/>
      <c r="VUZ25"/>
      <c r="VVA25"/>
      <c r="VVB25"/>
      <c r="VVC25"/>
      <c r="VVD25"/>
      <c r="VVE25"/>
      <c r="VVF25"/>
      <c r="VVG25"/>
      <c r="VVH25"/>
      <c r="VVI25"/>
      <c r="VVJ25"/>
      <c r="VVK25"/>
      <c r="VVL25"/>
      <c r="VVM25"/>
      <c r="VVN25"/>
      <c r="VVO25"/>
      <c r="VVP25"/>
      <c r="VVQ25"/>
      <c r="VVR25"/>
      <c r="VVS25"/>
      <c r="VVT25"/>
      <c r="VVU25"/>
      <c r="VVV25"/>
      <c r="VVW25"/>
      <c r="VVX25"/>
      <c r="VVY25"/>
      <c r="VVZ25"/>
      <c r="VWA25"/>
      <c r="VWB25"/>
      <c r="VWC25"/>
      <c r="VWD25"/>
      <c r="VWE25"/>
      <c r="VWF25"/>
      <c r="VWG25"/>
      <c r="VWH25"/>
      <c r="VWI25"/>
      <c r="VWJ25"/>
      <c r="VWK25"/>
      <c r="VWL25"/>
      <c r="VWM25"/>
      <c r="VWN25"/>
      <c r="VWO25"/>
      <c r="VWP25"/>
      <c r="VWQ25"/>
      <c r="VWR25"/>
      <c r="VWS25"/>
      <c r="VWT25"/>
      <c r="VWU25"/>
      <c r="VWV25"/>
      <c r="VWW25"/>
      <c r="VWX25"/>
      <c r="VWY25"/>
      <c r="VWZ25"/>
      <c r="VXA25"/>
      <c r="VXB25"/>
      <c r="VXC25"/>
      <c r="VXD25"/>
      <c r="VXE25"/>
      <c r="VXF25"/>
      <c r="VXG25"/>
      <c r="VXH25"/>
      <c r="VXI25"/>
      <c r="VXJ25"/>
      <c r="VXK25"/>
      <c r="VXL25"/>
      <c r="VXM25"/>
      <c r="VXN25"/>
      <c r="VXO25"/>
      <c r="VXP25"/>
      <c r="VXQ25"/>
      <c r="VXR25"/>
      <c r="VXS25"/>
      <c r="VXT25"/>
      <c r="VXU25"/>
      <c r="VXV25"/>
      <c r="VXW25"/>
      <c r="VXX25"/>
      <c r="VXY25"/>
      <c r="VXZ25"/>
      <c r="VYA25"/>
      <c r="VYB25"/>
      <c r="VYC25"/>
      <c r="VYD25"/>
      <c r="VYE25"/>
      <c r="VYF25"/>
      <c r="VYG25"/>
      <c r="VYH25"/>
      <c r="VYI25"/>
      <c r="VYJ25"/>
      <c r="VYK25"/>
      <c r="VYL25"/>
      <c r="VYM25"/>
      <c r="VYN25"/>
      <c r="VYO25"/>
      <c r="VYP25"/>
      <c r="VYQ25"/>
      <c r="VYR25"/>
      <c r="VYS25"/>
      <c r="VYT25"/>
      <c r="VYU25"/>
      <c r="VYV25"/>
      <c r="VYW25"/>
      <c r="VYX25"/>
      <c r="VYY25"/>
      <c r="VYZ25"/>
      <c r="VZA25"/>
      <c r="VZB25"/>
      <c r="VZC25"/>
      <c r="VZD25"/>
      <c r="VZE25"/>
      <c r="VZF25"/>
      <c r="VZG25"/>
      <c r="VZH25"/>
      <c r="VZI25"/>
      <c r="VZJ25"/>
      <c r="VZK25"/>
      <c r="VZL25"/>
      <c r="VZM25"/>
      <c r="VZN25"/>
      <c r="VZO25"/>
      <c r="VZP25"/>
      <c r="VZQ25"/>
      <c r="VZR25"/>
      <c r="VZS25"/>
      <c r="VZT25"/>
      <c r="VZU25"/>
      <c r="VZV25"/>
      <c r="VZW25"/>
      <c r="VZX25"/>
      <c r="VZY25"/>
      <c r="VZZ25"/>
      <c r="WAA25"/>
      <c r="WAB25"/>
      <c r="WAC25"/>
      <c r="WAD25"/>
      <c r="WAE25"/>
      <c r="WAF25"/>
      <c r="WAG25"/>
      <c r="WAH25"/>
      <c r="WAI25"/>
      <c r="WAJ25"/>
      <c r="WAK25"/>
      <c r="WAL25"/>
      <c r="WAM25"/>
      <c r="WAN25"/>
      <c r="WAO25"/>
      <c r="WAP25"/>
      <c r="WAQ25"/>
      <c r="WAR25"/>
      <c r="WAS25"/>
      <c r="WAT25"/>
      <c r="WAU25"/>
      <c r="WAV25"/>
      <c r="WAW25"/>
      <c r="WAX25"/>
      <c r="WAY25"/>
      <c r="WAZ25"/>
      <c r="WBA25"/>
      <c r="WBB25"/>
      <c r="WBC25"/>
      <c r="WBD25"/>
      <c r="WBE25"/>
      <c r="WBF25"/>
      <c r="WBG25"/>
      <c r="WBH25"/>
      <c r="WBI25"/>
      <c r="WBJ25"/>
      <c r="WBK25"/>
      <c r="WBL25"/>
      <c r="WBM25"/>
      <c r="WBN25"/>
      <c r="WBO25"/>
      <c r="WBP25"/>
      <c r="WBQ25"/>
      <c r="WBR25"/>
      <c r="WBS25"/>
      <c r="WBT25"/>
      <c r="WBU25"/>
      <c r="WBV25"/>
      <c r="WBW25"/>
      <c r="WBX25"/>
      <c r="WBY25"/>
      <c r="WBZ25"/>
      <c r="WCA25"/>
      <c r="WCB25"/>
      <c r="WCC25"/>
      <c r="WCD25"/>
      <c r="WCE25"/>
      <c r="WCF25"/>
      <c r="WCG25"/>
      <c r="WCH25"/>
      <c r="WCI25"/>
      <c r="WCJ25"/>
      <c r="WCK25"/>
      <c r="WCL25"/>
      <c r="WCM25"/>
      <c r="WCN25"/>
      <c r="WCO25"/>
      <c r="WCP25"/>
      <c r="WCQ25"/>
      <c r="WCR25"/>
      <c r="WCS25"/>
      <c r="WCT25"/>
      <c r="WCU25"/>
      <c r="WCV25"/>
      <c r="WCW25"/>
      <c r="WCX25"/>
      <c r="WCY25"/>
      <c r="WCZ25"/>
      <c r="WDA25"/>
      <c r="WDB25"/>
      <c r="WDC25"/>
      <c r="WDD25"/>
      <c r="WDE25"/>
      <c r="WDF25"/>
      <c r="WDG25"/>
      <c r="WDH25"/>
      <c r="WDI25"/>
      <c r="WDJ25"/>
      <c r="WDK25"/>
      <c r="WDL25"/>
      <c r="WDM25"/>
      <c r="WDN25"/>
      <c r="WDO25"/>
      <c r="WDP25"/>
      <c r="WDQ25"/>
      <c r="WDR25"/>
      <c r="WDS25"/>
      <c r="WDT25"/>
      <c r="WDU25"/>
      <c r="WDV25"/>
      <c r="WDW25"/>
      <c r="WDX25"/>
      <c r="WDY25"/>
      <c r="WDZ25"/>
      <c r="WEA25"/>
      <c r="WEB25"/>
      <c r="WEC25"/>
      <c r="WED25"/>
      <c r="WEE25"/>
      <c r="WEF25"/>
      <c r="WEG25"/>
      <c r="WEH25"/>
      <c r="WEI25"/>
      <c r="WEJ25"/>
      <c r="WEK25"/>
      <c r="WEL25"/>
      <c r="WEM25"/>
      <c r="WEN25"/>
      <c r="WEO25"/>
      <c r="WEP25"/>
      <c r="WEQ25"/>
      <c r="WER25"/>
      <c r="WES25"/>
      <c r="WET25"/>
      <c r="WEU25"/>
      <c r="WEV25"/>
      <c r="WEW25"/>
      <c r="WEX25"/>
      <c r="WEY25"/>
      <c r="WEZ25"/>
      <c r="WFA25"/>
      <c r="WFB25"/>
      <c r="WFC25"/>
      <c r="WFD25"/>
      <c r="WFE25"/>
      <c r="WFF25"/>
      <c r="WFG25"/>
      <c r="WFH25"/>
      <c r="WFI25"/>
      <c r="WFJ25"/>
      <c r="WFK25"/>
      <c r="WFL25"/>
      <c r="WFM25"/>
      <c r="WFN25"/>
      <c r="WFO25"/>
      <c r="WFP25"/>
      <c r="WFQ25"/>
      <c r="WFR25"/>
      <c r="WFS25"/>
      <c r="WFT25"/>
      <c r="WFU25"/>
      <c r="WFV25"/>
      <c r="WFW25"/>
      <c r="WFX25"/>
      <c r="WFY25"/>
      <c r="WFZ25"/>
      <c r="WGA25"/>
      <c r="WGB25"/>
      <c r="WGC25"/>
      <c r="WGD25"/>
      <c r="WGE25"/>
      <c r="WGF25"/>
      <c r="WGG25"/>
      <c r="WGH25"/>
      <c r="WGI25"/>
      <c r="WGJ25"/>
      <c r="WGK25"/>
      <c r="WGL25"/>
      <c r="WGM25"/>
      <c r="WGN25"/>
      <c r="WGO25"/>
      <c r="WGP25"/>
      <c r="WGQ25"/>
      <c r="WGR25"/>
      <c r="WGS25"/>
      <c r="WGT25"/>
      <c r="WGU25"/>
      <c r="WGV25"/>
      <c r="WGW25"/>
      <c r="WGX25"/>
      <c r="WGY25"/>
      <c r="WGZ25"/>
      <c r="WHA25"/>
      <c r="WHB25"/>
      <c r="WHC25"/>
      <c r="WHD25"/>
      <c r="WHE25"/>
      <c r="WHF25"/>
      <c r="WHG25"/>
      <c r="WHH25"/>
      <c r="WHI25"/>
      <c r="WHJ25"/>
      <c r="WHK25"/>
      <c r="WHL25"/>
      <c r="WHM25"/>
      <c r="WHN25"/>
      <c r="WHO25"/>
      <c r="WHP25"/>
      <c r="WHQ25"/>
      <c r="WHR25"/>
      <c r="WHS25"/>
      <c r="WHT25"/>
      <c r="WHU25"/>
      <c r="WHV25"/>
      <c r="WHW25"/>
      <c r="WHX25"/>
      <c r="WHY25"/>
      <c r="WHZ25"/>
      <c r="WIA25"/>
      <c r="WIB25"/>
      <c r="WIC25"/>
      <c r="WID25"/>
      <c r="WIE25"/>
      <c r="WIF25"/>
      <c r="WIG25"/>
      <c r="WIH25"/>
      <c r="WII25"/>
      <c r="WIJ25"/>
      <c r="WIK25"/>
      <c r="WIL25"/>
      <c r="WIM25"/>
      <c r="WIN25"/>
      <c r="WIO25"/>
      <c r="WIP25"/>
      <c r="WIQ25"/>
      <c r="WIR25"/>
      <c r="WIS25"/>
      <c r="WIT25"/>
      <c r="WIU25"/>
      <c r="WIV25"/>
      <c r="WIW25"/>
      <c r="WIX25"/>
      <c r="WIY25"/>
      <c r="WIZ25"/>
      <c r="WJA25"/>
      <c r="WJB25"/>
      <c r="WJC25"/>
      <c r="WJD25"/>
      <c r="WJE25"/>
      <c r="WJF25"/>
      <c r="WJG25"/>
      <c r="WJH25"/>
      <c r="WJI25"/>
      <c r="WJJ25"/>
      <c r="WJK25"/>
      <c r="WJL25"/>
      <c r="WJM25"/>
      <c r="WJN25"/>
      <c r="WJO25"/>
      <c r="WJP25"/>
      <c r="WJQ25"/>
      <c r="WJR25"/>
      <c r="WJS25"/>
      <c r="WJT25"/>
      <c r="WJU25"/>
      <c r="WJV25"/>
      <c r="WJW25"/>
      <c r="WJX25"/>
      <c r="WJY25"/>
      <c r="WJZ25"/>
      <c r="WKA25"/>
      <c r="WKB25"/>
      <c r="WKC25"/>
      <c r="WKD25"/>
      <c r="WKE25"/>
      <c r="WKF25"/>
      <c r="WKG25"/>
      <c r="WKH25"/>
      <c r="WKI25"/>
      <c r="WKJ25"/>
      <c r="WKK25"/>
      <c r="WKL25"/>
      <c r="WKM25"/>
      <c r="WKN25"/>
      <c r="WKO25"/>
      <c r="WKP25"/>
      <c r="WKQ25"/>
      <c r="WKR25"/>
      <c r="WKS25"/>
      <c r="WKT25"/>
      <c r="WKU25"/>
      <c r="WKV25"/>
      <c r="WKW25"/>
      <c r="WKX25"/>
      <c r="WKY25"/>
      <c r="WKZ25"/>
      <c r="WLA25"/>
      <c r="WLB25"/>
      <c r="WLC25"/>
      <c r="WLD25"/>
      <c r="WLE25"/>
      <c r="WLF25"/>
      <c r="WLG25"/>
      <c r="WLH25"/>
      <c r="WLI25"/>
      <c r="WLJ25"/>
      <c r="WLK25"/>
      <c r="WLL25"/>
      <c r="WLM25"/>
      <c r="WLN25"/>
      <c r="WLO25"/>
      <c r="WLP25"/>
      <c r="WLQ25"/>
      <c r="WLR25"/>
      <c r="WLS25"/>
      <c r="WLT25"/>
      <c r="WLU25"/>
      <c r="WLV25"/>
      <c r="WLW25"/>
      <c r="WLX25"/>
      <c r="WLY25"/>
      <c r="WLZ25"/>
      <c r="WMA25"/>
      <c r="WMB25"/>
      <c r="WMC25"/>
      <c r="WMD25"/>
      <c r="WME25"/>
      <c r="WMF25"/>
      <c r="WMG25"/>
      <c r="WMH25"/>
      <c r="WMI25"/>
      <c r="WMJ25"/>
      <c r="WMK25"/>
      <c r="WML25"/>
      <c r="WMM25"/>
      <c r="WMN25"/>
      <c r="WMO25"/>
      <c r="WMP25"/>
      <c r="WMQ25"/>
      <c r="WMR25"/>
      <c r="WMS25"/>
      <c r="WMT25"/>
      <c r="WMU25"/>
      <c r="WMV25"/>
      <c r="WMW25"/>
      <c r="WMX25"/>
      <c r="WMY25"/>
      <c r="WMZ25"/>
      <c r="WNA25"/>
      <c r="WNB25"/>
      <c r="WNC25"/>
      <c r="WND25"/>
      <c r="WNE25"/>
      <c r="WNF25"/>
      <c r="WNG25"/>
      <c r="WNH25"/>
      <c r="WNI25"/>
      <c r="WNJ25"/>
      <c r="WNK25"/>
      <c r="WNL25"/>
      <c r="WNM25"/>
      <c r="WNN25"/>
      <c r="WNO25"/>
      <c r="WNP25"/>
      <c r="WNQ25"/>
      <c r="WNR25"/>
      <c r="WNS25"/>
      <c r="WNT25"/>
      <c r="WNU25"/>
      <c r="WNV25"/>
      <c r="WNW25"/>
      <c r="WNX25"/>
      <c r="WNY25"/>
      <c r="WNZ25"/>
      <c r="WOA25"/>
      <c r="WOB25"/>
      <c r="WOC25"/>
      <c r="WOD25"/>
      <c r="WOE25"/>
      <c r="WOF25"/>
      <c r="WOG25"/>
      <c r="WOH25"/>
      <c r="WOI25"/>
      <c r="WOJ25"/>
      <c r="WOK25"/>
      <c r="WOL25"/>
      <c r="WOM25"/>
      <c r="WON25"/>
      <c r="WOO25"/>
      <c r="WOP25"/>
      <c r="WOQ25"/>
      <c r="WOR25"/>
      <c r="WOS25"/>
      <c r="WOT25"/>
      <c r="WOU25"/>
      <c r="WOV25"/>
      <c r="WOW25"/>
      <c r="WOX25"/>
      <c r="WOY25"/>
      <c r="WOZ25"/>
      <c r="WPA25"/>
      <c r="WPB25"/>
      <c r="WPC25"/>
      <c r="WPD25"/>
      <c r="WPE25"/>
      <c r="WPF25"/>
      <c r="WPG25"/>
      <c r="WPH25"/>
      <c r="WPI25"/>
      <c r="WPJ25"/>
      <c r="WPK25"/>
      <c r="WPL25"/>
      <c r="WPM25"/>
      <c r="WPN25"/>
      <c r="WPO25"/>
      <c r="WPP25"/>
      <c r="WPQ25"/>
      <c r="WPR25"/>
      <c r="WPS25"/>
      <c r="WPT25"/>
      <c r="WPU25"/>
      <c r="WPV25"/>
      <c r="WPW25"/>
      <c r="WPX25"/>
      <c r="WPY25"/>
      <c r="WPZ25"/>
      <c r="WQA25"/>
      <c r="WQB25"/>
      <c r="WQC25"/>
      <c r="WQD25"/>
      <c r="WQE25"/>
      <c r="WQF25"/>
      <c r="WQG25"/>
      <c r="WQH25"/>
      <c r="WQI25"/>
      <c r="WQJ25"/>
      <c r="WQK25"/>
      <c r="WQL25"/>
      <c r="WQM25"/>
      <c r="WQN25"/>
      <c r="WQO25"/>
      <c r="WQP25"/>
      <c r="WQQ25"/>
      <c r="WQR25"/>
      <c r="WQS25"/>
      <c r="WQT25"/>
      <c r="WQU25"/>
      <c r="WQV25"/>
      <c r="WQW25"/>
      <c r="WQX25"/>
      <c r="WQY25"/>
      <c r="WQZ25"/>
      <c r="WRA25"/>
      <c r="WRB25"/>
      <c r="WRC25"/>
      <c r="WRD25"/>
      <c r="WRE25"/>
      <c r="WRF25"/>
      <c r="WRG25"/>
      <c r="WRH25"/>
      <c r="WRI25"/>
      <c r="WRJ25"/>
      <c r="WRK25"/>
      <c r="WRL25"/>
      <c r="WRM25"/>
      <c r="WRN25"/>
      <c r="WRO25"/>
      <c r="WRP25"/>
      <c r="WRQ25"/>
      <c r="WRR25"/>
      <c r="WRS25"/>
      <c r="WRT25"/>
      <c r="WRU25"/>
      <c r="WRV25"/>
      <c r="WRW25"/>
      <c r="WRX25"/>
      <c r="WRY25"/>
      <c r="WRZ25"/>
      <c r="WSA25"/>
      <c r="WSB25"/>
      <c r="WSC25"/>
      <c r="WSD25"/>
      <c r="WSE25"/>
      <c r="WSF25"/>
      <c r="WSG25"/>
      <c r="WSH25"/>
      <c r="WSI25"/>
      <c r="WSJ25"/>
      <c r="WSK25"/>
      <c r="WSL25"/>
      <c r="WSM25"/>
      <c r="WSN25"/>
      <c r="WSO25"/>
      <c r="WSP25"/>
      <c r="WSQ25"/>
      <c r="WSR25"/>
      <c r="WSS25"/>
      <c r="WST25"/>
      <c r="WSU25"/>
      <c r="WSV25"/>
      <c r="WSW25"/>
      <c r="WSX25"/>
      <c r="WSY25"/>
      <c r="WSZ25"/>
      <c r="WTA25"/>
      <c r="WTB25"/>
      <c r="WTC25"/>
      <c r="WTD25"/>
      <c r="WTE25"/>
      <c r="WTF25"/>
      <c r="WTG25"/>
      <c r="WTH25"/>
      <c r="WTI25"/>
      <c r="WTJ25"/>
      <c r="WTK25"/>
      <c r="WTL25"/>
      <c r="WTM25"/>
      <c r="WTN25"/>
      <c r="WTO25"/>
      <c r="WTP25"/>
      <c r="WTQ25"/>
      <c r="WTR25"/>
      <c r="WTS25"/>
      <c r="WTT25"/>
      <c r="WTU25"/>
      <c r="WTV25"/>
      <c r="WTW25"/>
      <c r="WTX25"/>
      <c r="WTY25"/>
      <c r="WTZ25"/>
      <c r="WUA25"/>
      <c r="WUB25"/>
      <c r="WUC25"/>
      <c r="WUD25"/>
      <c r="WUE25"/>
      <c r="WUF25"/>
      <c r="WUG25"/>
      <c r="WUH25"/>
      <c r="WUI25"/>
      <c r="WUJ25"/>
      <c r="WUK25"/>
      <c r="WUL25"/>
      <c r="WUM25"/>
      <c r="WUN25"/>
      <c r="WUO25"/>
      <c r="WUP25"/>
      <c r="WUQ25"/>
      <c r="WUR25"/>
      <c r="WUS25"/>
      <c r="WUT25"/>
      <c r="WUU25"/>
      <c r="WUV25"/>
      <c r="WUW25"/>
      <c r="WUX25"/>
      <c r="WUY25"/>
      <c r="WUZ25"/>
      <c r="WVA25"/>
      <c r="WVB25"/>
      <c r="WVC25"/>
      <c r="WVD25"/>
      <c r="WVE25"/>
      <c r="WVF25"/>
      <c r="WVG25"/>
      <c r="WVH25"/>
      <c r="WVI25"/>
      <c r="WVJ25"/>
      <c r="WVK25"/>
      <c r="WVL25"/>
      <c r="WVM25"/>
      <c r="WVN25"/>
      <c r="WVO25"/>
      <c r="WVP25"/>
      <c r="WVQ25"/>
      <c r="WVR25"/>
      <c r="WVS25"/>
      <c r="WVT25"/>
      <c r="WVU25"/>
      <c r="WVV25"/>
      <c r="WVW25"/>
      <c r="WVX25"/>
      <c r="WVY25"/>
      <c r="WVZ25"/>
      <c r="WWA25"/>
      <c r="WWB25"/>
      <c r="WWC25"/>
      <c r="WWD25"/>
      <c r="WWE25"/>
      <c r="WWF25"/>
      <c r="WWG25"/>
      <c r="WWH25"/>
      <c r="WWI25"/>
      <c r="WWJ25"/>
      <c r="WWK25"/>
      <c r="WWL25"/>
      <c r="WWM25"/>
      <c r="WWN25"/>
      <c r="WWO25"/>
      <c r="WWP25"/>
      <c r="WWQ25"/>
      <c r="WWR25"/>
      <c r="WWS25"/>
      <c r="WWT25"/>
      <c r="WWU25"/>
      <c r="WWV25"/>
      <c r="WWW25"/>
      <c r="WWX25"/>
      <c r="WWY25"/>
      <c r="WWZ25"/>
      <c r="WXA25"/>
      <c r="WXB25"/>
      <c r="WXC25"/>
      <c r="WXD25"/>
      <c r="WXE25"/>
      <c r="WXF25"/>
      <c r="WXG25"/>
      <c r="WXH25"/>
      <c r="WXI25"/>
      <c r="WXJ25"/>
      <c r="WXK25"/>
      <c r="WXL25"/>
      <c r="WXM25"/>
      <c r="WXN25"/>
      <c r="WXO25"/>
      <c r="WXP25"/>
      <c r="WXQ25"/>
      <c r="WXR25"/>
      <c r="WXS25"/>
      <c r="WXT25"/>
      <c r="WXU25"/>
      <c r="WXV25"/>
      <c r="WXW25"/>
      <c r="WXX25"/>
      <c r="WXY25"/>
      <c r="WXZ25"/>
      <c r="WYA25"/>
      <c r="WYB25"/>
      <c r="WYC25"/>
      <c r="WYD25"/>
      <c r="WYE25"/>
      <c r="WYF25"/>
      <c r="WYG25"/>
      <c r="WYH25"/>
      <c r="WYI25"/>
      <c r="WYJ25"/>
      <c r="WYK25"/>
      <c r="WYL25"/>
      <c r="WYM25"/>
      <c r="WYN25"/>
      <c r="WYO25"/>
      <c r="WYP25"/>
      <c r="WYQ25"/>
      <c r="WYR25"/>
      <c r="WYS25"/>
      <c r="WYT25"/>
      <c r="WYU25"/>
      <c r="WYV25"/>
      <c r="WYW25"/>
      <c r="WYX25"/>
      <c r="WYY25"/>
      <c r="WYZ25"/>
      <c r="WZA25"/>
      <c r="WZB25"/>
      <c r="WZC25"/>
      <c r="WZD25"/>
      <c r="WZE25"/>
      <c r="WZF25"/>
      <c r="WZG25"/>
      <c r="WZH25"/>
      <c r="WZI25"/>
      <c r="WZJ25"/>
      <c r="WZK25"/>
      <c r="WZL25"/>
      <c r="WZM25"/>
      <c r="WZN25"/>
      <c r="WZO25"/>
      <c r="WZP25"/>
      <c r="WZQ25"/>
      <c r="WZR25"/>
      <c r="WZS25"/>
      <c r="WZT25"/>
      <c r="WZU25"/>
      <c r="WZV25"/>
      <c r="WZW25"/>
      <c r="WZX25"/>
      <c r="WZY25"/>
      <c r="WZZ25"/>
      <c r="XAA25"/>
      <c r="XAB25"/>
      <c r="XAC25"/>
      <c r="XAD25"/>
      <c r="XAE25"/>
      <c r="XAF25"/>
      <c r="XAG25"/>
      <c r="XAH25"/>
      <c r="XAI25"/>
      <c r="XAJ25"/>
      <c r="XAK25"/>
      <c r="XAL25"/>
      <c r="XAM25"/>
      <c r="XAN25"/>
      <c r="XAO25"/>
      <c r="XAP25"/>
      <c r="XAQ25"/>
      <c r="XAR25"/>
      <c r="XAS25"/>
      <c r="XAT25"/>
      <c r="XAU25"/>
      <c r="XAV25"/>
      <c r="XAW25"/>
      <c r="XAX25"/>
      <c r="XAY25"/>
      <c r="XAZ25"/>
      <c r="XBA25"/>
      <c r="XBB25"/>
      <c r="XBC25"/>
      <c r="XBD25"/>
      <c r="XBE25"/>
      <c r="XBF25"/>
      <c r="XBG25"/>
      <c r="XBH25"/>
      <c r="XBI25"/>
      <c r="XBJ25"/>
      <c r="XBK25"/>
      <c r="XBL25"/>
      <c r="XBM25"/>
      <c r="XBN25"/>
      <c r="XBO25"/>
      <c r="XBP25"/>
      <c r="XBQ25"/>
      <c r="XBR25"/>
      <c r="XBS25"/>
      <c r="XBT25"/>
      <c r="XBU25"/>
      <c r="XBV25"/>
      <c r="XBW25"/>
      <c r="XBX25"/>
      <c r="XBY25"/>
      <c r="XBZ25"/>
      <c r="XCA25"/>
      <c r="XCB25"/>
      <c r="XCC25"/>
      <c r="XCD25"/>
      <c r="XCE25"/>
      <c r="XCF25"/>
      <c r="XCG25"/>
      <c r="XCH25"/>
      <c r="XCI25"/>
      <c r="XCJ25"/>
      <c r="XCK25"/>
      <c r="XCL25"/>
      <c r="XCM25"/>
      <c r="XCN25"/>
      <c r="XCO25"/>
      <c r="XCP25"/>
      <c r="XCQ25"/>
      <c r="XCR25"/>
      <c r="XCS25"/>
      <c r="XCT25"/>
      <c r="XCU25"/>
      <c r="XCV25"/>
      <c r="XCW25"/>
      <c r="XCX25"/>
      <c r="XCY25"/>
      <c r="XCZ25"/>
      <c r="XDA25"/>
      <c r="XDB25"/>
      <c r="XDC25"/>
      <c r="XDD25"/>
      <c r="XDE25"/>
      <c r="XDF25"/>
      <c r="XDG25"/>
      <c r="XDH25"/>
      <c r="XDI25"/>
      <c r="XDJ25"/>
      <c r="XDK25"/>
      <c r="XDL25"/>
      <c r="XDM25"/>
      <c r="XDN25"/>
      <c r="XDO25"/>
      <c r="XDP25"/>
      <c r="XDQ25"/>
      <c r="XDR25"/>
      <c r="XDS25"/>
      <c r="XDT25"/>
      <c r="XDU25"/>
      <c r="XDV25"/>
      <c r="XDW25"/>
      <c r="XDX25"/>
      <c r="XDY25"/>
      <c r="XDZ25"/>
      <c r="XEA25"/>
      <c r="XEB25"/>
      <c r="XEC25"/>
      <c r="XED25"/>
      <c r="XEE25"/>
      <c r="XEF25"/>
      <c r="XEG25"/>
      <c r="XEH25"/>
      <c r="XEI25"/>
      <c r="XEJ25"/>
      <c r="XEK25"/>
      <c r="XEL25"/>
      <c r="XEM25"/>
      <c r="XEN25"/>
      <c r="XEO25"/>
      <c r="XEP25"/>
      <c r="XEQ25"/>
      <c r="XER25"/>
      <c r="XES25"/>
      <c r="XET25"/>
      <c r="XEU25"/>
      <c r="XEV25"/>
      <c r="XEW25"/>
      <c r="XEX25"/>
      <c r="XEY25"/>
      <c r="XEZ25"/>
      <c r="XFA25"/>
      <c r="XFB25"/>
      <c r="XFC25"/>
      <c r="XFD25"/>
    </row>
    <row r="26" spans="1:16384" s="149" customFormat="1" x14ac:dyDescent="0.35">
      <c r="A26" s="163" t="s">
        <v>819</v>
      </c>
      <c r="B26" s="163"/>
      <c r="C26" s="167"/>
      <c r="D26"/>
      <c r="E26"/>
      <c r="F26"/>
      <c r="G26"/>
      <c r="H26"/>
      <c r="I26"/>
      <c r="J26"/>
      <c r="K26"/>
      <c r="L26"/>
      <c r="M26" s="466"/>
      <c r="N26" s="466"/>
      <c r="O26" s="46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c r="AMK26"/>
      <c r="AML26"/>
      <c r="AMM26"/>
      <c r="AMN26"/>
      <c r="AMO26"/>
      <c r="AMP26"/>
      <c r="AMQ26"/>
      <c r="AMR26"/>
      <c r="AMS26"/>
      <c r="AMT26"/>
      <c r="AMU26"/>
      <c r="AMV26"/>
      <c r="AMW26"/>
      <c r="AMX26"/>
      <c r="AMY26"/>
      <c r="AMZ26"/>
      <c r="ANA26"/>
      <c r="ANB26"/>
      <c r="ANC26"/>
      <c r="AND26"/>
      <c r="ANE26"/>
      <c r="ANF26"/>
      <c r="ANG26"/>
      <c r="ANH26"/>
      <c r="ANI26"/>
      <c r="ANJ26"/>
      <c r="ANK26"/>
      <c r="ANL26"/>
      <c r="ANM26"/>
      <c r="ANN26"/>
      <c r="ANO26"/>
      <c r="ANP26"/>
      <c r="ANQ26"/>
      <c r="ANR26"/>
      <c r="ANS26"/>
      <c r="ANT26"/>
      <c r="ANU26"/>
      <c r="ANV26"/>
      <c r="ANW26"/>
      <c r="ANX26"/>
      <c r="ANY26"/>
      <c r="ANZ26"/>
      <c r="AOA26"/>
      <c r="AOB26"/>
      <c r="AOC26"/>
      <c r="AOD26"/>
      <c r="AOE26"/>
      <c r="AOF26"/>
      <c r="AOG26"/>
      <c r="AOH26"/>
      <c r="AOI26"/>
      <c r="AOJ26"/>
      <c r="AOK26"/>
      <c r="AOL26"/>
      <c r="AOM26"/>
      <c r="AON26"/>
      <c r="AOO26"/>
      <c r="AOP26"/>
      <c r="AOQ26"/>
      <c r="AOR26"/>
      <c r="AOS26"/>
      <c r="AOT26"/>
      <c r="AOU26"/>
      <c r="AOV26"/>
      <c r="AOW26"/>
      <c r="AOX26"/>
      <c r="AOY26"/>
      <c r="AOZ26"/>
      <c r="APA26"/>
      <c r="APB26"/>
      <c r="APC26"/>
      <c r="APD26"/>
      <c r="APE26"/>
      <c r="APF26"/>
      <c r="APG26"/>
      <c r="APH26"/>
      <c r="API26"/>
      <c r="APJ26"/>
      <c r="APK26"/>
      <c r="APL26"/>
      <c r="APM26"/>
      <c r="APN26"/>
      <c r="APO26"/>
      <c r="APP26"/>
      <c r="APQ26"/>
      <c r="APR26"/>
      <c r="APS26"/>
      <c r="APT26"/>
      <c r="APU26"/>
      <c r="APV26"/>
      <c r="APW26"/>
      <c r="APX26"/>
      <c r="APY26"/>
      <c r="APZ26"/>
      <c r="AQA26"/>
      <c r="AQB26"/>
      <c r="AQC26"/>
      <c r="AQD26"/>
      <c r="AQE26"/>
      <c r="AQF26"/>
      <c r="AQG26"/>
      <c r="AQH26"/>
      <c r="AQI26"/>
      <c r="AQJ26"/>
      <c r="AQK26"/>
      <c r="AQL26"/>
      <c r="AQM26"/>
      <c r="AQN26"/>
      <c r="AQO26"/>
      <c r="AQP26"/>
      <c r="AQQ26"/>
      <c r="AQR26"/>
      <c r="AQS26"/>
      <c r="AQT26"/>
      <c r="AQU26"/>
      <c r="AQV26"/>
      <c r="AQW26"/>
      <c r="AQX26"/>
      <c r="AQY26"/>
      <c r="AQZ26"/>
      <c r="ARA26"/>
      <c r="ARB26"/>
      <c r="ARC26"/>
      <c r="ARD26"/>
      <c r="ARE26"/>
      <c r="ARF26"/>
      <c r="ARG26"/>
      <c r="ARH26"/>
      <c r="ARI26"/>
      <c r="ARJ26"/>
      <c r="ARK26"/>
      <c r="ARL26"/>
      <c r="ARM26"/>
      <c r="ARN26"/>
      <c r="ARO26"/>
      <c r="ARP26"/>
      <c r="ARQ26"/>
      <c r="ARR26"/>
      <c r="ARS26"/>
      <c r="ART26"/>
      <c r="ARU26"/>
      <c r="ARV26"/>
      <c r="ARW26"/>
      <c r="ARX26"/>
      <c r="ARY26"/>
      <c r="ARZ26"/>
      <c r="ASA26"/>
      <c r="ASB26"/>
      <c r="ASC26"/>
      <c r="ASD26"/>
      <c r="ASE26"/>
      <c r="ASF26"/>
      <c r="ASG26"/>
      <c r="ASH26"/>
      <c r="ASI26"/>
      <c r="ASJ26"/>
      <c r="ASK26"/>
      <c r="ASL26"/>
      <c r="ASM26"/>
      <c r="ASN26"/>
      <c r="ASO26"/>
      <c r="ASP26"/>
      <c r="ASQ26"/>
      <c r="ASR26"/>
      <c r="ASS26"/>
      <c r="AST26"/>
      <c r="ASU26"/>
      <c r="ASV26"/>
      <c r="ASW26"/>
      <c r="ASX26"/>
      <c r="ASY26"/>
      <c r="ASZ26"/>
      <c r="ATA26"/>
      <c r="ATB26"/>
      <c r="ATC26"/>
      <c r="ATD26"/>
      <c r="ATE26"/>
      <c r="ATF26"/>
      <c r="ATG26"/>
      <c r="ATH26"/>
      <c r="ATI26"/>
      <c r="ATJ26"/>
      <c r="ATK26"/>
      <c r="ATL26"/>
      <c r="ATM26"/>
      <c r="ATN26"/>
      <c r="ATO26"/>
      <c r="ATP26"/>
      <c r="ATQ26"/>
      <c r="ATR26"/>
      <c r="ATS26"/>
      <c r="ATT26"/>
      <c r="ATU26"/>
      <c r="ATV26"/>
      <c r="ATW26"/>
      <c r="ATX26"/>
      <c r="ATY26"/>
      <c r="ATZ26"/>
      <c r="AUA26"/>
      <c r="AUB26"/>
      <c r="AUC26"/>
      <c r="AUD26"/>
      <c r="AUE26"/>
      <c r="AUF26"/>
      <c r="AUG26"/>
      <c r="AUH26"/>
      <c r="AUI26"/>
      <c r="AUJ26"/>
      <c r="AUK26"/>
      <c r="AUL26"/>
      <c r="AUM26"/>
      <c r="AUN26"/>
      <c r="AUO26"/>
      <c r="AUP26"/>
      <c r="AUQ26"/>
      <c r="AUR26"/>
      <c r="AUS26"/>
      <c r="AUT26"/>
      <c r="AUU26"/>
      <c r="AUV26"/>
      <c r="AUW26"/>
      <c r="AUX26"/>
      <c r="AUY26"/>
      <c r="AUZ26"/>
      <c r="AVA26"/>
      <c r="AVB26"/>
      <c r="AVC26"/>
      <c r="AVD26"/>
      <c r="AVE26"/>
      <c r="AVF26"/>
      <c r="AVG26"/>
      <c r="AVH26"/>
      <c r="AVI26"/>
      <c r="AVJ26"/>
      <c r="AVK26"/>
      <c r="AVL26"/>
      <c r="AVM26"/>
      <c r="AVN26"/>
      <c r="AVO26"/>
      <c r="AVP26"/>
      <c r="AVQ26"/>
      <c r="AVR26"/>
      <c r="AVS26"/>
      <c r="AVT26"/>
      <c r="AVU26"/>
      <c r="AVV26"/>
      <c r="AVW26"/>
      <c r="AVX26"/>
      <c r="AVY26"/>
      <c r="AVZ26"/>
      <c r="AWA26"/>
      <c r="AWB26"/>
      <c r="AWC26"/>
      <c r="AWD26"/>
      <c r="AWE26"/>
      <c r="AWF26"/>
      <c r="AWG26"/>
      <c r="AWH26"/>
      <c r="AWI26"/>
      <c r="AWJ26"/>
      <c r="AWK26"/>
      <c r="AWL26"/>
      <c r="AWM26"/>
      <c r="AWN26"/>
      <c r="AWO26"/>
      <c r="AWP26"/>
      <c r="AWQ26"/>
      <c r="AWR26"/>
      <c r="AWS26"/>
      <c r="AWT26"/>
      <c r="AWU26"/>
      <c r="AWV26"/>
      <c r="AWW26"/>
      <c r="AWX26"/>
      <c r="AWY26"/>
      <c r="AWZ26"/>
      <c r="AXA26"/>
      <c r="AXB26"/>
      <c r="AXC26"/>
      <c r="AXD26"/>
      <c r="AXE26"/>
      <c r="AXF26"/>
      <c r="AXG26"/>
      <c r="AXH26"/>
      <c r="AXI26"/>
      <c r="AXJ26"/>
      <c r="AXK26"/>
      <c r="AXL26"/>
      <c r="AXM26"/>
      <c r="AXN26"/>
      <c r="AXO26"/>
      <c r="AXP26"/>
      <c r="AXQ26"/>
      <c r="AXR26"/>
      <c r="AXS26"/>
      <c r="AXT26"/>
      <c r="AXU26"/>
      <c r="AXV26"/>
      <c r="AXW26"/>
      <c r="AXX26"/>
      <c r="AXY26"/>
      <c r="AXZ26"/>
      <c r="AYA26"/>
      <c r="AYB26"/>
      <c r="AYC26"/>
      <c r="AYD26"/>
      <c r="AYE26"/>
      <c r="AYF26"/>
      <c r="AYG26"/>
      <c r="AYH26"/>
      <c r="AYI26"/>
      <c r="AYJ26"/>
      <c r="AYK26"/>
      <c r="AYL26"/>
      <c r="AYM26"/>
      <c r="AYN26"/>
      <c r="AYO26"/>
      <c r="AYP26"/>
      <c r="AYQ26"/>
      <c r="AYR26"/>
      <c r="AYS26"/>
      <c r="AYT26"/>
      <c r="AYU26"/>
      <c r="AYV26"/>
      <c r="AYW26"/>
      <c r="AYX26"/>
      <c r="AYY26"/>
      <c r="AYZ26"/>
      <c r="AZA26"/>
      <c r="AZB26"/>
      <c r="AZC26"/>
      <c r="AZD26"/>
      <c r="AZE26"/>
      <c r="AZF26"/>
      <c r="AZG26"/>
      <c r="AZH26"/>
      <c r="AZI26"/>
      <c r="AZJ26"/>
      <c r="AZK26"/>
      <c r="AZL26"/>
      <c r="AZM26"/>
      <c r="AZN26"/>
      <c r="AZO26"/>
      <c r="AZP26"/>
      <c r="AZQ26"/>
      <c r="AZR26"/>
      <c r="AZS26"/>
      <c r="AZT26"/>
      <c r="AZU26"/>
      <c r="AZV26"/>
      <c r="AZW26"/>
      <c r="AZX26"/>
      <c r="AZY26"/>
      <c r="AZZ26"/>
      <c r="BAA26"/>
      <c r="BAB26"/>
      <c r="BAC26"/>
      <c r="BAD26"/>
      <c r="BAE26"/>
      <c r="BAF26"/>
      <c r="BAG26"/>
      <c r="BAH26"/>
      <c r="BAI26"/>
      <c r="BAJ26"/>
      <c r="BAK26"/>
      <c r="BAL26"/>
      <c r="BAM26"/>
      <c r="BAN26"/>
      <c r="BAO26"/>
      <c r="BAP26"/>
      <c r="BAQ26"/>
      <c r="BAR26"/>
      <c r="BAS26"/>
      <c r="BAT26"/>
      <c r="BAU26"/>
      <c r="BAV26"/>
      <c r="BAW26"/>
      <c r="BAX26"/>
      <c r="BAY26"/>
      <c r="BAZ26"/>
      <c r="BBA26"/>
      <c r="BBB26"/>
      <c r="BBC26"/>
      <c r="BBD26"/>
      <c r="BBE26"/>
      <c r="BBF26"/>
      <c r="BBG26"/>
      <c r="BBH26"/>
      <c r="BBI26"/>
      <c r="BBJ26"/>
      <c r="BBK26"/>
      <c r="BBL26"/>
      <c r="BBM26"/>
      <c r="BBN26"/>
      <c r="BBO26"/>
      <c r="BBP26"/>
      <c r="BBQ26"/>
      <c r="BBR26"/>
      <c r="BBS26"/>
      <c r="BBT26"/>
      <c r="BBU26"/>
      <c r="BBV26"/>
      <c r="BBW26"/>
      <c r="BBX26"/>
      <c r="BBY26"/>
      <c r="BBZ26"/>
      <c r="BCA26"/>
      <c r="BCB26"/>
      <c r="BCC26"/>
      <c r="BCD26"/>
      <c r="BCE26"/>
      <c r="BCF26"/>
      <c r="BCG26"/>
      <c r="BCH26"/>
      <c r="BCI26"/>
      <c r="BCJ26"/>
      <c r="BCK26"/>
      <c r="BCL26"/>
      <c r="BCM26"/>
      <c r="BCN26"/>
      <c r="BCO26"/>
      <c r="BCP26"/>
      <c r="BCQ26"/>
      <c r="BCR26"/>
      <c r="BCS26"/>
      <c r="BCT26"/>
      <c r="BCU26"/>
      <c r="BCV26"/>
      <c r="BCW26"/>
      <c r="BCX26"/>
      <c r="BCY26"/>
      <c r="BCZ26"/>
      <c r="BDA26"/>
      <c r="BDB26"/>
      <c r="BDC26"/>
      <c r="BDD26"/>
      <c r="BDE26"/>
      <c r="BDF26"/>
      <c r="BDG26"/>
      <c r="BDH26"/>
      <c r="BDI26"/>
      <c r="BDJ26"/>
      <c r="BDK26"/>
      <c r="BDL26"/>
      <c r="BDM26"/>
      <c r="BDN26"/>
      <c r="BDO26"/>
      <c r="BDP26"/>
      <c r="BDQ26"/>
      <c r="BDR26"/>
      <c r="BDS26"/>
      <c r="BDT26"/>
      <c r="BDU26"/>
      <c r="BDV26"/>
      <c r="BDW26"/>
      <c r="BDX26"/>
      <c r="BDY26"/>
      <c r="BDZ26"/>
      <c r="BEA26"/>
      <c r="BEB26"/>
      <c r="BEC26"/>
      <c r="BED26"/>
      <c r="BEE26"/>
      <c r="BEF26"/>
      <c r="BEG26"/>
      <c r="BEH26"/>
      <c r="BEI26"/>
      <c r="BEJ26"/>
      <c r="BEK26"/>
      <c r="BEL26"/>
      <c r="BEM26"/>
      <c r="BEN26"/>
      <c r="BEO26"/>
      <c r="BEP26"/>
      <c r="BEQ26"/>
      <c r="BER26"/>
      <c r="BES26"/>
      <c r="BET26"/>
      <c r="BEU26"/>
      <c r="BEV26"/>
      <c r="BEW26"/>
      <c r="BEX26"/>
      <c r="BEY26"/>
      <c r="BEZ26"/>
      <c r="BFA26"/>
      <c r="BFB26"/>
      <c r="BFC26"/>
      <c r="BFD26"/>
      <c r="BFE26"/>
      <c r="BFF26"/>
      <c r="BFG26"/>
      <c r="BFH26"/>
      <c r="BFI26"/>
      <c r="BFJ26"/>
      <c r="BFK26"/>
      <c r="BFL26"/>
      <c r="BFM26"/>
      <c r="BFN26"/>
      <c r="BFO26"/>
      <c r="BFP26"/>
      <c r="BFQ26"/>
      <c r="BFR26"/>
      <c r="BFS26"/>
      <c r="BFT26"/>
      <c r="BFU26"/>
      <c r="BFV26"/>
      <c r="BFW26"/>
      <c r="BFX26"/>
      <c r="BFY26"/>
      <c r="BFZ26"/>
      <c r="BGA26"/>
      <c r="BGB26"/>
      <c r="BGC26"/>
      <c r="BGD26"/>
      <c r="BGE26"/>
      <c r="BGF26"/>
      <c r="BGG26"/>
      <c r="BGH26"/>
      <c r="BGI26"/>
      <c r="BGJ26"/>
      <c r="BGK26"/>
      <c r="BGL26"/>
      <c r="BGM26"/>
      <c r="BGN26"/>
      <c r="BGO26"/>
      <c r="BGP26"/>
      <c r="BGQ26"/>
      <c r="BGR26"/>
      <c r="BGS26"/>
      <c r="BGT26"/>
      <c r="BGU26"/>
      <c r="BGV26"/>
      <c r="BGW26"/>
      <c r="BGX26"/>
      <c r="BGY26"/>
      <c r="BGZ26"/>
      <c r="BHA26"/>
      <c r="BHB26"/>
      <c r="BHC26"/>
      <c r="BHD26"/>
      <c r="BHE26"/>
      <c r="BHF26"/>
      <c r="BHG26"/>
      <c r="BHH26"/>
      <c r="BHI26"/>
      <c r="BHJ26"/>
      <c r="BHK26"/>
      <c r="BHL26"/>
      <c r="BHM26"/>
      <c r="BHN26"/>
      <c r="BHO26"/>
      <c r="BHP26"/>
      <c r="BHQ26"/>
      <c r="BHR26"/>
      <c r="BHS26"/>
      <c r="BHT26"/>
      <c r="BHU26"/>
      <c r="BHV26"/>
      <c r="BHW26"/>
      <c r="BHX26"/>
      <c r="BHY26"/>
      <c r="BHZ26"/>
      <c r="BIA26"/>
      <c r="BIB26"/>
      <c r="BIC26"/>
      <c r="BID26"/>
      <c r="BIE26"/>
      <c r="BIF26"/>
      <c r="BIG26"/>
      <c r="BIH26"/>
      <c r="BII26"/>
      <c r="BIJ26"/>
      <c r="BIK26"/>
      <c r="BIL26"/>
      <c r="BIM26"/>
      <c r="BIN26"/>
      <c r="BIO26"/>
      <c r="BIP26"/>
      <c r="BIQ26"/>
      <c r="BIR26"/>
      <c r="BIS26"/>
      <c r="BIT26"/>
      <c r="BIU26"/>
      <c r="BIV26"/>
      <c r="BIW26"/>
      <c r="BIX26"/>
      <c r="BIY26"/>
      <c r="BIZ26"/>
      <c r="BJA26"/>
      <c r="BJB26"/>
      <c r="BJC26"/>
      <c r="BJD26"/>
      <c r="BJE26"/>
      <c r="BJF26"/>
      <c r="BJG26"/>
      <c r="BJH26"/>
      <c r="BJI26"/>
      <c r="BJJ26"/>
      <c r="BJK26"/>
      <c r="BJL26"/>
      <c r="BJM26"/>
      <c r="BJN26"/>
      <c r="BJO26"/>
      <c r="BJP26"/>
      <c r="BJQ26"/>
      <c r="BJR26"/>
      <c r="BJS26"/>
      <c r="BJT26"/>
      <c r="BJU26"/>
      <c r="BJV26"/>
      <c r="BJW26"/>
      <c r="BJX26"/>
      <c r="BJY26"/>
      <c r="BJZ26"/>
      <c r="BKA26"/>
      <c r="BKB26"/>
      <c r="BKC26"/>
      <c r="BKD26"/>
      <c r="BKE26"/>
      <c r="BKF26"/>
      <c r="BKG26"/>
      <c r="BKH26"/>
      <c r="BKI26"/>
      <c r="BKJ26"/>
      <c r="BKK26"/>
      <c r="BKL26"/>
      <c r="BKM26"/>
      <c r="BKN26"/>
      <c r="BKO26"/>
      <c r="BKP26"/>
      <c r="BKQ26"/>
      <c r="BKR26"/>
      <c r="BKS26"/>
      <c r="BKT26"/>
      <c r="BKU26"/>
      <c r="BKV26"/>
      <c r="BKW26"/>
      <c r="BKX26"/>
      <c r="BKY26"/>
      <c r="BKZ26"/>
      <c r="BLA26"/>
      <c r="BLB26"/>
      <c r="BLC26"/>
      <c r="BLD26"/>
      <c r="BLE26"/>
      <c r="BLF26"/>
      <c r="BLG26"/>
      <c r="BLH26"/>
      <c r="BLI26"/>
      <c r="BLJ26"/>
      <c r="BLK26"/>
      <c r="BLL26"/>
      <c r="BLM26"/>
      <c r="BLN26"/>
      <c r="BLO26"/>
      <c r="BLP26"/>
      <c r="BLQ26"/>
      <c r="BLR26"/>
      <c r="BLS26"/>
      <c r="BLT26"/>
      <c r="BLU26"/>
      <c r="BLV26"/>
      <c r="BLW26"/>
      <c r="BLX26"/>
      <c r="BLY26"/>
      <c r="BLZ26"/>
      <c r="BMA26"/>
      <c r="BMB26"/>
      <c r="BMC26"/>
      <c r="BMD26"/>
      <c r="BME26"/>
      <c r="BMF26"/>
      <c r="BMG26"/>
      <c r="BMH26"/>
      <c r="BMI26"/>
      <c r="BMJ26"/>
      <c r="BMK26"/>
      <c r="BML26"/>
      <c r="BMM26"/>
      <c r="BMN26"/>
      <c r="BMO26"/>
      <c r="BMP26"/>
      <c r="BMQ26"/>
      <c r="BMR26"/>
      <c r="BMS26"/>
      <c r="BMT26"/>
      <c r="BMU26"/>
      <c r="BMV26"/>
      <c r="BMW26"/>
      <c r="BMX26"/>
      <c r="BMY26"/>
      <c r="BMZ26"/>
      <c r="BNA26"/>
      <c r="BNB26"/>
      <c r="BNC26"/>
      <c r="BND26"/>
      <c r="BNE26"/>
      <c r="BNF26"/>
      <c r="BNG26"/>
      <c r="BNH26"/>
      <c r="BNI26"/>
      <c r="BNJ26"/>
      <c r="BNK26"/>
      <c r="BNL26"/>
      <c r="BNM26"/>
      <c r="BNN26"/>
      <c r="BNO26"/>
      <c r="BNP26"/>
      <c r="BNQ26"/>
      <c r="BNR26"/>
      <c r="BNS26"/>
      <c r="BNT26"/>
      <c r="BNU26"/>
      <c r="BNV26"/>
      <c r="BNW26"/>
      <c r="BNX26"/>
      <c r="BNY26"/>
      <c r="BNZ26"/>
      <c r="BOA26"/>
      <c r="BOB26"/>
      <c r="BOC26"/>
      <c r="BOD26"/>
      <c r="BOE26"/>
      <c r="BOF26"/>
      <c r="BOG26"/>
      <c r="BOH26"/>
      <c r="BOI26"/>
      <c r="BOJ26"/>
      <c r="BOK26"/>
      <c r="BOL26"/>
      <c r="BOM26"/>
      <c r="BON26"/>
      <c r="BOO26"/>
      <c r="BOP26"/>
      <c r="BOQ26"/>
      <c r="BOR26"/>
      <c r="BOS26"/>
      <c r="BOT26"/>
      <c r="BOU26"/>
      <c r="BOV26"/>
      <c r="BOW26"/>
      <c r="BOX26"/>
      <c r="BOY26"/>
      <c r="BOZ26"/>
      <c r="BPA26"/>
      <c r="BPB26"/>
      <c r="BPC26"/>
      <c r="BPD26"/>
      <c r="BPE26"/>
      <c r="BPF26"/>
      <c r="BPG26"/>
      <c r="BPH26"/>
      <c r="BPI26"/>
      <c r="BPJ26"/>
      <c r="BPK26"/>
      <c r="BPL26"/>
      <c r="BPM26"/>
      <c r="BPN26"/>
      <c r="BPO26"/>
      <c r="BPP26"/>
      <c r="BPQ26"/>
      <c r="BPR26"/>
      <c r="BPS26"/>
      <c r="BPT26"/>
      <c r="BPU26"/>
      <c r="BPV26"/>
      <c r="BPW26"/>
      <c r="BPX26"/>
      <c r="BPY26"/>
      <c r="BPZ26"/>
      <c r="BQA26"/>
      <c r="BQB26"/>
      <c r="BQC26"/>
      <c r="BQD26"/>
      <c r="BQE26"/>
      <c r="BQF26"/>
      <c r="BQG26"/>
      <c r="BQH26"/>
      <c r="BQI26"/>
      <c r="BQJ26"/>
      <c r="BQK26"/>
      <c r="BQL26"/>
      <c r="BQM26"/>
      <c r="BQN26"/>
      <c r="BQO26"/>
      <c r="BQP26"/>
      <c r="BQQ26"/>
      <c r="BQR26"/>
      <c r="BQS26"/>
      <c r="BQT26"/>
      <c r="BQU26"/>
      <c r="BQV26"/>
      <c r="BQW26"/>
      <c r="BQX26"/>
      <c r="BQY26"/>
      <c r="BQZ26"/>
      <c r="BRA26"/>
      <c r="BRB26"/>
      <c r="BRC26"/>
      <c r="BRD26"/>
      <c r="BRE26"/>
      <c r="BRF26"/>
      <c r="BRG26"/>
      <c r="BRH26"/>
      <c r="BRI26"/>
      <c r="BRJ26"/>
      <c r="BRK26"/>
      <c r="BRL26"/>
      <c r="BRM26"/>
      <c r="BRN26"/>
      <c r="BRO26"/>
      <c r="BRP26"/>
      <c r="BRQ26"/>
      <c r="BRR26"/>
      <c r="BRS26"/>
      <c r="BRT26"/>
      <c r="BRU26"/>
      <c r="BRV26"/>
      <c r="BRW26"/>
      <c r="BRX26"/>
      <c r="BRY26"/>
      <c r="BRZ26"/>
      <c r="BSA26"/>
      <c r="BSB26"/>
      <c r="BSC26"/>
      <c r="BSD26"/>
      <c r="BSE26"/>
      <c r="BSF26"/>
      <c r="BSG26"/>
      <c r="BSH26"/>
      <c r="BSI26"/>
      <c r="BSJ26"/>
      <c r="BSK26"/>
      <c r="BSL26"/>
      <c r="BSM26"/>
      <c r="BSN26"/>
      <c r="BSO26"/>
      <c r="BSP26"/>
      <c r="BSQ26"/>
      <c r="BSR26"/>
      <c r="BSS26"/>
      <c r="BST26"/>
      <c r="BSU26"/>
      <c r="BSV26"/>
      <c r="BSW26"/>
      <c r="BSX26"/>
      <c r="BSY26"/>
      <c r="BSZ26"/>
      <c r="BTA26"/>
      <c r="BTB26"/>
      <c r="BTC26"/>
      <c r="BTD26"/>
      <c r="BTE26"/>
      <c r="BTF26"/>
      <c r="BTG26"/>
      <c r="BTH26"/>
      <c r="BTI26"/>
      <c r="BTJ26"/>
      <c r="BTK26"/>
      <c r="BTL26"/>
      <c r="BTM26"/>
      <c r="BTN26"/>
      <c r="BTO26"/>
      <c r="BTP26"/>
      <c r="BTQ26"/>
      <c r="BTR26"/>
      <c r="BTS26"/>
      <c r="BTT26"/>
      <c r="BTU26"/>
      <c r="BTV26"/>
      <c r="BTW26"/>
      <c r="BTX26"/>
      <c r="BTY26"/>
      <c r="BTZ26"/>
      <c r="BUA26"/>
      <c r="BUB26"/>
      <c r="BUC26"/>
      <c r="BUD26"/>
      <c r="BUE26"/>
      <c r="BUF26"/>
      <c r="BUG26"/>
      <c r="BUH26"/>
      <c r="BUI26"/>
      <c r="BUJ26"/>
      <c r="BUK26"/>
      <c r="BUL26"/>
      <c r="BUM26"/>
      <c r="BUN26"/>
      <c r="BUO26"/>
      <c r="BUP26"/>
      <c r="BUQ26"/>
      <c r="BUR26"/>
      <c r="BUS26"/>
      <c r="BUT26"/>
      <c r="BUU26"/>
      <c r="BUV26"/>
      <c r="BUW26"/>
      <c r="BUX26"/>
      <c r="BUY26"/>
      <c r="BUZ26"/>
      <c r="BVA26"/>
      <c r="BVB26"/>
      <c r="BVC26"/>
      <c r="BVD26"/>
      <c r="BVE26"/>
      <c r="BVF26"/>
      <c r="BVG26"/>
      <c r="BVH26"/>
      <c r="BVI26"/>
      <c r="BVJ26"/>
      <c r="BVK26"/>
      <c r="BVL26"/>
      <c r="BVM26"/>
      <c r="BVN26"/>
      <c r="BVO26"/>
      <c r="BVP26"/>
      <c r="BVQ26"/>
      <c r="BVR26"/>
      <c r="BVS26"/>
      <c r="BVT26"/>
      <c r="BVU26"/>
      <c r="BVV26"/>
      <c r="BVW26"/>
      <c r="BVX26"/>
      <c r="BVY26"/>
      <c r="BVZ26"/>
      <c r="BWA26"/>
      <c r="BWB26"/>
      <c r="BWC26"/>
      <c r="BWD26"/>
      <c r="BWE26"/>
      <c r="BWF26"/>
      <c r="BWG26"/>
      <c r="BWH26"/>
      <c r="BWI26"/>
      <c r="BWJ26"/>
      <c r="BWK26"/>
      <c r="BWL26"/>
      <c r="BWM26"/>
      <c r="BWN26"/>
      <c r="BWO26"/>
      <c r="BWP26"/>
      <c r="BWQ26"/>
      <c r="BWR26"/>
      <c r="BWS26"/>
      <c r="BWT26"/>
      <c r="BWU26"/>
      <c r="BWV26"/>
      <c r="BWW26"/>
      <c r="BWX26"/>
      <c r="BWY26"/>
      <c r="BWZ26"/>
      <c r="BXA26"/>
      <c r="BXB26"/>
      <c r="BXC26"/>
      <c r="BXD26"/>
      <c r="BXE26"/>
      <c r="BXF26"/>
      <c r="BXG26"/>
      <c r="BXH26"/>
      <c r="BXI26"/>
      <c r="BXJ26"/>
      <c r="BXK26"/>
      <c r="BXL26"/>
      <c r="BXM26"/>
      <c r="BXN26"/>
      <c r="BXO26"/>
      <c r="BXP26"/>
      <c r="BXQ26"/>
      <c r="BXR26"/>
      <c r="BXS26"/>
      <c r="BXT26"/>
      <c r="BXU26"/>
      <c r="BXV26"/>
      <c r="BXW26"/>
      <c r="BXX26"/>
      <c r="BXY26"/>
      <c r="BXZ26"/>
      <c r="BYA26"/>
      <c r="BYB26"/>
      <c r="BYC26"/>
      <c r="BYD26"/>
      <c r="BYE26"/>
      <c r="BYF26"/>
      <c r="BYG26"/>
      <c r="BYH26"/>
      <c r="BYI26"/>
      <c r="BYJ26"/>
      <c r="BYK26"/>
      <c r="BYL26"/>
      <c r="BYM26"/>
      <c r="BYN26"/>
      <c r="BYO26"/>
      <c r="BYP26"/>
      <c r="BYQ26"/>
      <c r="BYR26"/>
      <c r="BYS26"/>
      <c r="BYT26"/>
      <c r="BYU26"/>
      <c r="BYV26"/>
      <c r="BYW26"/>
      <c r="BYX26"/>
      <c r="BYY26"/>
      <c r="BYZ26"/>
      <c r="BZA26"/>
      <c r="BZB26"/>
      <c r="BZC26"/>
      <c r="BZD26"/>
      <c r="BZE26"/>
      <c r="BZF26"/>
      <c r="BZG26"/>
      <c r="BZH26"/>
      <c r="BZI26"/>
      <c r="BZJ26"/>
      <c r="BZK26"/>
      <c r="BZL26"/>
      <c r="BZM26"/>
      <c r="BZN26"/>
      <c r="BZO26"/>
      <c r="BZP26"/>
      <c r="BZQ26"/>
      <c r="BZR26"/>
      <c r="BZS26"/>
      <c r="BZT26"/>
      <c r="BZU26"/>
      <c r="BZV26"/>
      <c r="BZW26"/>
      <c r="BZX26"/>
      <c r="BZY26"/>
      <c r="BZZ26"/>
      <c r="CAA26"/>
      <c r="CAB26"/>
      <c r="CAC26"/>
      <c r="CAD26"/>
      <c r="CAE26"/>
      <c r="CAF26"/>
      <c r="CAG26"/>
      <c r="CAH26"/>
      <c r="CAI26"/>
      <c r="CAJ26"/>
      <c r="CAK26"/>
      <c r="CAL26"/>
      <c r="CAM26"/>
      <c r="CAN26"/>
      <c r="CAO26"/>
      <c r="CAP26"/>
      <c r="CAQ26"/>
      <c r="CAR26"/>
      <c r="CAS26"/>
      <c r="CAT26"/>
      <c r="CAU26"/>
      <c r="CAV26"/>
      <c r="CAW26"/>
      <c r="CAX26"/>
      <c r="CAY26"/>
      <c r="CAZ26"/>
      <c r="CBA26"/>
      <c r="CBB26"/>
      <c r="CBC26"/>
      <c r="CBD26"/>
      <c r="CBE26"/>
      <c r="CBF26"/>
      <c r="CBG26"/>
      <c r="CBH26"/>
      <c r="CBI26"/>
      <c r="CBJ26"/>
      <c r="CBK26"/>
      <c r="CBL26"/>
      <c r="CBM26"/>
      <c r="CBN26"/>
      <c r="CBO26"/>
      <c r="CBP26"/>
      <c r="CBQ26"/>
      <c r="CBR26"/>
      <c r="CBS26"/>
      <c r="CBT26"/>
      <c r="CBU26"/>
      <c r="CBV26"/>
      <c r="CBW26"/>
      <c r="CBX26"/>
      <c r="CBY26"/>
      <c r="CBZ26"/>
      <c r="CCA26"/>
      <c r="CCB26"/>
      <c r="CCC26"/>
      <c r="CCD26"/>
      <c r="CCE26"/>
      <c r="CCF26"/>
      <c r="CCG26"/>
      <c r="CCH26"/>
      <c r="CCI26"/>
      <c r="CCJ26"/>
      <c r="CCK26"/>
      <c r="CCL26"/>
      <c r="CCM26"/>
      <c r="CCN26"/>
      <c r="CCO26"/>
      <c r="CCP26"/>
      <c r="CCQ26"/>
      <c r="CCR26"/>
      <c r="CCS26"/>
      <c r="CCT26"/>
      <c r="CCU26"/>
      <c r="CCV26"/>
      <c r="CCW26"/>
      <c r="CCX26"/>
      <c r="CCY26"/>
      <c r="CCZ26"/>
      <c r="CDA26"/>
      <c r="CDB26"/>
      <c r="CDC26"/>
      <c r="CDD26"/>
      <c r="CDE26"/>
      <c r="CDF26"/>
      <c r="CDG26"/>
      <c r="CDH26"/>
      <c r="CDI26"/>
      <c r="CDJ26"/>
      <c r="CDK26"/>
      <c r="CDL26"/>
      <c r="CDM26"/>
      <c r="CDN26"/>
      <c r="CDO26"/>
      <c r="CDP26"/>
      <c r="CDQ26"/>
      <c r="CDR26"/>
      <c r="CDS26"/>
      <c r="CDT26"/>
      <c r="CDU26"/>
      <c r="CDV26"/>
      <c r="CDW26"/>
      <c r="CDX26"/>
      <c r="CDY26"/>
      <c r="CDZ26"/>
      <c r="CEA26"/>
      <c r="CEB26"/>
      <c r="CEC26"/>
      <c r="CED26"/>
      <c r="CEE26"/>
      <c r="CEF26"/>
      <c r="CEG26"/>
      <c r="CEH26"/>
      <c r="CEI26"/>
      <c r="CEJ26"/>
      <c r="CEK26"/>
      <c r="CEL26"/>
      <c r="CEM26"/>
      <c r="CEN26"/>
      <c r="CEO26"/>
      <c r="CEP26"/>
      <c r="CEQ26"/>
      <c r="CER26"/>
      <c r="CES26"/>
      <c r="CET26"/>
      <c r="CEU26"/>
      <c r="CEV26"/>
      <c r="CEW26"/>
      <c r="CEX26"/>
      <c r="CEY26"/>
      <c r="CEZ26"/>
      <c r="CFA26"/>
      <c r="CFB26"/>
      <c r="CFC26"/>
      <c r="CFD26"/>
      <c r="CFE26"/>
      <c r="CFF26"/>
      <c r="CFG26"/>
      <c r="CFH26"/>
      <c r="CFI26"/>
      <c r="CFJ26"/>
      <c r="CFK26"/>
      <c r="CFL26"/>
      <c r="CFM26"/>
      <c r="CFN26"/>
      <c r="CFO26"/>
      <c r="CFP26"/>
      <c r="CFQ26"/>
      <c r="CFR26"/>
      <c r="CFS26"/>
      <c r="CFT26"/>
      <c r="CFU26"/>
      <c r="CFV26"/>
      <c r="CFW26"/>
      <c r="CFX26"/>
      <c r="CFY26"/>
      <c r="CFZ26"/>
      <c r="CGA26"/>
      <c r="CGB26"/>
      <c r="CGC26"/>
      <c r="CGD26"/>
      <c r="CGE26"/>
      <c r="CGF26"/>
      <c r="CGG26"/>
      <c r="CGH26"/>
      <c r="CGI26"/>
      <c r="CGJ26"/>
      <c r="CGK26"/>
      <c r="CGL26"/>
      <c r="CGM26"/>
      <c r="CGN26"/>
      <c r="CGO26"/>
      <c r="CGP26"/>
      <c r="CGQ26"/>
      <c r="CGR26"/>
      <c r="CGS26"/>
      <c r="CGT26"/>
      <c r="CGU26"/>
      <c r="CGV26"/>
      <c r="CGW26"/>
      <c r="CGX26"/>
      <c r="CGY26"/>
      <c r="CGZ26"/>
      <c r="CHA26"/>
      <c r="CHB26"/>
      <c r="CHC26"/>
      <c r="CHD26"/>
      <c r="CHE26"/>
      <c r="CHF26"/>
      <c r="CHG26"/>
      <c r="CHH26"/>
      <c r="CHI26"/>
      <c r="CHJ26"/>
      <c r="CHK26"/>
      <c r="CHL26"/>
      <c r="CHM26"/>
      <c r="CHN26"/>
      <c r="CHO26"/>
      <c r="CHP26"/>
      <c r="CHQ26"/>
      <c r="CHR26"/>
      <c r="CHS26"/>
      <c r="CHT26"/>
      <c r="CHU26"/>
      <c r="CHV26"/>
      <c r="CHW26"/>
      <c r="CHX26"/>
      <c r="CHY26"/>
      <c r="CHZ26"/>
      <c r="CIA26"/>
      <c r="CIB26"/>
      <c r="CIC26"/>
      <c r="CID26"/>
      <c r="CIE26"/>
      <c r="CIF26"/>
      <c r="CIG26"/>
      <c r="CIH26"/>
      <c r="CII26"/>
      <c r="CIJ26"/>
      <c r="CIK26"/>
      <c r="CIL26"/>
      <c r="CIM26"/>
      <c r="CIN26"/>
      <c r="CIO26"/>
      <c r="CIP26"/>
      <c r="CIQ26"/>
      <c r="CIR26"/>
      <c r="CIS26"/>
      <c r="CIT26"/>
      <c r="CIU26"/>
      <c r="CIV26"/>
      <c r="CIW26"/>
      <c r="CIX26"/>
      <c r="CIY26"/>
      <c r="CIZ26"/>
      <c r="CJA26"/>
      <c r="CJB26"/>
      <c r="CJC26"/>
      <c r="CJD26"/>
      <c r="CJE26"/>
      <c r="CJF26"/>
      <c r="CJG26"/>
      <c r="CJH26"/>
      <c r="CJI26"/>
      <c r="CJJ26"/>
      <c r="CJK26"/>
      <c r="CJL26"/>
      <c r="CJM26"/>
      <c r="CJN26"/>
      <c r="CJO26"/>
      <c r="CJP26"/>
      <c r="CJQ26"/>
      <c r="CJR26"/>
      <c r="CJS26"/>
      <c r="CJT26"/>
      <c r="CJU26"/>
      <c r="CJV26"/>
      <c r="CJW26"/>
      <c r="CJX26"/>
      <c r="CJY26"/>
      <c r="CJZ26"/>
      <c r="CKA26"/>
      <c r="CKB26"/>
      <c r="CKC26"/>
      <c r="CKD26"/>
      <c r="CKE26"/>
      <c r="CKF26"/>
      <c r="CKG26"/>
      <c r="CKH26"/>
      <c r="CKI26"/>
      <c r="CKJ26"/>
      <c r="CKK26"/>
      <c r="CKL26"/>
      <c r="CKM26"/>
      <c r="CKN26"/>
      <c r="CKO26"/>
      <c r="CKP26"/>
      <c r="CKQ26"/>
      <c r="CKR26"/>
      <c r="CKS26"/>
      <c r="CKT26"/>
      <c r="CKU26"/>
      <c r="CKV26"/>
      <c r="CKW26"/>
      <c r="CKX26"/>
      <c r="CKY26"/>
      <c r="CKZ26"/>
      <c r="CLA26"/>
      <c r="CLB26"/>
      <c r="CLC26"/>
      <c r="CLD26"/>
      <c r="CLE26"/>
      <c r="CLF26"/>
      <c r="CLG26"/>
      <c r="CLH26"/>
      <c r="CLI26"/>
      <c r="CLJ26"/>
      <c r="CLK26"/>
      <c r="CLL26"/>
      <c r="CLM26"/>
      <c r="CLN26"/>
      <c r="CLO26"/>
      <c r="CLP26"/>
      <c r="CLQ26"/>
      <c r="CLR26"/>
      <c r="CLS26"/>
      <c r="CLT26"/>
      <c r="CLU26"/>
      <c r="CLV26"/>
      <c r="CLW26"/>
      <c r="CLX26"/>
      <c r="CLY26"/>
      <c r="CLZ26"/>
      <c r="CMA26"/>
      <c r="CMB26"/>
      <c r="CMC26"/>
      <c r="CMD26"/>
      <c r="CME26"/>
      <c r="CMF26"/>
      <c r="CMG26"/>
      <c r="CMH26"/>
      <c r="CMI26"/>
      <c r="CMJ26"/>
      <c r="CMK26"/>
      <c r="CML26"/>
      <c r="CMM26"/>
      <c r="CMN26"/>
      <c r="CMO26"/>
      <c r="CMP26"/>
      <c r="CMQ26"/>
      <c r="CMR26"/>
      <c r="CMS26"/>
      <c r="CMT26"/>
      <c r="CMU26"/>
      <c r="CMV26"/>
      <c r="CMW26"/>
      <c r="CMX26"/>
      <c r="CMY26"/>
      <c r="CMZ26"/>
      <c r="CNA26"/>
      <c r="CNB26"/>
      <c r="CNC26"/>
      <c r="CND26"/>
      <c r="CNE26"/>
      <c r="CNF26"/>
      <c r="CNG26"/>
      <c r="CNH26"/>
      <c r="CNI26"/>
      <c r="CNJ26"/>
      <c r="CNK26"/>
      <c r="CNL26"/>
      <c r="CNM26"/>
      <c r="CNN26"/>
      <c r="CNO26"/>
      <c r="CNP26"/>
      <c r="CNQ26"/>
      <c r="CNR26"/>
      <c r="CNS26"/>
      <c r="CNT26"/>
      <c r="CNU26"/>
      <c r="CNV26"/>
      <c r="CNW26"/>
      <c r="CNX26"/>
      <c r="CNY26"/>
      <c r="CNZ26"/>
      <c r="COA26"/>
      <c r="COB26"/>
      <c r="COC26"/>
      <c r="COD26"/>
      <c r="COE26"/>
      <c r="COF26"/>
      <c r="COG26"/>
      <c r="COH26"/>
      <c r="COI26"/>
      <c r="COJ26"/>
      <c r="COK26"/>
      <c r="COL26"/>
      <c r="COM26"/>
      <c r="CON26"/>
      <c r="COO26"/>
      <c r="COP26"/>
      <c r="COQ26"/>
      <c r="COR26"/>
      <c r="COS26"/>
      <c r="COT26"/>
      <c r="COU26"/>
      <c r="COV26"/>
      <c r="COW26"/>
      <c r="COX26"/>
      <c r="COY26"/>
      <c r="COZ26"/>
      <c r="CPA26"/>
      <c r="CPB26"/>
      <c r="CPC26"/>
      <c r="CPD26"/>
      <c r="CPE26"/>
      <c r="CPF26"/>
      <c r="CPG26"/>
      <c r="CPH26"/>
      <c r="CPI26"/>
      <c r="CPJ26"/>
      <c r="CPK26"/>
      <c r="CPL26"/>
      <c r="CPM26"/>
      <c r="CPN26"/>
      <c r="CPO26"/>
      <c r="CPP26"/>
      <c r="CPQ26"/>
      <c r="CPR26"/>
      <c r="CPS26"/>
      <c r="CPT26"/>
      <c r="CPU26"/>
      <c r="CPV26"/>
      <c r="CPW26"/>
      <c r="CPX26"/>
      <c r="CPY26"/>
      <c r="CPZ26"/>
      <c r="CQA26"/>
      <c r="CQB26"/>
      <c r="CQC26"/>
      <c r="CQD26"/>
      <c r="CQE26"/>
      <c r="CQF26"/>
      <c r="CQG26"/>
      <c r="CQH26"/>
      <c r="CQI26"/>
      <c r="CQJ26"/>
      <c r="CQK26"/>
      <c r="CQL26"/>
      <c r="CQM26"/>
      <c r="CQN26"/>
      <c r="CQO26"/>
      <c r="CQP26"/>
      <c r="CQQ26"/>
      <c r="CQR26"/>
      <c r="CQS26"/>
      <c r="CQT26"/>
      <c r="CQU26"/>
      <c r="CQV26"/>
      <c r="CQW26"/>
      <c r="CQX26"/>
      <c r="CQY26"/>
      <c r="CQZ26"/>
      <c r="CRA26"/>
      <c r="CRB26"/>
      <c r="CRC26"/>
      <c r="CRD26"/>
      <c r="CRE26"/>
      <c r="CRF26"/>
      <c r="CRG26"/>
      <c r="CRH26"/>
      <c r="CRI26"/>
      <c r="CRJ26"/>
      <c r="CRK26"/>
      <c r="CRL26"/>
      <c r="CRM26"/>
      <c r="CRN26"/>
      <c r="CRO26"/>
      <c r="CRP26"/>
      <c r="CRQ26"/>
      <c r="CRR26"/>
      <c r="CRS26"/>
      <c r="CRT26"/>
      <c r="CRU26"/>
      <c r="CRV26"/>
      <c r="CRW26"/>
      <c r="CRX26"/>
      <c r="CRY26"/>
      <c r="CRZ26"/>
      <c r="CSA26"/>
      <c r="CSB26"/>
      <c r="CSC26"/>
      <c r="CSD26"/>
      <c r="CSE26"/>
      <c r="CSF26"/>
      <c r="CSG26"/>
      <c r="CSH26"/>
      <c r="CSI26"/>
      <c r="CSJ26"/>
      <c r="CSK26"/>
      <c r="CSL26"/>
      <c r="CSM26"/>
      <c r="CSN26"/>
      <c r="CSO26"/>
      <c r="CSP26"/>
      <c r="CSQ26"/>
      <c r="CSR26"/>
      <c r="CSS26"/>
      <c r="CST26"/>
      <c r="CSU26"/>
      <c r="CSV26"/>
      <c r="CSW26"/>
      <c r="CSX26"/>
      <c r="CSY26"/>
      <c r="CSZ26"/>
      <c r="CTA26"/>
      <c r="CTB26"/>
      <c r="CTC26"/>
      <c r="CTD26"/>
      <c r="CTE26"/>
      <c r="CTF26"/>
      <c r="CTG26"/>
      <c r="CTH26"/>
      <c r="CTI26"/>
      <c r="CTJ26"/>
      <c r="CTK26"/>
      <c r="CTL26"/>
      <c r="CTM26"/>
      <c r="CTN26"/>
      <c r="CTO26"/>
      <c r="CTP26"/>
      <c r="CTQ26"/>
      <c r="CTR26"/>
      <c r="CTS26"/>
      <c r="CTT26"/>
      <c r="CTU26"/>
      <c r="CTV26"/>
      <c r="CTW26"/>
      <c r="CTX26"/>
      <c r="CTY26"/>
      <c r="CTZ26"/>
      <c r="CUA26"/>
      <c r="CUB26"/>
      <c r="CUC26"/>
      <c r="CUD26"/>
      <c r="CUE26"/>
      <c r="CUF26"/>
      <c r="CUG26"/>
      <c r="CUH26"/>
      <c r="CUI26"/>
      <c r="CUJ26"/>
      <c r="CUK26"/>
      <c r="CUL26"/>
      <c r="CUM26"/>
      <c r="CUN26"/>
      <c r="CUO26"/>
      <c r="CUP26"/>
      <c r="CUQ26"/>
      <c r="CUR26"/>
      <c r="CUS26"/>
      <c r="CUT26"/>
      <c r="CUU26"/>
      <c r="CUV26"/>
      <c r="CUW26"/>
      <c r="CUX26"/>
      <c r="CUY26"/>
      <c r="CUZ26"/>
      <c r="CVA26"/>
      <c r="CVB26"/>
      <c r="CVC26"/>
      <c r="CVD26"/>
      <c r="CVE26"/>
      <c r="CVF26"/>
      <c r="CVG26"/>
      <c r="CVH26"/>
      <c r="CVI26"/>
      <c r="CVJ26"/>
      <c r="CVK26"/>
      <c r="CVL26"/>
      <c r="CVM26"/>
      <c r="CVN26"/>
      <c r="CVO26"/>
      <c r="CVP26"/>
      <c r="CVQ26"/>
      <c r="CVR26"/>
      <c r="CVS26"/>
      <c r="CVT26"/>
      <c r="CVU26"/>
      <c r="CVV26"/>
      <c r="CVW26"/>
      <c r="CVX26"/>
      <c r="CVY26"/>
      <c r="CVZ26"/>
      <c r="CWA26"/>
      <c r="CWB26"/>
      <c r="CWC26"/>
      <c r="CWD26"/>
      <c r="CWE26"/>
      <c r="CWF26"/>
      <c r="CWG26"/>
      <c r="CWH26"/>
      <c r="CWI26"/>
      <c r="CWJ26"/>
      <c r="CWK26"/>
      <c r="CWL26"/>
      <c r="CWM26"/>
      <c r="CWN26"/>
      <c r="CWO26"/>
      <c r="CWP26"/>
      <c r="CWQ26"/>
      <c r="CWR26"/>
      <c r="CWS26"/>
      <c r="CWT26"/>
      <c r="CWU26"/>
      <c r="CWV26"/>
      <c r="CWW26"/>
      <c r="CWX26"/>
      <c r="CWY26"/>
      <c r="CWZ26"/>
      <c r="CXA26"/>
      <c r="CXB26"/>
      <c r="CXC26"/>
      <c r="CXD26"/>
      <c r="CXE26"/>
      <c r="CXF26"/>
      <c r="CXG26"/>
      <c r="CXH26"/>
      <c r="CXI26"/>
      <c r="CXJ26"/>
      <c r="CXK26"/>
      <c r="CXL26"/>
      <c r="CXM26"/>
      <c r="CXN26"/>
      <c r="CXO26"/>
      <c r="CXP26"/>
      <c r="CXQ26"/>
      <c r="CXR26"/>
      <c r="CXS26"/>
      <c r="CXT26"/>
      <c r="CXU26"/>
      <c r="CXV26"/>
      <c r="CXW26"/>
      <c r="CXX26"/>
      <c r="CXY26"/>
      <c r="CXZ26"/>
      <c r="CYA26"/>
      <c r="CYB26"/>
      <c r="CYC26"/>
      <c r="CYD26"/>
      <c r="CYE26"/>
      <c r="CYF26"/>
      <c r="CYG26"/>
      <c r="CYH26"/>
      <c r="CYI26"/>
      <c r="CYJ26"/>
      <c r="CYK26"/>
      <c r="CYL26"/>
      <c r="CYM26"/>
      <c r="CYN26"/>
      <c r="CYO26"/>
      <c r="CYP26"/>
      <c r="CYQ26"/>
      <c r="CYR26"/>
      <c r="CYS26"/>
      <c r="CYT26"/>
      <c r="CYU26"/>
      <c r="CYV26"/>
      <c r="CYW26"/>
      <c r="CYX26"/>
      <c r="CYY26"/>
      <c r="CYZ26"/>
      <c r="CZA26"/>
      <c r="CZB26"/>
      <c r="CZC26"/>
      <c r="CZD26"/>
      <c r="CZE26"/>
      <c r="CZF26"/>
      <c r="CZG26"/>
      <c r="CZH26"/>
      <c r="CZI26"/>
      <c r="CZJ26"/>
      <c r="CZK26"/>
      <c r="CZL26"/>
      <c r="CZM26"/>
      <c r="CZN26"/>
      <c r="CZO26"/>
      <c r="CZP26"/>
      <c r="CZQ26"/>
      <c r="CZR26"/>
      <c r="CZS26"/>
      <c r="CZT26"/>
      <c r="CZU26"/>
      <c r="CZV26"/>
      <c r="CZW26"/>
      <c r="CZX26"/>
      <c r="CZY26"/>
      <c r="CZZ26"/>
      <c r="DAA26"/>
      <c r="DAB26"/>
      <c r="DAC26"/>
      <c r="DAD26"/>
      <c r="DAE26"/>
      <c r="DAF26"/>
      <c r="DAG26"/>
      <c r="DAH26"/>
      <c r="DAI26"/>
      <c r="DAJ26"/>
      <c r="DAK26"/>
      <c r="DAL26"/>
      <c r="DAM26"/>
      <c r="DAN26"/>
      <c r="DAO26"/>
      <c r="DAP26"/>
      <c r="DAQ26"/>
      <c r="DAR26"/>
      <c r="DAS26"/>
      <c r="DAT26"/>
      <c r="DAU26"/>
      <c r="DAV26"/>
      <c r="DAW26"/>
      <c r="DAX26"/>
      <c r="DAY26"/>
      <c r="DAZ26"/>
      <c r="DBA26"/>
      <c r="DBB26"/>
      <c r="DBC26"/>
      <c r="DBD26"/>
      <c r="DBE26"/>
      <c r="DBF26"/>
      <c r="DBG26"/>
      <c r="DBH26"/>
      <c r="DBI26"/>
      <c r="DBJ26"/>
      <c r="DBK26"/>
      <c r="DBL26"/>
      <c r="DBM26"/>
      <c r="DBN26"/>
      <c r="DBO26"/>
      <c r="DBP26"/>
      <c r="DBQ26"/>
      <c r="DBR26"/>
      <c r="DBS26"/>
      <c r="DBT26"/>
      <c r="DBU26"/>
      <c r="DBV26"/>
      <c r="DBW26"/>
      <c r="DBX26"/>
      <c r="DBY26"/>
      <c r="DBZ26"/>
      <c r="DCA26"/>
      <c r="DCB26"/>
      <c r="DCC26"/>
      <c r="DCD26"/>
      <c r="DCE26"/>
      <c r="DCF26"/>
      <c r="DCG26"/>
      <c r="DCH26"/>
      <c r="DCI26"/>
      <c r="DCJ26"/>
      <c r="DCK26"/>
      <c r="DCL26"/>
      <c r="DCM26"/>
      <c r="DCN26"/>
      <c r="DCO26"/>
      <c r="DCP26"/>
      <c r="DCQ26"/>
      <c r="DCR26"/>
      <c r="DCS26"/>
      <c r="DCT26"/>
      <c r="DCU26"/>
      <c r="DCV26"/>
      <c r="DCW26"/>
      <c r="DCX26"/>
      <c r="DCY26"/>
      <c r="DCZ26"/>
      <c r="DDA26"/>
      <c r="DDB26"/>
      <c r="DDC26"/>
      <c r="DDD26"/>
      <c r="DDE26"/>
      <c r="DDF26"/>
      <c r="DDG26"/>
      <c r="DDH26"/>
      <c r="DDI26"/>
      <c r="DDJ26"/>
      <c r="DDK26"/>
      <c r="DDL26"/>
      <c r="DDM26"/>
      <c r="DDN26"/>
      <c r="DDO26"/>
      <c r="DDP26"/>
      <c r="DDQ26"/>
      <c r="DDR26"/>
      <c r="DDS26"/>
      <c r="DDT26"/>
      <c r="DDU26"/>
      <c r="DDV26"/>
      <c r="DDW26"/>
      <c r="DDX26"/>
      <c r="DDY26"/>
      <c r="DDZ26"/>
      <c r="DEA26"/>
      <c r="DEB26"/>
      <c r="DEC26"/>
      <c r="DED26"/>
      <c r="DEE26"/>
      <c r="DEF26"/>
      <c r="DEG26"/>
      <c r="DEH26"/>
      <c r="DEI26"/>
      <c r="DEJ26"/>
      <c r="DEK26"/>
      <c r="DEL26"/>
      <c r="DEM26"/>
      <c r="DEN26"/>
      <c r="DEO26"/>
      <c r="DEP26"/>
      <c r="DEQ26"/>
      <c r="DER26"/>
      <c r="DES26"/>
      <c r="DET26"/>
      <c r="DEU26"/>
      <c r="DEV26"/>
      <c r="DEW26"/>
      <c r="DEX26"/>
      <c r="DEY26"/>
      <c r="DEZ26"/>
      <c r="DFA26"/>
      <c r="DFB26"/>
      <c r="DFC26"/>
      <c r="DFD26"/>
      <c r="DFE26"/>
      <c r="DFF26"/>
      <c r="DFG26"/>
      <c r="DFH26"/>
      <c r="DFI26"/>
      <c r="DFJ26"/>
      <c r="DFK26"/>
      <c r="DFL26"/>
      <c r="DFM26"/>
      <c r="DFN26"/>
      <c r="DFO26"/>
      <c r="DFP26"/>
      <c r="DFQ26"/>
      <c r="DFR26"/>
      <c r="DFS26"/>
      <c r="DFT26"/>
      <c r="DFU26"/>
      <c r="DFV26"/>
      <c r="DFW26"/>
      <c r="DFX26"/>
      <c r="DFY26"/>
      <c r="DFZ26"/>
      <c r="DGA26"/>
      <c r="DGB26"/>
      <c r="DGC26"/>
      <c r="DGD26"/>
      <c r="DGE26"/>
      <c r="DGF26"/>
      <c r="DGG26"/>
      <c r="DGH26"/>
      <c r="DGI26"/>
      <c r="DGJ26"/>
      <c r="DGK26"/>
      <c r="DGL26"/>
      <c r="DGM26"/>
      <c r="DGN26"/>
      <c r="DGO26"/>
      <c r="DGP26"/>
      <c r="DGQ26"/>
      <c r="DGR26"/>
      <c r="DGS26"/>
      <c r="DGT26"/>
      <c r="DGU26"/>
      <c r="DGV26"/>
      <c r="DGW26"/>
      <c r="DGX26"/>
      <c r="DGY26"/>
      <c r="DGZ26"/>
      <c r="DHA26"/>
      <c r="DHB26"/>
      <c r="DHC26"/>
      <c r="DHD26"/>
      <c r="DHE26"/>
      <c r="DHF26"/>
      <c r="DHG26"/>
      <c r="DHH26"/>
      <c r="DHI26"/>
      <c r="DHJ26"/>
      <c r="DHK26"/>
      <c r="DHL26"/>
      <c r="DHM26"/>
      <c r="DHN26"/>
      <c r="DHO26"/>
      <c r="DHP26"/>
      <c r="DHQ26"/>
      <c r="DHR26"/>
      <c r="DHS26"/>
      <c r="DHT26"/>
      <c r="DHU26"/>
      <c r="DHV26"/>
      <c r="DHW26"/>
      <c r="DHX26"/>
      <c r="DHY26"/>
      <c r="DHZ26"/>
      <c r="DIA26"/>
      <c r="DIB26"/>
      <c r="DIC26"/>
      <c r="DID26"/>
      <c r="DIE26"/>
      <c r="DIF26"/>
      <c r="DIG26"/>
      <c r="DIH26"/>
      <c r="DII26"/>
      <c r="DIJ26"/>
      <c r="DIK26"/>
      <c r="DIL26"/>
      <c r="DIM26"/>
      <c r="DIN26"/>
      <c r="DIO26"/>
      <c r="DIP26"/>
      <c r="DIQ26"/>
      <c r="DIR26"/>
      <c r="DIS26"/>
      <c r="DIT26"/>
      <c r="DIU26"/>
      <c r="DIV26"/>
      <c r="DIW26"/>
      <c r="DIX26"/>
      <c r="DIY26"/>
      <c r="DIZ26"/>
      <c r="DJA26"/>
      <c r="DJB26"/>
      <c r="DJC26"/>
      <c r="DJD26"/>
      <c r="DJE26"/>
      <c r="DJF26"/>
      <c r="DJG26"/>
      <c r="DJH26"/>
      <c r="DJI26"/>
      <c r="DJJ26"/>
      <c r="DJK26"/>
      <c r="DJL26"/>
      <c r="DJM26"/>
      <c r="DJN26"/>
      <c r="DJO26"/>
      <c r="DJP26"/>
      <c r="DJQ26"/>
      <c r="DJR26"/>
      <c r="DJS26"/>
      <c r="DJT26"/>
      <c r="DJU26"/>
      <c r="DJV26"/>
      <c r="DJW26"/>
      <c r="DJX26"/>
      <c r="DJY26"/>
      <c r="DJZ26"/>
      <c r="DKA26"/>
      <c r="DKB26"/>
      <c r="DKC26"/>
      <c r="DKD26"/>
      <c r="DKE26"/>
      <c r="DKF26"/>
      <c r="DKG26"/>
      <c r="DKH26"/>
      <c r="DKI26"/>
      <c r="DKJ26"/>
      <c r="DKK26"/>
      <c r="DKL26"/>
      <c r="DKM26"/>
      <c r="DKN26"/>
      <c r="DKO26"/>
      <c r="DKP26"/>
      <c r="DKQ26"/>
      <c r="DKR26"/>
      <c r="DKS26"/>
      <c r="DKT26"/>
      <c r="DKU26"/>
      <c r="DKV26"/>
      <c r="DKW26"/>
      <c r="DKX26"/>
      <c r="DKY26"/>
      <c r="DKZ26"/>
      <c r="DLA26"/>
      <c r="DLB26"/>
      <c r="DLC26"/>
      <c r="DLD26"/>
      <c r="DLE26"/>
      <c r="DLF26"/>
      <c r="DLG26"/>
      <c r="DLH26"/>
      <c r="DLI26"/>
      <c r="DLJ26"/>
      <c r="DLK26"/>
      <c r="DLL26"/>
      <c r="DLM26"/>
      <c r="DLN26"/>
      <c r="DLO26"/>
      <c r="DLP26"/>
      <c r="DLQ26"/>
      <c r="DLR26"/>
      <c r="DLS26"/>
      <c r="DLT26"/>
      <c r="DLU26"/>
      <c r="DLV26"/>
      <c r="DLW26"/>
      <c r="DLX26"/>
      <c r="DLY26"/>
      <c r="DLZ26"/>
      <c r="DMA26"/>
      <c r="DMB26"/>
      <c r="DMC26"/>
      <c r="DMD26"/>
      <c r="DME26"/>
      <c r="DMF26"/>
      <c r="DMG26"/>
      <c r="DMH26"/>
      <c r="DMI26"/>
      <c r="DMJ26"/>
      <c r="DMK26"/>
      <c r="DML26"/>
      <c r="DMM26"/>
      <c r="DMN26"/>
      <c r="DMO26"/>
      <c r="DMP26"/>
      <c r="DMQ26"/>
      <c r="DMR26"/>
      <c r="DMS26"/>
      <c r="DMT26"/>
      <c r="DMU26"/>
      <c r="DMV26"/>
      <c r="DMW26"/>
      <c r="DMX26"/>
      <c r="DMY26"/>
      <c r="DMZ26"/>
      <c r="DNA26"/>
      <c r="DNB26"/>
      <c r="DNC26"/>
      <c r="DND26"/>
      <c r="DNE26"/>
      <c r="DNF26"/>
      <c r="DNG26"/>
      <c r="DNH26"/>
      <c r="DNI26"/>
      <c r="DNJ26"/>
      <c r="DNK26"/>
      <c r="DNL26"/>
      <c r="DNM26"/>
      <c r="DNN26"/>
      <c r="DNO26"/>
      <c r="DNP26"/>
      <c r="DNQ26"/>
      <c r="DNR26"/>
      <c r="DNS26"/>
      <c r="DNT26"/>
      <c r="DNU26"/>
      <c r="DNV26"/>
      <c r="DNW26"/>
      <c r="DNX26"/>
      <c r="DNY26"/>
      <c r="DNZ26"/>
      <c r="DOA26"/>
      <c r="DOB26"/>
      <c r="DOC26"/>
      <c r="DOD26"/>
      <c r="DOE26"/>
      <c r="DOF26"/>
      <c r="DOG26"/>
      <c r="DOH26"/>
      <c r="DOI26"/>
      <c r="DOJ26"/>
      <c r="DOK26"/>
      <c r="DOL26"/>
      <c r="DOM26"/>
      <c r="DON26"/>
      <c r="DOO26"/>
      <c r="DOP26"/>
      <c r="DOQ26"/>
      <c r="DOR26"/>
      <c r="DOS26"/>
      <c r="DOT26"/>
      <c r="DOU26"/>
      <c r="DOV26"/>
      <c r="DOW26"/>
      <c r="DOX26"/>
      <c r="DOY26"/>
      <c r="DOZ26"/>
      <c r="DPA26"/>
      <c r="DPB26"/>
      <c r="DPC26"/>
      <c r="DPD26"/>
      <c r="DPE26"/>
      <c r="DPF26"/>
      <c r="DPG26"/>
      <c r="DPH26"/>
      <c r="DPI26"/>
      <c r="DPJ26"/>
      <c r="DPK26"/>
      <c r="DPL26"/>
      <c r="DPM26"/>
      <c r="DPN26"/>
      <c r="DPO26"/>
      <c r="DPP26"/>
      <c r="DPQ26"/>
      <c r="DPR26"/>
      <c r="DPS26"/>
      <c r="DPT26"/>
      <c r="DPU26"/>
      <c r="DPV26"/>
      <c r="DPW26"/>
      <c r="DPX26"/>
      <c r="DPY26"/>
      <c r="DPZ26"/>
      <c r="DQA26"/>
      <c r="DQB26"/>
      <c r="DQC26"/>
      <c r="DQD26"/>
      <c r="DQE26"/>
      <c r="DQF26"/>
      <c r="DQG26"/>
      <c r="DQH26"/>
      <c r="DQI26"/>
      <c r="DQJ26"/>
      <c r="DQK26"/>
      <c r="DQL26"/>
      <c r="DQM26"/>
      <c r="DQN26"/>
      <c r="DQO26"/>
      <c r="DQP26"/>
      <c r="DQQ26"/>
      <c r="DQR26"/>
      <c r="DQS26"/>
      <c r="DQT26"/>
      <c r="DQU26"/>
      <c r="DQV26"/>
      <c r="DQW26"/>
      <c r="DQX26"/>
      <c r="DQY26"/>
      <c r="DQZ26"/>
      <c r="DRA26"/>
      <c r="DRB26"/>
      <c r="DRC26"/>
      <c r="DRD26"/>
      <c r="DRE26"/>
      <c r="DRF26"/>
      <c r="DRG26"/>
      <c r="DRH26"/>
      <c r="DRI26"/>
      <c r="DRJ26"/>
      <c r="DRK26"/>
      <c r="DRL26"/>
      <c r="DRM26"/>
      <c r="DRN26"/>
      <c r="DRO26"/>
      <c r="DRP26"/>
      <c r="DRQ26"/>
      <c r="DRR26"/>
      <c r="DRS26"/>
      <c r="DRT26"/>
      <c r="DRU26"/>
      <c r="DRV26"/>
      <c r="DRW26"/>
      <c r="DRX26"/>
      <c r="DRY26"/>
      <c r="DRZ26"/>
      <c r="DSA26"/>
      <c r="DSB26"/>
      <c r="DSC26"/>
      <c r="DSD26"/>
      <c r="DSE26"/>
      <c r="DSF26"/>
      <c r="DSG26"/>
      <c r="DSH26"/>
      <c r="DSI26"/>
      <c r="DSJ26"/>
      <c r="DSK26"/>
      <c r="DSL26"/>
      <c r="DSM26"/>
      <c r="DSN26"/>
      <c r="DSO26"/>
      <c r="DSP26"/>
      <c r="DSQ26"/>
      <c r="DSR26"/>
      <c r="DSS26"/>
      <c r="DST26"/>
      <c r="DSU26"/>
      <c r="DSV26"/>
      <c r="DSW26"/>
      <c r="DSX26"/>
      <c r="DSY26"/>
      <c r="DSZ26"/>
      <c r="DTA26"/>
      <c r="DTB26"/>
      <c r="DTC26"/>
      <c r="DTD26"/>
      <c r="DTE26"/>
      <c r="DTF26"/>
      <c r="DTG26"/>
      <c r="DTH26"/>
      <c r="DTI26"/>
      <c r="DTJ26"/>
      <c r="DTK26"/>
      <c r="DTL26"/>
      <c r="DTM26"/>
      <c r="DTN26"/>
      <c r="DTO26"/>
      <c r="DTP26"/>
      <c r="DTQ26"/>
      <c r="DTR26"/>
      <c r="DTS26"/>
      <c r="DTT26"/>
      <c r="DTU26"/>
      <c r="DTV26"/>
      <c r="DTW26"/>
      <c r="DTX26"/>
      <c r="DTY26"/>
      <c r="DTZ26"/>
      <c r="DUA26"/>
      <c r="DUB26"/>
      <c r="DUC26"/>
      <c r="DUD26"/>
      <c r="DUE26"/>
      <c r="DUF26"/>
      <c r="DUG26"/>
      <c r="DUH26"/>
      <c r="DUI26"/>
      <c r="DUJ26"/>
      <c r="DUK26"/>
      <c r="DUL26"/>
      <c r="DUM26"/>
      <c r="DUN26"/>
      <c r="DUO26"/>
      <c r="DUP26"/>
      <c r="DUQ26"/>
      <c r="DUR26"/>
      <c r="DUS26"/>
      <c r="DUT26"/>
      <c r="DUU26"/>
      <c r="DUV26"/>
      <c r="DUW26"/>
      <c r="DUX26"/>
      <c r="DUY26"/>
      <c r="DUZ26"/>
      <c r="DVA26"/>
      <c r="DVB26"/>
      <c r="DVC26"/>
      <c r="DVD26"/>
      <c r="DVE26"/>
      <c r="DVF26"/>
      <c r="DVG26"/>
      <c r="DVH26"/>
      <c r="DVI26"/>
      <c r="DVJ26"/>
      <c r="DVK26"/>
      <c r="DVL26"/>
      <c r="DVM26"/>
      <c r="DVN26"/>
      <c r="DVO26"/>
      <c r="DVP26"/>
      <c r="DVQ26"/>
      <c r="DVR26"/>
      <c r="DVS26"/>
      <c r="DVT26"/>
      <c r="DVU26"/>
      <c r="DVV26"/>
      <c r="DVW26"/>
      <c r="DVX26"/>
      <c r="DVY26"/>
      <c r="DVZ26"/>
      <c r="DWA26"/>
      <c r="DWB26"/>
      <c r="DWC26"/>
      <c r="DWD26"/>
      <c r="DWE26"/>
      <c r="DWF26"/>
      <c r="DWG26"/>
      <c r="DWH26"/>
      <c r="DWI26"/>
      <c r="DWJ26"/>
      <c r="DWK26"/>
      <c r="DWL26"/>
      <c r="DWM26"/>
      <c r="DWN26"/>
      <c r="DWO26"/>
      <c r="DWP26"/>
      <c r="DWQ26"/>
      <c r="DWR26"/>
      <c r="DWS26"/>
      <c r="DWT26"/>
      <c r="DWU26"/>
      <c r="DWV26"/>
      <c r="DWW26"/>
      <c r="DWX26"/>
      <c r="DWY26"/>
      <c r="DWZ26"/>
      <c r="DXA26"/>
      <c r="DXB26"/>
      <c r="DXC26"/>
      <c r="DXD26"/>
      <c r="DXE26"/>
      <c r="DXF26"/>
      <c r="DXG26"/>
      <c r="DXH26"/>
      <c r="DXI26"/>
      <c r="DXJ26"/>
      <c r="DXK26"/>
      <c r="DXL26"/>
      <c r="DXM26"/>
      <c r="DXN26"/>
      <c r="DXO26"/>
      <c r="DXP26"/>
      <c r="DXQ26"/>
      <c r="DXR26"/>
      <c r="DXS26"/>
      <c r="DXT26"/>
      <c r="DXU26"/>
      <c r="DXV26"/>
      <c r="DXW26"/>
      <c r="DXX26"/>
      <c r="DXY26"/>
      <c r="DXZ26"/>
      <c r="DYA26"/>
      <c r="DYB26"/>
      <c r="DYC26"/>
      <c r="DYD26"/>
      <c r="DYE26"/>
      <c r="DYF26"/>
      <c r="DYG26"/>
      <c r="DYH26"/>
      <c r="DYI26"/>
      <c r="DYJ26"/>
      <c r="DYK26"/>
      <c r="DYL26"/>
      <c r="DYM26"/>
      <c r="DYN26"/>
      <c r="DYO26"/>
      <c r="DYP26"/>
      <c r="DYQ26"/>
      <c r="DYR26"/>
      <c r="DYS26"/>
      <c r="DYT26"/>
      <c r="DYU26"/>
      <c r="DYV26"/>
      <c r="DYW26"/>
      <c r="DYX26"/>
      <c r="DYY26"/>
      <c r="DYZ26"/>
      <c r="DZA26"/>
      <c r="DZB26"/>
      <c r="DZC26"/>
      <c r="DZD26"/>
      <c r="DZE26"/>
      <c r="DZF26"/>
      <c r="DZG26"/>
      <c r="DZH26"/>
      <c r="DZI26"/>
      <c r="DZJ26"/>
      <c r="DZK26"/>
      <c r="DZL26"/>
      <c r="DZM26"/>
      <c r="DZN26"/>
      <c r="DZO26"/>
      <c r="DZP26"/>
      <c r="DZQ26"/>
      <c r="DZR26"/>
      <c r="DZS26"/>
      <c r="DZT26"/>
      <c r="DZU26"/>
      <c r="DZV26"/>
      <c r="DZW26"/>
      <c r="DZX26"/>
      <c r="DZY26"/>
      <c r="DZZ26"/>
      <c r="EAA26"/>
      <c r="EAB26"/>
      <c r="EAC26"/>
      <c r="EAD26"/>
      <c r="EAE26"/>
      <c r="EAF26"/>
      <c r="EAG26"/>
      <c r="EAH26"/>
      <c r="EAI26"/>
      <c r="EAJ26"/>
      <c r="EAK26"/>
      <c r="EAL26"/>
      <c r="EAM26"/>
      <c r="EAN26"/>
      <c r="EAO26"/>
      <c r="EAP26"/>
      <c r="EAQ26"/>
      <c r="EAR26"/>
      <c r="EAS26"/>
      <c r="EAT26"/>
      <c r="EAU26"/>
      <c r="EAV26"/>
      <c r="EAW26"/>
      <c r="EAX26"/>
      <c r="EAY26"/>
      <c r="EAZ26"/>
      <c r="EBA26"/>
      <c r="EBB26"/>
      <c r="EBC26"/>
      <c r="EBD26"/>
      <c r="EBE26"/>
      <c r="EBF26"/>
      <c r="EBG26"/>
      <c r="EBH26"/>
      <c r="EBI26"/>
      <c r="EBJ26"/>
      <c r="EBK26"/>
      <c r="EBL26"/>
      <c r="EBM26"/>
      <c r="EBN26"/>
      <c r="EBO26"/>
      <c r="EBP26"/>
      <c r="EBQ26"/>
      <c r="EBR26"/>
      <c r="EBS26"/>
      <c r="EBT26"/>
      <c r="EBU26"/>
      <c r="EBV26"/>
      <c r="EBW26"/>
      <c r="EBX26"/>
      <c r="EBY26"/>
      <c r="EBZ26"/>
      <c r="ECA26"/>
      <c r="ECB26"/>
      <c r="ECC26"/>
      <c r="ECD26"/>
      <c r="ECE26"/>
      <c r="ECF26"/>
      <c r="ECG26"/>
      <c r="ECH26"/>
      <c r="ECI26"/>
      <c r="ECJ26"/>
      <c r="ECK26"/>
      <c r="ECL26"/>
      <c r="ECM26"/>
      <c r="ECN26"/>
      <c r="ECO26"/>
      <c r="ECP26"/>
      <c r="ECQ26"/>
      <c r="ECR26"/>
      <c r="ECS26"/>
      <c r="ECT26"/>
      <c r="ECU26"/>
      <c r="ECV26"/>
      <c r="ECW26"/>
      <c r="ECX26"/>
      <c r="ECY26"/>
      <c r="ECZ26"/>
      <c r="EDA26"/>
      <c r="EDB26"/>
      <c r="EDC26"/>
      <c r="EDD26"/>
      <c r="EDE26"/>
      <c r="EDF26"/>
      <c r="EDG26"/>
      <c r="EDH26"/>
      <c r="EDI26"/>
      <c r="EDJ26"/>
      <c r="EDK26"/>
      <c r="EDL26"/>
      <c r="EDM26"/>
      <c r="EDN26"/>
      <c r="EDO26"/>
      <c r="EDP26"/>
      <c r="EDQ26"/>
      <c r="EDR26"/>
      <c r="EDS26"/>
      <c r="EDT26"/>
      <c r="EDU26"/>
      <c r="EDV26"/>
      <c r="EDW26"/>
      <c r="EDX26"/>
      <c r="EDY26"/>
      <c r="EDZ26"/>
      <c r="EEA26"/>
      <c r="EEB26"/>
      <c r="EEC26"/>
      <c r="EED26"/>
      <c r="EEE26"/>
      <c r="EEF26"/>
      <c r="EEG26"/>
      <c r="EEH26"/>
      <c r="EEI26"/>
      <c r="EEJ26"/>
      <c r="EEK26"/>
      <c r="EEL26"/>
      <c r="EEM26"/>
      <c r="EEN26"/>
      <c r="EEO26"/>
      <c r="EEP26"/>
      <c r="EEQ26"/>
      <c r="EER26"/>
      <c r="EES26"/>
      <c r="EET26"/>
      <c r="EEU26"/>
      <c r="EEV26"/>
      <c r="EEW26"/>
      <c r="EEX26"/>
      <c r="EEY26"/>
      <c r="EEZ26"/>
      <c r="EFA26"/>
      <c r="EFB26"/>
      <c r="EFC26"/>
      <c r="EFD26"/>
      <c r="EFE26"/>
      <c r="EFF26"/>
      <c r="EFG26"/>
      <c r="EFH26"/>
      <c r="EFI26"/>
      <c r="EFJ26"/>
      <c r="EFK26"/>
      <c r="EFL26"/>
      <c r="EFM26"/>
      <c r="EFN26"/>
      <c r="EFO26"/>
      <c r="EFP26"/>
      <c r="EFQ26"/>
      <c r="EFR26"/>
      <c r="EFS26"/>
      <c r="EFT26"/>
      <c r="EFU26"/>
      <c r="EFV26"/>
      <c r="EFW26"/>
      <c r="EFX26"/>
      <c r="EFY26"/>
      <c r="EFZ26"/>
      <c r="EGA26"/>
      <c r="EGB26"/>
      <c r="EGC26"/>
      <c r="EGD26"/>
      <c r="EGE26"/>
      <c r="EGF26"/>
      <c r="EGG26"/>
      <c r="EGH26"/>
      <c r="EGI26"/>
      <c r="EGJ26"/>
      <c r="EGK26"/>
      <c r="EGL26"/>
      <c r="EGM26"/>
      <c r="EGN26"/>
      <c r="EGO26"/>
      <c r="EGP26"/>
      <c r="EGQ26"/>
      <c r="EGR26"/>
      <c r="EGS26"/>
      <c r="EGT26"/>
      <c r="EGU26"/>
      <c r="EGV26"/>
      <c r="EGW26"/>
      <c r="EGX26"/>
      <c r="EGY26"/>
      <c r="EGZ26"/>
      <c r="EHA26"/>
      <c r="EHB26"/>
      <c r="EHC26"/>
      <c r="EHD26"/>
      <c r="EHE26"/>
      <c r="EHF26"/>
      <c r="EHG26"/>
      <c r="EHH26"/>
      <c r="EHI26"/>
      <c r="EHJ26"/>
      <c r="EHK26"/>
      <c r="EHL26"/>
      <c r="EHM26"/>
      <c r="EHN26"/>
      <c r="EHO26"/>
      <c r="EHP26"/>
      <c r="EHQ26"/>
      <c r="EHR26"/>
      <c r="EHS26"/>
      <c r="EHT26"/>
      <c r="EHU26"/>
      <c r="EHV26"/>
      <c r="EHW26"/>
      <c r="EHX26"/>
      <c r="EHY26"/>
      <c r="EHZ26"/>
      <c r="EIA26"/>
      <c r="EIB26"/>
      <c r="EIC26"/>
      <c r="EID26"/>
      <c r="EIE26"/>
      <c r="EIF26"/>
      <c r="EIG26"/>
      <c r="EIH26"/>
      <c r="EII26"/>
      <c r="EIJ26"/>
      <c r="EIK26"/>
      <c r="EIL26"/>
      <c r="EIM26"/>
      <c r="EIN26"/>
      <c r="EIO26"/>
      <c r="EIP26"/>
      <c r="EIQ26"/>
      <c r="EIR26"/>
      <c r="EIS26"/>
      <c r="EIT26"/>
      <c r="EIU26"/>
      <c r="EIV26"/>
      <c r="EIW26"/>
      <c r="EIX26"/>
      <c r="EIY26"/>
      <c r="EIZ26"/>
      <c r="EJA26"/>
      <c r="EJB26"/>
      <c r="EJC26"/>
      <c r="EJD26"/>
      <c r="EJE26"/>
      <c r="EJF26"/>
      <c r="EJG26"/>
      <c r="EJH26"/>
      <c r="EJI26"/>
      <c r="EJJ26"/>
      <c r="EJK26"/>
      <c r="EJL26"/>
      <c r="EJM26"/>
      <c r="EJN26"/>
      <c r="EJO26"/>
      <c r="EJP26"/>
      <c r="EJQ26"/>
      <c r="EJR26"/>
      <c r="EJS26"/>
      <c r="EJT26"/>
      <c r="EJU26"/>
      <c r="EJV26"/>
      <c r="EJW26"/>
      <c r="EJX26"/>
      <c r="EJY26"/>
      <c r="EJZ26"/>
      <c r="EKA26"/>
      <c r="EKB26"/>
      <c r="EKC26"/>
      <c r="EKD26"/>
      <c r="EKE26"/>
      <c r="EKF26"/>
      <c r="EKG26"/>
      <c r="EKH26"/>
      <c r="EKI26"/>
      <c r="EKJ26"/>
      <c r="EKK26"/>
      <c r="EKL26"/>
      <c r="EKM26"/>
      <c r="EKN26"/>
      <c r="EKO26"/>
      <c r="EKP26"/>
      <c r="EKQ26"/>
      <c r="EKR26"/>
      <c r="EKS26"/>
      <c r="EKT26"/>
      <c r="EKU26"/>
      <c r="EKV26"/>
      <c r="EKW26"/>
      <c r="EKX26"/>
      <c r="EKY26"/>
      <c r="EKZ26"/>
      <c r="ELA26"/>
      <c r="ELB26"/>
      <c r="ELC26"/>
      <c r="ELD26"/>
      <c r="ELE26"/>
      <c r="ELF26"/>
      <c r="ELG26"/>
      <c r="ELH26"/>
      <c r="ELI26"/>
      <c r="ELJ26"/>
      <c r="ELK26"/>
      <c r="ELL26"/>
      <c r="ELM26"/>
      <c r="ELN26"/>
      <c r="ELO26"/>
      <c r="ELP26"/>
      <c r="ELQ26"/>
      <c r="ELR26"/>
      <c r="ELS26"/>
      <c r="ELT26"/>
      <c r="ELU26"/>
      <c r="ELV26"/>
      <c r="ELW26"/>
      <c r="ELX26"/>
      <c r="ELY26"/>
      <c r="ELZ26"/>
      <c r="EMA26"/>
      <c r="EMB26"/>
      <c r="EMC26"/>
      <c r="EMD26"/>
      <c r="EME26"/>
      <c r="EMF26"/>
      <c r="EMG26"/>
      <c r="EMH26"/>
      <c r="EMI26"/>
      <c r="EMJ26"/>
      <c r="EMK26"/>
      <c r="EML26"/>
      <c r="EMM26"/>
      <c r="EMN26"/>
      <c r="EMO26"/>
      <c r="EMP26"/>
      <c r="EMQ26"/>
      <c r="EMR26"/>
      <c r="EMS26"/>
      <c r="EMT26"/>
      <c r="EMU26"/>
      <c r="EMV26"/>
      <c r="EMW26"/>
      <c r="EMX26"/>
      <c r="EMY26"/>
      <c r="EMZ26"/>
      <c r="ENA26"/>
      <c r="ENB26"/>
      <c r="ENC26"/>
      <c r="END26"/>
      <c r="ENE26"/>
      <c r="ENF26"/>
      <c r="ENG26"/>
      <c r="ENH26"/>
      <c r="ENI26"/>
      <c r="ENJ26"/>
      <c r="ENK26"/>
      <c r="ENL26"/>
      <c r="ENM26"/>
      <c r="ENN26"/>
      <c r="ENO26"/>
      <c r="ENP26"/>
      <c r="ENQ26"/>
      <c r="ENR26"/>
      <c r="ENS26"/>
      <c r="ENT26"/>
      <c r="ENU26"/>
      <c r="ENV26"/>
      <c r="ENW26"/>
      <c r="ENX26"/>
      <c r="ENY26"/>
      <c r="ENZ26"/>
      <c r="EOA26"/>
      <c r="EOB26"/>
      <c r="EOC26"/>
      <c r="EOD26"/>
      <c r="EOE26"/>
      <c r="EOF26"/>
      <c r="EOG26"/>
      <c r="EOH26"/>
      <c r="EOI26"/>
      <c r="EOJ26"/>
      <c r="EOK26"/>
      <c r="EOL26"/>
      <c r="EOM26"/>
      <c r="EON26"/>
      <c r="EOO26"/>
      <c r="EOP26"/>
      <c r="EOQ26"/>
      <c r="EOR26"/>
      <c r="EOS26"/>
      <c r="EOT26"/>
      <c r="EOU26"/>
      <c r="EOV26"/>
      <c r="EOW26"/>
      <c r="EOX26"/>
      <c r="EOY26"/>
      <c r="EOZ26"/>
      <c r="EPA26"/>
      <c r="EPB26"/>
      <c r="EPC26"/>
      <c r="EPD26"/>
      <c r="EPE26"/>
      <c r="EPF26"/>
      <c r="EPG26"/>
      <c r="EPH26"/>
      <c r="EPI26"/>
      <c r="EPJ26"/>
      <c r="EPK26"/>
      <c r="EPL26"/>
      <c r="EPM26"/>
      <c r="EPN26"/>
      <c r="EPO26"/>
      <c r="EPP26"/>
      <c r="EPQ26"/>
      <c r="EPR26"/>
      <c r="EPS26"/>
      <c r="EPT26"/>
      <c r="EPU26"/>
      <c r="EPV26"/>
      <c r="EPW26"/>
      <c r="EPX26"/>
      <c r="EPY26"/>
      <c r="EPZ26"/>
      <c r="EQA26"/>
      <c r="EQB26"/>
      <c r="EQC26"/>
      <c r="EQD26"/>
      <c r="EQE26"/>
      <c r="EQF26"/>
      <c r="EQG26"/>
      <c r="EQH26"/>
      <c r="EQI26"/>
      <c r="EQJ26"/>
      <c r="EQK26"/>
      <c r="EQL26"/>
      <c r="EQM26"/>
      <c r="EQN26"/>
      <c r="EQO26"/>
      <c r="EQP26"/>
      <c r="EQQ26"/>
      <c r="EQR26"/>
      <c r="EQS26"/>
      <c r="EQT26"/>
      <c r="EQU26"/>
      <c r="EQV26"/>
      <c r="EQW26"/>
      <c r="EQX26"/>
      <c r="EQY26"/>
      <c r="EQZ26"/>
      <c r="ERA26"/>
      <c r="ERB26"/>
      <c r="ERC26"/>
      <c r="ERD26"/>
      <c r="ERE26"/>
      <c r="ERF26"/>
      <c r="ERG26"/>
      <c r="ERH26"/>
      <c r="ERI26"/>
      <c r="ERJ26"/>
      <c r="ERK26"/>
      <c r="ERL26"/>
      <c r="ERM26"/>
      <c r="ERN26"/>
      <c r="ERO26"/>
      <c r="ERP26"/>
      <c r="ERQ26"/>
      <c r="ERR26"/>
      <c r="ERS26"/>
      <c r="ERT26"/>
      <c r="ERU26"/>
      <c r="ERV26"/>
      <c r="ERW26"/>
      <c r="ERX26"/>
      <c r="ERY26"/>
      <c r="ERZ26"/>
      <c r="ESA26"/>
      <c r="ESB26"/>
      <c r="ESC26"/>
      <c r="ESD26"/>
      <c r="ESE26"/>
      <c r="ESF26"/>
      <c r="ESG26"/>
      <c r="ESH26"/>
      <c r="ESI26"/>
      <c r="ESJ26"/>
      <c r="ESK26"/>
      <c r="ESL26"/>
      <c r="ESM26"/>
      <c r="ESN26"/>
      <c r="ESO26"/>
      <c r="ESP26"/>
      <c r="ESQ26"/>
      <c r="ESR26"/>
      <c r="ESS26"/>
      <c r="EST26"/>
      <c r="ESU26"/>
      <c r="ESV26"/>
      <c r="ESW26"/>
      <c r="ESX26"/>
      <c r="ESY26"/>
      <c r="ESZ26"/>
      <c r="ETA26"/>
      <c r="ETB26"/>
      <c r="ETC26"/>
      <c r="ETD26"/>
      <c r="ETE26"/>
      <c r="ETF26"/>
      <c r="ETG26"/>
      <c r="ETH26"/>
      <c r="ETI26"/>
      <c r="ETJ26"/>
      <c r="ETK26"/>
      <c r="ETL26"/>
      <c r="ETM26"/>
      <c r="ETN26"/>
      <c r="ETO26"/>
      <c r="ETP26"/>
      <c r="ETQ26"/>
      <c r="ETR26"/>
      <c r="ETS26"/>
      <c r="ETT26"/>
      <c r="ETU26"/>
      <c r="ETV26"/>
      <c r="ETW26"/>
      <c r="ETX26"/>
      <c r="ETY26"/>
      <c r="ETZ26"/>
      <c r="EUA26"/>
      <c r="EUB26"/>
      <c r="EUC26"/>
      <c r="EUD26"/>
      <c r="EUE26"/>
      <c r="EUF26"/>
      <c r="EUG26"/>
      <c r="EUH26"/>
      <c r="EUI26"/>
      <c r="EUJ26"/>
      <c r="EUK26"/>
      <c r="EUL26"/>
      <c r="EUM26"/>
      <c r="EUN26"/>
      <c r="EUO26"/>
      <c r="EUP26"/>
      <c r="EUQ26"/>
      <c r="EUR26"/>
      <c r="EUS26"/>
      <c r="EUT26"/>
      <c r="EUU26"/>
      <c r="EUV26"/>
      <c r="EUW26"/>
      <c r="EUX26"/>
      <c r="EUY26"/>
      <c r="EUZ26"/>
      <c r="EVA26"/>
      <c r="EVB26"/>
      <c r="EVC26"/>
      <c r="EVD26"/>
      <c r="EVE26"/>
      <c r="EVF26"/>
      <c r="EVG26"/>
      <c r="EVH26"/>
      <c r="EVI26"/>
      <c r="EVJ26"/>
      <c r="EVK26"/>
      <c r="EVL26"/>
      <c r="EVM26"/>
      <c r="EVN26"/>
      <c r="EVO26"/>
      <c r="EVP26"/>
      <c r="EVQ26"/>
      <c r="EVR26"/>
      <c r="EVS26"/>
      <c r="EVT26"/>
      <c r="EVU26"/>
      <c r="EVV26"/>
      <c r="EVW26"/>
      <c r="EVX26"/>
      <c r="EVY26"/>
      <c r="EVZ26"/>
      <c r="EWA26"/>
      <c r="EWB26"/>
      <c r="EWC26"/>
      <c r="EWD26"/>
      <c r="EWE26"/>
      <c r="EWF26"/>
      <c r="EWG26"/>
      <c r="EWH26"/>
      <c r="EWI26"/>
      <c r="EWJ26"/>
      <c r="EWK26"/>
      <c r="EWL26"/>
      <c r="EWM26"/>
      <c r="EWN26"/>
      <c r="EWO26"/>
      <c r="EWP26"/>
      <c r="EWQ26"/>
      <c r="EWR26"/>
      <c r="EWS26"/>
      <c r="EWT26"/>
      <c r="EWU26"/>
      <c r="EWV26"/>
      <c r="EWW26"/>
      <c r="EWX26"/>
      <c r="EWY26"/>
      <c r="EWZ26"/>
      <c r="EXA26"/>
      <c r="EXB26"/>
      <c r="EXC26"/>
      <c r="EXD26"/>
      <c r="EXE26"/>
      <c r="EXF26"/>
      <c r="EXG26"/>
      <c r="EXH26"/>
      <c r="EXI26"/>
      <c r="EXJ26"/>
      <c r="EXK26"/>
      <c r="EXL26"/>
      <c r="EXM26"/>
      <c r="EXN26"/>
      <c r="EXO26"/>
      <c r="EXP26"/>
      <c r="EXQ26"/>
      <c r="EXR26"/>
      <c r="EXS26"/>
      <c r="EXT26"/>
      <c r="EXU26"/>
      <c r="EXV26"/>
      <c r="EXW26"/>
      <c r="EXX26"/>
      <c r="EXY26"/>
      <c r="EXZ26"/>
      <c r="EYA26"/>
      <c r="EYB26"/>
      <c r="EYC26"/>
      <c r="EYD26"/>
      <c r="EYE26"/>
      <c r="EYF26"/>
      <c r="EYG26"/>
      <c r="EYH26"/>
      <c r="EYI26"/>
      <c r="EYJ26"/>
      <c r="EYK26"/>
      <c r="EYL26"/>
      <c r="EYM26"/>
      <c r="EYN26"/>
      <c r="EYO26"/>
      <c r="EYP26"/>
      <c r="EYQ26"/>
      <c r="EYR26"/>
      <c r="EYS26"/>
      <c r="EYT26"/>
      <c r="EYU26"/>
      <c r="EYV26"/>
      <c r="EYW26"/>
      <c r="EYX26"/>
      <c r="EYY26"/>
      <c r="EYZ26"/>
      <c r="EZA26"/>
      <c r="EZB26"/>
      <c r="EZC26"/>
      <c r="EZD26"/>
      <c r="EZE26"/>
      <c r="EZF26"/>
      <c r="EZG26"/>
      <c r="EZH26"/>
      <c r="EZI26"/>
      <c r="EZJ26"/>
      <c r="EZK26"/>
      <c r="EZL26"/>
      <c r="EZM26"/>
      <c r="EZN26"/>
      <c r="EZO26"/>
      <c r="EZP26"/>
      <c r="EZQ26"/>
      <c r="EZR26"/>
      <c r="EZS26"/>
      <c r="EZT26"/>
      <c r="EZU26"/>
      <c r="EZV26"/>
      <c r="EZW26"/>
      <c r="EZX26"/>
      <c r="EZY26"/>
      <c r="EZZ26"/>
      <c r="FAA26"/>
      <c r="FAB26"/>
      <c r="FAC26"/>
      <c r="FAD26"/>
      <c r="FAE26"/>
      <c r="FAF26"/>
      <c r="FAG26"/>
      <c r="FAH26"/>
      <c r="FAI26"/>
      <c r="FAJ26"/>
      <c r="FAK26"/>
      <c r="FAL26"/>
      <c r="FAM26"/>
      <c r="FAN26"/>
      <c r="FAO26"/>
      <c r="FAP26"/>
      <c r="FAQ26"/>
      <c r="FAR26"/>
      <c r="FAS26"/>
      <c r="FAT26"/>
      <c r="FAU26"/>
      <c r="FAV26"/>
      <c r="FAW26"/>
      <c r="FAX26"/>
      <c r="FAY26"/>
      <c r="FAZ26"/>
      <c r="FBA26"/>
      <c r="FBB26"/>
      <c r="FBC26"/>
      <c r="FBD26"/>
      <c r="FBE26"/>
      <c r="FBF26"/>
      <c r="FBG26"/>
      <c r="FBH26"/>
      <c r="FBI26"/>
      <c r="FBJ26"/>
      <c r="FBK26"/>
      <c r="FBL26"/>
      <c r="FBM26"/>
      <c r="FBN26"/>
      <c r="FBO26"/>
      <c r="FBP26"/>
      <c r="FBQ26"/>
      <c r="FBR26"/>
      <c r="FBS26"/>
      <c r="FBT26"/>
      <c r="FBU26"/>
      <c r="FBV26"/>
      <c r="FBW26"/>
      <c r="FBX26"/>
      <c r="FBY26"/>
      <c r="FBZ26"/>
      <c r="FCA26"/>
      <c r="FCB26"/>
      <c r="FCC26"/>
      <c r="FCD26"/>
      <c r="FCE26"/>
      <c r="FCF26"/>
      <c r="FCG26"/>
      <c r="FCH26"/>
      <c r="FCI26"/>
      <c r="FCJ26"/>
      <c r="FCK26"/>
      <c r="FCL26"/>
      <c r="FCM26"/>
      <c r="FCN26"/>
      <c r="FCO26"/>
      <c r="FCP26"/>
      <c r="FCQ26"/>
      <c r="FCR26"/>
      <c r="FCS26"/>
      <c r="FCT26"/>
      <c r="FCU26"/>
      <c r="FCV26"/>
      <c r="FCW26"/>
      <c r="FCX26"/>
      <c r="FCY26"/>
      <c r="FCZ26"/>
      <c r="FDA26"/>
      <c r="FDB26"/>
      <c r="FDC26"/>
      <c r="FDD26"/>
      <c r="FDE26"/>
      <c r="FDF26"/>
      <c r="FDG26"/>
      <c r="FDH26"/>
      <c r="FDI26"/>
      <c r="FDJ26"/>
      <c r="FDK26"/>
      <c r="FDL26"/>
      <c r="FDM26"/>
      <c r="FDN26"/>
      <c r="FDO26"/>
      <c r="FDP26"/>
      <c r="FDQ26"/>
      <c r="FDR26"/>
      <c r="FDS26"/>
      <c r="FDT26"/>
      <c r="FDU26"/>
      <c r="FDV26"/>
      <c r="FDW26"/>
      <c r="FDX26"/>
      <c r="FDY26"/>
      <c r="FDZ26"/>
      <c r="FEA26"/>
      <c r="FEB26"/>
      <c r="FEC26"/>
      <c r="FED26"/>
      <c r="FEE26"/>
      <c r="FEF26"/>
      <c r="FEG26"/>
      <c r="FEH26"/>
      <c r="FEI26"/>
      <c r="FEJ26"/>
      <c r="FEK26"/>
      <c r="FEL26"/>
      <c r="FEM26"/>
      <c r="FEN26"/>
      <c r="FEO26"/>
      <c r="FEP26"/>
      <c r="FEQ26"/>
      <c r="FER26"/>
      <c r="FES26"/>
      <c r="FET26"/>
      <c r="FEU26"/>
      <c r="FEV26"/>
      <c r="FEW26"/>
      <c r="FEX26"/>
      <c r="FEY26"/>
      <c r="FEZ26"/>
      <c r="FFA26"/>
      <c r="FFB26"/>
      <c r="FFC26"/>
      <c r="FFD26"/>
      <c r="FFE26"/>
      <c r="FFF26"/>
      <c r="FFG26"/>
      <c r="FFH26"/>
      <c r="FFI26"/>
      <c r="FFJ26"/>
      <c r="FFK26"/>
      <c r="FFL26"/>
      <c r="FFM26"/>
      <c r="FFN26"/>
      <c r="FFO26"/>
      <c r="FFP26"/>
      <c r="FFQ26"/>
      <c r="FFR26"/>
      <c r="FFS26"/>
      <c r="FFT26"/>
      <c r="FFU26"/>
      <c r="FFV26"/>
      <c r="FFW26"/>
      <c r="FFX26"/>
      <c r="FFY26"/>
      <c r="FFZ26"/>
      <c r="FGA26"/>
      <c r="FGB26"/>
      <c r="FGC26"/>
      <c r="FGD26"/>
      <c r="FGE26"/>
      <c r="FGF26"/>
      <c r="FGG26"/>
      <c r="FGH26"/>
      <c r="FGI26"/>
      <c r="FGJ26"/>
      <c r="FGK26"/>
      <c r="FGL26"/>
      <c r="FGM26"/>
      <c r="FGN26"/>
      <c r="FGO26"/>
      <c r="FGP26"/>
      <c r="FGQ26"/>
      <c r="FGR26"/>
      <c r="FGS26"/>
      <c r="FGT26"/>
      <c r="FGU26"/>
      <c r="FGV26"/>
      <c r="FGW26"/>
      <c r="FGX26"/>
      <c r="FGY26"/>
      <c r="FGZ26"/>
      <c r="FHA26"/>
      <c r="FHB26"/>
      <c r="FHC26"/>
      <c r="FHD26"/>
      <c r="FHE26"/>
      <c r="FHF26"/>
      <c r="FHG26"/>
      <c r="FHH26"/>
      <c r="FHI26"/>
      <c r="FHJ26"/>
      <c r="FHK26"/>
      <c r="FHL26"/>
      <c r="FHM26"/>
      <c r="FHN26"/>
      <c r="FHO26"/>
      <c r="FHP26"/>
      <c r="FHQ26"/>
      <c r="FHR26"/>
      <c r="FHS26"/>
      <c r="FHT26"/>
      <c r="FHU26"/>
      <c r="FHV26"/>
      <c r="FHW26"/>
      <c r="FHX26"/>
      <c r="FHY26"/>
      <c r="FHZ26"/>
      <c r="FIA26"/>
      <c r="FIB26"/>
      <c r="FIC26"/>
      <c r="FID26"/>
      <c r="FIE26"/>
      <c r="FIF26"/>
      <c r="FIG26"/>
      <c r="FIH26"/>
      <c r="FII26"/>
      <c r="FIJ26"/>
      <c r="FIK26"/>
      <c r="FIL26"/>
      <c r="FIM26"/>
      <c r="FIN26"/>
      <c r="FIO26"/>
      <c r="FIP26"/>
      <c r="FIQ26"/>
      <c r="FIR26"/>
      <c r="FIS26"/>
      <c r="FIT26"/>
      <c r="FIU26"/>
      <c r="FIV26"/>
      <c r="FIW26"/>
      <c r="FIX26"/>
      <c r="FIY26"/>
      <c r="FIZ26"/>
      <c r="FJA26"/>
      <c r="FJB26"/>
      <c r="FJC26"/>
      <c r="FJD26"/>
      <c r="FJE26"/>
      <c r="FJF26"/>
      <c r="FJG26"/>
      <c r="FJH26"/>
      <c r="FJI26"/>
      <c r="FJJ26"/>
      <c r="FJK26"/>
      <c r="FJL26"/>
      <c r="FJM26"/>
      <c r="FJN26"/>
      <c r="FJO26"/>
      <c r="FJP26"/>
      <c r="FJQ26"/>
      <c r="FJR26"/>
      <c r="FJS26"/>
      <c r="FJT26"/>
      <c r="FJU26"/>
      <c r="FJV26"/>
      <c r="FJW26"/>
      <c r="FJX26"/>
      <c r="FJY26"/>
      <c r="FJZ26"/>
      <c r="FKA26"/>
      <c r="FKB26"/>
      <c r="FKC26"/>
      <c r="FKD26"/>
      <c r="FKE26"/>
      <c r="FKF26"/>
      <c r="FKG26"/>
      <c r="FKH26"/>
      <c r="FKI26"/>
      <c r="FKJ26"/>
      <c r="FKK26"/>
      <c r="FKL26"/>
      <c r="FKM26"/>
      <c r="FKN26"/>
      <c r="FKO26"/>
      <c r="FKP26"/>
      <c r="FKQ26"/>
      <c r="FKR26"/>
      <c r="FKS26"/>
      <c r="FKT26"/>
      <c r="FKU26"/>
      <c r="FKV26"/>
      <c r="FKW26"/>
      <c r="FKX26"/>
      <c r="FKY26"/>
      <c r="FKZ26"/>
      <c r="FLA26"/>
      <c r="FLB26"/>
      <c r="FLC26"/>
      <c r="FLD26"/>
      <c r="FLE26"/>
      <c r="FLF26"/>
      <c r="FLG26"/>
      <c r="FLH26"/>
      <c r="FLI26"/>
      <c r="FLJ26"/>
      <c r="FLK26"/>
      <c r="FLL26"/>
      <c r="FLM26"/>
      <c r="FLN26"/>
      <c r="FLO26"/>
      <c r="FLP26"/>
      <c r="FLQ26"/>
      <c r="FLR26"/>
      <c r="FLS26"/>
      <c r="FLT26"/>
      <c r="FLU26"/>
      <c r="FLV26"/>
      <c r="FLW26"/>
      <c r="FLX26"/>
      <c r="FLY26"/>
      <c r="FLZ26"/>
      <c r="FMA26"/>
      <c r="FMB26"/>
      <c r="FMC26"/>
      <c r="FMD26"/>
      <c r="FME26"/>
      <c r="FMF26"/>
      <c r="FMG26"/>
      <c r="FMH26"/>
      <c r="FMI26"/>
      <c r="FMJ26"/>
      <c r="FMK26"/>
      <c r="FML26"/>
      <c r="FMM26"/>
      <c r="FMN26"/>
      <c r="FMO26"/>
      <c r="FMP26"/>
      <c r="FMQ26"/>
      <c r="FMR26"/>
      <c r="FMS26"/>
      <c r="FMT26"/>
      <c r="FMU26"/>
      <c r="FMV26"/>
      <c r="FMW26"/>
      <c r="FMX26"/>
      <c r="FMY26"/>
      <c r="FMZ26"/>
      <c r="FNA26"/>
      <c r="FNB26"/>
      <c r="FNC26"/>
      <c r="FND26"/>
      <c r="FNE26"/>
      <c r="FNF26"/>
      <c r="FNG26"/>
      <c r="FNH26"/>
      <c r="FNI26"/>
      <c r="FNJ26"/>
      <c r="FNK26"/>
      <c r="FNL26"/>
      <c r="FNM26"/>
      <c r="FNN26"/>
      <c r="FNO26"/>
      <c r="FNP26"/>
      <c r="FNQ26"/>
      <c r="FNR26"/>
      <c r="FNS26"/>
      <c r="FNT26"/>
      <c r="FNU26"/>
      <c r="FNV26"/>
      <c r="FNW26"/>
      <c r="FNX26"/>
      <c r="FNY26"/>
      <c r="FNZ26"/>
      <c r="FOA26"/>
      <c r="FOB26"/>
      <c r="FOC26"/>
      <c r="FOD26"/>
      <c r="FOE26"/>
      <c r="FOF26"/>
      <c r="FOG26"/>
      <c r="FOH26"/>
      <c r="FOI26"/>
      <c r="FOJ26"/>
      <c r="FOK26"/>
      <c r="FOL26"/>
      <c r="FOM26"/>
      <c r="FON26"/>
      <c r="FOO26"/>
      <c r="FOP26"/>
      <c r="FOQ26"/>
      <c r="FOR26"/>
      <c r="FOS26"/>
      <c r="FOT26"/>
      <c r="FOU26"/>
      <c r="FOV26"/>
      <c r="FOW26"/>
      <c r="FOX26"/>
      <c r="FOY26"/>
      <c r="FOZ26"/>
      <c r="FPA26"/>
      <c r="FPB26"/>
      <c r="FPC26"/>
      <c r="FPD26"/>
      <c r="FPE26"/>
      <c r="FPF26"/>
      <c r="FPG26"/>
      <c r="FPH26"/>
      <c r="FPI26"/>
      <c r="FPJ26"/>
      <c r="FPK26"/>
      <c r="FPL26"/>
      <c r="FPM26"/>
      <c r="FPN26"/>
      <c r="FPO26"/>
      <c r="FPP26"/>
      <c r="FPQ26"/>
      <c r="FPR26"/>
      <c r="FPS26"/>
      <c r="FPT26"/>
      <c r="FPU26"/>
      <c r="FPV26"/>
      <c r="FPW26"/>
      <c r="FPX26"/>
      <c r="FPY26"/>
      <c r="FPZ26"/>
      <c r="FQA26"/>
      <c r="FQB26"/>
      <c r="FQC26"/>
      <c r="FQD26"/>
      <c r="FQE26"/>
      <c r="FQF26"/>
      <c r="FQG26"/>
      <c r="FQH26"/>
      <c r="FQI26"/>
      <c r="FQJ26"/>
      <c r="FQK26"/>
      <c r="FQL26"/>
      <c r="FQM26"/>
      <c r="FQN26"/>
      <c r="FQO26"/>
      <c r="FQP26"/>
      <c r="FQQ26"/>
      <c r="FQR26"/>
      <c r="FQS26"/>
      <c r="FQT26"/>
      <c r="FQU26"/>
      <c r="FQV26"/>
      <c r="FQW26"/>
      <c r="FQX26"/>
      <c r="FQY26"/>
      <c r="FQZ26"/>
      <c r="FRA26"/>
      <c r="FRB26"/>
      <c r="FRC26"/>
      <c r="FRD26"/>
      <c r="FRE26"/>
      <c r="FRF26"/>
      <c r="FRG26"/>
      <c r="FRH26"/>
      <c r="FRI26"/>
      <c r="FRJ26"/>
      <c r="FRK26"/>
      <c r="FRL26"/>
      <c r="FRM26"/>
      <c r="FRN26"/>
      <c r="FRO26"/>
      <c r="FRP26"/>
      <c r="FRQ26"/>
      <c r="FRR26"/>
      <c r="FRS26"/>
      <c r="FRT26"/>
      <c r="FRU26"/>
      <c r="FRV26"/>
      <c r="FRW26"/>
      <c r="FRX26"/>
      <c r="FRY26"/>
      <c r="FRZ26"/>
      <c r="FSA26"/>
      <c r="FSB26"/>
      <c r="FSC26"/>
      <c r="FSD26"/>
      <c r="FSE26"/>
      <c r="FSF26"/>
      <c r="FSG26"/>
      <c r="FSH26"/>
      <c r="FSI26"/>
      <c r="FSJ26"/>
      <c r="FSK26"/>
      <c r="FSL26"/>
      <c r="FSM26"/>
      <c r="FSN26"/>
      <c r="FSO26"/>
      <c r="FSP26"/>
      <c r="FSQ26"/>
      <c r="FSR26"/>
      <c r="FSS26"/>
      <c r="FST26"/>
      <c r="FSU26"/>
      <c r="FSV26"/>
      <c r="FSW26"/>
      <c r="FSX26"/>
      <c r="FSY26"/>
      <c r="FSZ26"/>
      <c r="FTA26"/>
      <c r="FTB26"/>
      <c r="FTC26"/>
      <c r="FTD26"/>
      <c r="FTE26"/>
      <c r="FTF26"/>
      <c r="FTG26"/>
      <c r="FTH26"/>
      <c r="FTI26"/>
      <c r="FTJ26"/>
      <c r="FTK26"/>
      <c r="FTL26"/>
      <c r="FTM26"/>
      <c r="FTN26"/>
      <c r="FTO26"/>
      <c r="FTP26"/>
      <c r="FTQ26"/>
      <c r="FTR26"/>
      <c r="FTS26"/>
      <c r="FTT26"/>
      <c r="FTU26"/>
      <c r="FTV26"/>
      <c r="FTW26"/>
      <c r="FTX26"/>
      <c r="FTY26"/>
      <c r="FTZ26"/>
      <c r="FUA26"/>
      <c r="FUB26"/>
      <c r="FUC26"/>
      <c r="FUD26"/>
      <c r="FUE26"/>
      <c r="FUF26"/>
      <c r="FUG26"/>
      <c r="FUH26"/>
      <c r="FUI26"/>
      <c r="FUJ26"/>
      <c r="FUK26"/>
      <c r="FUL26"/>
      <c r="FUM26"/>
      <c r="FUN26"/>
      <c r="FUO26"/>
      <c r="FUP26"/>
      <c r="FUQ26"/>
      <c r="FUR26"/>
      <c r="FUS26"/>
      <c r="FUT26"/>
      <c r="FUU26"/>
      <c r="FUV26"/>
      <c r="FUW26"/>
      <c r="FUX26"/>
      <c r="FUY26"/>
      <c r="FUZ26"/>
      <c r="FVA26"/>
      <c r="FVB26"/>
      <c r="FVC26"/>
      <c r="FVD26"/>
      <c r="FVE26"/>
      <c r="FVF26"/>
      <c r="FVG26"/>
      <c r="FVH26"/>
      <c r="FVI26"/>
      <c r="FVJ26"/>
      <c r="FVK26"/>
      <c r="FVL26"/>
      <c r="FVM26"/>
      <c r="FVN26"/>
      <c r="FVO26"/>
      <c r="FVP26"/>
      <c r="FVQ26"/>
      <c r="FVR26"/>
      <c r="FVS26"/>
      <c r="FVT26"/>
      <c r="FVU26"/>
      <c r="FVV26"/>
      <c r="FVW26"/>
      <c r="FVX26"/>
      <c r="FVY26"/>
      <c r="FVZ26"/>
      <c r="FWA26"/>
      <c r="FWB26"/>
      <c r="FWC26"/>
      <c r="FWD26"/>
      <c r="FWE26"/>
      <c r="FWF26"/>
      <c r="FWG26"/>
      <c r="FWH26"/>
      <c r="FWI26"/>
      <c r="FWJ26"/>
      <c r="FWK26"/>
      <c r="FWL26"/>
      <c r="FWM26"/>
      <c r="FWN26"/>
      <c r="FWO26"/>
      <c r="FWP26"/>
      <c r="FWQ26"/>
      <c r="FWR26"/>
      <c r="FWS26"/>
      <c r="FWT26"/>
      <c r="FWU26"/>
      <c r="FWV26"/>
      <c r="FWW26"/>
      <c r="FWX26"/>
      <c r="FWY26"/>
      <c r="FWZ26"/>
      <c r="FXA26"/>
      <c r="FXB26"/>
      <c r="FXC26"/>
      <c r="FXD26"/>
      <c r="FXE26"/>
      <c r="FXF26"/>
      <c r="FXG26"/>
      <c r="FXH26"/>
      <c r="FXI26"/>
      <c r="FXJ26"/>
      <c r="FXK26"/>
      <c r="FXL26"/>
      <c r="FXM26"/>
      <c r="FXN26"/>
      <c r="FXO26"/>
      <c r="FXP26"/>
      <c r="FXQ26"/>
      <c r="FXR26"/>
      <c r="FXS26"/>
      <c r="FXT26"/>
      <c r="FXU26"/>
      <c r="FXV26"/>
      <c r="FXW26"/>
      <c r="FXX26"/>
      <c r="FXY26"/>
      <c r="FXZ26"/>
      <c r="FYA26"/>
      <c r="FYB26"/>
      <c r="FYC26"/>
      <c r="FYD26"/>
      <c r="FYE26"/>
      <c r="FYF26"/>
      <c r="FYG26"/>
      <c r="FYH26"/>
      <c r="FYI26"/>
      <c r="FYJ26"/>
      <c r="FYK26"/>
      <c r="FYL26"/>
      <c r="FYM26"/>
      <c r="FYN26"/>
      <c r="FYO26"/>
      <c r="FYP26"/>
      <c r="FYQ26"/>
      <c r="FYR26"/>
      <c r="FYS26"/>
      <c r="FYT26"/>
      <c r="FYU26"/>
      <c r="FYV26"/>
      <c r="FYW26"/>
      <c r="FYX26"/>
      <c r="FYY26"/>
      <c r="FYZ26"/>
      <c r="FZA26"/>
      <c r="FZB26"/>
      <c r="FZC26"/>
      <c r="FZD26"/>
      <c r="FZE26"/>
      <c r="FZF26"/>
      <c r="FZG26"/>
      <c r="FZH26"/>
      <c r="FZI26"/>
      <c r="FZJ26"/>
      <c r="FZK26"/>
      <c r="FZL26"/>
      <c r="FZM26"/>
      <c r="FZN26"/>
      <c r="FZO26"/>
      <c r="FZP26"/>
      <c r="FZQ26"/>
      <c r="FZR26"/>
      <c r="FZS26"/>
      <c r="FZT26"/>
      <c r="FZU26"/>
      <c r="FZV26"/>
      <c r="FZW26"/>
      <c r="FZX26"/>
      <c r="FZY26"/>
      <c r="FZZ26"/>
      <c r="GAA26"/>
      <c r="GAB26"/>
      <c r="GAC26"/>
      <c r="GAD26"/>
      <c r="GAE26"/>
      <c r="GAF26"/>
      <c r="GAG26"/>
      <c r="GAH26"/>
      <c r="GAI26"/>
      <c r="GAJ26"/>
      <c r="GAK26"/>
      <c r="GAL26"/>
      <c r="GAM26"/>
      <c r="GAN26"/>
      <c r="GAO26"/>
      <c r="GAP26"/>
      <c r="GAQ26"/>
      <c r="GAR26"/>
      <c r="GAS26"/>
      <c r="GAT26"/>
      <c r="GAU26"/>
      <c r="GAV26"/>
      <c r="GAW26"/>
      <c r="GAX26"/>
      <c r="GAY26"/>
      <c r="GAZ26"/>
      <c r="GBA26"/>
      <c r="GBB26"/>
      <c r="GBC26"/>
      <c r="GBD26"/>
      <c r="GBE26"/>
      <c r="GBF26"/>
      <c r="GBG26"/>
      <c r="GBH26"/>
      <c r="GBI26"/>
      <c r="GBJ26"/>
      <c r="GBK26"/>
      <c r="GBL26"/>
      <c r="GBM26"/>
      <c r="GBN26"/>
      <c r="GBO26"/>
      <c r="GBP26"/>
      <c r="GBQ26"/>
      <c r="GBR26"/>
      <c r="GBS26"/>
      <c r="GBT26"/>
      <c r="GBU26"/>
      <c r="GBV26"/>
      <c r="GBW26"/>
      <c r="GBX26"/>
      <c r="GBY26"/>
      <c r="GBZ26"/>
      <c r="GCA26"/>
      <c r="GCB26"/>
      <c r="GCC26"/>
      <c r="GCD26"/>
      <c r="GCE26"/>
      <c r="GCF26"/>
      <c r="GCG26"/>
      <c r="GCH26"/>
      <c r="GCI26"/>
      <c r="GCJ26"/>
      <c r="GCK26"/>
      <c r="GCL26"/>
      <c r="GCM26"/>
      <c r="GCN26"/>
      <c r="GCO26"/>
      <c r="GCP26"/>
      <c r="GCQ26"/>
      <c r="GCR26"/>
      <c r="GCS26"/>
      <c r="GCT26"/>
      <c r="GCU26"/>
      <c r="GCV26"/>
      <c r="GCW26"/>
      <c r="GCX26"/>
      <c r="GCY26"/>
      <c r="GCZ26"/>
      <c r="GDA26"/>
      <c r="GDB26"/>
      <c r="GDC26"/>
      <c r="GDD26"/>
      <c r="GDE26"/>
      <c r="GDF26"/>
      <c r="GDG26"/>
      <c r="GDH26"/>
      <c r="GDI26"/>
      <c r="GDJ26"/>
      <c r="GDK26"/>
      <c r="GDL26"/>
      <c r="GDM26"/>
      <c r="GDN26"/>
      <c r="GDO26"/>
      <c r="GDP26"/>
      <c r="GDQ26"/>
      <c r="GDR26"/>
      <c r="GDS26"/>
      <c r="GDT26"/>
      <c r="GDU26"/>
      <c r="GDV26"/>
      <c r="GDW26"/>
      <c r="GDX26"/>
      <c r="GDY26"/>
      <c r="GDZ26"/>
      <c r="GEA26"/>
      <c r="GEB26"/>
      <c r="GEC26"/>
      <c r="GED26"/>
      <c r="GEE26"/>
      <c r="GEF26"/>
      <c r="GEG26"/>
      <c r="GEH26"/>
      <c r="GEI26"/>
      <c r="GEJ26"/>
      <c r="GEK26"/>
      <c r="GEL26"/>
      <c r="GEM26"/>
      <c r="GEN26"/>
      <c r="GEO26"/>
      <c r="GEP26"/>
      <c r="GEQ26"/>
      <c r="GER26"/>
      <c r="GES26"/>
      <c r="GET26"/>
      <c r="GEU26"/>
      <c r="GEV26"/>
      <c r="GEW26"/>
      <c r="GEX26"/>
      <c r="GEY26"/>
      <c r="GEZ26"/>
      <c r="GFA26"/>
      <c r="GFB26"/>
      <c r="GFC26"/>
      <c r="GFD26"/>
      <c r="GFE26"/>
      <c r="GFF26"/>
      <c r="GFG26"/>
      <c r="GFH26"/>
      <c r="GFI26"/>
      <c r="GFJ26"/>
      <c r="GFK26"/>
      <c r="GFL26"/>
      <c r="GFM26"/>
      <c r="GFN26"/>
      <c r="GFO26"/>
      <c r="GFP26"/>
      <c r="GFQ26"/>
      <c r="GFR26"/>
      <c r="GFS26"/>
      <c r="GFT26"/>
      <c r="GFU26"/>
      <c r="GFV26"/>
      <c r="GFW26"/>
      <c r="GFX26"/>
      <c r="GFY26"/>
      <c r="GFZ26"/>
      <c r="GGA26"/>
      <c r="GGB26"/>
      <c r="GGC26"/>
      <c r="GGD26"/>
      <c r="GGE26"/>
      <c r="GGF26"/>
      <c r="GGG26"/>
      <c r="GGH26"/>
      <c r="GGI26"/>
      <c r="GGJ26"/>
      <c r="GGK26"/>
      <c r="GGL26"/>
      <c r="GGM26"/>
      <c r="GGN26"/>
      <c r="GGO26"/>
      <c r="GGP26"/>
      <c r="GGQ26"/>
      <c r="GGR26"/>
      <c r="GGS26"/>
      <c r="GGT26"/>
      <c r="GGU26"/>
      <c r="GGV26"/>
      <c r="GGW26"/>
      <c r="GGX26"/>
      <c r="GGY26"/>
      <c r="GGZ26"/>
      <c r="GHA26"/>
      <c r="GHB26"/>
      <c r="GHC26"/>
      <c r="GHD26"/>
      <c r="GHE26"/>
      <c r="GHF26"/>
      <c r="GHG26"/>
      <c r="GHH26"/>
      <c r="GHI26"/>
      <c r="GHJ26"/>
      <c r="GHK26"/>
      <c r="GHL26"/>
      <c r="GHM26"/>
      <c r="GHN26"/>
      <c r="GHO26"/>
      <c r="GHP26"/>
      <c r="GHQ26"/>
      <c r="GHR26"/>
      <c r="GHS26"/>
      <c r="GHT26"/>
      <c r="GHU26"/>
      <c r="GHV26"/>
      <c r="GHW26"/>
      <c r="GHX26"/>
      <c r="GHY26"/>
      <c r="GHZ26"/>
      <c r="GIA26"/>
      <c r="GIB26"/>
      <c r="GIC26"/>
      <c r="GID26"/>
      <c r="GIE26"/>
      <c r="GIF26"/>
      <c r="GIG26"/>
      <c r="GIH26"/>
      <c r="GII26"/>
      <c r="GIJ26"/>
      <c r="GIK26"/>
      <c r="GIL26"/>
      <c r="GIM26"/>
      <c r="GIN26"/>
      <c r="GIO26"/>
      <c r="GIP26"/>
      <c r="GIQ26"/>
      <c r="GIR26"/>
      <c r="GIS26"/>
      <c r="GIT26"/>
      <c r="GIU26"/>
      <c r="GIV26"/>
      <c r="GIW26"/>
      <c r="GIX26"/>
      <c r="GIY26"/>
      <c r="GIZ26"/>
      <c r="GJA26"/>
      <c r="GJB26"/>
      <c r="GJC26"/>
      <c r="GJD26"/>
      <c r="GJE26"/>
      <c r="GJF26"/>
      <c r="GJG26"/>
      <c r="GJH26"/>
      <c r="GJI26"/>
      <c r="GJJ26"/>
      <c r="GJK26"/>
      <c r="GJL26"/>
      <c r="GJM26"/>
      <c r="GJN26"/>
      <c r="GJO26"/>
      <c r="GJP26"/>
      <c r="GJQ26"/>
      <c r="GJR26"/>
      <c r="GJS26"/>
      <c r="GJT26"/>
      <c r="GJU26"/>
      <c r="GJV26"/>
      <c r="GJW26"/>
      <c r="GJX26"/>
      <c r="GJY26"/>
      <c r="GJZ26"/>
      <c r="GKA26"/>
      <c r="GKB26"/>
      <c r="GKC26"/>
      <c r="GKD26"/>
      <c r="GKE26"/>
      <c r="GKF26"/>
      <c r="GKG26"/>
      <c r="GKH26"/>
      <c r="GKI26"/>
      <c r="GKJ26"/>
      <c r="GKK26"/>
      <c r="GKL26"/>
      <c r="GKM26"/>
      <c r="GKN26"/>
      <c r="GKO26"/>
      <c r="GKP26"/>
      <c r="GKQ26"/>
      <c r="GKR26"/>
      <c r="GKS26"/>
      <c r="GKT26"/>
      <c r="GKU26"/>
      <c r="GKV26"/>
      <c r="GKW26"/>
      <c r="GKX26"/>
      <c r="GKY26"/>
      <c r="GKZ26"/>
      <c r="GLA26"/>
      <c r="GLB26"/>
      <c r="GLC26"/>
      <c r="GLD26"/>
      <c r="GLE26"/>
      <c r="GLF26"/>
      <c r="GLG26"/>
      <c r="GLH26"/>
      <c r="GLI26"/>
      <c r="GLJ26"/>
      <c r="GLK26"/>
      <c r="GLL26"/>
      <c r="GLM26"/>
      <c r="GLN26"/>
      <c r="GLO26"/>
      <c r="GLP26"/>
      <c r="GLQ26"/>
      <c r="GLR26"/>
      <c r="GLS26"/>
      <c r="GLT26"/>
      <c r="GLU26"/>
      <c r="GLV26"/>
      <c r="GLW26"/>
      <c r="GLX26"/>
      <c r="GLY26"/>
      <c r="GLZ26"/>
      <c r="GMA26"/>
      <c r="GMB26"/>
      <c r="GMC26"/>
      <c r="GMD26"/>
      <c r="GME26"/>
      <c r="GMF26"/>
      <c r="GMG26"/>
      <c r="GMH26"/>
      <c r="GMI26"/>
      <c r="GMJ26"/>
      <c r="GMK26"/>
      <c r="GML26"/>
      <c r="GMM26"/>
      <c r="GMN26"/>
      <c r="GMO26"/>
      <c r="GMP26"/>
      <c r="GMQ26"/>
      <c r="GMR26"/>
      <c r="GMS26"/>
      <c r="GMT26"/>
      <c r="GMU26"/>
      <c r="GMV26"/>
      <c r="GMW26"/>
      <c r="GMX26"/>
      <c r="GMY26"/>
      <c r="GMZ26"/>
      <c r="GNA26"/>
      <c r="GNB26"/>
      <c r="GNC26"/>
      <c r="GND26"/>
      <c r="GNE26"/>
      <c r="GNF26"/>
      <c r="GNG26"/>
      <c r="GNH26"/>
      <c r="GNI26"/>
      <c r="GNJ26"/>
      <c r="GNK26"/>
      <c r="GNL26"/>
      <c r="GNM26"/>
      <c r="GNN26"/>
      <c r="GNO26"/>
      <c r="GNP26"/>
      <c r="GNQ26"/>
      <c r="GNR26"/>
      <c r="GNS26"/>
      <c r="GNT26"/>
      <c r="GNU26"/>
      <c r="GNV26"/>
      <c r="GNW26"/>
      <c r="GNX26"/>
      <c r="GNY26"/>
      <c r="GNZ26"/>
      <c r="GOA26"/>
      <c r="GOB26"/>
      <c r="GOC26"/>
      <c r="GOD26"/>
      <c r="GOE26"/>
      <c r="GOF26"/>
      <c r="GOG26"/>
      <c r="GOH26"/>
      <c r="GOI26"/>
      <c r="GOJ26"/>
      <c r="GOK26"/>
      <c r="GOL26"/>
      <c r="GOM26"/>
      <c r="GON26"/>
      <c r="GOO26"/>
      <c r="GOP26"/>
      <c r="GOQ26"/>
      <c r="GOR26"/>
      <c r="GOS26"/>
      <c r="GOT26"/>
      <c r="GOU26"/>
      <c r="GOV26"/>
      <c r="GOW26"/>
      <c r="GOX26"/>
      <c r="GOY26"/>
      <c r="GOZ26"/>
      <c r="GPA26"/>
      <c r="GPB26"/>
      <c r="GPC26"/>
      <c r="GPD26"/>
      <c r="GPE26"/>
      <c r="GPF26"/>
      <c r="GPG26"/>
      <c r="GPH26"/>
      <c r="GPI26"/>
      <c r="GPJ26"/>
      <c r="GPK26"/>
      <c r="GPL26"/>
      <c r="GPM26"/>
      <c r="GPN26"/>
      <c r="GPO26"/>
      <c r="GPP26"/>
      <c r="GPQ26"/>
      <c r="GPR26"/>
      <c r="GPS26"/>
      <c r="GPT26"/>
      <c r="GPU26"/>
      <c r="GPV26"/>
      <c r="GPW26"/>
      <c r="GPX26"/>
      <c r="GPY26"/>
      <c r="GPZ26"/>
      <c r="GQA26"/>
      <c r="GQB26"/>
      <c r="GQC26"/>
      <c r="GQD26"/>
      <c r="GQE26"/>
      <c r="GQF26"/>
      <c r="GQG26"/>
      <c r="GQH26"/>
      <c r="GQI26"/>
      <c r="GQJ26"/>
      <c r="GQK26"/>
      <c r="GQL26"/>
      <c r="GQM26"/>
      <c r="GQN26"/>
      <c r="GQO26"/>
      <c r="GQP26"/>
      <c r="GQQ26"/>
      <c r="GQR26"/>
      <c r="GQS26"/>
      <c r="GQT26"/>
      <c r="GQU26"/>
      <c r="GQV26"/>
      <c r="GQW26"/>
      <c r="GQX26"/>
      <c r="GQY26"/>
      <c r="GQZ26"/>
      <c r="GRA26"/>
      <c r="GRB26"/>
      <c r="GRC26"/>
      <c r="GRD26"/>
      <c r="GRE26"/>
      <c r="GRF26"/>
      <c r="GRG26"/>
      <c r="GRH26"/>
      <c r="GRI26"/>
      <c r="GRJ26"/>
      <c r="GRK26"/>
      <c r="GRL26"/>
      <c r="GRM26"/>
      <c r="GRN26"/>
      <c r="GRO26"/>
      <c r="GRP26"/>
      <c r="GRQ26"/>
      <c r="GRR26"/>
      <c r="GRS26"/>
      <c r="GRT26"/>
      <c r="GRU26"/>
      <c r="GRV26"/>
      <c r="GRW26"/>
      <c r="GRX26"/>
      <c r="GRY26"/>
      <c r="GRZ26"/>
      <c r="GSA26"/>
      <c r="GSB26"/>
      <c r="GSC26"/>
      <c r="GSD26"/>
      <c r="GSE26"/>
      <c r="GSF26"/>
      <c r="GSG26"/>
      <c r="GSH26"/>
      <c r="GSI26"/>
      <c r="GSJ26"/>
      <c r="GSK26"/>
      <c r="GSL26"/>
      <c r="GSM26"/>
      <c r="GSN26"/>
      <c r="GSO26"/>
      <c r="GSP26"/>
      <c r="GSQ26"/>
      <c r="GSR26"/>
      <c r="GSS26"/>
      <c r="GST26"/>
      <c r="GSU26"/>
      <c r="GSV26"/>
      <c r="GSW26"/>
      <c r="GSX26"/>
      <c r="GSY26"/>
      <c r="GSZ26"/>
      <c r="GTA26"/>
      <c r="GTB26"/>
      <c r="GTC26"/>
      <c r="GTD26"/>
      <c r="GTE26"/>
      <c r="GTF26"/>
      <c r="GTG26"/>
      <c r="GTH26"/>
      <c r="GTI26"/>
      <c r="GTJ26"/>
      <c r="GTK26"/>
      <c r="GTL26"/>
      <c r="GTM26"/>
      <c r="GTN26"/>
      <c r="GTO26"/>
      <c r="GTP26"/>
      <c r="GTQ26"/>
      <c r="GTR26"/>
      <c r="GTS26"/>
      <c r="GTT26"/>
      <c r="GTU26"/>
      <c r="GTV26"/>
      <c r="GTW26"/>
      <c r="GTX26"/>
      <c r="GTY26"/>
      <c r="GTZ26"/>
      <c r="GUA26"/>
      <c r="GUB26"/>
      <c r="GUC26"/>
      <c r="GUD26"/>
      <c r="GUE26"/>
      <c r="GUF26"/>
      <c r="GUG26"/>
      <c r="GUH26"/>
      <c r="GUI26"/>
      <c r="GUJ26"/>
      <c r="GUK26"/>
      <c r="GUL26"/>
      <c r="GUM26"/>
      <c r="GUN26"/>
      <c r="GUO26"/>
      <c r="GUP26"/>
      <c r="GUQ26"/>
      <c r="GUR26"/>
      <c r="GUS26"/>
      <c r="GUT26"/>
      <c r="GUU26"/>
      <c r="GUV26"/>
      <c r="GUW26"/>
      <c r="GUX26"/>
      <c r="GUY26"/>
      <c r="GUZ26"/>
      <c r="GVA26"/>
      <c r="GVB26"/>
      <c r="GVC26"/>
      <c r="GVD26"/>
      <c r="GVE26"/>
      <c r="GVF26"/>
      <c r="GVG26"/>
      <c r="GVH26"/>
      <c r="GVI26"/>
      <c r="GVJ26"/>
      <c r="GVK26"/>
      <c r="GVL26"/>
      <c r="GVM26"/>
      <c r="GVN26"/>
      <c r="GVO26"/>
      <c r="GVP26"/>
      <c r="GVQ26"/>
      <c r="GVR26"/>
      <c r="GVS26"/>
      <c r="GVT26"/>
      <c r="GVU26"/>
      <c r="GVV26"/>
      <c r="GVW26"/>
      <c r="GVX26"/>
      <c r="GVY26"/>
      <c r="GVZ26"/>
      <c r="GWA26"/>
      <c r="GWB26"/>
      <c r="GWC26"/>
      <c r="GWD26"/>
      <c r="GWE26"/>
      <c r="GWF26"/>
      <c r="GWG26"/>
      <c r="GWH26"/>
      <c r="GWI26"/>
      <c r="GWJ26"/>
      <c r="GWK26"/>
      <c r="GWL26"/>
      <c r="GWM26"/>
      <c r="GWN26"/>
      <c r="GWO26"/>
      <c r="GWP26"/>
      <c r="GWQ26"/>
      <c r="GWR26"/>
      <c r="GWS26"/>
      <c r="GWT26"/>
      <c r="GWU26"/>
      <c r="GWV26"/>
      <c r="GWW26"/>
      <c r="GWX26"/>
      <c r="GWY26"/>
      <c r="GWZ26"/>
      <c r="GXA26"/>
      <c r="GXB26"/>
      <c r="GXC26"/>
      <c r="GXD26"/>
      <c r="GXE26"/>
      <c r="GXF26"/>
      <c r="GXG26"/>
      <c r="GXH26"/>
      <c r="GXI26"/>
      <c r="GXJ26"/>
      <c r="GXK26"/>
      <c r="GXL26"/>
      <c r="GXM26"/>
      <c r="GXN26"/>
      <c r="GXO26"/>
      <c r="GXP26"/>
      <c r="GXQ26"/>
      <c r="GXR26"/>
      <c r="GXS26"/>
      <c r="GXT26"/>
      <c r="GXU26"/>
      <c r="GXV26"/>
      <c r="GXW26"/>
      <c r="GXX26"/>
      <c r="GXY26"/>
      <c r="GXZ26"/>
      <c r="GYA26"/>
      <c r="GYB26"/>
      <c r="GYC26"/>
      <c r="GYD26"/>
      <c r="GYE26"/>
      <c r="GYF26"/>
      <c r="GYG26"/>
      <c r="GYH26"/>
      <c r="GYI26"/>
      <c r="GYJ26"/>
      <c r="GYK26"/>
      <c r="GYL26"/>
      <c r="GYM26"/>
      <c r="GYN26"/>
      <c r="GYO26"/>
      <c r="GYP26"/>
      <c r="GYQ26"/>
      <c r="GYR26"/>
      <c r="GYS26"/>
      <c r="GYT26"/>
      <c r="GYU26"/>
      <c r="GYV26"/>
      <c r="GYW26"/>
      <c r="GYX26"/>
      <c r="GYY26"/>
      <c r="GYZ26"/>
      <c r="GZA26"/>
      <c r="GZB26"/>
      <c r="GZC26"/>
      <c r="GZD26"/>
      <c r="GZE26"/>
      <c r="GZF26"/>
      <c r="GZG26"/>
      <c r="GZH26"/>
      <c r="GZI26"/>
      <c r="GZJ26"/>
      <c r="GZK26"/>
      <c r="GZL26"/>
      <c r="GZM26"/>
      <c r="GZN26"/>
      <c r="GZO26"/>
      <c r="GZP26"/>
      <c r="GZQ26"/>
      <c r="GZR26"/>
      <c r="GZS26"/>
      <c r="GZT26"/>
      <c r="GZU26"/>
      <c r="GZV26"/>
      <c r="GZW26"/>
      <c r="GZX26"/>
      <c r="GZY26"/>
      <c r="GZZ26"/>
      <c r="HAA26"/>
      <c r="HAB26"/>
      <c r="HAC26"/>
      <c r="HAD26"/>
      <c r="HAE26"/>
      <c r="HAF26"/>
      <c r="HAG26"/>
      <c r="HAH26"/>
      <c r="HAI26"/>
      <c r="HAJ26"/>
      <c r="HAK26"/>
      <c r="HAL26"/>
      <c r="HAM26"/>
      <c r="HAN26"/>
      <c r="HAO26"/>
      <c r="HAP26"/>
      <c r="HAQ26"/>
      <c r="HAR26"/>
      <c r="HAS26"/>
      <c r="HAT26"/>
      <c r="HAU26"/>
      <c r="HAV26"/>
      <c r="HAW26"/>
      <c r="HAX26"/>
      <c r="HAY26"/>
      <c r="HAZ26"/>
      <c r="HBA26"/>
      <c r="HBB26"/>
      <c r="HBC26"/>
      <c r="HBD26"/>
      <c r="HBE26"/>
      <c r="HBF26"/>
      <c r="HBG26"/>
      <c r="HBH26"/>
      <c r="HBI26"/>
      <c r="HBJ26"/>
      <c r="HBK26"/>
      <c r="HBL26"/>
      <c r="HBM26"/>
      <c r="HBN26"/>
      <c r="HBO26"/>
      <c r="HBP26"/>
      <c r="HBQ26"/>
      <c r="HBR26"/>
      <c r="HBS26"/>
      <c r="HBT26"/>
      <c r="HBU26"/>
      <c r="HBV26"/>
      <c r="HBW26"/>
      <c r="HBX26"/>
      <c r="HBY26"/>
      <c r="HBZ26"/>
      <c r="HCA26"/>
      <c r="HCB26"/>
      <c r="HCC26"/>
      <c r="HCD26"/>
      <c r="HCE26"/>
      <c r="HCF26"/>
      <c r="HCG26"/>
      <c r="HCH26"/>
      <c r="HCI26"/>
      <c r="HCJ26"/>
      <c r="HCK26"/>
      <c r="HCL26"/>
      <c r="HCM26"/>
      <c r="HCN26"/>
      <c r="HCO26"/>
      <c r="HCP26"/>
      <c r="HCQ26"/>
      <c r="HCR26"/>
      <c r="HCS26"/>
      <c r="HCT26"/>
      <c r="HCU26"/>
      <c r="HCV26"/>
      <c r="HCW26"/>
      <c r="HCX26"/>
      <c r="HCY26"/>
      <c r="HCZ26"/>
      <c r="HDA26"/>
      <c r="HDB26"/>
      <c r="HDC26"/>
      <c r="HDD26"/>
      <c r="HDE26"/>
      <c r="HDF26"/>
      <c r="HDG26"/>
      <c r="HDH26"/>
      <c r="HDI26"/>
      <c r="HDJ26"/>
      <c r="HDK26"/>
      <c r="HDL26"/>
      <c r="HDM26"/>
      <c r="HDN26"/>
      <c r="HDO26"/>
      <c r="HDP26"/>
      <c r="HDQ26"/>
      <c r="HDR26"/>
      <c r="HDS26"/>
      <c r="HDT26"/>
      <c r="HDU26"/>
      <c r="HDV26"/>
      <c r="HDW26"/>
      <c r="HDX26"/>
      <c r="HDY26"/>
      <c r="HDZ26"/>
      <c r="HEA26"/>
      <c r="HEB26"/>
      <c r="HEC26"/>
      <c r="HED26"/>
      <c r="HEE26"/>
      <c r="HEF26"/>
      <c r="HEG26"/>
      <c r="HEH26"/>
      <c r="HEI26"/>
      <c r="HEJ26"/>
      <c r="HEK26"/>
      <c r="HEL26"/>
      <c r="HEM26"/>
      <c r="HEN26"/>
      <c r="HEO26"/>
      <c r="HEP26"/>
      <c r="HEQ26"/>
      <c r="HER26"/>
      <c r="HES26"/>
      <c r="HET26"/>
      <c r="HEU26"/>
      <c r="HEV26"/>
      <c r="HEW26"/>
      <c r="HEX26"/>
      <c r="HEY26"/>
      <c r="HEZ26"/>
      <c r="HFA26"/>
      <c r="HFB26"/>
      <c r="HFC26"/>
      <c r="HFD26"/>
      <c r="HFE26"/>
      <c r="HFF26"/>
      <c r="HFG26"/>
      <c r="HFH26"/>
      <c r="HFI26"/>
      <c r="HFJ26"/>
      <c r="HFK26"/>
      <c r="HFL26"/>
      <c r="HFM26"/>
      <c r="HFN26"/>
      <c r="HFO26"/>
      <c r="HFP26"/>
      <c r="HFQ26"/>
      <c r="HFR26"/>
      <c r="HFS26"/>
      <c r="HFT26"/>
      <c r="HFU26"/>
      <c r="HFV26"/>
      <c r="HFW26"/>
      <c r="HFX26"/>
      <c r="HFY26"/>
      <c r="HFZ26"/>
      <c r="HGA26"/>
      <c r="HGB26"/>
      <c r="HGC26"/>
      <c r="HGD26"/>
      <c r="HGE26"/>
      <c r="HGF26"/>
      <c r="HGG26"/>
      <c r="HGH26"/>
      <c r="HGI26"/>
      <c r="HGJ26"/>
      <c r="HGK26"/>
      <c r="HGL26"/>
      <c r="HGM26"/>
      <c r="HGN26"/>
      <c r="HGO26"/>
      <c r="HGP26"/>
      <c r="HGQ26"/>
      <c r="HGR26"/>
      <c r="HGS26"/>
      <c r="HGT26"/>
      <c r="HGU26"/>
      <c r="HGV26"/>
      <c r="HGW26"/>
      <c r="HGX26"/>
      <c r="HGY26"/>
      <c r="HGZ26"/>
      <c r="HHA26"/>
      <c r="HHB26"/>
      <c r="HHC26"/>
      <c r="HHD26"/>
      <c r="HHE26"/>
      <c r="HHF26"/>
      <c r="HHG26"/>
      <c r="HHH26"/>
      <c r="HHI26"/>
      <c r="HHJ26"/>
      <c r="HHK26"/>
      <c r="HHL26"/>
      <c r="HHM26"/>
      <c r="HHN26"/>
      <c r="HHO26"/>
      <c r="HHP26"/>
      <c r="HHQ26"/>
      <c r="HHR26"/>
      <c r="HHS26"/>
      <c r="HHT26"/>
      <c r="HHU26"/>
      <c r="HHV26"/>
      <c r="HHW26"/>
      <c r="HHX26"/>
      <c r="HHY26"/>
      <c r="HHZ26"/>
      <c r="HIA26"/>
      <c r="HIB26"/>
      <c r="HIC26"/>
      <c r="HID26"/>
      <c r="HIE26"/>
      <c r="HIF26"/>
      <c r="HIG26"/>
      <c r="HIH26"/>
      <c r="HII26"/>
      <c r="HIJ26"/>
      <c r="HIK26"/>
      <c r="HIL26"/>
      <c r="HIM26"/>
      <c r="HIN26"/>
      <c r="HIO26"/>
      <c r="HIP26"/>
      <c r="HIQ26"/>
      <c r="HIR26"/>
      <c r="HIS26"/>
      <c r="HIT26"/>
      <c r="HIU26"/>
      <c r="HIV26"/>
      <c r="HIW26"/>
      <c r="HIX26"/>
      <c r="HIY26"/>
      <c r="HIZ26"/>
      <c r="HJA26"/>
      <c r="HJB26"/>
      <c r="HJC26"/>
      <c r="HJD26"/>
      <c r="HJE26"/>
      <c r="HJF26"/>
      <c r="HJG26"/>
      <c r="HJH26"/>
      <c r="HJI26"/>
      <c r="HJJ26"/>
      <c r="HJK26"/>
      <c r="HJL26"/>
      <c r="HJM26"/>
      <c r="HJN26"/>
      <c r="HJO26"/>
      <c r="HJP26"/>
      <c r="HJQ26"/>
      <c r="HJR26"/>
      <c r="HJS26"/>
      <c r="HJT26"/>
      <c r="HJU26"/>
      <c r="HJV26"/>
      <c r="HJW26"/>
      <c r="HJX26"/>
      <c r="HJY26"/>
      <c r="HJZ26"/>
      <c r="HKA26"/>
      <c r="HKB26"/>
      <c r="HKC26"/>
      <c r="HKD26"/>
      <c r="HKE26"/>
      <c r="HKF26"/>
      <c r="HKG26"/>
      <c r="HKH26"/>
      <c r="HKI26"/>
      <c r="HKJ26"/>
      <c r="HKK26"/>
      <c r="HKL26"/>
      <c r="HKM26"/>
      <c r="HKN26"/>
      <c r="HKO26"/>
      <c r="HKP26"/>
      <c r="HKQ26"/>
      <c r="HKR26"/>
      <c r="HKS26"/>
      <c r="HKT26"/>
      <c r="HKU26"/>
      <c r="HKV26"/>
      <c r="HKW26"/>
      <c r="HKX26"/>
      <c r="HKY26"/>
      <c r="HKZ26"/>
      <c r="HLA26"/>
      <c r="HLB26"/>
      <c r="HLC26"/>
      <c r="HLD26"/>
      <c r="HLE26"/>
      <c r="HLF26"/>
      <c r="HLG26"/>
      <c r="HLH26"/>
      <c r="HLI26"/>
      <c r="HLJ26"/>
      <c r="HLK26"/>
      <c r="HLL26"/>
      <c r="HLM26"/>
      <c r="HLN26"/>
      <c r="HLO26"/>
      <c r="HLP26"/>
      <c r="HLQ26"/>
      <c r="HLR26"/>
      <c r="HLS26"/>
      <c r="HLT26"/>
      <c r="HLU26"/>
      <c r="HLV26"/>
      <c r="HLW26"/>
      <c r="HLX26"/>
      <c r="HLY26"/>
      <c r="HLZ26"/>
      <c r="HMA26"/>
      <c r="HMB26"/>
      <c r="HMC26"/>
      <c r="HMD26"/>
      <c r="HME26"/>
      <c r="HMF26"/>
      <c r="HMG26"/>
      <c r="HMH26"/>
      <c r="HMI26"/>
      <c r="HMJ26"/>
      <c r="HMK26"/>
      <c r="HML26"/>
      <c r="HMM26"/>
      <c r="HMN26"/>
      <c r="HMO26"/>
      <c r="HMP26"/>
      <c r="HMQ26"/>
      <c r="HMR26"/>
      <c r="HMS26"/>
      <c r="HMT26"/>
      <c r="HMU26"/>
      <c r="HMV26"/>
      <c r="HMW26"/>
      <c r="HMX26"/>
      <c r="HMY26"/>
      <c r="HMZ26"/>
      <c r="HNA26"/>
      <c r="HNB26"/>
      <c r="HNC26"/>
      <c r="HND26"/>
      <c r="HNE26"/>
      <c r="HNF26"/>
      <c r="HNG26"/>
      <c r="HNH26"/>
      <c r="HNI26"/>
      <c r="HNJ26"/>
      <c r="HNK26"/>
      <c r="HNL26"/>
      <c r="HNM26"/>
      <c r="HNN26"/>
      <c r="HNO26"/>
      <c r="HNP26"/>
      <c r="HNQ26"/>
      <c r="HNR26"/>
      <c r="HNS26"/>
      <c r="HNT26"/>
      <c r="HNU26"/>
      <c r="HNV26"/>
      <c r="HNW26"/>
      <c r="HNX26"/>
      <c r="HNY26"/>
      <c r="HNZ26"/>
      <c r="HOA26"/>
      <c r="HOB26"/>
      <c r="HOC26"/>
      <c r="HOD26"/>
      <c r="HOE26"/>
      <c r="HOF26"/>
      <c r="HOG26"/>
      <c r="HOH26"/>
      <c r="HOI26"/>
      <c r="HOJ26"/>
      <c r="HOK26"/>
      <c r="HOL26"/>
      <c r="HOM26"/>
      <c r="HON26"/>
      <c r="HOO26"/>
      <c r="HOP26"/>
      <c r="HOQ26"/>
      <c r="HOR26"/>
      <c r="HOS26"/>
      <c r="HOT26"/>
      <c r="HOU26"/>
      <c r="HOV26"/>
      <c r="HOW26"/>
      <c r="HOX26"/>
      <c r="HOY26"/>
      <c r="HOZ26"/>
      <c r="HPA26"/>
      <c r="HPB26"/>
      <c r="HPC26"/>
      <c r="HPD26"/>
      <c r="HPE26"/>
      <c r="HPF26"/>
      <c r="HPG26"/>
      <c r="HPH26"/>
      <c r="HPI26"/>
      <c r="HPJ26"/>
      <c r="HPK26"/>
      <c r="HPL26"/>
      <c r="HPM26"/>
      <c r="HPN26"/>
      <c r="HPO26"/>
      <c r="HPP26"/>
      <c r="HPQ26"/>
      <c r="HPR26"/>
      <c r="HPS26"/>
      <c r="HPT26"/>
      <c r="HPU26"/>
      <c r="HPV26"/>
      <c r="HPW26"/>
      <c r="HPX26"/>
      <c r="HPY26"/>
      <c r="HPZ26"/>
      <c r="HQA26"/>
      <c r="HQB26"/>
      <c r="HQC26"/>
      <c r="HQD26"/>
      <c r="HQE26"/>
      <c r="HQF26"/>
      <c r="HQG26"/>
      <c r="HQH26"/>
      <c r="HQI26"/>
      <c r="HQJ26"/>
      <c r="HQK26"/>
      <c r="HQL26"/>
      <c r="HQM26"/>
      <c r="HQN26"/>
      <c r="HQO26"/>
      <c r="HQP26"/>
      <c r="HQQ26"/>
      <c r="HQR26"/>
      <c r="HQS26"/>
      <c r="HQT26"/>
      <c r="HQU26"/>
      <c r="HQV26"/>
      <c r="HQW26"/>
      <c r="HQX26"/>
      <c r="HQY26"/>
      <c r="HQZ26"/>
      <c r="HRA26"/>
      <c r="HRB26"/>
      <c r="HRC26"/>
      <c r="HRD26"/>
      <c r="HRE26"/>
      <c r="HRF26"/>
      <c r="HRG26"/>
      <c r="HRH26"/>
      <c r="HRI26"/>
      <c r="HRJ26"/>
      <c r="HRK26"/>
      <c r="HRL26"/>
      <c r="HRM26"/>
      <c r="HRN26"/>
      <c r="HRO26"/>
      <c r="HRP26"/>
      <c r="HRQ26"/>
      <c r="HRR26"/>
      <c r="HRS26"/>
      <c r="HRT26"/>
      <c r="HRU26"/>
      <c r="HRV26"/>
      <c r="HRW26"/>
      <c r="HRX26"/>
      <c r="HRY26"/>
      <c r="HRZ26"/>
      <c r="HSA26"/>
      <c r="HSB26"/>
      <c r="HSC26"/>
      <c r="HSD26"/>
      <c r="HSE26"/>
      <c r="HSF26"/>
      <c r="HSG26"/>
      <c r="HSH26"/>
      <c r="HSI26"/>
      <c r="HSJ26"/>
      <c r="HSK26"/>
      <c r="HSL26"/>
      <c r="HSM26"/>
      <c r="HSN26"/>
      <c r="HSO26"/>
      <c r="HSP26"/>
      <c r="HSQ26"/>
      <c r="HSR26"/>
      <c r="HSS26"/>
      <c r="HST26"/>
      <c r="HSU26"/>
      <c r="HSV26"/>
      <c r="HSW26"/>
      <c r="HSX26"/>
      <c r="HSY26"/>
      <c r="HSZ26"/>
      <c r="HTA26"/>
      <c r="HTB26"/>
      <c r="HTC26"/>
      <c r="HTD26"/>
      <c r="HTE26"/>
      <c r="HTF26"/>
      <c r="HTG26"/>
      <c r="HTH26"/>
      <c r="HTI26"/>
      <c r="HTJ26"/>
      <c r="HTK26"/>
      <c r="HTL26"/>
      <c r="HTM26"/>
      <c r="HTN26"/>
      <c r="HTO26"/>
      <c r="HTP26"/>
      <c r="HTQ26"/>
      <c r="HTR26"/>
      <c r="HTS26"/>
      <c r="HTT26"/>
      <c r="HTU26"/>
      <c r="HTV26"/>
      <c r="HTW26"/>
      <c r="HTX26"/>
      <c r="HTY26"/>
      <c r="HTZ26"/>
      <c r="HUA26"/>
      <c r="HUB26"/>
      <c r="HUC26"/>
      <c r="HUD26"/>
      <c r="HUE26"/>
      <c r="HUF26"/>
      <c r="HUG26"/>
      <c r="HUH26"/>
      <c r="HUI26"/>
      <c r="HUJ26"/>
      <c r="HUK26"/>
      <c r="HUL26"/>
      <c r="HUM26"/>
      <c r="HUN26"/>
      <c r="HUO26"/>
      <c r="HUP26"/>
      <c r="HUQ26"/>
      <c r="HUR26"/>
      <c r="HUS26"/>
      <c r="HUT26"/>
      <c r="HUU26"/>
      <c r="HUV26"/>
      <c r="HUW26"/>
      <c r="HUX26"/>
      <c r="HUY26"/>
      <c r="HUZ26"/>
      <c r="HVA26"/>
      <c r="HVB26"/>
      <c r="HVC26"/>
      <c r="HVD26"/>
      <c r="HVE26"/>
      <c r="HVF26"/>
      <c r="HVG26"/>
      <c r="HVH26"/>
      <c r="HVI26"/>
      <c r="HVJ26"/>
      <c r="HVK26"/>
      <c r="HVL26"/>
      <c r="HVM26"/>
      <c r="HVN26"/>
      <c r="HVO26"/>
      <c r="HVP26"/>
      <c r="HVQ26"/>
      <c r="HVR26"/>
      <c r="HVS26"/>
      <c r="HVT26"/>
      <c r="HVU26"/>
      <c r="HVV26"/>
      <c r="HVW26"/>
      <c r="HVX26"/>
      <c r="HVY26"/>
      <c r="HVZ26"/>
      <c r="HWA26"/>
      <c r="HWB26"/>
      <c r="HWC26"/>
      <c r="HWD26"/>
      <c r="HWE26"/>
      <c r="HWF26"/>
      <c r="HWG26"/>
      <c r="HWH26"/>
      <c r="HWI26"/>
      <c r="HWJ26"/>
      <c r="HWK26"/>
      <c r="HWL26"/>
      <c r="HWM26"/>
      <c r="HWN26"/>
      <c r="HWO26"/>
      <c r="HWP26"/>
      <c r="HWQ26"/>
      <c r="HWR26"/>
      <c r="HWS26"/>
      <c r="HWT26"/>
      <c r="HWU26"/>
      <c r="HWV26"/>
      <c r="HWW26"/>
      <c r="HWX26"/>
      <c r="HWY26"/>
      <c r="HWZ26"/>
      <c r="HXA26"/>
      <c r="HXB26"/>
      <c r="HXC26"/>
      <c r="HXD26"/>
      <c r="HXE26"/>
      <c r="HXF26"/>
      <c r="HXG26"/>
      <c r="HXH26"/>
      <c r="HXI26"/>
      <c r="HXJ26"/>
      <c r="HXK26"/>
      <c r="HXL26"/>
      <c r="HXM26"/>
      <c r="HXN26"/>
      <c r="HXO26"/>
      <c r="HXP26"/>
      <c r="HXQ26"/>
      <c r="HXR26"/>
      <c r="HXS26"/>
      <c r="HXT26"/>
      <c r="HXU26"/>
      <c r="HXV26"/>
      <c r="HXW26"/>
      <c r="HXX26"/>
      <c r="HXY26"/>
      <c r="HXZ26"/>
      <c r="HYA26"/>
      <c r="HYB26"/>
      <c r="HYC26"/>
      <c r="HYD26"/>
      <c r="HYE26"/>
      <c r="HYF26"/>
      <c r="HYG26"/>
      <c r="HYH26"/>
      <c r="HYI26"/>
      <c r="HYJ26"/>
      <c r="HYK26"/>
      <c r="HYL26"/>
      <c r="HYM26"/>
      <c r="HYN26"/>
      <c r="HYO26"/>
      <c r="HYP26"/>
      <c r="HYQ26"/>
      <c r="HYR26"/>
      <c r="HYS26"/>
      <c r="HYT26"/>
      <c r="HYU26"/>
      <c r="HYV26"/>
      <c r="HYW26"/>
      <c r="HYX26"/>
      <c r="HYY26"/>
      <c r="HYZ26"/>
      <c r="HZA26"/>
      <c r="HZB26"/>
      <c r="HZC26"/>
      <c r="HZD26"/>
      <c r="HZE26"/>
      <c r="HZF26"/>
      <c r="HZG26"/>
      <c r="HZH26"/>
      <c r="HZI26"/>
      <c r="HZJ26"/>
      <c r="HZK26"/>
      <c r="HZL26"/>
      <c r="HZM26"/>
      <c r="HZN26"/>
      <c r="HZO26"/>
      <c r="HZP26"/>
      <c r="HZQ26"/>
      <c r="HZR26"/>
      <c r="HZS26"/>
      <c r="HZT26"/>
      <c r="HZU26"/>
      <c r="HZV26"/>
      <c r="HZW26"/>
      <c r="HZX26"/>
      <c r="HZY26"/>
      <c r="HZZ26"/>
      <c r="IAA26"/>
      <c r="IAB26"/>
      <c r="IAC26"/>
      <c r="IAD26"/>
      <c r="IAE26"/>
      <c r="IAF26"/>
      <c r="IAG26"/>
      <c r="IAH26"/>
      <c r="IAI26"/>
      <c r="IAJ26"/>
      <c r="IAK26"/>
      <c r="IAL26"/>
      <c r="IAM26"/>
      <c r="IAN26"/>
      <c r="IAO26"/>
      <c r="IAP26"/>
      <c r="IAQ26"/>
      <c r="IAR26"/>
      <c r="IAS26"/>
      <c r="IAT26"/>
      <c r="IAU26"/>
      <c r="IAV26"/>
      <c r="IAW26"/>
      <c r="IAX26"/>
      <c r="IAY26"/>
      <c r="IAZ26"/>
      <c r="IBA26"/>
      <c r="IBB26"/>
      <c r="IBC26"/>
      <c r="IBD26"/>
      <c r="IBE26"/>
      <c r="IBF26"/>
      <c r="IBG26"/>
      <c r="IBH26"/>
      <c r="IBI26"/>
      <c r="IBJ26"/>
      <c r="IBK26"/>
      <c r="IBL26"/>
      <c r="IBM26"/>
      <c r="IBN26"/>
      <c r="IBO26"/>
      <c r="IBP26"/>
      <c r="IBQ26"/>
      <c r="IBR26"/>
      <c r="IBS26"/>
      <c r="IBT26"/>
      <c r="IBU26"/>
      <c r="IBV26"/>
      <c r="IBW26"/>
      <c r="IBX26"/>
      <c r="IBY26"/>
      <c r="IBZ26"/>
      <c r="ICA26"/>
      <c r="ICB26"/>
      <c r="ICC26"/>
      <c r="ICD26"/>
      <c r="ICE26"/>
      <c r="ICF26"/>
      <c r="ICG26"/>
      <c r="ICH26"/>
      <c r="ICI26"/>
      <c r="ICJ26"/>
      <c r="ICK26"/>
      <c r="ICL26"/>
      <c r="ICM26"/>
      <c r="ICN26"/>
      <c r="ICO26"/>
      <c r="ICP26"/>
      <c r="ICQ26"/>
      <c r="ICR26"/>
      <c r="ICS26"/>
      <c r="ICT26"/>
      <c r="ICU26"/>
      <c r="ICV26"/>
      <c r="ICW26"/>
      <c r="ICX26"/>
      <c r="ICY26"/>
      <c r="ICZ26"/>
      <c r="IDA26"/>
      <c r="IDB26"/>
      <c r="IDC26"/>
      <c r="IDD26"/>
      <c r="IDE26"/>
      <c r="IDF26"/>
      <c r="IDG26"/>
      <c r="IDH26"/>
      <c r="IDI26"/>
      <c r="IDJ26"/>
      <c r="IDK26"/>
      <c r="IDL26"/>
      <c r="IDM26"/>
      <c r="IDN26"/>
      <c r="IDO26"/>
      <c r="IDP26"/>
      <c r="IDQ26"/>
      <c r="IDR26"/>
      <c r="IDS26"/>
      <c r="IDT26"/>
      <c r="IDU26"/>
      <c r="IDV26"/>
      <c r="IDW26"/>
      <c r="IDX26"/>
      <c r="IDY26"/>
      <c r="IDZ26"/>
      <c r="IEA26"/>
      <c r="IEB26"/>
      <c r="IEC26"/>
      <c r="IED26"/>
      <c r="IEE26"/>
      <c r="IEF26"/>
      <c r="IEG26"/>
      <c r="IEH26"/>
      <c r="IEI26"/>
      <c r="IEJ26"/>
      <c r="IEK26"/>
      <c r="IEL26"/>
      <c r="IEM26"/>
      <c r="IEN26"/>
      <c r="IEO26"/>
      <c r="IEP26"/>
      <c r="IEQ26"/>
      <c r="IER26"/>
      <c r="IES26"/>
      <c r="IET26"/>
      <c r="IEU26"/>
      <c r="IEV26"/>
      <c r="IEW26"/>
      <c r="IEX26"/>
      <c r="IEY26"/>
      <c r="IEZ26"/>
      <c r="IFA26"/>
      <c r="IFB26"/>
      <c r="IFC26"/>
      <c r="IFD26"/>
      <c r="IFE26"/>
      <c r="IFF26"/>
      <c r="IFG26"/>
      <c r="IFH26"/>
      <c r="IFI26"/>
      <c r="IFJ26"/>
      <c r="IFK26"/>
      <c r="IFL26"/>
      <c r="IFM26"/>
      <c r="IFN26"/>
      <c r="IFO26"/>
      <c r="IFP26"/>
      <c r="IFQ26"/>
      <c r="IFR26"/>
      <c r="IFS26"/>
      <c r="IFT26"/>
      <c r="IFU26"/>
      <c r="IFV26"/>
      <c r="IFW26"/>
      <c r="IFX26"/>
      <c r="IFY26"/>
      <c r="IFZ26"/>
      <c r="IGA26"/>
      <c r="IGB26"/>
      <c r="IGC26"/>
      <c r="IGD26"/>
      <c r="IGE26"/>
      <c r="IGF26"/>
      <c r="IGG26"/>
      <c r="IGH26"/>
      <c r="IGI26"/>
      <c r="IGJ26"/>
      <c r="IGK26"/>
      <c r="IGL26"/>
      <c r="IGM26"/>
      <c r="IGN26"/>
      <c r="IGO26"/>
      <c r="IGP26"/>
      <c r="IGQ26"/>
      <c r="IGR26"/>
      <c r="IGS26"/>
      <c r="IGT26"/>
      <c r="IGU26"/>
      <c r="IGV26"/>
      <c r="IGW26"/>
      <c r="IGX26"/>
      <c r="IGY26"/>
      <c r="IGZ26"/>
      <c r="IHA26"/>
      <c r="IHB26"/>
      <c r="IHC26"/>
      <c r="IHD26"/>
      <c r="IHE26"/>
      <c r="IHF26"/>
      <c r="IHG26"/>
      <c r="IHH26"/>
      <c r="IHI26"/>
      <c r="IHJ26"/>
      <c r="IHK26"/>
      <c r="IHL26"/>
      <c r="IHM26"/>
      <c r="IHN26"/>
      <c r="IHO26"/>
      <c r="IHP26"/>
      <c r="IHQ26"/>
      <c r="IHR26"/>
      <c r="IHS26"/>
      <c r="IHT26"/>
      <c r="IHU26"/>
      <c r="IHV26"/>
      <c r="IHW26"/>
      <c r="IHX26"/>
      <c r="IHY26"/>
      <c r="IHZ26"/>
      <c r="IIA26"/>
      <c r="IIB26"/>
      <c r="IIC26"/>
      <c r="IID26"/>
      <c r="IIE26"/>
      <c r="IIF26"/>
      <c r="IIG26"/>
      <c r="IIH26"/>
      <c r="III26"/>
      <c r="IIJ26"/>
      <c r="IIK26"/>
      <c r="IIL26"/>
      <c r="IIM26"/>
      <c r="IIN26"/>
      <c r="IIO26"/>
      <c r="IIP26"/>
      <c r="IIQ26"/>
      <c r="IIR26"/>
      <c r="IIS26"/>
      <c r="IIT26"/>
      <c r="IIU26"/>
      <c r="IIV26"/>
      <c r="IIW26"/>
      <c r="IIX26"/>
      <c r="IIY26"/>
      <c r="IIZ26"/>
      <c r="IJA26"/>
      <c r="IJB26"/>
      <c r="IJC26"/>
      <c r="IJD26"/>
      <c r="IJE26"/>
      <c r="IJF26"/>
      <c r="IJG26"/>
      <c r="IJH26"/>
      <c r="IJI26"/>
      <c r="IJJ26"/>
      <c r="IJK26"/>
      <c r="IJL26"/>
      <c r="IJM26"/>
      <c r="IJN26"/>
      <c r="IJO26"/>
      <c r="IJP26"/>
      <c r="IJQ26"/>
      <c r="IJR26"/>
      <c r="IJS26"/>
      <c r="IJT26"/>
      <c r="IJU26"/>
      <c r="IJV26"/>
      <c r="IJW26"/>
      <c r="IJX26"/>
      <c r="IJY26"/>
      <c r="IJZ26"/>
      <c r="IKA26"/>
      <c r="IKB26"/>
      <c r="IKC26"/>
      <c r="IKD26"/>
      <c r="IKE26"/>
      <c r="IKF26"/>
      <c r="IKG26"/>
      <c r="IKH26"/>
      <c r="IKI26"/>
      <c r="IKJ26"/>
      <c r="IKK26"/>
      <c r="IKL26"/>
      <c r="IKM26"/>
      <c r="IKN26"/>
      <c r="IKO26"/>
      <c r="IKP26"/>
      <c r="IKQ26"/>
      <c r="IKR26"/>
      <c r="IKS26"/>
      <c r="IKT26"/>
      <c r="IKU26"/>
      <c r="IKV26"/>
      <c r="IKW26"/>
      <c r="IKX26"/>
      <c r="IKY26"/>
      <c r="IKZ26"/>
      <c r="ILA26"/>
      <c r="ILB26"/>
      <c r="ILC26"/>
      <c r="ILD26"/>
      <c r="ILE26"/>
      <c r="ILF26"/>
      <c r="ILG26"/>
      <c r="ILH26"/>
      <c r="ILI26"/>
      <c r="ILJ26"/>
      <c r="ILK26"/>
      <c r="ILL26"/>
      <c r="ILM26"/>
      <c r="ILN26"/>
      <c r="ILO26"/>
      <c r="ILP26"/>
      <c r="ILQ26"/>
      <c r="ILR26"/>
      <c r="ILS26"/>
      <c r="ILT26"/>
      <c r="ILU26"/>
      <c r="ILV26"/>
      <c r="ILW26"/>
      <c r="ILX26"/>
      <c r="ILY26"/>
      <c r="ILZ26"/>
      <c r="IMA26"/>
      <c r="IMB26"/>
      <c r="IMC26"/>
      <c r="IMD26"/>
      <c r="IME26"/>
      <c r="IMF26"/>
      <c r="IMG26"/>
      <c r="IMH26"/>
      <c r="IMI26"/>
      <c r="IMJ26"/>
      <c r="IMK26"/>
      <c r="IML26"/>
      <c r="IMM26"/>
      <c r="IMN26"/>
      <c r="IMO26"/>
      <c r="IMP26"/>
      <c r="IMQ26"/>
      <c r="IMR26"/>
      <c r="IMS26"/>
      <c r="IMT26"/>
      <c r="IMU26"/>
      <c r="IMV26"/>
      <c r="IMW26"/>
      <c r="IMX26"/>
      <c r="IMY26"/>
      <c r="IMZ26"/>
      <c r="INA26"/>
      <c r="INB26"/>
      <c r="INC26"/>
      <c r="IND26"/>
      <c r="INE26"/>
      <c r="INF26"/>
      <c r="ING26"/>
      <c r="INH26"/>
      <c r="INI26"/>
      <c r="INJ26"/>
      <c r="INK26"/>
      <c r="INL26"/>
      <c r="INM26"/>
      <c r="INN26"/>
      <c r="INO26"/>
      <c r="INP26"/>
      <c r="INQ26"/>
      <c r="INR26"/>
      <c r="INS26"/>
      <c r="INT26"/>
      <c r="INU26"/>
      <c r="INV26"/>
      <c r="INW26"/>
      <c r="INX26"/>
      <c r="INY26"/>
      <c r="INZ26"/>
      <c r="IOA26"/>
      <c r="IOB26"/>
      <c r="IOC26"/>
      <c r="IOD26"/>
      <c r="IOE26"/>
      <c r="IOF26"/>
      <c r="IOG26"/>
      <c r="IOH26"/>
      <c r="IOI26"/>
      <c r="IOJ26"/>
      <c r="IOK26"/>
      <c r="IOL26"/>
      <c r="IOM26"/>
      <c r="ION26"/>
      <c r="IOO26"/>
      <c r="IOP26"/>
      <c r="IOQ26"/>
      <c r="IOR26"/>
      <c r="IOS26"/>
      <c r="IOT26"/>
      <c r="IOU26"/>
      <c r="IOV26"/>
      <c r="IOW26"/>
      <c r="IOX26"/>
      <c r="IOY26"/>
      <c r="IOZ26"/>
      <c r="IPA26"/>
      <c r="IPB26"/>
      <c r="IPC26"/>
      <c r="IPD26"/>
      <c r="IPE26"/>
      <c r="IPF26"/>
      <c r="IPG26"/>
      <c r="IPH26"/>
      <c r="IPI26"/>
      <c r="IPJ26"/>
      <c r="IPK26"/>
      <c r="IPL26"/>
      <c r="IPM26"/>
      <c r="IPN26"/>
      <c r="IPO26"/>
      <c r="IPP26"/>
      <c r="IPQ26"/>
      <c r="IPR26"/>
      <c r="IPS26"/>
      <c r="IPT26"/>
      <c r="IPU26"/>
      <c r="IPV26"/>
      <c r="IPW26"/>
      <c r="IPX26"/>
      <c r="IPY26"/>
      <c r="IPZ26"/>
      <c r="IQA26"/>
      <c r="IQB26"/>
      <c r="IQC26"/>
      <c r="IQD26"/>
      <c r="IQE26"/>
      <c r="IQF26"/>
      <c r="IQG26"/>
      <c r="IQH26"/>
      <c r="IQI26"/>
      <c r="IQJ26"/>
      <c r="IQK26"/>
      <c r="IQL26"/>
      <c r="IQM26"/>
      <c r="IQN26"/>
      <c r="IQO26"/>
      <c r="IQP26"/>
      <c r="IQQ26"/>
      <c r="IQR26"/>
      <c r="IQS26"/>
      <c r="IQT26"/>
      <c r="IQU26"/>
      <c r="IQV26"/>
      <c r="IQW26"/>
      <c r="IQX26"/>
      <c r="IQY26"/>
      <c r="IQZ26"/>
      <c r="IRA26"/>
      <c r="IRB26"/>
      <c r="IRC26"/>
      <c r="IRD26"/>
      <c r="IRE26"/>
      <c r="IRF26"/>
      <c r="IRG26"/>
      <c r="IRH26"/>
      <c r="IRI26"/>
      <c r="IRJ26"/>
      <c r="IRK26"/>
      <c r="IRL26"/>
      <c r="IRM26"/>
      <c r="IRN26"/>
      <c r="IRO26"/>
      <c r="IRP26"/>
      <c r="IRQ26"/>
      <c r="IRR26"/>
      <c r="IRS26"/>
      <c r="IRT26"/>
      <c r="IRU26"/>
      <c r="IRV26"/>
      <c r="IRW26"/>
      <c r="IRX26"/>
      <c r="IRY26"/>
      <c r="IRZ26"/>
      <c r="ISA26"/>
      <c r="ISB26"/>
      <c r="ISC26"/>
      <c r="ISD26"/>
      <c r="ISE26"/>
      <c r="ISF26"/>
      <c r="ISG26"/>
      <c r="ISH26"/>
      <c r="ISI26"/>
      <c r="ISJ26"/>
      <c r="ISK26"/>
      <c r="ISL26"/>
      <c r="ISM26"/>
      <c r="ISN26"/>
      <c r="ISO26"/>
      <c r="ISP26"/>
      <c r="ISQ26"/>
      <c r="ISR26"/>
      <c r="ISS26"/>
      <c r="IST26"/>
      <c r="ISU26"/>
      <c r="ISV26"/>
      <c r="ISW26"/>
      <c r="ISX26"/>
      <c r="ISY26"/>
      <c r="ISZ26"/>
      <c r="ITA26"/>
      <c r="ITB26"/>
      <c r="ITC26"/>
      <c r="ITD26"/>
      <c r="ITE26"/>
      <c r="ITF26"/>
      <c r="ITG26"/>
      <c r="ITH26"/>
      <c r="ITI26"/>
      <c r="ITJ26"/>
      <c r="ITK26"/>
      <c r="ITL26"/>
      <c r="ITM26"/>
      <c r="ITN26"/>
      <c r="ITO26"/>
      <c r="ITP26"/>
      <c r="ITQ26"/>
      <c r="ITR26"/>
      <c r="ITS26"/>
      <c r="ITT26"/>
      <c r="ITU26"/>
      <c r="ITV26"/>
      <c r="ITW26"/>
      <c r="ITX26"/>
      <c r="ITY26"/>
      <c r="ITZ26"/>
      <c r="IUA26"/>
      <c r="IUB26"/>
      <c r="IUC26"/>
      <c r="IUD26"/>
      <c r="IUE26"/>
      <c r="IUF26"/>
      <c r="IUG26"/>
      <c r="IUH26"/>
      <c r="IUI26"/>
      <c r="IUJ26"/>
      <c r="IUK26"/>
      <c r="IUL26"/>
      <c r="IUM26"/>
      <c r="IUN26"/>
      <c r="IUO26"/>
      <c r="IUP26"/>
      <c r="IUQ26"/>
      <c r="IUR26"/>
      <c r="IUS26"/>
      <c r="IUT26"/>
      <c r="IUU26"/>
      <c r="IUV26"/>
      <c r="IUW26"/>
      <c r="IUX26"/>
      <c r="IUY26"/>
      <c r="IUZ26"/>
      <c r="IVA26"/>
      <c r="IVB26"/>
      <c r="IVC26"/>
      <c r="IVD26"/>
      <c r="IVE26"/>
      <c r="IVF26"/>
      <c r="IVG26"/>
      <c r="IVH26"/>
      <c r="IVI26"/>
      <c r="IVJ26"/>
      <c r="IVK26"/>
      <c r="IVL26"/>
      <c r="IVM26"/>
      <c r="IVN26"/>
      <c r="IVO26"/>
      <c r="IVP26"/>
      <c r="IVQ26"/>
      <c r="IVR26"/>
      <c r="IVS26"/>
      <c r="IVT26"/>
      <c r="IVU26"/>
      <c r="IVV26"/>
      <c r="IVW26"/>
      <c r="IVX26"/>
      <c r="IVY26"/>
      <c r="IVZ26"/>
      <c r="IWA26"/>
      <c r="IWB26"/>
      <c r="IWC26"/>
      <c r="IWD26"/>
      <c r="IWE26"/>
      <c r="IWF26"/>
      <c r="IWG26"/>
      <c r="IWH26"/>
      <c r="IWI26"/>
      <c r="IWJ26"/>
      <c r="IWK26"/>
      <c r="IWL26"/>
      <c r="IWM26"/>
      <c r="IWN26"/>
      <c r="IWO26"/>
      <c r="IWP26"/>
      <c r="IWQ26"/>
      <c r="IWR26"/>
      <c r="IWS26"/>
      <c r="IWT26"/>
      <c r="IWU26"/>
      <c r="IWV26"/>
      <c r="IWW26"/>
      <c r="IWX26"/>
      <c r="IWY26"/>
      <c r="IWZ26"/>
      <c r="IXA26"/>
      <c r="IXB26"/>
      <c r="IXC26"/>
      <c r="IXD26"/>
      <c r="IXE26"/>
      <c r="IXF26"/>
      <c r="IXG26"/>
      <c r="IXH26"/>
      <c r="IXI26"/>
      <c r="IXJ26"/>
      <c r="IXK26"/>
      <c r="IXL26"/>
      <c r="IXM26"/>
      <c r="IXN26"/>
      <c r="IXO26"/>
      <c r="IXP26"/>
      <c r="IXQ26"/>
      <c r="IXR26"/>
      <c r="IXS26"/>
      <c r="IXT26"/>
      <c r="IXU26"/>
      <c r="IXV26"/>
      <c r="IXW26"/>
      <c r="IXX26"/>
      <c r="IXY26"/>
      <c r="IXZ26"/>
      <c r="IYA26"/>
      <c r="IYB26"/>
      <c r="IYC26"/>
      <c r="IYD26"/>
      <c r="IYE26"/>
      <c r="IYF26"/>
      <c r="IYG26"/>
      <c r="IYH26"/>
      <c r="IYI26"/>
      <c r="IYJ26"/>
      <c r="IYK26"/>
      <c r="IYL26"/>
      <c r="IYM26"/>
      <c r="IYN26"/>
      <c r="IYO26"/>
      <c r="IYP26"/>
      <c r="IYQ26"/>
      <c r="IYR26"/>
      <c r="IYS26"/>
      <c r="IYT26"/>
      <c r="IYU26"/>
      <c r="IYV26"/>
      <c r="IYW26"/>
      <c r="IYX26"/>
      <c r="IYY26"/>
      <c r="IYZ26"/>
      <c r="IZA26"/>
      <c r="IZB26"/>
      <c r="IZC26"/>
      <c r="IZD26"/>
      <c r="IZE26"/>
      <c r="IZF26"/>
      <c r="IZG26"/>
      <c r="IZH26"/>
      <c r="IZI26"/>
      <c r="IZJ26"/>
      <c r="IZK26"/>
      <c r="IZL26"/>
      <c r="IZM26"/>
      <c r="IZN26"/>
      <c r="IZO26"/>
      <c r="IZP26"/>
      <c r="IZQ26"/>
      <c r="IZR26"/>
      <c r="IZS26"/>
      <c r="IZT26"/>
      <c r="IZU26"/>
      <c r="IZV26"/>
      <c r="IZW26"/>
      <c r="IZX26"/>
      <c r="IZY26"/>
      <c r="IZZ26"/>
      <c r="JAA26"/>
      <c r="JAB26"/>
      <c r="JAC26"/>
      <c r="JAD26"/>
      <c r="JAE26"/>
      <c r="JAF26"/>
      <c r="JAG26"/>
      <c r="JAH26"/>
      <c r="JAI26"/>
      <c r="JAJ26"/>
      <c r="JAK26"/>
      <c r="JAL26"/>
      <c r="JAM26"/>
      <c r="JAN26"/>
      <c r="JAO26"/>
      <c r="JAP26"/>
      <c r="JAQ26"/>
      <c r="JAR26"/>
      <c r="JAS26"/>
      <c r="JAT26"/>
      <c r="JAU26"/>
      <c r="JAV26"/>
      <c r="JAW26"/>
      <c r="JAX26"/>
      <c r="JAY26"/>
      <c r="JAZ26"/>
      <c r="JBA26"/>
      <c r="JBB26"/>
      <c r="JBC26"/>
      <c r="JBD26"/>
      <c r="JBE26"/>
      <c r="JBF26"/>
      <c r="JBG26"/>
      <c r="JBH26"/>
      <c r="JBI26"/>
      <c r="JBJ26"/>
      <c r="JBK26"/>
      <c r="JBL26"/>
      <c r="JBM26"/>
      <c r="JBN26"/>
      <c r="JBO26"/>
      <c r="JBP26"/>
      <c r="JBQ26"/>
      <c r="JBR26"/>
      <c r="JBS26"/>
      <c r="JBT26"/>
      <c r="JBU26"/>
      <c r="JBV26"/>
      <c r="JBW26"/>
      <c r="JBX26"/>
      <c r="JBY26"/>
      <c r="JBZ26"/>
      <c r="JCA26"/>
      <c r="JCB26"/>
      <c r="JCC26"/>
      <c r="JCD26"/>
      <c r="JCE26"/>
      <c r="JCF26"/>
      <c r="JCG26"/>
      <c r="JCH26"/>
      <c r="JCI26"/>
      <c r="JCJ26"/>
      <c r="JCK26"/>
      <c r="JCL26"/>
      <c r="JCM26"/>
      <c r="JCN26"/>
      <c r="JCO26"/>
      <c r="JCP26"/>
      <c r="JCQ26"/>
      <c r="JCR26"/>
      <c r="JCS26"/>
      <c r="JCT26"/>
      <c r="JCU26"/>
      <c r="JCV26"/>
      <c r="JCW26"/>
      <c r="JCX26"/>
      <c r="JCY26"/>
      <c r="JCZ26"/>
      <c r="JDA26"/>
      <c r="JDB26"/>
      <c r="JDC26"/>
      <c r="JDD26"/>
      <c r="JDE26"/>
      <c r="JDF26"/>
      <c r="JDG26"/>
      <c r="JDH26"/>
      <c r="JDI26"/>
      <c r="JDJ26"/>
      <c r="JDK26"/>
      <c r="JDL26"/>
      <c r="JDM26"/>
      <c r="JDN26"/>
      <c r="JDO26"/>
      <c r="JDP26"/>
      <c r="JDQ26"/>
      <c r="JDR26"/>
      <c r="JDS26"/>
      <c r="JDT26"/>
      <c r="JDU26"/>
      <c r="JDV26"/>
      <c r="JDW26"/>
      <c r="JDX26"/>
      <c r="JDY26"/>
      <c r="JDZ26"/>
      <c r="JEA26"/>
      <c r="JEB26"/>
      <c r="JEC26"/>
      <c r="JED26"/>
      <c r="JEE26"/>
      <c r="JEF26"/>
      <c r="JEG26"/>
      <c r="JEH26"/>
      <c r="JEI26"/>
      <c r="JEJ26"/>
      <c r="JEK26"/>
      <c r="JEL26"/>
      <c r="JEM26"/>
      <c r="JEN26"/>
      <c r="JEO26"/>
      <c r="JEP26"/>
      <c r="JEQ26"/>
      <c r="JER26"/>
      <c r="JES26"/>
      <c r="JET26"/>
      <c r="JEU26"/>
      <c r="JEV26"/>
      <c r="JEW26"/>
      <c r="JEX26"/>
      <c r="JEY26"/>
      <c r="JEZ26"/>
      <c r="JFA26"/>
      <c r="JFB26"/>
      <c r="JFC26"/>
      <c r="JFD26"/>
      <c r="JFE26"/>
      <c r="JFF26"/>
      <c r="JFG26"/>
      <c r="JFH26"/>
      <c r="JFI26"/>
      <c r="JFJ26"/>
      <c r="JFK26"/>
      <c r="JFL26"/>
      <c r="JFM26"/>
      <c r="JFN26"/>
      <c r="JFO26"/>
      <c r="JFP26"/>
      <c r="JFQ26"/>
      <c r="JFR26"/>
      <c r="JFS26"/>
      <c r="JFT26"/>
      <c r="JFU26"/>
      <c r="JFV26"/>
      <c r="JFW26"/>
      <c r="JFX26"/>
      <c r="JFY26"/>
      <c r="JFZ26"/>
      <c r="JGA26"/>
      <c r="JGB26"/>
      <c r="JGC26"/>
      <c r="JGD26"/>
      <c r="JGE26"/>
      <c r="JGF26"/>
      <c r="JGG26"/>
      <c r="JGH26"/>
      <c r="JGI26"/>
      <c r="JGJ26"/>
      <c r="JGK26"/>
      <c r="JGL26"/>
      <c r="JGM26"/>
      <c r="JGN26"/>
      <c r="JGO26"/>
      <c r="JGP26"/>
      <c r="JGQ26"/>
      <c r="JGR26"/>
      <c r="JGS26"/>
      <c r="JGT26"/>
      <c r="JGU26"/>
      <c r="JGV26"/>
      <c r="JGW26"/>
      <c r="JGX26"/>
      <c r="JGY26"/>
      <c r="JGZ26"/>
      <c r="JHA26"/>
      <c r="JHB26"/>
      <c r="JHC26"/>
      <c r="JHD26"/>
      <c r="JHE26"/>
      <c r="JHF26"/>
      <c r="JHG26"/>
      <c r="JHH26"/>
      <c r="JHI26"/>
      <c r="JHJ26"/>
      <c r="JHK26"/>
      <c r="JHL26"/>
      <c r="JHM26"/>
      <c r="JHN26"/>
      <c r="JHO26"/>
      <c r="JHP26"/>
      <c r="JHQ26"/>
      <c r="JHR26"/>
      <c r="JHS26"/>
      <c r="JHT26"/>
      <c r="JHU26"/>
      <c r="JHV26"/>
      <c r="JHW26"/>
      <c r="JHX26"/>
      <c r="JHY26"/>
      <c r="JHZ26"/>
      <c r="JIA26"/>
      <c r="JIB26"/>
      <c r="JIC26"/>
      <c r="JID26"/>
      <c r="JIE26"/>
      <c r="JIF26"/>
      <c r="JIG26"/>
      <c r="JIH26"/>
      <c r="JII26"/>
      <c r="JIJ26"/>
      <c r="JIK26"/>
      <c r="JIL26"/>
      <c r="JIM26"/>
      <c r="JIN26"/>
      <c r="JIO26"/>
      <c r="JIP26"/>
      <c r="JIQ26"/>
      <c r="JIR26"/>
      <c r="JIS26"/>
      <c r="JIT26"/>
      <c r="JIU26"/>
      <c r="JIV26"/>
      <c r="JIW26"/>
      <c r="JIX26"/>
      <c r="JIY26"/>
      <c r="JIZ26"/>
      <c r="JJA26"/>
      <c r="JJB26"/>
      <c r="JJC26"/>
      <c r="JJD26"/>
      <c r="JJE26"/>
      <c r="JJF26"/>
      <c r="JJG26"/>
      <c r="JJH26"/>
      <c r="JJI26"/>
      <c r="JJJ26"/>
      <c r="JJK26"/>
      <c r="JJL26"/>
      <c r="JJM26"/>
      <c r="JJN26"/>
      <c r="JJO26"/>
      <c r="JJP26"/>
      <c r="JJQ26"/>
      <c r="JJR26"/>
      <c r="JJS26"/>
      <c r="JJT26"/>
      <c r="JJU26"/>
      <c r="JJV26"/>
      <c r="JJW26"/>
      <c r="JJX26"/>
      <c r="JJY26"/>
      <c r="JJZ26"/>
      <c r="JKA26"/>
      <c r="JKB26"/>
      <c r="JKC26"/>
      <c r="JKD26"/>
      <c r="JKE26"/>
      <c r="JKF26"/>
      <c r="JKG26"/>
      <c r="JKH26"/>
      <c r="JKI26"/>
      <c r="JKJ26"/>
      <c r="JKK26"/>
      <c r="JKL26"/>
      <c r="JKM26"/>
      <c r="JKN26"/>
      <c r="JKO26"/>
      <c r="JKP26"/>
      <c r="JKQ26"/>
      <c r="JKR26"/>
      <c r="JKS26"/>
      <c r="JKT26"/>
      <c r="JKU26"/>
      <c r="JKV26"/>
      <c r="JKW26"/>
      <c r="JKX26"/>
      <c r="JKY26"/>
      <c r="JKZ26"/>
      <c r="JLA26"/>
      <c r="JLB26"/>
      <c r="JLC26"/>
      <c r="JLD26"/>
      <c r="JLE26"/>
      <c r="JLF26"/>
      <c r="JLG26"/>
      <c r="JLH26"/>
      <c r="JLI26"/>
      <c r="JLJ26"/>
      <c r="JLK26"/>
      <c r="JLL26"/>
      <c r="JLM26"/>
      <c r="JLN26"/>
      <c r="JLO26"/>
      <c r="JLP26"/>
      <c r="JLQ26"/>
      <c r="JLR26"/>
      <c r="JLS26"/>
      <c r="JLT26"/>
      <c r="JLU26"/>
      <c r="JLV26"/>
      <c r="JLW26"/>
      <c r="JLX26"/>
      <c r="JLY26"/>
      <c r="JLZ26"/>
      <c r="JMA26"/>
      <c r="JMB26"/>
      <c r="JMC26"/>
      <c r="JMD26"/>
      <c r="JME26"/>
      <c r="JMF26"/>
      <c r="JMG26"/>
      <c r="JMH26"/>
      <c r="JMI26"/>
      <c r="JMJ26"/>
      <c r="JMK26"/>
      <c r="JML26"/>
      <c r="JMM26"/>
      <c r="JMN26"/>
      <c r="JMO26"/>
      <c r="JMP26"/>
      <c r="JMQ26"/>
      <c r="JMR26"/>
      <c r="JMS26"/>
      <c r="JMT26"/>
      <c r="JMU26"/>
      <c r="JMV26"/>
      <c r="JMW26"/>
      <c r="JMX26"/>
      <c r="JMY26"/>
      <c r="JMZ26"/>
      <c r="JNA26"/>
      <c r="JNB26"/>
      <c r="JNC26"/>
      <c r="JND26"/>
      <c r="JNE26"/>
      <c r="JNF26"/>
      <c r="JNG26"/>
      <c r="JNH26"/>
      <c r="JNI26"/>
      <c r="JNJ26"/>
      <c r="JNK26"/>
      <c r="JNL26"/>
      <c r="JNM26"/>
      <c r="JNN26"/>
      <c r="JNO26"/>
      <c r="JNP26"/>
      <c r="JNQ26"/>
      <c r="JNR26"/>
      <c r="JNS26"/>
      <c r="JNT26"/>
      <c r="JNU26"/>
      <c r="JNV26"/>
      <c r="JNW26"/>
      <c r="JNX26"/>
      <c r="JNY26"/>
      <c r="JNZ26"/>
      <c r="JOA26"/>
      <c r="JOB26"/>
      <c r="JOC26"/>
      <c r="JOD26"/>
      <c r="JOE26"/>
      <c r="JOF26"/>
      <c r="JOG26"/>
      <c r="JOH26"/>
      <c r="JOI26"/>
      <c r="JOJ26"/>
      <c r="JOK26"/>
      <c r="JOL26"/>
      <c r="JOM26"/>
      <c r="JON26"/>
      <c r="JOO26"/>
      <c r="JOP26"/>
      <c r="JOQ26"/>
      <c r="JOR26"/>
      <c r="JOS26"/>
      <c r="JOT26"/>
      <c r="JOU26"/>
      <c r="JOV26"/>
      <c r="JOW26"/>
      <c r="JOX26"/>
      <c r="JOY26"/>
      <c r="JOZ26"/>
      <c r="JPA26"/>
      <c r="JPB26"/>
      <c r="JPC26"/>
      <c r="JPD26"/>
      <c r="JPE26"/>
      <c r="JPF26"/>
      <c r="JPG26"/>
      <c r="JPH26"/>
      <c r="JPI26"/>
      <c r="JPJ26"/>
      <c r="JPK26"/>
      <c r="JPL26"/>
      <c r="JPM26"/>
      <c r="JPN26"/>
      <c r="JPO26"/>
      <c r="JPP26"/>
      <c r="JPQ26"/>
      <c r="JPR26"/>
      <c r="JPS26"/>
      <c r="JPT26"/>
      <c r="JPU26"/>
      <c r="JPV26"/>
      <c r="JPW26"/>
      <c r="JPX26"/>
      <c r="JPY26"/>
      <c r="JPZ26"/>
      <c r="JQA26"/>
      <c r="JQB26"/>
      <c r="JQC26"/>
      <c r="JQD26"/>
      <c r="JQE26"/>
      <c r="JQF26"/>
      <c r="JQG26"/>
      <c r="JQH26"/>
      <c r="JQI26"/>
      <c r="JQJ26"/>
      <c r="JQK26"/>
      <c r="JQL26"/>
      <c r="JQM26"/>
      <c r="JQN26"/>
      <c r="JQO26"/>
      <c r="JQP26"/>
      <c r="JQQ26"/>
      <c r="JQR26"/>
      <c r="JQS26"/>
      <c r="JQT26"/>
      <c r="JQU26"/>
      <c r="JQV26"/>
      <c r="JQW26"/>
      <c r="JQX26"/>
      <c r="JQY26"/>
      <c r="JQZ26"/>
      <c r="JRA26"/>
      <c r="JRB26"/>
      <c r="JRC26"/>
      <c r="JRD26"/>
      <c r="JRE26"/>
      <c r="JRF26"/>
      <c r="JRG26"/>
      <c r="JRH26"/>
      <c r="JRI26"/>
      <c r="JRJ26"/>
      <c r="JRK26"/>
      <c r="JRL26"/>
      <c r="JRM26"/>
      <c r="JRN26"/>
      <c r="JRO26"/>
      <c r="JRP26"/>
      <c r="JRQ26"/>
      <c r="JRR26"/>
      <c r="JRS26"/>
      <c r="JRT26"/>
      <c r="JRU26"/>
      <c r="JRV26"/>
      <c r="JRW26"/>
      <c r="JRX26"/>
      <c r="JRY26"/>
      <c r="JRZ26"/>
      <c r="JSA26"/>
      <c r="JSB26"/>
      <c r="JSC26"/>
      <c r="JSD26"/>
      <c r="JSE26"/>
      <c r="JSF26"/>
      <c r="JSG26"/>
      <c r="JSH26"/>
      <c r="JSI26"/>
      <c r="JSJ26"/>
      <c r="JSK26"/>
      <c r="JSL26"/>
      <c r="JSM26"/>
      <c r="JSN26"/>
      <c r="JSO26"/>
      <c r="JSP26"/>
      <c r="JSQ26"/>
      <c r="JSR26"/>
      <c r="JSS26"/>
      <c r="JST26"/>
      <c r="JSU26"/>
      <c r="JSV26"/>
      <c r="JSW26"/>
      <c r="JSX26"/>
      <c r="JSY26"/>
      <c r="JSZ26"/>
      <c r="JTA26"/>
      <c r="JTB26"/>
      <c r="JTC26"/>
      <c r="JTD26"/>
      <c r="JTE26"/>
      <c r="JTF26"/>
      <c r="JTG26"/>
      <c r="JTH26"/>
      <c r="JTI26"/>
      <c r="JTJ26"/>
      <c r="JTK26"/>
      <c r="JTL26"/>
      <c r="JTM26"/>
      <c r="JTN26"/>
      <c r="JTO26"/>
      <c r="JTP26"/>
      <c r="JTQ26"/>
      <c r="JTR26"/>
      <c r="JTS26"/>
      <c r="JTT26"/>
      <c r="JTU26"/>
      <c r="JTV26"/>
      <c r="JTW26"/>
      <c r="JTX26"/>
      <c r="JTY26"/>
      <c r="JTZ26"/>
      <c r="JUA26"/>
      <c r="JUB26"/>
      <c r="JUC26"/>
      <c r="JUD26"/>
      <c r="JUE26"/>
      <c r="JUF26"/>
      <c r="JUG26"/>
      <c r="JUH26"/>
      <c r="JUI26"/>
      <c r="JUJ26"/>
      <c r="JUK26"/>
      <c r="JUL26"/>
      <c r="JUM26"/>
      <c r="JUN26"/>
      <c r="JUO26"/>
      <c r="JUP26"/>
      <c r="JUQ26"/>
      <c r="JUR26"/>
      <c r="JUS26"/>
      <c r="JUT26"/>
      <c r="JUU26"/>
      <c r="JUV26"/>
      <c r="JUW26"/>
      <c r="JUX26"/>
      <c r="JUY26"/>
      <c r="JUZ26"/>
      <c r="JVA26"/>
      <c r="JVB26"/>
      <c r="JVC26"/>
      <c r="JVD26"/>
      <c r="JVE26"/>
      <c r="JVF26"/>
      <c r="JVG26"/>
      <c r="JVH26"/>
      <c r="JVI26"/>
      <c r="JVJ26"/>
      <c r="JVK26"/>
      <c r="JVL26"/>
      <c r="JVM26"/>
      <c r="JVN26"/>
      <c r="JVO26"/>
      <c r="JVP26"/>
      <c r="JVQ26"/>
      <c r="JVR26"/>
      <c r="JVS26"/>
      <c r="JVT26"/>
      <c r="JVU26"/>
      <c r="JVV26"/>
      <c r="JVW26"/>
      <c r="JVX26"/>
      <c r="JVY26"/>
      <c r="JVZ26"/>
      <c r="JWA26"/>
      <c r="JWB26"/>
      <c r="JWC26"/>
      <c r="JWD26"/>
      <c r="JWE26"/>
      <c r="JWF26"/>
      <c r="JWG26"/>
      <c r="JWH26"/>
      <c r="JWI26"/>
      <c r="JWJ26"/>
      <c r="JWK26"/>
      <c r="JWL26"/>
      <c r="JWM26"/>
      <c r="JWN26"/>
      <c r="JWO26"/>
      <c r="JWP26"/>
      <c r="JWQ26"/>
      <c r="JWR26"/>
      <c r="JWS26"/>
      <c r="JWT26"/>
      <c r="JWU26"/>
      <c r="JWV26"/>
      <c r="JWW26"/>
      <c r="JWX26"/>
      <c r="JWY26"/>
      <c r="JWZ26"/>
      <c r="JXA26"/>
      <c r="JXB26"/>
      <c r="JXC26"/>
      <c r="JXD26"/>
      <c r="JXE26"/>
      <c r="JXF26"/>
      <c r="JXG26"/>
      <c r="JXH26"/>
      <c r="JXI26"/>
      <c r="JXJ26"/>
      <c r="JXK26"/>
      <c r="JXL26"/>
      <c r="JXM26"/>
      <c r="JXN26"/>
      <c r="JXO26"/>
      <c r="JXP26"/>
      <c r="JXQ26"/>
      <c r="JXR26"/>
      <c r="JXS26"/>
      <c r="JXT26"/>
      <c r="JXU26"/>
      <c r="JXV26"/>
      <c r="JXW26"/>
      <c r="JXX26"/>
      <c r="JXY26"/>
      <c r="JXZ26"/>
      <c r="JYA26"/>
      <c r="JYB26"/>
      <c r="JYC26"/>
      <c r="JYD26"/>
      <c r="JYE26"/>
      <c r="JYF26"/>
      <c r="JYG26"/>
      <c r="JYH26"/>
      <c r="JYI26"/>
      <c r="JYJ26"/>
      <c r="JYK26"/>
      <c r="JYL26"/>
      <c r="JYM26"/>
      <c r="JYN26"/>
      <c r="JYO26"/>
      <c r="JYP26"/>
      <c r="JYQ26"/>
      <c r="JYR26"/>
      <c r="JYS26"/>
      <c r="JYT26"/>
      <c r="JYU26"/>
      <c r="JYV26"/>
      <c r="JYW26"/>
      <c r="JYX26"/>
      <c r="JYY26"/>
      <c r="JYZ26"/>
      <c r="JZA26"/>
      <c r="JZB26"/>
      <c r="JZC26"/>
      <c r="JZD26"/>
      <c r="JZE26"/>
      <c r="JZF26"/>
      <c r="JZG26"/>
      <c r="JZH26"/>
      <c r="JZI26"/>
      <c r="JZJ26"/>
      <c r="JZK26"/>
      <c r="JZL26"/>
      <c r="JZM26"/>
      <c r="JZN26"/>
      <c r="JZO26"/>
      <c r="JZP26"/>
      <c r="JZQ26"/>
      <c r="JZR26"/>
      <c r="JZS26"/>
      <c r="JZT26"/>
      <c r="JZU26"/>
      <c r="JZV26"/>
      <c r="JZW26"/>
      <c r="JZX26"/>
      <c r="JZY26"/>
      <c r="JZZ26"/>
      <c r="KAA26"/>
      <c r="KAB26"/>
      <c r="KAC26"/>
      <c r="KAD26"/>
      <c r="KAE26"/>
      <c r="KAF26"/>
      <c r="KAG26"/>
      <c r="KAH26"/>
      <c r="KAI26"/>
      <c r="KAJ26"/>
      <c r="KAK26"/>
      <c r="KAL26"/>
      <c r="KAM26"/>
      <c r="KAN26"/>
      <c r="KAO26"/>
      <c r="KAP26"/>
      <c r="KAQ26"/>
      <c r="KAR26"/>
      <c r="KAS26"/>
      <c r="KAT26"/>
      <c r="KAU26"/>
      <c r="KAV26"/>
      <c r="KAW26"/>
      <c r="KAX26"/>
      <c r="KAY26"/>
      <c r="KAZ26"/>
      <c r="KBA26"/>
      <c r="KBB26"/>
      <c r="KBC26"/>
      <c r="KBD26"/>
      <c r="KBE26"/>
      <c r="KBF26"/>
      <c r="KBG26"/>
      <c r="KBH26"/>
      <c r="KBI26"/>
      <c r="KBJ26"/>
      <c r="KBK26"/>
      <c r="KBL26"/>
      <c r="KBM26"/>
      <c r="KBN26"/>
      <c r="KBO26"/>
      <c r="KBP26"/>
      <c r="KBQ26"/>
      <c r="KBR26"/>
      <c r="KBS26"/>
      <c r="KBT26"/>
      <c r="KBU26"/>
      <c r="KBV26"/>
      <c r="KBW26"/>
      <c r="KBX26"/>
      <c r="KBY26"/>
      <c r="KBZ26"/>
      <c r="KCA26"/>
      <c r="KCB26"/>
      <c r="KCC26"/>
      <c r="KCD26"/>
      <c r="KCE26"/>
      <c r="KCF26"/>
      <c r="KCG26"/>
      <c r="KCH26"/>
      <c r="KCI26"/>
      <c r="KCJ26"/>
      <c r="KCK26"/>
      <c r="KCL26"/>
      <c r="KCM26"/>
      <c r="KCN26"/>
      <c r="KCO26"/>
      <c r="KCP26"/>
      <c r="KCQ26"/>
      <c r="KCR26"/>
      <c r="KCS26"/>
      <c r="KCT26"/>
      <c r="KCU26"/>
      <c r="KCV26"/>
      <c r="KCW26"/>
      <c r="KCX26"/>
      <c r="KCY26"/>
      <c r="KCZ26"/>
      <c r="KDA26"/>
      <c r="KDB26"/>
      <c r="KDC26"/>
      <c r="KDD26"/>
      <c r="KDE26"/>
      <c r="KDF26"/>
      <c r="KDG26"/>
      <c r="KDH26"/>
      <c r="KDI26"/>
      <c r="KDJ26"/>
      <c r="KDK26"/>
      <c r="KDL26"/>
      <c r="KDM26"/>
      <c r="KDN26"/>
      <c r="KDO26"/>
      <c r="KDP26"/>
      <c r="KDQ26"/>
      <c r="KDR26"/>
      <c r="KDS26"/>
      <c r="KDT26"/>
      <c r="KDU26"/>
      <c r="KDV26"/>
      <c r="KDW26"/>
      <c r="KDX26"/>
      <c r="KDY26"/>
      <c r="KDZ26"/>
      <c r="KEA26"/>
      <c r="KEB26"/>
      <c r="KEC26"/>
      <c r="KED26"/>
      <c r="KEE26"/>
      <c r="KEF26"/>
      <c r="KEG26"/>
      <c r="KEH26"/>
      <c r="KEI26"/>
      <c r="KEJ26"/>
      <c r="KEK26"/>
      <c r="KEL26"/>
      <c r="KEM26"/>
      <c r="KEN26"/>
      <c r="KEO26"/>
      <c r="KEP26"/>
      <c r="KEQ26"/>
      <c r="KER26"/>
      <c r="KES26"/>
      <c r="KET26"/>
      <c r="KEU26"/>
      <c r="KEV26"/>
      <c r="KEW26"/>
      <c r="KEX26"/>
      <c r="KEY26"/>
      <c r="KEZ26"/>
      <c r="KFA26"/>
      <c r="KFB26"/>
      <c r="KFC26"/>
      <c r="KFD26"/>
      <c r="KFE26"/>
      <c r="KFF26"/>
      <c r="KFG26"/>
      <c r="KFH26"/>
      <c r="KFI26"/>
      <c r="KFJ26"/>
      <c r="KFK26"/>
      <c r="KFL26"/>
      <c r="KFM26"/>
      <c r="KFN26"/>
      <c r="KFO26"/>
      <c r="KFP26"/>
      <c r="KFQ26"/>
      <c r="KFR26"/>
      <c r="KFS26"/>
      <c r="KFT26"/>
      <c r="KFU26"/>
      <c r="KFV26"/>
      <c r="KFW26"/>
      <c r="KFX26"/>
      <c r="KFY26"/>
      <c r="KFZ26"/>
      <c r="KGA26"/>
      <c r="KGB26"/>
      <c r="KGC26"/>
      <c r="KGD26"/>
      <c r="KGE26"/>
      <c r="KGF26"/>
      <c r="KGG26"/>
      <c r="KGH26"/>
      <c r="KGI26"/>
      <c r="KGJ26"/>
      <c r="KGK26"/>
      <c r="KGL26"/>
      <c r="KGM26"/>
      <c r="KGN26"/>
      <c r="KGO26"/>
      <c r="KGP26"/>
      <c r="KGQ26"/>
      <c r="KGR26"/>
      <c r="KGS26"/>
      <c r="KGT26"/>
      <c r="KGU26"/>
      <c r="KGV26"/>
      <c r="KGW26"/>
      <c r="KGX26"/>
      <c r="KGY26"/>
      <c r="KGZ26"/>
      <c r="KHA26"/>
      <c r="KHB26"/>
      <c r="KHC26"/>
      <c r="KHD26"/>
      <c r="KHE26"/>
      <c r="KHF26"/>
      <c r="KHG26"/>
      <c r="KHH26"/>
      <c r="KHI26"/>
      <c r="KHJ26"/>
      <c r="KHK26"/>
      <c r="KHL26"/>
      <c r="KHM26"/>
      <c r="KHN26"/>
      <c r="KHO26"/>
      <c r="KHP26"/>
      <c r="KHQ26"/>
      <c r="KHR26"/>
      <c r="KHS26"/>
      <c r="KHT26"/>
      <c r="KHU26"/>
      <c r="KHV26"/>
      <c r="KHW26"/>
      <c r="KHX26"/>
      <c r="KHY26"/>
      <c r="KHZ26"/>
      <c r="KIA26"/>
      <c r="KIB26"/>
      <c r="KIC26"/>
      <c r="KID26"/>
      <c r="KIE26"/>
      <c r="KIF26"/>
      <c r="KIG26"/>
      <c r="KIH26"/>
      <c r="KII26"/>
      <c r="KIJ26"/>
      <c r="KIK26"/>
      <c r="KIL26"/>
      <c r="KIM26"/>
      <c r="KIN26"/>
      <c r="KIO26"/>
      <c r="KIP26"/>
      <c r="KIQ26"/>
      <c r="KIR26"/>
      <c r="KIS26"/>
      <c r="KIT26"/>
      <c r="KIU26"/>
      <c r="KIV26"/>
      <c r="KIW26"/>
      <c r="KIX26"/>
      <c r="KIY26"/>
      <c r="KIZ26"/>
      <c r="KJA26"/>
      <c r="KJB26"/>
      <c r="KJC26"/>
      <c r="KJD26"/>
      <c r="KJE26"/>
      <c r="KJF26"/>
      <c r="KJG26"/>
      <c r="KJH26"/>
      <c r="KJI26"/>
      <c r="KJJ26"/>
      <c r="KJK26"/>
      <c r="KJL26"/>
      <c r="KJM26"/>
      <c r="KJN26"/>
      <c r="KJO26"/>
      <c r="KJP26"/>
      <c r="KJQ26"/>
      <c r="KJR26"/>
      <c r="KJS26"/>
      <c r="KJT26"/>
      <c r="KJU26"/>
      <c r="KJV26"/>
      <c r="KJW26"/>
      <c r="KJX26"/>
      <c r="KJY26"/>
      <c r="KJZ26"/>
      <c r="KKA26"/>
      <c r="KKB26"/>
      <c r="KKC26"/>
      <c r="KKD26"/>
      <c r="KKE26"/>
      <c r="KKF26"/>
      <c r="KKG26"/>
      <c r="KKH26"/>
      <c r="KKI26"/>
      <c r="KKJ26"/>
      <c r="KKK26"/>
      <c r="KKL26"/>
      <c r="KKM26"/>
      <c r="KKN26"/>
      <c r="KKO26"/>
      <c r="KKP26"/>
      <c r="KKQ26"/>
      <c r="KKR26"/>
      <c r="KKS26"/>
      <c r="KKT26"/>
      <c r="KKU26"/>
      <c r="KKV26"/>
      <c r="KKW26"/>
      <c r="KKX26"/>
      <c r="KKY26"/>
      <c r="KKZ26"/>
      <c r="KLA26"/>
      <c r="KLB26"/>
      <c r="KLC26"/>
      <c r="KLD26"/>
      <c r="KLE26"/>
      <c r="KLF26"/>
      <c r="KLG26"/>
      <c r="KLH26"/>
      <c r="KLI26"/>
      <c r="KLJ26"/>
      <c r="KLK26"/>
      <c r="KLL26"/>
      <c r="KLM26"/>
      <c r="KLN26"/>
      <c r="KLO26"/>
      <c r="KLP26"/>
      <c r="KLQ26"/>
      <c r="KLR26"/>
      <c r="KLS26"/>
      <c r="KLT26"/>
      <c r="KLU26"/>
      <c r="KLV26"/>
      <c r="KLW26"/>
      <c r="KLX26"/>
      <c r="KLY26"/>
      <c r="KLZ26"/>
      <c r="KMA26"/>
      <c r="KMB26"/>
      <c r="KMC26"/>
      <c r="KMD26"/>
      <c r="KME26"/>
      <c r="KMF26"/>
      <c r="KMG26"/>
      <c r="KMH26"/>
      <c r="KMI26"/>
      <c r="KMJ26"/>
      <c r="KMK26"/>
      <c r="KML26"/>
      <c r="KMM26"/>
      <c r="KMN26"/>
      <c r="KMO26"/>
      <c r="KMP26"/>
      <c r="KMQ26"/>
      <c r="KMR26"/>
      <c r="KMS26"/>
      <c r="KMT26"/>
      <c r="KMU26"/>
      <c r="KMV26"/>
      <c r="KMW26"/>
      <c r="KMX26"/>
      <c r="KMY26"/>
      <c r="KMZ26"/>
      <c r="KNA26"/>
      <c r="KNB26"/>
      <c r="KNC26"/>
      <c r="KND26"/>
      <c r="KNE26"/>
      <c r="KNF26"/>
      <c r="KNG26"/>
      <c r="KNH26"/>
      <c r="KNI26"/>
      <c r="KNJ26"/>
      <c r="KNK26"/>
      <c r="KNL26"/>
      <c r="KNM26"/>
      <c r="KNN26"/>
      <c r="KNO26"/>
      <c r="KNP26"/>
      <c r="KNQ26"/>
      <c r="KNR26"/>
      <c r="KNS26"/>
      <c r="KNT26"/>
      <c r="KNU26"/>
      <c r="KNV26"/>
      <c r="KNW26"/>
      <c r="KNX26"/>
      <c r="KNY26"/>
      <c r="KNZ26"/>
      <c r="KOA26"/>
      <c r="KOB26"/>
      <c r="KOC26"/>
      <c r="KOD26"/>
      <c r="KOE26"/>
      <c r="KOF26"/>
      <c r="KOG26"/>
      <c r="KOH26"/>
      <c r="KOI26"/>
      <c r="KOJ26"/>
      <c r="KOK26"/>
      <c r="KOL26"/>
      <c r="KOM26"/>
      <c r="KON26"/>
      <c r="KOO26"/>
      <c r="KOP26"/>
      <c r="KOQ26"/>
      <c r="KOR26"/>
      <c r="KOS26"/>
      <c r="KOT26"/>
      <c r="KOU26"/>
      <c r="KOV26"/>
      <c r="KOW26"/>
      <c r="KOX26"/>
      <c r="KOY26"/>
      <c r="KOZ26"/>
      <c r="KPA26"/>
      <c r="KPB26"/>
      <c r="KPC26"/>
      <c r="KPD26"/>
      <c r="KPE26"/>
      <c r="KPF26"/>
      <c r="KPG26"/>
      <c r="KPH26"/>
      <c r="KPI26"/>
      <c r="KPJ26"/>
      <c r="KPK26"/>
      <c r="KPL26"/>
      <c r="KPM26"/>
      <c r="KPN26"/>
      <c r="KPO26"/>
      <c r="KPP26"/>
      <c r="KPQ26"/>
      <c r="KPR26"/>
      <c r="KPS26"/>
      <c r="KPT26"/>
      <c r="KPU26"/>
      <c r="KPV26"/>
      <c r="KPW26"/>
      <c r="KPX26"/>
      <c r="KPY26"/>
      <c r="KPZ26"/>
      <c r="KQA26"/>
      <c r="KQB26"/>
      <c r="KQC26"/>
      <c r="KQD26"/>
      <c r="KQE26"/>
      <c r="KQF26"/>
      <c r="KQG26"/>
      <c r="KQH26"/>
      <c r="KQI26"/>
      <c r="KQJ26"/>
      <c r="KQK26"/>
      <c r="KQL26"/>
      <c r="KQM26"/>
      <c r="KQN26"/>
      <c r="KQO26"/>
      <c r="KQP26"/>
      <c r="KQQ26"/>
      <c r="KQR26"/>
      <c r="KQS26"/>
      <c r="KQT26"/>
      <c r="KQU26"/>
      <c r="KQV26"/>
      <c r="KQW26"/>
      <c r="KQX26"/>
      <c r="KQY26"/>
      <c r="KQZ26"/>
      <c r="KRA26"/>
      <c r="KRB26"/>
      <c r="KRC26"/>
      <c r="KRD26"/>
      <c r="KRE26"/>
      <c r="KRF26"/>
      <c r="KRG26"/>
      <c r="KRH26"/>
      <c r="KRI26"/>
      <c r="KRJ26"/>
      <c r="KRK26"/>
      <c r="KRL26"/>
      <c r="KRM26"/>
      <c r="KRN26"/>
      <c r="KRO26"/>
      <c r="KRP26"/>
      <c r="KRQ26"/>
      <c r="KRR26"/>
      <c r="KRS26"/>
      <c r="KRT26"/>
      <c r="KRU26"/>
      <c r="KRV26"/>
      <c r="KRW26"/>
      <c r="KRX26"/>
      <c r="KRY26"/>
      <c r="KRZ26"/>
      <c r="KSA26"/>
      <c r="KSB26"/>
      <c r="KSC26"/>
      <c r="KSD26"/>
      <c r="KSE26"/>
      <c r="KSF26"/>
      <c r="KSG26"/>
      <c r="KSH26"/>
      <c r="KSI26"/>
      <c r="KSJ26"/>
      <c r="KSK26"/>
      <c r="KSL26"/>
      <c r="KSM26"/>
      <c r="KSN26"/>
      <c r="KSO26"/>
      <c r="KSP26"/>
      <c r="KSQ26"/>
      <c r="KSR26"/>
      <c r="KSS26"/>
      <c r="KST26"/>
      <c r="KSU26"/>
      <c r="KSV26"/>
      <c r="KSW26"/>
      <c r="KSX26"/>
      <c r="KSY26"/>
      <c r="KSZ26"/>
      <c r="KTA26"/>
      <c r="KTB26"/>
      <c r="KTC26"/>
      <c r="KTD26"/>
      <c r="KTE26"/>
      <c r="KTF26"/>
      <c r="KTG26"/>
      <c r="KTH26"/>
      <c r="KTI26"/>
      <c r="KTJ26"/>
      <c r="KTK26"/>
      <c r="KTL26"/>
      <c r="KTM26"/>
      <c r="KTN26"/>
      <c r="KTO26"/>
      <c r="KTP26"/>
      <c r="KTQ26"/>
      <c r="KTR26"/>
      <c r="KTS26"/>
      <c r="KTT26"/>
      <c r="KTU26"/>
      <c r="KTV26"/>
      <c r="KTW26"/>
      <c r="KTX26"/>
      <c r="KTY26"/>
      <c r="KTZ26"/>
      <c r="KUA26"/>
      <c r="KUB26"/>
      <c r="KUC26"/>
      <c r="KUD26"/>
      <c r="KUE26"/>
      <c r="KUF26"/>
      <c r="KUG26"/>
      <c r="KUH26"/>
      <c r="KUI26"/>
      <c r="KUJ26"/>
      <c r="KUK26"/>
      <c r="KUL26"/>
      <c r="KUM26"/>
      <c r="KUN26"/>
      <c r="KUO26"/>
      <c r="KUP26"/>
      <c r="KUQ26"/>
      <c r="KUR26"/>
      <c r="KUS26"/>
      <c r="KUT26"/>
      <c r="KUU26"/>
      <c r="KUV26"/>
      <c r="KUW26"/>
      <c r="KUX26"/>
      <c r="KUY26"/>
      <c r="KUZ26"/>
      <c r="KVA26"/>
      <c r="KVB26"/>
      <c r="KVC26"/>
      <c r="KVD26"/>
      <c r="KVE26"/>
      <c r="KVF26"/>
      <c r="KVG26"/>
      <c r="KVH26"/>
      <c r="KVI26"/>
      <c r="KVJ26"/>
      <c r="KVK26"/>
      <c r="KVL26"/>
      <c r="KVM26"/>
      <c r="KVN26"/>
      <c r="KVO26"/>
      <c r="KVP26"/>
      <c r="KVQ26"/>
      <c r="KVR26"/>
      <c r="KVS26"/>
      <c r="KVT26"/>
      <c r="KVU26"/>
      <c r="KVV26"/>
      <c r="KVW26"/>
      <c r="KVX26"/>
      <c r="KVY26"/>
      <c r="KVZ26"/>
      <c r="KWA26"/>
      <c r="KWB26"/>
      <c r="KWC26"/>
      <c r="KWD26"/>
      <c r="KWE26"/>
      <c r="KWF26"/>
      <c r="KWG26"/>
      <c r="KWH26"/>
      <c r="KWI26"/>
      <c r="KWJ26"/>
      <c r="KWK26"/>
      <c r="KWL26"/>
      <c r="KWM26"/>
      <c r="KWN26"/>
      <c r="KWO26"/>
      <c r="KWP26"/>
      <c r="KWQ26"/>
      <c r="KWR26"/>
      <c r="KWS26"/>
      <c r="KWT26"/>
      <c r="KWU26"/>
      <c r="KWV26"/>
      <c r="KWW26"/>
      <c r="KWX26"/>
      <c r="KWY26"/>
      <c r="KWZ26"/>
      <c r="KXA26"/>
      <c r="KXB26"/>
      <c r="KXC26"/>
      <c r="KXD26"/>
      <c r="KXE26"/>
      <c r="KXF26"/>
      <c r="KXG26"/>
      <c r="KXH26"/>
      <c r="KXI26"/>
      <c r="KXJ26"/>
      <c r="KXK26"/>
      <c r="KXL26"/>
      <c r="KXM26"/>
      <c r="KXN26"/>
      <c r="KXO26"/>
      <c r="KXP26"/>
      <c r="KXQ26"/>
      <c r="KXR26"/>
      <c r="KXS26"/>
      <c r="KXT26"/>
      <c r="KXU26"/>
      <c r="KXV26"/>
      <c r="KXW26"/>
      <c r="KXX26"/>
      <c r="KXY26"/>
      <c r="KXZ26"/>
      <c r="KYA26"/>
      <c r="KYB26"/>
      <c r="KYC26"/>
      <c r="KYD26"/>
      <c r="KYE26"/>
      <c r="KYF26"/>
      <c r="KYG26"/>
      <c r="KYH26"/>
      <c r="KYI26"/>
      <c r="KYJ26"/>
      <c r="KYK26"/>
      <c r="KYL26"/>
      <c r="KYM26"/>
      <c r="KYN26"/>
      <c r="KYO26"/>
      <c r="KYP26"/>
      <c r="KYQ26"/>
      <c r="KYR26"/>
      <c r="KYS26"/>
      <c r="KYT26"/>
      <c r="KYU26"/>
      <c r="KYV26"/>
      <c r="KYW26"/>
      <c r="KYX26"/>
      <c r="KYY26"/>
      <c r="KYZ26"/>
      <c r="KZA26"/>
      <c r="KZB26"/>
      <c r="KZC26"/>
      <c r="KZD26"/>
      <c r="KZE26"/>
      <c r="KZF26"/>
      <c r="KZG26"/>
      <c r="KZH26"/>
      <c r="KZI26"/>
      <c r="KZJ26"/>
      <c r="KZK26"/>
      <c r="KZL26"/>
      <c r="KZM26"/>
      <c r="KZN26"/>
      <c r="KZO26"/>
      <c r="KZP26"/>
      <c r="KZQ26"/>
      <c r="KZR26"/>
      <c r="KZS26"/>
      <c r="KZT26"/>
      <c r="KZU26"/>
      <c r="KZV26"/>
      <c r="KZW26"/>
      <c r="KZX26"/>
      <c r="KZY26"/>
      <c r="KZZ26"/>
      <c r="LAA26"/>
      <c r="LAB26"/>
      <c r="LAC26"/>
      <c r="LAD26"/>
      <c r="LAE26"/>
      <c r="LAF26"/>
      <c r="LAG26"/>
      <c r="LAH26"/>
      <c r="LAI26"/>
      <c r="LAJ26"/>
      <c r="LAK26"/>
      <c r="LAL26"/>
      <c r="LAM26"/>
      <c r="LAN26"/>
      <c r="LAO26"/>
      <c r="LAP26"/>
      <c r="LAQ26"/>
      <c r="LAR26"/>
      <c r="LAS26"/>
      <c r="LAT26"/>
      <c r="LAU26"/>
      <c r="LAV26"/>
      <c r="LAW26"/>
      <c r="LAX26"/>
      <c r="LAY26"/>
      <c r="LAZ26"/>
      <c r="LBA26"/>
      <c r="LBB26"/>
      <c r="LBC26"/>
      <c r="LBD26"/>
      <c r="LBE26"/>
      <c r="LBF26"/>
      <c r="LBG26"/>
      <c r="LBH26"/>
      <c r="LBI26"/>
      <c r="LBJ26"/>
      <c r="LBK26"/>
      <c r="LBL26"/>
      <c r="LBM26"/>
      <c r="LBN26"/>
      <c r="LBO26"/>
      <c r="LBP26"/>
      <c r="LBQ26"/>
      <c r="LBR26"/>
      <c r="LBS26"/>
      <c r="LBT26"/>
      <c r="LBU26"/>
      <c r="LBV26"/>
      <c r="LBW26"/>
      <c r="LBX26"/>
      <c r="LBY26"/>
      <c r="LBZ26"/>
      <c r="LCA26"/>
      <c r="LCB26"/>
      <c r="LCC26"/>
      <c r="LCD26"/>
      <c r="LCE26"/>
      <c r="LCF26"/>
      <c r="LCG26"/>
      <c r="LCH26"/>
      <c r="LCI26"/>
      <c r="LCJ26"/>
      <c r="LCK26"/>
      <c r="LCL26"/>
      <c r="LCM26"/>
      <c r="LCN26"/>
      <c r="LCO26"/>
      <c r="LCP26"/>
      <c r="LCQ26"/>
      <c r="LCR26"/>
      <c r="LCS26"/>
      <c r="LCT26"/>
      <c r="LCU26"/>
      <c r="LCV26"/>
      <c r="LCW26"/>
      <c r="LCX26"/>
      <c r="LCY26"/>
      <c r="LCZ26"/>
      <c r="LDA26"/>
      <c r="LDB26"/>
      <c r="LDC26"/>
      <c r="LDD26"/>
      <c r="LDE26"/>
      <c r="LDF26"/>
      <c r="LDG26"/>
      <c r="LDH26"/>
      <c r="LDI26"/>
      <c r="LDJ26"/>
      <c r="LDK26"/>
      <c r="LDL26"/>
      <c r="LDM26"/>
      <c r="LDN26"/>
      <c r="LDO26"/>
      <c r="LDP26"/>
      <c r="LDQ26"/>
      <c r="LDR26"/>
      <c r="LDS26"/>
      <c r="LDT26"/>
      <c r="LDU26"/>
      <c r="LDV26"/>
      <c r="LDW26"/>
      <c r="LDX26"/>
      <c r="LDY26"/>
      <c r="LDZ26"/>
      <c r="LEA26"/>
      <c r="LEB26"/>
      <c r="LEC26"/>
      <c r="LED26"/>
      <c r="LEE26"/>
      <c r="LEF26"/>
      <c r="LEG26"/>
      <c r="LEH26"/>
      <c r="LEI26"/>
      <c r="LEJ26"/>
      <c r="LEK26"/>
      <c r="LEL26"/>
      <c r="LEM26"/>
      <c r="LEN26"/>
      <c r="LEO26"/>
      <c r="LEP26"/>
      <c r="LEQ26"/>
      <c r="LER26"/>
      <c r="LES26"/>
      <c r="LET26"/>
      <c r="LEU26"/>
      <c r="LEV26"/>
      <c r="LEW26"/>
      <c r="LEX26"/>
      <c r="LEY26"/>
      <c r="LEZ26"/>
      <c r="LFA26"/>
      <c r="LFB26"/>
      <c r="LFC26"/>
      <c r="LFD26"/>
      <c r="LFE26"/>
      <c r="LFF26"/>
      <c r="LFG26"/>
      <c r="LFH26"/>
      <c r="LFI26"/>
      <c r="LFJ26"/>
      <c r="LFK26"/>
      <c r="LFL26"/>
      <c r="LFM26"/>
      <c r="LFN26"/>
      <c r="LFO26"/>
      <c r="LFP26"/>
      <c r="LFQ26"/>
      <c r="LFR26"/>
      <c r="LFS26"/>
      <c r="LFT26"/>
      <c r="LFU26"/>
      <c r="LFV26"/>
      <c r="LFW26"/>
      <c r="LFX26"/>
      <c r="LFY26"/>
      <c r="LFZ26"/>
      <c r="LGA26"/>
      <c r="LGB26"/>
      <c r="LGC26"/>
      <c r="LGD26"/>
      <c r="LGE26"/>
      <c r="LGF26"/>
      <c r="LGG26"/>
      <c r="LGH26"/>
      <c r="LGI26"/>
      <c r="LGJ26"/>
      <c r="LGK26"/>
      <c r="LGL26"/>
      <c r="LGM26"/>
      <c r="LGN26"/>
      <c r="LGO26"/>
      <c r="LGP26"/>
      <c r="LGQ26"/>
      <c r="LGR26"/>
      <c r="LGS26"/>
      <c r="LGT26"/>
      <c r="LGU26"/>
      <c r="LGV26"/>
      <c r="LGW26"/>
      <c r="LGX26"/>
      <c r="LGY26"/>
      <c r="LGZ26"/>
      <c r="LHA26"/>
      <c r="LHB26"/>
      <c r="LHC26"/>
      <c r="LHD26"/>
      <c r="LHE26"/>
      <c r="LHF26"/>
      <c r="LHG26"/>
      <c r="LHH26"/>
      <c r="LHI26"/>
      <c r="LHJ26"/>
      <c r="LHK26"/>
      <c r="LHL26"/>
      <c r="LHM26"/>
      <c r="LHN26"/>
      <c r="LHO26"/>
      <c r="LHP26"/>
      <c r="LHQ26"/>
      <c r="LHR26"/>
      <c r="LHS26"/>
      <c r="LHT26"/>
      <c r="LHU26"/>
      <c r="LHV26"/>
      <c r="LHW26"/>
      <c r="LHX26"/>
      <c r="LHY26"/>
      <c r="LHZ26"/>
      <c r="LIA26"/>
      <c r="LIB26"/>
      <c r="LIC26"/>
      <c r="LID26"/>
      <c r="LIE26"/>
      <c r="LIF26"/>
      <c r="LIG26"/>
      <c r="LIH26"/>
      <c r="LII26"/>
      <c r="LIJ26"/>
      <c r="LIK26"/>
      <c r="LIL26"/>
      <c r="LIM26"/>
      <c r="LIN26"/>
      <c r="LIO26"/>
      <c r="LIP26"/>
      <c r="LIQ26"/>
      <c r="LIR26"/>
      <c r="LIS26"/>
      <c r="LIT26"/>
      <c r="LIU26"/>
      <c r="LIV26"/>
      <c r="LIW26"/>
      <c r="LIX26"/>
      <c r="LIY26"/>
      <c r="LIZ26"/>
      <c r="LJA26"/>
      <c r="LJB26"/>
      <c r="LJC26"/>
      <c r="LJD26"/>
      <c r="LJE26"/>
      <c r="LJF26"/>
      <c r="LJG26"/>
      <c r="LJH26"/>
      <c r="LJI26"/>
      <c r="LJJ26"/>
      <c r="LJK26"/>
      <c r="LJL26"/>
      <c r="LJM26"/>
      <c r="LJN26"/>
      <c r="LJO26"/>
      <c r="LJP26"/>
      <c r="LJQ26"/>
      <c r="LJR26"/>
      <c r="LJS26"/>
      <c r="LJT26"/>
      <c r="LJU26"/>
      <c r="LJV26"/>
      <c r="LJW26"/>
      <c r="LJX26"/>
      <c r="LJY26"/>
      <c r="LJZ26"/>
      <c r="LKA26"/>
      <c r="LKB26"/>
      <c r="LKC26"/>
      <c r="LKD26"/>
      <c r="LKE26"/>
      <c r="LKF26"/>
      <c r="LKG26"/>
      <c r="LKH26"/>
      <c r="LKI26"/>
      <c r="LKJ26"/>
      <c r="LKK26"/>
      <c r="LKL26"/>
      <c r="LKM26"/>
      <c r="LKN26"/>
      <c r="LKO26"/>
      <c r="LKP26"/>
      <c r="LKQ26"/>
      <c r="LKR26"/>
      <c r="LKS26"/>
      <c r="LKT26"/>
      <c r="LKU26"/>
      <c r="LKV26"/>
      <c r="LKW26"/>
      <c r="LKX26"/>
      <c r="LKY26"/>
      <c r="LKZ26"/>
      <c r="LLA26"/>
      <c r="LLB26"/>
      <c r="LLC26"/>
      <c r="LLD26"/>
      <c r="LLE26"/>
      <c r="LLF26"/>
      <c r="LLG26"/>
      <c r="LLH26"/>
      <c r="LLI26"/>
      <c r="LLJ26"/>
      <c r="LLK26"/>
      <c r="LLL26"/>
      <c r="LLM26"/>
      <c r="LLN26"/>
      <c r="LLO26"/>
      <c r="LLP26"/>
      <c r="LLQ26"/>
      <c r="LLR26"/>
      <c r="LLS26"/>
      <c r="LLT26"/>
      <c r="LLU26"/>
      <c r="LLV26"/>
      <c r="LLW26"/>
      <c r="LLX26"/>
      <c r="LLY26"/>
      <c r="LLZ26"/>
      <c r="LMA26"/>
      <c r="LMB26"/>
      <c r="LMC26"/>
      <c r="LMD26"/>
      <c r="LME26"/>
      <c r="LMF26"/>
      <c r="LMG26"/>
      <c r="LMH26"/>
      <c r="LMI26"/>
      <c r="LMJ26"/>
      <c r="LMK26"/>
      <c r="LML26"/>
      <c r="LMM26"/>
      <c r="LMN26"/>
      <c r="LMO26"/>
      <c r="LMP26"/>
      <c r="LMQ26"/>
      <c r="LMR26"/>
      <c r="LMS26"/>
      <c r="LMT26"/>
      <c r="LMU26"/>
      <c r="LMV26"/>
      <c r="LMW26"/>
      <c r="LMX26"/>
      <c r="LMY26"/>
      <c r="LMZ26"/>
      <c r="LNA26"/>
      <c r="LNB26"/>
      <c r="LNC26"/>
      <c r="LND26"/>
      <c r="LNE26"/>
      <c r="LNF26"/>
      <c r="LNG26"/>
      <c r="LNH26"/>
      <c r="LNI26"/>
      <c r="LNJ26"/>
      <c r="LNK26"/>
      <c r="LNL26"/>
      <c r="LNM26"/>
      <c r="LNN26"/>
      <c r="LNO26"/>
      <c r="LNP26"/>
      <c r="LNQ26"/>
      <c r="LNR26"/>
      <c r="LNS26"/>
      <c r="LNT26"/>
      <c r="LNU26"/>
      <c r="LNV26"/>
      <c r="LNW26"/>
      <c r="LNX26"/>
      <c r="LNY26"/>
      <c r="LNZ26"/>
      <c r="LOA26"/>
      <c r="LOB26"/>
      <c r="LOC26"/>
      <c r="LOD26"/>
      <c r="LOE26"/>
      <c r="LOF26"/>
      <c r="LOG26"/>
      <c r="LOH26"/>
      <c r="LOI26"/>
      <c r="LOJ26"/>
      <c r="LOK26"/>
      <c r="LOL26"/>
      <c r="LOM26"/>
      <c r="LON26"/>
      <c r="LOO26"/>
      <c r="LOP26"/>
      <c r="LOQ26"/>
      <c r="LOR26"/>
      <c r="LOS26"/>
      <c r="LOT26"/>
      <c r="LOU26"/>
      <c r="LOV26"/>
      <c r="LOW26"/>
      <c r="LOX26"/>
      <c r="LOY26"/>
      <c r="LOZ26"/>
      <c r="LPA26"/>
      <c r="LPB26"/>
      <c r="LPC26"/>
      <c r="LPD26"/>
      <c r="LPE26"/>
      <c r="LPF26"/>
      <c r="LPG26"/>
      <c r="LPH26"/>
      <c r="LPI26"/>
      <c r="LPJ26"/>
      <c r="LPK26"/>
      <c r="LPL26"/>
      <c r="LPM26"/>
      <c r="LPN26"/>
      <c r="LPO26"/>
      <c r="LPP26"/>
      <c r="LPQ26"/>
      <c r="LPR26"/>
      <c r="LPS26"/>
      <c r="LPT26"/>
      <c r="LPU26"/>
      <c r="LPV26"/>
      <c r="LPW26"/>
      <c r="LPX26"/>
      <c r="LPY26"/>
      <c r="LPZ26"/>
      <c r="LQA26"/>
      <c r="LQB26"/>
      <c r="LQC26"/>
      <c r="LQD26"/>
      <c r="LQE26"/>
      <c r="LQF26"/>
      <c r="LQG26"/>
      <c r="LQH26"/>
      <c r="LQI26"/>
      <c r="LQJ26"/>
      <c r="LQK26"/>
      <c r="LQL26"/>
      <c r="LQM26"/>
      <c r="LQN26"/>
      <c r="LQO26"/>
      <c r="LQP26"/>
      <c r="LQQ26"/>
      <c r="LQR26"/>
      <c r="LQS26"/>
      <c r="LQT26"/>
      <c r="LQU26"/>
      <c r="LQV26"/>
      <c r="LQW26"/>
      <c r="LQX26"/>
      <c r="LQY26"/>
      <c r="LQZ26"/>
      <c r="LRA26"/>
      <c r="LRB26"/>
      <c r="LRC26"/>
      <c r="LRD26"/>
      <c r="LRE26"/>
      <c r="LRF26"/>
      <c r="LRG26"/>
      <c r="LRH26"/>
      <c r="LRI26"/>
      <c r="LRJ26"/>
      <c r="LRK26"/>
      <c r="LRL26"/>
      <c r="LRM26"/>
      <c r="LRN26"/>
      <c r="LRO26"/>
      <c r="LRP26"/>
      <c r="LRQ26"/>
      <c r="LRR26"/>
      <c r="LRS26"/>
      <c r="LRT26"/>
      <c r="LRU26"/>
      <c r="LRV26"/>
      <c r="LRW26"/>
      <c r="LRX26"/>
      <c r="LRY26"/>
      <c r="LRZ26"/>
      <c r="LSA26"/>
      <c r="LSB26"/>
      <c r="LSC26"/>
      <c r="LSD26"/>
      <c r="LSE26"/>
      <c r="LSF26"/>
      <c r="LSG26"/>
      <c r="LSH26"/>
      <c r="LSI26"/>
      <c r="LSJ26"/>
      <c r="LSK26"/>
      <c r="LSL26"/>
      <c r="LSM26"/>
      <c r="LSN26"/>
      <c r="LSO26"/>
      <c r="LSP26"/>
      <c r="LSQ26"/>
      <c r="LSR26"/>
      <c r="LSS26"/>
      <c r="LST26"/>
      <c r="LSU26"/>
      <c r="LSV26"/>
      <c r="LSW26"/>
      <c r="LSX26"/>
      <c r="LSY26"/>
      <c r="LSZ26"/>
      <c r="LTA26"/>
      <c r="LTB26"/>
      <c r="LTC26"/>
      <c r="LTD26"/>
      <c r="LTE26"/>
      <c r="LTF26"/>
      <c r="LTG26"/>
      <c r="LTH26"/>
      <c r="LTI26"/>
      <c r="LTJ26"/>
      <c r="LTK26"/>
      <c r="LTL26"/>
      <c r="LTM26"/>
      <c r="LTN26"/>
      <c r="LTO26"/>
      <c r="LTP26"/>
      <c r="LTQ26"/>
      <c r="LTR26"/>
      <c r="LTS26"/>
      <c r="LTT26"/>
      <c r="LTU26"/>
      <c r="LTV26"/>
      <c r="LTW26"/>
      <c r="LTX26"/>
      <c r="LTY26"/>
      <c r="LTZ26"/>
      <c r="LUA26"/>
      <c r="LUB26"/>
      <c r="LUC26"/>
      <c r="LUD26"/>
      <c r="LUE26"/>
      <c r="LUF26"/>
      <c r="LUG26"/>
      <c r="LUH26"/>
      <c r="LUI26"/>
      <c r="LUJ26"/>
      <c r="LUK26"/>
      <c r="LUL26"/>
      <c r="LUM26"/>
      <c r="LUN26"/>
      <c r="LUO26"/>
      <c r="LUP26"/>
      <c r="LUQ26"/>
      <c r="LUR26"/>
      <c r="LUS26"/>
      <c r="LUT26"/>
      <c r="LUU26"/>
      <c r="LUV26"/>
      <c r="LUW26"/>
      <c r="LUX26"/>
      <c r="LUY26"/>
      <c r="LUZ26"/>
      <c r="LVA26"/>
      <c r="LVB26"/>
      <c r="LVC26"/>
      <c r="LVD26"/>
      <c r="LVE26"/>
      <c r="LVF26"/>
      <c r="LVG26"/>
      <c r="LVH26"/>
      <c r="LVI26"/>
      <c r="LVJ26"/>
      <c r="LVK26"/>
      <c r="LVL26"/>
      <c r="LVM26"/>
      <c r="LVN26"/>
      <c r="LVO26"/>
      <c r="LVP26"/>
      <c r="LVQ26"/>
      <c r="LVR26"/>
      <c r="LVS26"/>
      <c r="LVT26"/>
      <c r="LVU26"/>
      <c r="LVV26"/>
      <c r="LVW26"/>
      <c r="LVX26"/>
      <c r="LVY26"/>
      <c r="LVZ26"/>
      <c r="LWA26"/>
      <c r="LWB26"/>
      <c r="LWC26"/>
      <c r="LWD26"/>
      <c r="LWE26"/>
      <c r="LWF26"/>
      <c r="LWG26"/>
      <c r="LWH26"/>
      <c r="LWI26"/>
      <c r="LWJ26"/>
      <c r="LWK26"/>
      <c r="LWL26"/>
      <c r="LWM26"/>
      <c r="LWN26"/>
      <c r="LWO26"/>
      <c r="LWP26"/>
      <c r="LWQ26"/>
      <c r="LWR26"/>
      <c r="LWS26"/>
      <c r="LWT26"/>
      <c r="LWU26"/>
      <c r="LWV26"/>
      <c r="LWW26"/>
      <c r="LWX26"/>
      <c r="LWY26"/>
      <c r="LWZ26"/>
      <c r="LXA26"/>
      <c r="LXB26"/>
      <c r="LXC26"/>
      <c r="LXD26"/>
      <c r="LXE26"/>
      <c r="LXF26"/>
      <c r="LXG26"/>
      <c r="LXH26"/>
      <c r="LXI26"/>
      <c r="LXJ26"/>
      <c r="LXK26"/>
      <c r="LXL26"/>
      <c r="LXM26"/>
      <c r="LXN26"/>
      <c r="LXO26"/>
      <c r="LXP26"/>
      <c r="LXQ26"/>
      <c r="LXR26"/>
      <c r="LXS26"/>
      <c r="LXT26"/>
      <c r="LXU26"/>
      <c r="LXV26"/>
      <c r="LXW26"/>
      <c r="LXX26"/>
      <c r="LXY26"/>
      <c r="LXZ26"/>
      <c r="LYA26"/>
      <c r="LYB26"/>
      <c r="LYC26"/>
      <c r="LYD26"/>
      <c r="LYE26"/>
      <c r="LYF26"/>
      <c r="LYG26"/>
      <c r="LYH26"/>
      <c r="LYI26"/>
      <c r="LYJ26"/>
      <c r="LYK26"/>
      <c r="LYL26"/>
      <c r="LYM26"/>
      <c r="LYN26"/>
      <c r="LYO26"/>
      <c r="LYP26"/>
      <c r="LYQ26"/>
      <c r="LYR26"/>
      <c r="LYS26"/>
      <c r="LYT26"/>
      <c r="LYU26"/>
      <c r="LYV26"/>
      <c r="LYW26"/>
      <c r="LYX26"/>
      <c r="LYY26"/>
      <c r="LYZ26"/>
      <c r="LZA26"/>
      <c r="LZB26"/>
      <c r="LZC26"/>
      <c r="LZD26"/>
      <c r="LZE26"/>
      <c r="LZF26"/>
      <c r="LZG26"/>
      <c r="LZH26"/>
      <c r="LZI26"/>
      <c r="LZJ26"/>
      <c r="LZK26"/>
      <c r="LZL26"/>
      <c r="LZM26"/>
      <c r="LZN26"/>
      <c r="LZO26"/>
      <c r="LZP26"/>
      <c r="LZQ26"/>
      <c r="LZR26"/>
      <c r="LZS26"/>
      <c r="LZT26"/>
      <c r="LZU26"/>
      <c r="LZV26"/>
      <c r="LZW26"/>
      <c r="LZX26"/>
      <c r="LZY26"/>
      <c r="LZZ26"/>
      <c r="MAA26"/>
      <c r="MAB26"/>
      <c r="MAC26"/>
      <c r="MAD26"/>
      <c r="MAE26"/>
      <c r="MAF26"/>
      <c r="MAG26"/>
      <c r="MAH26"/>
      <c r="MAI26"/>
      <c r="MAJ26"/>
      <c r="MAK26"/>
      <c r="MAL26"/>
      <c r="MAM26"/>
      <c r="MAN26"/>
      <c r="MAO26"/>
      <c r="MAP26"/>
      <c r="MAQ26"/>
      <c r="MAR26"/>
      <c r="MAS26"/>
      <c r="MAT26"/>
      <c r="MAU26"/>
      <c r="MAV26"/>
      <c r="MAW26"/>
      <c r="MAX26"/>
      <c r="MAY26"/>
      <c r="MAZ26"/>
      <c r="MBA26"/>
      <c r="MBB26"/>
      <c r="MBC26"/>
      <c r="MBD26"/>
      <c r="MBE26"/>
      <c r="MBF26"/>
      <c r="MBG26"/>
      <c r="MBH26"/>
      <c r="MBI26"/>
      <c r="MBJ26"/>
      <c r="MBK26"/>
      <c r="MBL26"/>
      <c r="MBM26"/>
      <c r="MBN26"/>
      <c r="MBO26"/>
      <c r="MBP26"/>
      <c r="MBQ26"/>
      <c r="MBR26"/>
      <c r="MBS26"/>
      <c r="MBT26"/>
      <c r="MBU26"/>
      <c r="MBV26"/>
      <c r="MBW26"/>
      <c r="MBX26"/>
      <c r="MBY26"/>
      <c r="MBZ26"/>
      <c r="MCA26"/>
      <c r="MCB26"/>
      <c r="MCC26"/>
      <c r="MCD26"/>
      <c r="MCE26"/>
      <c r="MCF26"/>
      <c r="MCG26"/>
      <c r="MCH26"/>
      <c r="MCI26"/>
      <c r="MCJ26"/>
      <c r="MCK26"/>
      <c r="MCL26"/>
      <c r="MCM26"/>
      <c r="MCN26"/>
      <c r="MCO26"/>
      <c r="MCP26"/>
      <c r="MCQ26"/>
      <c r="MCR26"/>
      <c r="MCS26"/>
      <c r="MCT26"/>
      <c r="MCU26"/>
      <c r="MCV26"/>
      <c r="MCW26"/>
      <c r="MCX26"/>
      <c r="MCY26"/>
      <c r="MCZ26"/>
      <c r="MDA26"/>
      <c r="MDB26"/>
      <c r="MDC26"/>
      <c r="MDD26"/>
      <c r="MDE26"/>
      <c r="MDF26"/>
      <c r="MDG26"/>
      <c r="MDH26"/>
      <c r="MDI26"/>
      <c r="MDJ26"/>
      <c r="MDK26"/>
      <c r="MDL26"/>
      <c r="MDM26"/>
      <c r="MDN26"/>
      <c r="MDO26"/>
      <c r="MDP26"/>
      <c r="MDQ26"/>
      <c r="MDR26"/>
      <c r="MDS26"/>
      <c r="MDT26"/>
      <c r="MDU26"/>
      <c r="MDV26"/>
      <c r="MDW26"/>
      <c r="MDX26"/>
      <c r="MDY26"/>
      <c r="MDZ26"/>
      <c r="MEA26"/>
      <c r="MEB26"/>
      <c r="MEC26"/>
      <c r="MED26"/>
      <c r="MEE26"/>
      <c r="MEF26"/>
      <c r="MEG26"/>
      <c r="MEH26"/>
      <c r="MEI26"/>
      <c r="MEJ26"/>
      <c r="MEK26"/>
      <c r="MEL26"/>
      <c r="MEM26"/>
      <c r="MEN26"/>
      <c r="MEO26"/>
      <c r="MEP26"/>
      <c r="MEQ26"/>
      <c r="MER26"/>
      <c r="MES26"/>
      <c r="MET26"/>
      <c r="MEU26"/>
      <c r="MEV26"/>
      <c r="MEW26"/>
      <c r="MEX26"/>
      <c r="MEY26"/>
      <c r="MEZ26"/>
      <c r="MFA26"/>
      <c r="MFB26"/>
      <c r="MFC26"/>
      <c r="MFD26"/>
      <c r="MFE26"/>
      <c r="MFF26"/>
      <c r="MFG26"/>
      <c r="MFH26"/>
      <c r="MFI26"/>
      <c r="MFJ26"/>
      <c r="MFK26"/>
      <c r="MFL26"/>
      <c r="MFM26"/>
      <c r="MFN26"/>
      <c r="MFO26"/>
      <c r="MFP26"/>
      <c r="MFQ26"/>
      <c r="MFR26"/>
      <c r="MFS26"/>
      <c r="MFT26"/>
      <c r="MFU26"/>
      <c r="MFV26"/>
      <c r="MFW26"/>
      <c r="MFX26"/>
      <c r="MFY26"/>
      <c r="MFZ26"/>
      <c r="MGA26"/>
      <c r="MGB26"/>
      <c r="MGC26"/>
      <c r="MGD26"/>
      <c r="MGE26"/>
      <c r="MGF26"/>
      <c r="MGG26"/>
      <c r="MGH26"/>
      <c r="MGI26"/>
      <c r="MGJ26"/>
      <c r="MGK26"/>
      <c r="MGL26"/>
      <c r="MGM26"/>
      <c r="MGN26"/>
      <c r="MGO26"/>
      <c r="MGP26"/>
      <c r="MGQ26"/>
      <c r="MGR26"/>
      <c r="MGS26"/>
      <c r="MGT26"/>
      <c r="MGU26"/>
      <c r="MGV26"/>
      <c r="MGW26"/>
      <c r="MGX26"/>
      <c r="MGY26"/>
      <c r="MGZ26"/>
      <c r="MHA26"/>
      <c r="MHB26"/>
      <c r="MHC26"/>
      <c r="MHD26"/>
      <c r="MHE26"/>
      <c r="MHF26"/>
      <c r="MHG26"/>
      <c r="MHH26"/>
      <c r="MHI26"/>
      <c r="MHJ26"/>
      <c r="MHK26"/>
      <c r="MHL26"/>
      <c r="MHM26"/>
      <c r="MHN26"/>
      <c r="MHO26"/>
      <c r="MHP26"/>
      <c r="MHQ26"/>
      <c r="MHR26"/>
      <c r="MHS26"/>
      <c r="MHT26"/>
      <c r="MHU26"/>
      <c r="MHV26"/>
      <c r="MHW26"/>
      <c r="MHX26"/>
      <c r="MHY26"/>
      <c r="MHZ26"/>
      <c r="MIA26"/>
      <c r="MIB26"/>
      <c r="MIC26"/>
      <c r="MID26"/>
      <c r="MIE26"/>
      <c r="MIF26"/>
      <c r="MIG26"/>
      <c r="MIH26"/>
      <c r="MII26"/>
      <c r="MIJ26"/>
      <c r="MIK26"/>
      <c r="MIL26"/>
      <c r="MIM26"/>
      <c r="MIN26"/>
      <c r="MIO26"/>
      <c r="MIP26"/>
      <c r="MIQ26"/>
      <c r="MIR26"/>
      <c r="MIS26"/>
      <c r="MIT26"/>
      <c r="MIU26"/>
      <c r="MIV26"/>
      <c r="MIW26"/>
      <c r="MIX26"/>
      <c r="MIY26"/>
      <c r="MIZ26"/>
      <c r="MJA26"/>
      <c r="MJB26"/>
      <c r="MJC26"/>
      <c r="MJD26"/>
      <c r="MJE26"/>
      <c r="MJF26"/>
      <c r="MJG26"/>
      <c r="MJH26"/>
      <c r="MJI26"/>
      <c r="MJJ26"/>
      <c r="MJK26"/>
      <c r="MJL26"/>
      <c r="MJM26"/>
      <c r="MJN26"/>
      <c r="MJO26"/>
      <c r="MJP26"/>
      <c r="MJQ26"/>
      <c r="MJR26"/>
      <c r="MJS26"/>
      <c r="MJT26"/>
      <c r="MJU26"/>
      <c r="MJV26"/>
      <c r="MJW26"/>
      <c r="MJX26"/>
      <c r="MJY26"/>
      <c r="MJZ26"/>
      <c r="MKA26"/>
      <c r="MKB26"/>
      <c r="MKC26"/>
      <c r="MKD26"/>
      <c r="MKE26"/>
      <c r="MKF26"/>
      <c r="MKG26"/>
      <c r="MKH26"/>
      <c r="MKI26"/>
      <c r="MKJ26"/>
      <c r="MKK26"/>
      <c r="MKL26"/>
      <c r="MKM26"/>
      <c r="MKN26"/>
      <c r="MKO26"/>
      <c r="MKP26"/>
      <c r="MKQ26"/>
      <c r="MKR26"/>
      <c r="MKS26"/>
      <c r="MKT26"/>
      <c r="MKU26"/>
      <c r="MKV26"/>
      <c r="MKW26"/>
      <c r="MKX26"/>
      <c r="MKY26"/>
      <c r="MKZ26"/>
      <c r="MLA26"/>
      <c r="MLB26"/>
      <c r="MLC26"/>
      <c r="MLD26"/>
      <c r="MLE26"/>
      <c r="MLF26"/>
      <c r="MLG26"/>
      <c r="MLH26"/>
      <c r="MLI26"/>
      <c r="MLJ26"/>
      <c r="MLK26"/>
      <c r="MLL26"/>
      <c r="MLM26"/>
      <c r="MLN26"/>
      <c r="MLO26"/>
      <c r="MLP26"/>
      <c r="MLQ26"/>
      <c r="MLR26"/>
      <c r="MLS26"/>
      <c r="MLT26"/>
      <c r="MLU26"/>
      <c r="MLV26"/>
      <c r="MLW26"/>
      <c r="MLX26"/>
      <c r="MLY26"/>
      <c r="MLZ26"/>
      <c r="MMA26"/>
      <c r="MMB26"/>
      <c r="MMC26"/>
      <c r="MMD26"/>
      <c r="MME26"/>
      <c r="MMF26"/>
      <c r="MMG26"/>
      <c r="MMH26"/>
      <c r="MMI26"/>
      <c r="MMJ26"/>
      <c r="MMK26"/>
      <c r="MML26"/>
      <c r="MMM26"/>
      <c r="MMN26"/>
      <c r="MMO26"/>
      <c r="MMP26"/>
      <c r="MMQ26"/>
      <c r="MMR26"/>
      <c r="MMS26"/>
      <c r="MMT26"/>
      <c r="MMU26"/>
      <c r="MMV26"/>
      <c r="MMW26"/>
      <c r="MMX26"/>
      <c r="MMY26"/>
      <c r="MMZ26"/>
      <c r="MNA26"/>
      <c r="MNB26"/>
      <c r="MNC26"/>
      <c r="MND26"/>
      <c r="MNE26"/>
      <c r="MNF26"/>
      <c r="MNG26"/>
      <c r="MNH26"/>
      <c r="MNI26"/>
      <c r="MNJ26"/>
      <c r="MNK26"/>
      <c r="MNL26"/>
      <c r="MNM26"/>
      <c r="MNN26"/>
      <c r="MNO26"/>
      <c r="MNP26"/>
      <c r="MNQ26"/>
      <c r="MNR26"/>
      <c r="MNS26"/>
      <c r="MNT26"/>
      <c r="MNU26"/>
      <c r="MNV26"/>
      <c r="MNW26"/>
      <c r="MNX26"/>
      <c r="MNY26"/>
      <c r="MNZ26"/>
      <c r="MOA26"/>
      <c r="MOB26"/>
      <c r="MOC26"/>
      <c r="MOD26"/>
      <c r="MOE26"/>
      <c r="MOF26"/>
      <c r="MOG26"/>
      <c r="MOH26"/>
      <c r="MOI26"/>
      <c r="MOJ26"/>
      <c r="MOK26"/>
      <c r="MOL26"/>
      <c r="MOM26"/>
      <c r="MON26"/>
      <c r="MOO26"/>
      <c r="MOP26"/>
      <c r="MOQ26"/>
      <c r="MOR26"/>
      <c r="MOS26"/>
      <c r="MOT26"/>
      <c r="MOU26"/>
      <c r="MOV26"/>
      <c r="MOW26"/>
      <c r="MOX26"/>
      <c r="MOY26"/>
      <c r="MOZ26"/>
      <c r="MPA26"/>
      <c r="MPB26"/>
      <c r="MPC26"/>
      <c r="MPD26"/>
      <c r="MPE26"/>
      <c r="MPF26"/>
      <c r="MPG26"/>
      <c r="MPH26"/>
      <c r="MPI26"/>
      <c r="MPJ26"/>
      <c r="MPK26"/>
      <c r="MPL26"/>
      <c r="MPM26"/>
      <c r="MPN26"/>
      <c r="MPO26"/>
      <c r="MPP26"/>
      <c r="MPQ26"/>
      <c r="MPR26"/>
      <c r="MPS26"/>
      <c r="MPT26"/>
      <c r="MPU26"/>
      <c r="MPV26"/>
      <c r="MPW26"/>
      <c r="MPX26"/>
      <c r="MPY26"/>
      <c r="MPZ26"/>
      <c r="MQA26"/>
      <c r="MQB26"/>
      <c r="MQC26"/>
      <c r="MQD26"/>
      <c r="MQE26"/>
      <c r="MQF26"/>
      <c r="MQG26"/>
      <c r="MQH26"/>
      <c r="MQI26"/>
      <c r="MQJ26"/>
      <c r="MQK26"/>
      <c r="MQL26"/>
      <c r="MQM26"/>
      <c r="MQN26"/>
      <c r="MQO26"/>
      <c r="MQP26"/>
      <c r="MQQ26"/>
      <c r="MQR26"/>
      <c r="MQS26"/>
      <c r="MQT26"/>
      <c r="MQU26"/>
      <c r="MQV26"/>
      <c r="MQW26"/>
      <c r="MQX26"/>
      <c r="MQY26"/>
      <c r="MQZ26"/>
      <c r="MRA26"/>
      <c r="MRB26"/>
      <c r="MRC26"/>
      <c r="MRD26"/>
      <c r="MRE26"/>
      <c r="MRF26"/>
      <c r="MRG26"/>
      <c r="MRH26"/>
      <c r="MRI26"/>
      <c r="MRJ26"/>
      <c r="MRK26"/>
      <c r="MRL26"/>
      <c r="MRM26"/>
      <c r="MRN26"/>
      <c r="MRO26"/>
      <c r="MRP26"/>
      <c r="MRQ26"/>
      <c r="MRR26"/>
      <c r="MRS26"/>
      <c r="MRT26"/>
      <c r="MRU26"/>
      <c r="MRV26"/>
      <c r="MRW26"/>
      <c r="MRX26"/>
      <c r="MRY26"/>
      <c r="MRZ26"/>
      <c r="MSA26"/>
      <c r="MSB26"/>
      <c r="MSC26"/>
      <c r="MSD26"/>
      <c r="MSE26"/>
      <c r="MSF26"/>
      <c r="MSG26"/>
      <c r="MSH26"/>
      <c r="MSI26"/>
      <c r="MSJ26"/>
      <c r="MSK26"/>
      <c r="MSL26"/>
      <c r="MSM26"/>
      <c r="MSN26"/>
      <c r="MSO26"/>
      <c r="MSP26"/>
      <c r="MSQ26"/>
      <c r="MSR26"/>
      <c r="MSS26"/>
      <c r="MST26"/>
      <c r="MSU26"/>
      <c r="MSV26"/>
      <c r="MSW26"/>
      <c r="MSX26"/>
      <c r="MSY26"/>
      <c r="MSZ26"/>
      <c r="MTA26"/>
      <c r="MTB26"/>
      <c r="MTC26"/>
      <c r="MTD26"/>
      <c r="MTE26"/>
      <c r="MTF26"/>
      <c r="MTG26"/>
      <c r="MTH26"/>
      <c r="MTI26"/>
      <c r="MTJ26"/>
      <c r="MTK26"/>
      <c r="MTL26"/>
      <c r="MTM26"/>
      <c r="MTN26"/>
      <c r="MTO26"/>
      <c r="MTP26"/>
      <c r="MTQ26"/>
      <c r="MTR26"/>
      <c r="MTS26"/>
      <c r="MTT26"/>
      <c r="MTU26"/>
      <c r="MTV26"/>
      <c r="MTW26"/>
      <c r="MTX26"/>
      <c r="MTY26"/>
      <c r="MTZ26"/>
      <c r="MUA26"/>
      <c r="MUB26"/>
      <c r="MUC26"/>
      <c r="MUD26"/>
      <c r="MUE26"/>
      <c r="MUF26"/>
      <c r="MUG26"/>
      <c r="MUH26"/>
      <c r="MUI26"/>
      <c r="MUJ26"/>
      <c r="MUK26"/>
      <c r="MUL26"/>
      <c r="MUM26"/>
      <c r="MUN26"/>
      <c r="MUO26"/>
      <c r="MUP26"/>
      <c r="MUQ26"/>
      <c r="MUR26"/>
      <c r="MUS26"/>
      <c r="MUT26"/>
      <c r="MUU26"/>
      <c r="MUV26"/>
      <c r="MUW26"/>
      <c r="MUX26"/>
      <c r="MUY26"/>
      <c r="MUZ26"/>
      <c r="MVA26"/>
      <c r="MVB26"/>
      <c r="MVC26"/>
      <c r="MVD26"/>
      <c r="MVE26"/>
      <c r="MVF26"/>
      <c r="MVG26"/>
      <c r="MVH26"/>
      <c r="MVI26"/>
      <c r="MVJ26"/>
      <c r="MVK26"/>
      <c r="MVL26"/>
      <c r="MVM26"/>
      <c r="MVN26"/>
      <c r="MVO26"/>
      <c r="MVP26"/>
      <c r="MVQ26"/>
      <c r="MVR26"/>
      <c r="MVS26"/>
      <c r="MVT26"/>
      <c r="MVU26"/>
      <c r="MVV26"/>
      <c r="MVW26"/>
      <c r="MVX26"/>
      <c r="MVY26"/>
      <c r="MVZ26"/>
      <c r="MWA26"/>
      <c r="MWB26"/>
      <c r="MWC26"/>
      <c r="MWD26"/>
      <c r="MWE26"/>
      <c r="MWF26"/>
      <c r="MWG26"/>
      <c r="MWH26"/>
      <c r="MWI26"/>
      <c r="MWJ26"/>
      <c r="MWK26"/>
      <c r="MWL26"/>
      <c r="MWM26"/>
      <c r="MWN26"/>
      <c r="MWO26"/>
      <c r="MWP26"/>
      <c r="MWQ26"/>
      <c r="MWR26"/>
      <c r="MWS26"/>
      <c r="MWT26"/>
      <c r="MWU26"/>
      <c r="MWV26"/>
      <c r="MWW26"/>
      <c r="MWX26"/>
      <c r="MWY26"/>
      <c r="MWZ26"/>
      <c r="MXA26"/>
      <c r="MXB26"/>
      <c r="MXC26"/>
      <c r="MXD26"/>
      <c r="MXE26"/>
      <c r="MXF26"/>
      <c r="MXG26"/>
      <c r="MXH26"/>
      <c r="MXI26"/>
      <c r="MXJ26"/>
      <c r="MXK26"/>
      <c r="MXL26"/>
      <c r="MXM26"/>
      <c r="MXN26"/>
      <c r="MXO26"/>
      <c r="MXP26"/>
      <c r="MXQ26"/>
      <c r="MXR26"/>
      <c r="MXS26"/>
      <c r="MXT26"/>
      <c r="MXU26"/>
      <c r="MXV26"/>
      <c r="MXW26"/>
      <c r="MXX26"/>
      <c r="MXY26"/>
      <c r="MXZ26"/>
      <c r="MYA26"/>
      <c r="MYB26"/>
      <c r="MYC26"/>
      <c r="MYD26"/>
      <c r="MYE26"/>
      <c r="MYF26"/>
      <c r="MYG26"/>
      <c r="MYH26"/>
      <c r="MYI26"/>
      <c r="MYJ26"/>
      <c r="MYK26"/>
      <c r="MYL26"/>
      <c r="MYM26"/>
      <c r="MYN26"/>
      <c r="MYO26"/>
      <c r="MYP26"/>
      <c r="MYQ26"/>
      <c r="MYR26"/>
      <c r="MYS26"/>
      <c r="MYT26"/>
      <c r="MYU26"/>
      <c r="MYV26"/>
      <c r="MYW26"/>
      <c r="MYX26"/>
      <c r="MYY26"/>
      <c r="MYZ26"/>
      <c r="MZA26"/>
      <c r="MZB26"/>
      <c r="MZC26"/>
      <c r="MZD26"/>
      <c r="MZE26"/>
      <c r="MZF26"/>
      <c r="MZG26"/>
      <c r="MZH26"/>
      <c r="MZI26"/>
      <c r="MZJ26"/>
      <c r="MZK26"/>
      <c r="MZL26"/>
      <c r="MZM26"/>
      <c r="MZN26"/>
      <c r="MZO26"/>
      <c r="MZP26"/>
      <c r="MZQ26"/>
      <c r="MZR26"/>
      <c r="MZS26"/>
      <c r="MZT26"/>
      <c r="MZU26"/>
      <c r="MZV26"/>
      <c r="MZW26"/>
      <c r="MZX26"/>
      <c r="MZY26"/>
      <c r="MZZ26"/>
      <c r="NAA26"/>
      <c r="NAB26"/>
      <c r="NAC26"/>
      <c r="NAD26"/>
      <c r="NAE26"/>
      <c r="NAF26"/>
      <c r="NAG26"/>
      <c r="NAH26"/>
      <c r="NAI26"/>
      <c r="NAJ26"/>
      <c r="NAK26"/>
      <c r="NAL26"/>
      <c r="NAM26"/>
      <c r="NAN26"/>
      <c r="NAO26"/>
      <c r="NAP26"/>
      <c r="NAQ26"/>
      <c r="NAR26"/>
      <c r="NAS26"/>
      <c r="NAT26"/>
      <c r="NAU26"/>
      <c r="NAV26"/>
      <c r="NAW26"/>
      <c r="NAX26"/>
      <c r="NAY26"/>
      <c r="NAZ26"/>
      <c r="NBA26"/>
      <c r="NBB26"/>
      <c r="NBC26"/>
      <c r="NBD26"/>
      <c r="NBE26"/>
      <c r="NBF26"/>
      <c r="NBG26"/>
      <c r="NBH26"/>
      <c r="NBI26"/>
      <c r="NBJ26"/>
      <c r="NBK26"/>
      <c r="NBL26"/>
      <c r="NBM26"/>
      <c r="NBN26"/>
      <c r="NBO26"/>
      <c r="NBP26"/>
      <c r="NBQ26"/>
      <c r="NBR26"/>
      <c r="NBS26"/>
      <c r="NBT26"/>
      <c r="NBU26"/>
      <c r="NBV26"/>
      <c r="NBW26"/>
      <c r="NBX26"/>
      <c r="NBY26"/>
      <c r="NBZ26"/>
      <c r="NCA26"/>
      <c r="NCB26"/>
      <c r="NCC26"/>
      <c r="NCD26"/>
      <c r="NCE26"/>
      <c r="NCF26"/>
      <c r="NCG26"/>
      <c r="NCH26"/>
      <c r="NCI26"/>
      <c r="NCJ26"/>
      <c r="NCK26"/>
      <c r="NCL26"/>
      <c r="NCM26"/>
      <c r="NCN26"/>
      <c r="NCO26"/>
      <c r="NCP26"/>
      <c r="NCQ26"/>
      <c r="NCR26"/>
      <c r="NCS26"/>
      <c r="NCT26"/>
      <c r="NCU26"/>
      <c r="NCV26"/>
      <c r="NCW26"/>
      <c r="NCX26"/>
      <c r="NCY26"/>
      <c r="NCZ26"/>
      <c r="NDA26"/>
      <c r="NDB26"/>
      <c r="NDC26"/>
      <c r="NDD26"/>
      <c r="NDE26"/>
      <c r="NDF26"/>
      <c r="NDG26"/>
      <c r="NDH26"/>
      <c r="NDI26"/>
      <c r="NDJ26"/>
      <c r="NDK26"/>
      <c r="NDL26"/>
      <c r="NDM26"/>
      <c r="NDN26"/>
      <c r="NDO26"/>
      <c r="NDP26"/>
      <c r="NDQ26"/>
      <c r="NDR26"/>
      <c r="NDS26"/>
      <c r="NDT26"/>
      <c r="NDU26"/>
      <c r="NDV26"/>
      <c r="NDW26"/>
      <c r="NDX26"/>
      <c r="NDY26"/>
      <c r="NDZ26"/>
      <c r="NEA26"/>
      <c r="NEB26"/>
      <c r="NEC26"/>
      <c r="NED26"/>
      <c r="NEE26"/>
      <c r="NEF26"/>
      <c r="NEG26"/>
      <c r="NEH26"/>
      <c r="NEI26"/>
      <c r="NEJ26"/>
      <c r="NEK26"/>
      <c r="NEL26"/>
      <c r="NEM26"/>
      <c r="NEN26"/>
      <c r="NEO26"/>
      <c r="NEP26"/>
      <c r="NEQ26"/>
      <c r="NER26"/>
      <c r="NES26"/>
      <c r="NET26"/>
      <c r="NEU26"/>
      <c r="NEV26"/>
      <c r="NEW26"/>
      <c r="NEX26"/>
      <c r="NEY26"/>
      <c r="NEZ26"/>
      <c r="NFA26"/>
      <c r="NFB26"/>
      <c r="NFC26"/>
      <c r="NFD26"/>
      <c r="NFE26"/>
      <c r="NFF26"/>
      <c r="NFG26"/>
      <c r="NFH26"/>
      <c r="NFI26"/>
      <c r="NFJ26"/>
      <c r="NFK26"/>
      <c r="NFL26"/>
      <c r="NFM26"/>
      <c r="NFN26"/>
      <c r="NFO26"/>
      <c r="NFP26"/>
      <c r="NFQ26"/>
      <c r="NFR26"/>
      <c r="NFS26"/>
      <c r="NFT26"/>
      <c r="NFU26"/>
      <c r="NFV26"/>
      <c r="NFW26"/>
      <c r="NFX26"/>
      <c r="NFY26"/>
      <c r="NFZ26"/>
      <c r="NGA26"/>
      <c r="NGB26"/>
      <c r="NGC26"/>
      <c r="NGD26"/>
      <c r="NGE26"/>
      <c r="NGF26"/>
      <c r="NGG26"/>
      <c r="NGH26"/>
      <c r="NGI26"/>
      <c r="NGJ26"/>
      <c r="NGK26"/>
      <c r="NGL26"/>
      <c r="NGM26"/>
      <c r="NGN26"/>
      <c r="NGO26"/>
      <c r="NGP26"/>
      <c r="NGQ26"/>
      <c r="NGR26"/>
      <c r="NGS26"/>
      <c r="NGT26"/>
      <c r="NGU26"/>
      <c r="NGV26"/>
      <c r="NGW26"/>
      <c r="NGX26"/>
      <c r="NGY26"/>
      <c r="NGZ26"/>
      <c r="NHA26"/>
      <c r="NHB26"/>
      <c r="NHC26"/>
      <c r="NHD26"/>
      <c r="NHE26"/>
      <c r="NHF26"/>
      <c r="NHG26"/>
      <c r="NHH26"/>
      <c r="NHI26"/>
      <c r="NHJ26"/>
      <c r="NHK26"/>
      <c r="NHL26"/>
      <c r="NHM26"/>
      <c r="NHN26"/>
      <c r="NHO26"/>
      <c r="NHP26"/>
      <c r="NHQ26"/>
      <c r="NHR26"/>
      <c r="NHS26"/>
      <c r="NHT26"/>
      <c r="NHU26"/>
      <c r="NHV26"/>
      <c r="NHW26"/>
      <c r="NHX26"/>
      <c r="NHY26"/>
      <c r="NHZ26"/>
      <c r="NIA26"/>
      <c r="NIB26"/>
      <c r="NIC26"/>
      <c r="NID26"/>
      <c r="NIE26"/>
      <c r="NIF26"/>
      <c r="NIG26"/>
      <c r="NIH26"/>
      <c r="NII26"/>
      <c r="NIJ26"/>
      <c r="NIK26"/>
      <c r="NIL26"/>
      <c r="NIM26"/>
      <c r="NIN26"/>
      <c r="NIO26"/>
      <c r="NIP26"/>
      <c r="NIQ26"/>
      <c r="NIR26"/>
      <c r="NIS26"/>
      <c r="NIT26"/>
      <c r="NIU26"/>
      <c r="NIV26"/>
      <c r="NIW26"/>
      <c r="NIX26"/>
      <c r="NIY26"/>
      <c r="NIZ26"/>
      <c r="NJA26"/>
      <c r="NJB26"/>
      <c r="NJC26"/>
      <c r="NJD26"/>
      <c r="NJE26"/>
      <c r="NJF26"/>
      <c r="NJG26"/>
      <c r="NJH26"/>
      <c r="NJI26"/>
      <c r="NJJ26"/>
      <c r="NJK26"/>
      <c r="NJL26"/>
      <c r="NJM26"/>
      <c r="NJN26"/>
      <c r="NJO26"/>
      <c r="NJP26"/>
      <c r="NJQ26"/>
      <c r="NJR26"/>
      <c r="NJS26"/>
      <c r="NJT26"/>
      <c r="NJU26"/>
      <c r="NJV26"/>
      <c r="NJW26"/>
      <c r="NJX26"/>
      <c r="NJY26"/>
      <c r="NJZ26"/>
      <c r="NKA26"/>
      <c r="NKB26"/>
      <c r="NKC26"/>
      <c r="NKD26"/>
      <c r="NKE26"/>
      <c r="NKF26"/>
      <c r="NKG26"/>
      <c r="NKH26"/>
      <c r="NKI26"/>
      <c r="NKJ26"/>
      <c r="NKK26"/>
      <c r="NKL26"/>
      <c r="NKM26"/>
      <c r="NKN26"/>
      <c r="NKO26"/>
      <c r="NKP26"/>
      <c r="NKQ26"/>
      <c r="NKR26"/>
      <c r="NKS26"/>
      <c r="NKT26"/>
      <c r="NKU26"/>
      <c r="NKV26"/>
      <c r="NKW26"/>
      <c r="NKX26"/>
      <c r="NKY26"/>
      <c r="NKZ26"/>
      <c r="NLA26"/>
      <c r="NLB26"/>
      <c r="NLC26"/>
      <c r="NLD26"/>
      <c r="NLE26"/>
      <c r="NLF26"/>
      <c r="NLG26"/>
      <c r="NLH26"/>
      <c r="NLI26"/>
      <c r="NLJ26"/>
      <c r="NLK26"/>
      <c r="NLL26"/>
      <c r="NLM26"/>
      <c r="NLN26"/>
      <c r="NLO26"/>
      <c r="NLP26"/>
      <c r="NLQ26"/>
      <c r="NLR26"/>
      <c r="NLS26"/>
      <c r="NLT26"/>
      <c r="NLU26"/>
      <c r="NLV26"/>
      <c r="NLW26"/>
      <c r="NLX26"/>
      <c r="NLY26"/>
      <c r="NLZ26"/>
      <c r="NMA26"/>
      <c r="NMB26"/>
      <c r="NMC26"/>
      <c r="NMD26"/>
      <c r="NME26"/>
      <c r="NMF26"/>
      <c r="NMG26"/>
      <c r="NMH26"/>
      <c r="NMI26"/>
      <c r="NMJ26"/>
      <c r="NMK26"/>
      <c r="NML26"/>
      <c r="NMM26"/>
      <c r="NMN26"/>
      <c r="NMO26"/>
      <c r="NMP26"/>
      <c r="NMQ26"/>
      <c r="NMR26"/>
      <c r="NMS26"/>
      <c r="NMT26"/>
      <c r="NMU26"/>
      <c r="NMV26"/>
      <c r="NMW26"/>
      <c r="NMX26"/>
      <c r="NMY26"/>
      <c r="NMZ26"/>
      <c r="NNA26"/>
      <c r="NNB26"/>
      <c r="NNC26"/>
      <c r="NND26"/>
      <c r="NNE26"/>
      <c r="NNF26"/>
      <c r="NNG26"/>
      <c r="NNH26"/>
      <c r="NNI26"/>
      <c r="NNJ26"/>
      <c r="NNK26"/>
      <c r="NNL26"/>
      <c r="NNM26"/>
      <c r="NNN26"/>
      <c r="NNO26"/>
      <c r="NNP26"/>
      <c r="NNQ26"/>
      <c r="NNR26"/>
      <c r="NNS26"/>
      <c r="NNT26"/>
      <c r="NNU26"/>
      <c r="NNV26"/>
      <c r="NNW26"/>
      <c r="NNX26"/>
      <c r="NNY26"/>
      <c r="NNZ26"/>
      <c r="NOA26"/>
      <c r="NOB26"/>
      <c r="NOC26"/>
      <c r="NOD26"/>
      <c r="NOE26"/>
      <c r="NOF26"/>
      <c r="NOG26"/>
      <c r="NOH26"/>
      <c r="NOI26"/>
      <c r="NOJ26"/>
      <c r="NOK26"/>
      <c r="NOL26"/>
      <c r="NOM26"/>
      <c r="NON26"/>
      <c r="NOO26"/>
      <c r="NOP26"/>
      <c r="NOQ26"/>
      <c r="NOR26"/>
      <c r="NOS26"/>
      <c r="NOT26"/>
      <c r="NOU26"/>
      <c r="NOV26"/>
      <c r="NOW26"/>
      <c r="NOX26"/>
      <c r="NOY26"/>
      <c r="NOZ26"/>
      <c r="NPA26"/>
      <c r="NPB26"/>
      <c r="NPC26"/>
      <c r="NPD26"/>
      <c r="NPE26"/>
      <c r="NPF26"/>
      <c r="NPG26"/>
      <c r="NPH26"/>
      <c r="NPI26"/>
      <c r="NPJ26"/>
      <c r="NPK26"/>
      <c r="NPL26"/>
      <c r="NPM26"/>
      <c r="NPN26"/>
      <c r="NPO26"/>
      <c r="NPP26"/>
      <c r="NPQ26"/>
      <c r="NPR26"/>
      <c r="NPS26"/>
      <c r="NPT26"/>
      <c r="NPU26"/>
      <c r="NPV26"/>
      <c r="NPW26"/>
      <c r="NPX26"/>
      <c r="NPY26"/>
      <c r="NPZ26"/>
      <c r="NQA26"/>
      <c r="NQB26"/>
      <c r="NQC26"/>
      <c r="NQD26"/>
      <c r="NQE26"/>
      <c r="NQF26"/>
      <c r="NQG26"/>
      <c r="NQH26"/>
      <c r="NQI26"/>
      <c r="NQJ26"/>
      <c r="NQK26"/>
      <c r="NQL26"/>
      <c r="NQM26"/>
      <c r="NQN26"/>
      <c r="NQO26"/>
      <c r="NQP26"/>
      <c r="NQQ26"/>
      <c r="NQR26"/>
      <c r="NQS26"/>
      <c r="NQT26"/>
      <c r="NQU26"/>
      <c r="NQV26"/>
      <c r="NQW26"/>
      <c r="NQX26"/>
      <c r="NQY26"/>
      <c r="NQZ26"/>
      <c r="NRA26"/>
      <c r="NRB26"/>
      <c r="NRC26"/>
      <c r="NRD26"/>
      <c r="NRE26"/>
      <c r="NRF26"/>
      <c r="NRG26"/>
      <c r="NRH26"/>
      <c r="NRI26"/>
      <c r="NRJ26"/>
      <c r="NRK26"/>
      <c r="NRL26"/>
      <c r="NRM26"/>
      <c r="NRN26"/>
      <c r="NRO26"/>
      <c r="NRP26"/>
      <c r="NRQ26"/>
      <c r="NRR26"/>
      <c r="NRS26"/>
      <c r="NRT26"/>
      <c r="NRU26"/>
      <c r="NRV26"/>
      <c r="NRW26"/>
      <c r="NRX26"/>
      <c r="NRY26"/>
      <c r="NRZ26"/>
      <c r="NSA26"/>
      <c r="NSB26"/>
      <c r="NSC26"/>
      <c r="NSD26"/>
      <c r="NSE26"/>
      <c r="NSF26"/>
      <c r="NSG26"/>
      <c r="NSH26"/>
      <c r="NSI26"/>
      <c r="NSJ26"/>
      <c r="NSK26"/>
      <c r="NSL26"/>
      <c r="NSM26"/>
      <c r="NSN26"/>
      <c r="NSO26"/>
      <c r="NSP26"/>
      <c r="NSQ26"/>
      <c r="NSR26"/>
      <c r="NSS26"/>
      <c r="NST26"/>
      <c r="NSU26"/>
      <c r="NSV26"/>
      <c r="NSW26"/>
      <c r="NSX26"/>
      <c r="NSY26"/>
      <c r="NSZ26"/>
      <c r="NTA26"/>
      <c r="NTB26"/>
      <c r="NTC26"/>
      <c r="NTD26"/>
      <c r="NTE26"/>
      <c r="NTF26"/>
      <c r="NTG26"/>
      <c r="NTH26"/>
      <c r="NTI26"/>
      <c r="NTJ26"/>
      <c r="NTK26"/>
      <c r="NTL26"/>
      <c r="NTM26"/>
      <c r="NTN26"/>
      <c r="NTO26"/>
      <c r="NTP26"/>
      <c r="NTQ26"/>
      <c r="NTR26"/>
      <c r="NTS26"/>
      <c r="NTT26"/>
      <c r="NTU26"/>
      <c r="NTV26"/>
      <c r="NTW26"/>
      <c r="NTX26"/>
      <c r="NTY26"/>
      <c r="NTZ26"/>
      <c r="NUA26"/>
      <c r="NUB26"/>
      <c r="NUC26"/>
      <c r="NUD26"/>
      <c r="NUE26"/>
      <c r="NUF26"/>
      <c r="NUG26"/>
      <c r="NUH26"/>
      <c r="NUI26"/>
      <c r="NUJ26"/>
      <c r="NUK26"/>
      <c r="NUL26"/>
      <c r="NUM26"/>
      <c r="NUN26"/>
      <c r="NUO26"/>
      <c r="NUP26"/>
      <c r="NUQ26"/>
      <c r="NUR26"/>
      <c r="NUS26"/>
      <c r="NUT26"/>
      <c r="NUU26"/>
      <c r="NUV26"/>
      <c r="NUW26"/>
      <c r="NUX26"/>
      <c r="NUY26"/>
      <c r="NUZ26"/>
      <c r="NVA26"/>
      <c r="NVB26"/>
      <c r="NVC26"/>
      <c r="NVD26"/>
      <c r="NVE26"/>
      <c r="NVF26"/>
      <c r="NVG26"/>
      <c r="NVH26"/>
      <c r="NVI26"/>
      <c r="NVJ26"/>
      <c r="NVK26"/>
      <c r="NVL26"/>
      <c r="NVM26"/>
      <c r="NVN26"/>
      <c r="NVO26"/>
      <c r="NVP26"/>
      <c r="NVQ26"/>
      <c r="NVR26"/>
      <c r="NVS26"/>
      <c r="NVT26"/>
      <c r="NVU26"/>
      <c r="NVV26"/>
      <c r="NVW26"/>
      <c r="NVX26"/>
      <c r="NVY26"/>
      <c r="NVZ26"/>
      <c r="NWA26"/>
      <c r="NWB26"/>
      <c r="NWC26"/>
      <c r="NWD26"/>
      <c r="NWE26"/>
      <c r="NWF26"/>
      <c r="NWG26"/>
      <c r="NWH26"/>
      <c r="NWI26"/>
      <c r="NWJ26"/>
      <c r="NWK26"/>
      <c r="NWL26"/>
      <c r="NWM26"/>
      <c r="NWN26"/>
      <c r="NWO26"/>
      <c r="NWP26"/>
      <c r="NWQ26"/>
      <c r="NWR26"/>
      <c r="NWS26"/>
      <c r="NWT26"/>
      <c r="NWU26"/>
      <c r="NWV26"/>
      <c r="NWW26"/>
      <c r="NWX26"/>
      <c r="NWY26"/>
      <c r="NWZ26"/>
      <c r="NXA26"/>
      <c r="NXB26"/>
      <c r="NXC26"/>
      <c r="NXD26"/>
      <c r="NXE26"/>
      <c r="NXF26"/>
      <c r="NXG26"/>
      <c r="NXH26"/>
      <c r="NXI26"/>
      <c r="NXJ26"/>
      <c r="NXK26"/>
      <c r="NXL26"/>
      <c r="NXM26"/>
      <c r="NXN26"/>
      <c r="NXO26"/>
      <c r="NXP26"/>
      <c r="NXQ26"/>
      <c r="NXR26"/>
      <c r="NXS26"/>
      <c r="NXT26"/>
      <c r="NXU26"/>
      <c r="NXV26"/>
      <c r="NXW26"/>
      <c r="NXX26"/>
      <c r="NXY26"/>
      <c r="NXZ26"/>
      <c r="NYA26"/>
      <c r="NYB26"/>
      <c r="NYC26"/>
      <c r="NYD26"/>
      <c r="NYE26"/>
      <c r="NYF26"/>
      <c r="NYG26"/>
      <c r="NYH26"/>
      <c r="NYI26"/>
      <c r="NYJ26"/>
      <c r="NYK26"/>
      <c r="NYL26"/>
      <c r="NYM26"/>
      <c r="NYN26"/>
      <c r="NYO26"/>
      <c r="NYP26"/>
      <c r="NYQ26"/>
      <c r="NYR26"/>
      <c r="NYS26"/>
      <c r="NYT26"/>
      <c r="NYU26"/>
      <c r="NYV26"/>
      <c r="NYW26"/>
      <c r="NYX26"/>
      <c r="NYY26"/>
      <c r="NYZ26"/>
      <c r="NZA26"/>
      <c r="NZB26"/>
      <c r="NZC26"/>
      <c r="NZD26"/>
      <c r="NZE26"/>
      <c r="NZF26"/>
      <c r="NZG26"/>
      <c r="NZH26"/>
      <c r="NZI26"/>
      <c r="NZJ26"/>
      <c r="NZK26"/>
      <c r="NZL26"/>
      <c r="NZM26"/>
      <c r="NZN26"/>
      <c r="NZO26"/>
      <c r="NZP26"/>
      <c r="NZQ26"/>
      <c r="NZR26"/>
      <c r="NZS26"/>
      <c r="NZT26"/>
      <c r="NZU26"/>
      <c r="NZV26"/>
      <c r="NZW26"/>
      <c r="NZX26"/>
      <c r="NZY26"/>
      <c r="NZZ26"/>
      <c r="OAA26"/>
      <c r="OAB26"/>
      <c r="OAC26"/>
      <c r="OAD26"/>
      <c r="OAE26"/>
      <c r="OAF26"/>
      <c r="OAG26"/>
      <c r="OAH26"/>
      <c r="OAI26"/>
      <c r="OAJ26"/>
      <c r="OAK26"/>
      <c r="OAL26"/>
      <c r="OAM26"/>
      <c r="OAN26"/>
      <c r="OAO26"/>
      <c r="OAP26"/>
      <c r="OAQ26"/>
      <c r="OAR26"/>
      <c r="OAS26"/>
      <c r="OAT26"/>
      <c r="OAU26"/>
      <c r="OAV26"/>
      <c r="OAW26"/>
      <c r="OAX26"/>
      <c r="OAY26"/>
      <c r="OAZ26"/>
      <c r="OBA26"/>
      <c r="OBB26"/>
      <c r="OBC26"/>
      <c r="OBD26"/>
      <c r="OBE26"/>
      <c r="OBF26"/>
      <c r="OBG26"/>
      <c r="OBH26"/>
      <c r="OBI26"/>
      <c r="OBJ26"/>
      <c r="OBK26"/>
      <c r="OBL26"/>
      <c r="OBM26"/>
      <c r="OBN26"/>
      <c r="OBO26"/>
      <c r="OBP26"/>
      <c r="OBQ26"/>
      <c r="OBR26"/>
      <c r="OBS26"/>
      <c r="OBT26"/>
      <c r="OBU26"/>
      <c r="OBV26"/>
      <c r="OBW26"/>
      <c r="OBX26"/>
      <c r="OBY26"/>
      <c r="OBZ26"/>
      <c r="OCA26"/>
      <c r="OCB26"/>
      <c r="OCC26"/>
      <c r="OCD26"/>
      <c r="OCE26"/>
      <c r="OCF26"/>
      <c r="OCG26"/>
      <c r="OCH26"/>
      <c r="OCI26"/>
      <c r="OCJ26"/>
      <c r="OCK26"/>
      <c r="OCL26"/>
      <c r="OCM26"/>
      <c r="OCN26"/>
      <c r="OCO26"/>
      <c r="OCP26"/>
      <c r="OCQ26"/>
      <c r="OCR26"/>
      <c r="OCS26"/>
      <c r="OCT26"/>
      <c r="OCU26"/>
      <c r="OCV26"/>
      <c r="OCW26"/>
      <c r="OCX26"/>
      <c r="OCY26"/>
      <c r="OCZ26"/>
      <c r="ODA26"/>
      <c r="ODB26"/>
      <c r="ODC26"/>
      <c r="ODD26"/>
      <c r="ODE26"/>
      <c r="ODF26"/>
      <c r="ODG26"/>
      <c r="ODH26"/>
      <c r="ODI26"/>
      <c r="ODJ26"/>
      <c r="ODK26"/>
      <c r="ODL26"/>
      <c r="ODM26"/>
      <c r="ODN26"/>
      <c r="ODO26"/>
      <c r="ODP26"/>
      <c r="ODQ26"/>
      <c r="ODR26"/>
      <c r="ODS26"/>
      <c r="ODT26"/>
      <c r="ODU26"/>
      <c r="ODV26"/>
      <c r="ODW26"/>
      <c r="ODX26"/>
      <c r="ODY26"/>
      <c r="ODZ26"/>
      <c r="OEA26"/>
      <c r="OEB26"/>
      <c r="OEC26"/>
      <c r="OED26"/>
      <c r="OEE26"/>
      <c r="OEF26"/>
      <c r="OEG26"/>
      <c r="OEH26"/>
      <c r="OEI26"/>
      <c r="OEJ26"/>
      <c r="OEK26"/>
      <c r="OEL26"/>
      <c r="OEM26"/>
      <c r="OEN26"/>
      <c r="OEO26"/>
      <c r="OEP26"/>
      <c r="OEQ26"/>
      <c r="OER26"/>
      <c r="OES26"/>
      <c r="OET26"/>
      <c r="OEU26"/>
      <c r="OEV26"/>
      <c r="OEW26"/>
      <c r="OEX26"/>
      <c r="OEY26"/>
      <c r="OEZ26"/>
      <c r="OFA26"/>
      <c r="OFB26"/>
      <c r="OFC26"/>
      <c r="OFD26"/>
      <c r="OFE26"/>
      <c r="OFF26"/>
      <c r="OFG26"/>
      <c r="OFH26"/>
      <c r="OFI26"/>
      <c r="OFJ26"/>
      <c r="OFK26"/>
      <c r="OFL26"/>
      <c r="OFM26"/>
      <c r="OFN26"/>
      <c r="OFO26"/>
      <c r="OFP26"/>
      <c r="OFQ26"/>
      <c r="OFR26"/>
      <c r="OFS26"/>
      <c r="OFT26"/>
      <c r="OFU26"/>
      <c r="OFV26"/>
      <c r="OFW26"/>
      <c r="OFX26"/>
      <c r="OFY26"/>
      <c r="OFZ26"/>
      <c r="OGA26"/>
      <c r="OGB26"/>
      <c r="OGC26"/>
      <c r="OGD26"/>
      <c r="OGE26"/>
      <c r="OGF26"/>
      <c r="OGG26"/>
      <c r="OGH26"/>
      <c r="OGI26"/>
      <c r="OGJ26"/>
      <c r="OGK26"/>
      <c r="OGL26"/>
      <c r="OGM26"/>
      <c r="OGN26"/>
      <c r="OGO26"/>
      <c r="OGP26"/>
      <c r="OGQ26"/>
      <c r="OGR26"/>
      <c r="OGS26"/>
      <c r="OGT26"/>
      <c r="OGU26"/>
      <c r="OGV26"/>
      <c r="OGW26"/>
      <c r="OGX26"/>
      <c r="OGY26"/>
      <c r="OGZ26"/>
      <c r="OHA26"/>
      <c r="OHB26"/>
      <c r="OHC26"/>
      <c r="OHD26"/>
      <c r="OHE26"/>
      <c r="OHF26"/>
      <c r="OHG26"/>
      <c r="OHH26"/>
      <c r="OHI26"/>
      <c r="OHJ26"/>
      <c r="OHK26"/>
      <c r="OHL26"/>
      <c r="OHM26"/>
      <c r="OHN26"/>
      <c r="OHO26"/>
      <c r="OHP26"/>
      <c r="OHQ26"/>
      <c r="OHR26"/>
      <c r="OHS26"/>
      <c r="OHT26"/>
      <c r="OHU26"/>
      <c r="OHV26"/>
      <c r="OHW26"/>
      <c r="OHX26"/>
      <c r="OHY26"/>
      <c r="OHZ26"/>
      <c r="OIA26"/>
      <c r="OIB26"/>
      <c r="OIC26"/>
      <c r="OID26"/>
      <c r="OIE26"/>
      <c r="OIF26"/>
      <c r="OIG26"/>
      <c r="OIH26"/>
      <c r="OII26"/>
      <c r="OIJ26"/>
      <c r="OIK26"/>
      <c r="OIL26"/>
      <c r="OIM26"/>
      <c r="OIN26"/>
      <c r="OIO26"/>
      <c r="OIP26"/>
      <c r="OIQ26"/>
      <c r="OIR26"/>
      <c r="OIS26"/>
      <c r="OIT26"/>
      <c r="OIU26"/>
      <c r="OIV26"/>
      <c r="OIW26"/>
      <c r="OIX26"/>
      <c r="OIY26"/>
      <c r="OIZ26"/>
      <c r="OJA26"/>
      <c r="OJB26"/>
      <c r="OJC26"/>
      <c r="OJD26"/>
      <c r="OJE26"/>
      <c r="OJF26"/>
      <c r="OJG26"/>
      <c r="OJH26"/>
      <c r="OJI26"/>
      <c r="OJJ26"/>
      <c r="OJK26"/>
      <c r="OJL26"/>
      <c r="OJM26"/>
      <c r="OJN26"/>
      <c r="OJO26"/>
      <c r="OJP26"/>
      <c r="OJQ26"/>
      <c r="OJR26"/>
      <c r="OJS26"/>
      <c r="OJT26"/>
      <c r="OJU26"/>
      <c r="OJV26"/>
      <c r="OJW26"/>
      <c r="OJX26"/>
      <c r="OJY26"/>
      <c r="OJZ26"/>
      <c r="OKA26"/>
      <c r="OKB26"/>
      <c r="OKC26"/>
      <c r="OKD26"/>
      <c r="OKE26"/>
      <c r="OKF26"/>
      <c r="OKG26"/>
      <c r="OKH26"/>
      <c r="OKI26"/>
      <c r="OKJ26"/>
      <c r="OKK26"/>
      <c r="OKL26"/>
      <c r="OKM26"/>
      <c r="OKN26"/>
      <c r="OKO26"/>
      <c r="OKP26"/>
      <c r="OKQ26"/>
      <c r="OKR26"/>
      <c r="OKS26"/>
      <c r="OKT26"/>
      <c r="OKU26"/>
      <c r="OKV26"/>
      <c r="OKW26"/>
      <c r="OKX26"/>
      <c r="OKY26"/>
      <c r="OKZ26"/>
      <c r="OLA26"/>
      <c r="OLB26"/>
      <c r="OLC26"/>
      <c r="OLD26"/>
      <c r="OLE26"/>
      <c r="OLF26"/>
      <c r="OLG26"/>
      <c r="OLH26"/>
      <c r="OLI26"/>
      <c r="OLJ26"/>
      <c r="OLK26"/>
      <c r="OLL26"/>
      <c r="OLM26"/>
      <c r="OLN26"/>
      <c r="OLO26"/>
      <c r="OLP26"/>
      <c r="OLQ26"/>
      <c r="OLR26"/>
      <c r="OLS26"/>
      <c r="OLT26"/>
      <c r="OLU26"/>
      <c r="OLV26"/>
      <c r="OLW26"/>
      <c r="OLX26"/>
      <c r="OLY26"/>
      <c r="OLZ26"/>
      <c r="OMA26"/>
      <c r="OMB26"/>
      <c r="OMC26"/>
      <c r="OMD26"/>
      <c r="OME26"/>
      <c r="OMF26"/>
      <c r="OMG26"/>
      <c r="OMH26"/>
      <c r="OMI26"/>
      <c r="OMJ26"/>
      <c r="OMK26"/>
      <c r="OML26"/>
      <c r="OMM26"/>
      <c r="OMN26"/>
      <c r="OMO26"/>
      <c r="OMP26"/>
      <c r="OMQ26"/>
      <c r="OMR26"/>
      <c r="OMS26"/>
      <c r="OMT26"/>
      <c r="OMU26"/>
      <c r="OMV26"/>
      <c r="OMW26"/>
      <c r="OMX26"/>
      <c r="OMY26"/>
      <c r="OMZ26"/>
      <c r="ONA26"/>
      <c r="ONB26"/>
      <c r="ONC26"/>
      <c r="OND26"/>
      <c r="ONE26"/>
      <c r="ONF26"/>
      <c r="ONG26"/>
      <c r="ONH26"/>
      <c r="ONI26"/>
      <c r="ONJ26"/>
      <c r="ONK26"/>
      <c r="ONL26"/>
      <c r="ONM26"/>
      <c r="ONN26"/>
      <c r="ONO26"/>
      <c r="ONP26"/>
      <c r="ONQ26"/>
      <c r="ONR26"/>
      <c r="ONS26"/>
      <c r="ONT26"/>
      <c r="ONU26"/>
      <c r="ONV26"/>
      <c r="ONW26"/>
      <c r="ONX26"/>
      <c r="ONY26"/>
      <c r="ONZ26"/>
      <c r="OOA26"/>
      <c r="OOB26"/>
      <c r="OOC26"/>
      <c r="OOD26"/>
      <c r="OOE26"/>
      <c r="OOF26"/>
      <c r="OOG26"/>
      <c r="OOH26"/>
      <c r="OOI26"/>
      <c r="OOJ26"/>
      <c r="OOK26"/>
      <c r="OOL26"/>
      <c r="OOM26"/>
      <c r="OON26"/>
      <c r="OOO26"/>
      <c r="OOP26"/>
      <c r="OOQ26"/>
      <c r="OOR26"/>
      <c r="OOS26"/>
      <c r="OOT26"/>
      <c r="OOU26"/>
      <c r="OOV26"/>
      <c r="OOW26"/>
      <c r="OOX26"/>
      <c r="OOY26"/>
      <c r="OOZ26"/>
      <c r="OPA26"/>
      <c r="OPB26"/>
      <c r="OPC26"/>
      <c r="OPD26"/>
      <c r="OPE26"/>
      <c r="OPF26"/>
      <c r="OPG26"/>
      <c r="OPH26"/>
      <c r="OPI26"/>
      <c r="OPJ26"/>
      <c r="OPK26"/>
      <c r="OPL26"/>
      <c r="OPM26"/>
      <c r="OPN26"/>
      <c r="OPO26"/>
      <c r="OPP26"/>
      <c r="OPQ26"/>
      <c r="OPR26"/>
      <c r="OPS26"/>
      <c r="OPT26"/>
      <c r="OPU26"/>
      <c r="OPV26"/>
      <c r="OPW26"/>
      <c r="OPX26"/>
      <c r="OPY26"/>
      <c r="OPZ26"/>
      <c r="OQA26"/>
      <c r="OQB26"/>
      <c r="OQC26"/>
      <c r="OQD26"/>
      <c r="OQE26"/>
      <c r="OQF26"/>
      <c r="OQG26"/>
      <c r="OQH26"/>
      <c r="OQI26"/>
      <c r="OQJ26"/>
      <c r="OQK26"/>
      <c r="OQL26"/>
      <c r="OQM26"/>
      <c r="OQN26"/>
      <c r="OQO26"/>
      <c r="OQP26"/>
      <c r="OQQ26"/>
      <c r="OQR26"/>
      <c r="OQS26"/>
      <c r="OQT26"/>
      <c r="OQU26"/>
      <c r="OQV26"/>
      <c r="OQW26"/>
      <c r="OQX26"/>
      <c r="OQY26"/>
      <c r="OQZ26"/>
      <c r="ORA26"/>
      <c r="ORB26"/>
      <c r="ORC26"/>
      <c r="ORD26"/>
      <c r="ORE26"/>
      <c r="ORF26"/>
      <c r="ORG26"/>
      <c r="ORH26"/>
      <c r="ORI26"/>
      <c r="ORJ26"/>
      <c r="ORK26"/>
      <c r="ORL26"/>
      <c r="ORM26"/>
      <c r="ORN26"/>
      <c r="ORO26"/>
      <c r="ORP26"/>
      <c r="ORQ26"/>
      <c r="ORR26"/>
      <c r="ORS26"/>
      <c r="ORT26"/>
      <c r="ORU26"/>
      <c r="ORV26"/>
      <c r="ORW26"/>
      <c r="ORX26"/>
      <c r="ORY26"/>
      <c r="ORZ26"/>
      <c r="OSA26"/>
      <c r="OSB26"/>
      <c r="OSC26"/>
      <c r="OSD26"/>
      <c r="OSE26"/>
      <c r="OSF26"/>
      <c r="OSG26"/>
      <c r="OSH26"/>
      <c r="OSI26"/>
      <c r="OSJ26"/>
      <c r="OSK26"/>
      <c r="OSL26"/>
      <c r="OSM26"/>
      <c r="OSN26"/>
      <c r="OSO26"/>
      <c r="OSP26"/>
      <c r="OSQ26"/>
      <c r="OSR26"/>
      <c r="OSS26"/>
      <c r="OST26"/>
      <c r="OSU26"/>
      <c r="OSV26"/>
      <c r="OSW26"/>
      <c r="OSX26"/>
      <c r="OSY26"/>
      <c r="OSZ26"/>
      <c r="OTA26"/>
      <c r="OTB26"/>
      <c r="OTC26"/>
      <c r="OTD26"/>
      <c r="OTE26"/>
      <c r="OTF26"/>
      <c r="OTG26"/>
      <c r="OTH26"/>
      <c r="OTI26"/>
      <c r="OTJ26"/>
      <c r="OTK26"/>
      <c r="OTL26"/>
      <c r="OTM26"/>
      <c r="OTN26"/>
      <c r="OTO26"/>
      <c r="OTP26"/>
      <c r="OTQ26"/>
      <c r="OTR26"/>
      <c r="OTS26"/>
      <c r="OTT26"/>
      <c r="OTU26"/>
      <c r="OTV26"/>
      <c r="OTW26"/>
      <c r="OTX26"/>
      <c r="OTY26"/>
      <c r="OTZ26"/>
      <c r="OUA26"/>
      <c r="OUB26"/>
      <c r="OUC26"/>
      <c r="OUD26"/>
      <c r="OUE26"/>
      <c r="OUF26"/>
      <c r="OUG26"/>
      <c r="OUH26"/>
      <c r="OUI26"/>
      <c r="OUJ26"/>
      <c r="OUK26"/>
      <c r="OUL26"/>
      <c r="OUM26"/>
      <c r="OUN26"/>
      <c r="OUO26"/>
      <c r="OUP26"/>
      <c r="OUQ26"/>
      <c r="OUR26"/>
      <c r="OUS26"/>
      <c r="OUT26"/>
      <c r="OUU26"/>
      <c r="OUV26"/>
      <c r="OUW26"/>
      <c r="OUX26"/>
      <c r="OUY26"/>
      <c r="OUZ26"/>
      <c r="OVA26"/>
      <c r="OVB26"/>
      <c r="OVC26"/>
      <c r="OVD26"/>
      <c r="OVE26"/>
      <c r="OVF26"/>
      <c r="OVG26"/>
      <c r="OVH26"/>
      <c r="OVI26"/>
      <c r="OVJ26"/>
      <c r="OVK26"/>
      <c r="OVL26"/>
      <c r="OVM26"/>
      <c r="OVN26"/>
      <c r="OVO26"/>
      <c r="OVP26"/>
      <c r="OVQ26"/>
      <c r="OVR26"/>
      <c r="OVS26"/>
      <c r="OVT26"/>
      <c r="OVU26"/>
      <c r="OVV26"/>
      <c r="OVW26"/>
      <c r="OVX26"/>
      <c r="OVY26"/>
      <c r="OVZ26"/>
      <c r="OWA26"/>
      <c r="OWB26"/>
      <c r="OWC26"/>
      <c r="OWD26"/>
      <c r="OWE26"/>
      <c r="OWF26"/>
      <c r="OWG26"/>
      <c r="OWH26"/>
      <c r="OWI26"/>
      <c r="OWJ26"/>
      <c r="OWK26"/>
      <c r="OWL26"/>
      <c r="OWM26"/>
      <c r="OWN26"/>
      <c r="OWO26"/>
      <c r="OWP26"/>
      <c r="OWQ26"/>
      <c r="OWR26"/>
      <c r="OWS26"/>
      <c r="OWT26"/>
      <c r="OWU26"/>
      <c r="OWV26"/>
      <c r="OWW26"/>
      <c r="OWX26"/>
      <c r="OWY26"/>
      <c r="OWZ26"/>
      <c r="OXA26"/>
      <c r="OXB26"/>
      <c r="OXC26"/>
      <c r="OXD26"/>
      <c r="OXE26"/>
      <c r="OXF26"/>
      <c r="OXG26"/>
      <c r="OXH26"/>
      <c r="OXI26"/>
      <c r="OXJ26"/>
      <c r="OXK26"/>
      <c r="OXL26"/>
      <c r="OXM26"/>
      <c r="OXN26"/>
      <c r="OXO26"/>
      <c r="OXP26"/>
      <c r="OXQ26"/>
      <c r="OXR26"/>
      <c r="OXS26"/>
      <c r="OXT26"/>
      <c r="OXU26"/>
      <c r="OXV26"/>
      <c r="OXW26"/>
      <c r="OXX26"/>
      <c r="OXY26"/>
      <c r="OXZ26"/>
      <c r="OYA26"/>
      <c r="OYB26"/>
      <c r="OYC26"/>
      <c r="OYD26"/>
      <c r="OYE26"/>
      <c r="OYF26"/>
      <c r="OYG26"/>
      <c r="OYH26"/>
      <c r="OYI26"/>
      <c r="OYJ26"/>
      <c r="OYK26"/>
      <c r="OYL26"/>
      <c r="OYM26"/>
      <c r="OYN26"/>
      <c r="OYO26"/>
      <c r="OYP26"/>
      <c r="OYQ26"/>
      <c r="OYR26"/>
      <c r="OYS26"/>
      <c r="OYT26"/>
      <c r="OYU26"/>
      <c r="OYV26"/>
      <c r="OYW26"/>
      <c r="OYX26"/>
      <c r="OYY26"/>
      <c r="OYZ26"/>
      <c r="OZA26"/>
      <c r="OZB26"/>
      <c r="OZC26"/>
      <c r="OZD26"/>
      <c r="OZE26"/>
      <c r="OZF26"/>
      <c r="OZG26"/>
      <c r="OZH26"/>
      <c r="OZI26"/>
      <c r="OZJ26"/>
      <c r="OZK26"/>
      <c r="OZL26"/>
      <c r="OZM26"/>
      <c r="OZN26"/>
      <c r="OZO26"/>
      <c r="OZP26"/>
      <c r="OZQ26"/>
      <c r="OZR26"/>
      <c r="OZS26"/>
      <c r="OZT26"/>
      <c r="OZU26"/>
      <c r="OZV26"/>
      <c r="OZW26"/>
      <c r="OZX26"/>
      <c r="OZY26"/>
      <c r="OZZ26"/>
      <c r="PAA26"/>
      <c r="PAB26"/>
      <c r="PAC26"/>
      <c r="PAD26"/>
      <c r="PAE26"/>
      <c r="PAF26"/>
      <c r="PAG26"/>
      <c r="PAH26"/>
      <c r="PAI26"/>
      <c r="PAJ26"/>
      <c r="PAK26"/>
      <c r="PAL26"/>
      <c r="PAM26"/>
      <c r="PAN26"/>
      <c r="PAO26"/>
      <c r="PAP26"/>
      <c r="PAQ26"/>
      <c r="PAR26"/>
      <c r="PAS26"/>
      <c r="PAT26"/>
      <c r="PAU26"/>
      <c r="PAV26"/>
      <c r="PAW26"/>
      <c r="PAX26"/>
      <c r="PAY26"/>
      <c r="PAZ26"/>
      <c r="PBA26"/>
      <c r="PBB26"/>
      <c r="PBC26"/>
      <c r="PBD26"/>
      <c r="PBE26"/>
      <c r="PBF26"/>
      <c r="PBG26"/>
      <c r="PBH26"/>
      <c r="PBI26"/>
      <c r="PBJ26"/>
      <c r="PBK26"/>
      <c r="PBL26"/>
      <c r="PBM26"/>
      <c r="PBN26"/>
      <c r="PBO26"/>
      <c r="PBP26"/>
      <c r="PBQ26"/>
      <c r="PBR26"/>
      <c r="PBS26"/>
      <c r="PBT26"/>
      <c r="PBU26"/>
      <c r="PBV26"/>
      <c r="PBW26"/>
      <c r="PBX26"/>
      <c r="PBY26"/>
      <c r="PBZ26"/>
      <c r="PCA26"/>
      <c r="PCB26"/>
      <c r="PCC26"/>
      <c r="PCD26"/>
      <c r="PCE26"/>
      <c r="PCF26"/>
      <c r="PCG26"/>
      <c r="PCH26"/>
      <c r="PCI26"/>
      <c r="PCJ26"/>
      <c r="PCK26"/>
      <c r="PCL26"/>
      <c r="PCM26"/>
      <c r="PCN26"/>
      <c r="PCO26"/>
      <c r="PCP26"/>
      <c r="PCQ26"/>
      <c r="PCR26"/>
      <c r="PCS26"/>
      <c r="PCT26"/>
      <c r="PCU26"/>
      <c r="PCV26"/>
      <c r="PCW26"/>
      <c r="PCX26"/>
      <c r="PCY26"/>
      <c r="PCZ26"/>
      <c r="PDA26"/>
      <c r="PDB26"/>
      <c r="PDC26"/>
      <c r="PDD26"/>
      <c r="PDE26"/>
      <c r="PDF26"/>
      <c r="PDG26"/>
      <c r="PDH26"/>
      <c r="PDI26"/>
      <c r="PDJ26"/>
      <c r="PDK26"/>
      <c r="PDL26"/>
      <c r="PDM26"/>
      <c r="PDN26"/>
      <c r="PDO26"/>
      <c r="PDP26"/>
      <c r="PDQ26"/>
      <c r="PDR26"/>
      <c r="PDS26"/>
      <c r="PDT26"/>
      <c r="PDU26"/>
      <c r="PDV26"/>
      <c r="PDW26"/>
      <c r="PDX26"/>
      <c r="PDY26"/>
      <c r="PDZ26"/>
      <c r="PEA26"/>
      <c r="PEB26"/>
      <c r="PEC26"/>
      <c r="PED26"/>
      <c r="PEE26"/>
      <c r="PEF26"/>
      <c r="PEG26"/>
      <c r="PEH26"/>
      <c r="PEI26"/>
      <c r="PEJ26"/>
      <c r="PEK26"/>
      <c r="PEL26"/>
      <c r="PEM26"/>
      <c r="PEN26"/>
      <c r="PEO26"/>
      <c r="PEP26"/>
      <c r="PEQ26"/>
      <c r="PER26"/>
      <c r="PES26"/>
      <c r="PET26"/>
      <c r="PEU26"/>
      <c r="PEV26"/>
      <c r="PEW26"/>
      <c r="PEX26"/>
      <c r="PEY26"/>
      <c r="PEZ26"/>
      <c r="PFA26"/>
      <c r="PFB26"/>
      <c r="PFC26"/>
      <c r="PFD26"/>
      <c r="PFE26"/>
      <c r="PFF26"/>
      <c r="PFG26"/>
      <c r="PFH26"/>
      <c r="PFI26"/>
      <c r="PFJ26"/>
      <c r="PFK26"/>
      <c r="PFL26"/>
      <c r="PFM26"/>
      <c r="PFN26"/>
      <c r="PFO26"/>
      <c r="PFP26"/>
      <c r="PFQ26"/>
      <c r="PFR26"/>
      <c r="PFS26"/>
      <c r="PFT26"/>
      <c r="PFU26"/>
      <c r="PFV26"/>
      <c r="PFW26"/>
      <c r="PFX26"/>
      <c r="PFY26"/>
      <c r="PFZ26"/>
      <c r="PGA26"/>
      <c r="PGB26"/>
      <c r="PGC26"/>
      <c r="PGD26"/>
      <c r="PGE26"/>
      <c r="PGF26"/>
      <c r="PGG26"/>
      <c r="PGH26"/>
      <c r="PGI26"/>
      <c r="PGJ26"/>
      <c r="PGK26"/>
      <c r="PGL26"/>
      <c r="PGM26"/>
      <c r="PGN26"/>
      <c r="PGO26"/>
      <c r="PGP26"/>
      <c r="PGQ26"/>
      <c r="PGR26"/>
      <c r="PGS26"/>
      <c r="PGT26"/>
      <c r="PGU26"/>
      <c r="PGV26"/>
      <c r="PGW26"/>
      <c r="PGX26"/>
      <c r="PGY26"/>
      <c r="PGZ26"/>
      <c r="PHA26"/>
      <c r="PHB26"/>
      <c r="PHC26"/>
      <c r="PHD26"/>
      <c r="PHE26"/>
      <c r="PHF26"/>
      <c r="PHG26"/>
      <c r="PHH26"/>
      <c r="PHI26"/>
      <c r="PHJ26"/>
      <c r="PHK26"/>
      <c r="PHL26"/>
      <c r="PHM26"/>
      <c r="PHN26"/>
      <c r="PHO26"/>
      <c r="PHP26"/>
      <c r="PHQ26"/>
      <c r="PHR26"/>
      <c r="PHS26"/>
      <c r="PHT26"/>
      <c r="PHU26"/>
      <c r="PHV26"/>
      <c r="PHW26"/>
      <c r="PHX26"/>
      <c r="PHY26"/>
      <c r="PHZ26"/>
      <c r="PIA26"/>
      <c r="PIB26"/>
      <c r="PIC26"/>
      <c r="PID26"/>
      <c r="PIE26"/>
      <c r="PIF26"/>
      <c r="PIG26"/>
      <c r="PIH26"/>
      <c r="PII26"/>
      <c r="PIJ26"/>
      <c r="PIK26"/>
      <c r="PIL26"/>
      <c r="PIM26"/>
      <c r="PIN26"/>
      <c r="PIO26"/>
      <c r="PIP26"/>
      <c r="PIQ26"/>
      <c r="PIR26"/>
      <c r="PIS26"/>
      <c r="PIT26"/>
      <c r="PIU26"/>
      <c r="PIV26"/>
      <c r="PIW26"/>
      <c r="PIX26"/>
      <c r="PIY26"/>
      <c r="PIZ26"/>
      <c r="PJA26"/>
      <c r="PJB26"/>
      <c r="PJC26"/>
      <c r="PJD26"/>
      <c r="PJE26"/>
      <c r="PJF26"/>
      <c r="PJG26"/>
      <c r="PJH26"/>
      <c r="PJI26"/>
      <c r="PJJ26"/>
      <c r="PJK26"/>
      <c r="PJL26"/>
      <c r="PJM26"/>
      <c r="PJN26"/>
      <c r="PJO26"/>
      <c r="PJP26"/>
      <c r="PJQ26"/>
      <c r="PJR26"/>
      <c r="PJS26"/>
      <c r="PJT26"/>
      <c r="PJU26"/>
      <c r="PJV26"/>
      <c r="PJW26"/>
      <c r="PJX26"/>
      <c r="PJY26"/>
      <c r="PJZ26"/>
      <c r="PKA26"/>
      <c r="PKB26"/>
      <c r="PKC26"/>
      <c r="PKD26"/>
      <c r="PKE26"/>
      <c r="PKF26"/>
      <c r="PKG26"/>
      <c r="PKH26"/>
      <c r="PKI26"/>
      <c r="PKJ26"/>
      <c r="PKK26"/>
      <c r="PKL26"/>
      <c r="PKM26"/>
      <c r="PKN26"/>
      <c r="PKO26"/>
      <c r="PKP26"/>
      <c r="PKQ26"/>
      <c r="PKR26"/>
      <c r="PKS26"/>
      <c r="PKT26"/>
      <c r="PKU26"/>
      <c r="PKV26"/>
      <c r="PKW26"/>
      <c r="PKX26"/>
      <c r="PKY26"/>
      <c r="PKZ26"/>
      <c r="PLA26"/>
      <c r="PLB26"/>
      <c r="PLC26"/>
      <c r="PLD26"/>
      <c r="PLE26"/>
      <c r="PLF26"/>
      <c r="PLG26"/>
      <c r="PLH26"/>
      <c r="PLI26"/>
      <c r="PLJ26"/>
      <c r="PLK26"/>
      <c r="PLL26"/>
      <c r="PLM26"/>
      <c r="PLN26"/>
      <c r="PLO26"/>
      <c r="PLP26"/>
      <c r="PLQ26"/>
      <c r="PLR26"/>
      <c r="PLS26"/>
      <c r="PLT26"/>
      <c r="PLU26"/>
      <c r="PLV26"/>
      <c r="PLW26"/>
      <c r="PLX26"/>
      <c r="PLY26"/>
      <c r="PLZ26"/>
      <c r="PMA26"/>
      <c r="PMB26"/>
      <c r="PMC26"/>
      <c r="PMD26"/>
      <c r="PME26"/>
      <c r="PMF26"/>
      <c r="PMG26"/>
      <c r="PMH26"/>
      <c r="PMI26"/>
      <c r="PMJ26"/>
      <c r="PMK26"/>
      <c r="PML26"/>
      <c r="PMM26"/>
      <c r="PMN26"/>
      <c r="PMO26"/>
      <c r="PMP26"/>
      <c r="PMQ26"/>
      <c r="PMR26"/>
      <c r="PMS26"/>
      <c r="PMT26"/>
      <c r="PMU26"/>
      <c r="PMV26"/>
      <c r="PMW26"/>
      <c r="PMX26"/>
      <c r="PMY26"/>
      <c r="PMZ26"/>
      <c r="PNA26"/>
      <c r="PNB26"/>
      <c r="PNC26"/>
      <c r="PND26"/>
      <c r="PNE26"/>
      <c r="PNF26"/>
      <c r="PNG26"/>
      <c r="PNH26"/>
      <c r="PNI26"/>
      <c r="PNJ26"/>
      <c r="PNK26"/>
      <c r="PNL26"/>
      <c r="PNM26"/>
      <c r="PNN26"/>
      <c r="PNO26"/>
      <c r="PNP26"/>
      <c r="PNQ26"/>
      <c r="PNR26"/>
      <c r="PNS26"/>
      <c r="PNT26"/>
      <c r="PNU26"/>
      <c r="PNV26"/>
      <c r="PNW26"/>
      <c r="PNX26"/>
      <c r="PNY26"/>
      <c r="PNZ26"/>
      <c r="POA26"/>
      <c r="POB26"/>
      <c r="POC26"/>
      <c r="POD26"/>
      <c r="POE26"/>
      <c r="POF26"/>
      <c r="POG26"/>
      <c r="POH26"/>
      <c r="POI26"/>
      <c r="POJ26"/>
      <c r="POK26"/>
      <c r="POL26"/>
      <c r="POM26"/>
      <c r="PON26"/>
      <c r="POO26"/>
      <c r="POP26"/>
      <c r="POQ26"/>
      <c r="POR26"/>
      <c r="POS26"/>
      <c r="POT26"/>
      <c r="POU26"/>
      <c r="POV26"/>
      <c r="POW26"/>
      <c r="POX26"/>
      <c r="POY26"/>
      <c r="POZ26"/>
      <c r="PPA26"/>
      <c r="PPB26"/>
      <c r="PPC26"/>
      <c r="PPD26"/>
      <c r="PPE26"/>
      <c r="PPF26"/>
      <c r="PPG26"/>
      <c r="PPH26"/>
      <c r="PPI26"/>
      <c r="PPJ26"/>
      <c r="PPK26"/>
      <c r="PPL26"/>
      <c r="PPM26"/>
      <c r="PPN26"/>
      <c r="PPO26"/>
      <c r="PPP26"/>
      <c r="PPQ26"/>
      <c r="PPR26"/>
      <c r="PPS26"/>
      <c r="PPT26"/>
      <c r="PPU26"/>
      <c r="PPV26"/>
      <c r="PPW26"/>
      <c r="PPX26"/>
      <c r="PPY26"/>
      <c r="PPZ26"/>
      <c r="PQA26"/>
      <c r="PQB26"/>
      <c r="PQC26"/>
      <c r="PQD26"/>
      <c r="PQE26"/>
      <c r="PQF26"/>
      <c r="PQG26"/>
      <c r="PQH26"/>
      <c r="PQI26"/>
      <c r="PQJ26"/>
      <c r="PQK26"/>
      <c r="PQL26"/>
      <c r="PQM26"/>
      <c r="PQN26"/>
      <c r="PQO26"/>
      <c r="PQP26"/>
      <c r="PQQ26"/>
      <c r="PQR26"/>
      <c r="PQS26"/>
      <c r="PQT26"/>
      <c r="PQU26"/>
      <c r="PQV26"/>
      <c r="PQW26"/>
      <c r="PQX26"/>
      <c r="PQY26"/>
      <c r="PQZ26"/>
      <c r="PRA26"/>
      <c r="PRB26"/>
      <c r="PRC26"/>
      <c r="PRD26"/>
      <c r="PRE26"/>
      <c r="PRF26"/>
      <c r="PRG26"/>
      <c r="PRH26"/>
      <c r="PRI26"/>
      <c r="PRJ26"/>
      <c r="PRK26"/>
      <c r="PRL26"/>
      <c r="PRM26"/>
      <c r="PRN26"/>
      <c r="PRO26"/>
      <c r="PRP26"/>
      <c r="PRQ26"/>
      <c r="PRR26"/>
      <c r="PRS26"/>
      <c r="PRT26"/>
      <c r="PRU26"/>
      <c r="PRV26"/>
      <c r="PRW26"/>
      <c r="PRX26"/>
      <c r="PRY26"/>
      <c r="PRZ26"/>
      <c r="PSA26"/>
      <c r="PSB26"/>
      <c r="PSC26"/>
      <c r="PSD26"/>
      <c r="PSE26"/>
      <c r="PSF26"/>
      <c r="PSG26"/>
      <c r="PSH26"/>
      <c r="PSI26"/>
      <c r="PSJ26"/>
      <c r="PSK26"/>
      <c r="PSL26"/>
      <c r="PSM26"/>
      <c r="PSN26"/>
      <c r="PSO26"/>
      <c r="PSP26"/>
      <c r="PSQ26"/>
      <c r="PSR26"/>
      <c r="PSS26"/>
      <c r="PST26"/>
      <c r="PSU26"/>
      <c r="PSV26"/>
      <c r="PSW26"/>
      <c r="PSX26"/>
      <c r="PSY26"/>
      <c r="PSZ26"/>
      <c r="PTA26"/>
      <c r="PTB26"/>
      <c r="PTC26"/>
      <c r="PTD26"/>
      <c r="PTE26"/>
      <c r="PTF26"/>
      <c r="PTG26"/>
      <c r="PTH26"/>
      <c r="PTI26"/>
      <c r="PTJ26"/>
      <c r="PTK26"/>
      <c r="PTL26"/>
      <c r="PTM26"/>
      <c r="PTN26"/>
      <c r="PTO26"/>
      <c r="PTP26"/>
      <c r="PTQ26"/>
      <c r="PTR26"/>
      <c r="PTS26"/>
      <c r="PTT26"/>
      <c r="PTU26"/>
      <c r="PTV26"/>
      <c r="PTW26"/>
      <c r="PTX26"/>
      <c r="PTY26"/>
      <c r="PTZ26"/>
      <c r="PUA26"/>
      <c r="PUB26"/>
      <c r="PUC26"/>
      <c r="PUD26"/>
      <c r="PUE26"/>
      <c r="PUF26"/>
      <c r="PUG26"/>
      <c r="PUH26"/>
      <c r="PUI26"/>
      <c r="PUJ26"/>
      <c r="PUK26"/>
      <c r="PUL26"/>
      <c r="PUM26"/>
      <c r="PUN26"/>
      <c r="PUO26"/>
      <c r="PUP26"/>
      <c r="PUQ26"/>
      <c r="PUR26"/>
      <c r="PUS26"/>
      <c r="PUT26"/>
      <c r="PUU26"/>
      <c r="PUV26"/>
      <c r="PUW26"/>
      <c r="PUX26"/>
      <c r="PUY26"/>
      <c r="PUZ26"/>
      <c r="PVA26"/>
      <c r="PVB26"/>
      <c r="PVC26"/>
      <c r="PVD26"/>
      <c r="PVE26"/>
      <c r="PVF26"/>
      <c r="PVG26"/>
      <c r="PVH26"/>
      <c r="PVI26"/>
      <c r="PVJ26"/>
      <c r="PVK26"/>
      <c r="PVL26"/>
      <c r="PVM26"/>
      <c r="PVN26"/>
      <c r="PVO26"/>
      <c r="PVP26"/>
      <c r="PVQ26"/>
      <c r="PVR26"/>
      <c r="PVS26"/>
      <c r="PVT26"/>
      <c r="PVU26"/>
      <c r="PVV26"/>
      <c r="PVW26"/>
      <c r="PVX26"/>
      <c r="PVY26"/>
      <c r="PVZ26"/>
      <c r="PWA26"/>
      <c r="PWB26"/>
      <c r="PWC26"/>
      <c r="PWD26"/>
      <c r="PWE26"/>
      <c r="PWF26"/>
      <c r="PWG26"/>
      <c r="PWH26"/>
      <c r="PWI26"/>
      <c r="PWJ26"/>
      <c r="PWK26"/>
      <c r="PWL26"/>
      <c r="PWM26"/>
      <c r="PWN26"/>
      <c r="PWO26"/>
      <c r="PWP26"/>
      <c r="PWQ26"/>
      <c r="PWR26"/>
      <c r="PWS26"/>
      <c r="PWT26"/>
      <c r="PWU26"/>
      <c r="PWV26"/>
      <c r="PWW26"/>
      <c r="PWX26"/>
      <c r="PWY26"/>
      <c r="PWZ26"/>
      <c r="PXA26"/>
      <c r="PXB26"/>
      <c r="PXC26"/>
      <c r="PXD26"/>
      <c r="PXE26"/>
      <c r="PXF26"/>
      <c r="PXG26"/>
      <c r="PXH26"/>
      <c r="PXI26"/>
      <c r="PXJ26"/>
      <c r="PXK26"/>
      <c r="PXL26"/>
      <c r="PXM26"/>
      <c r="PXN26"/>
      <c r="PXO26"/>
      <c r="PXP26"/>
      <c r="PXQ26"/>
      <c r="PXR26"/>
      <c r="PXS26"/>
      <c r="PXT26"/>
      <c r="PXU26"/>
      <c r="PXV26"/>
      <c r="PXW26"/>
      <c r="PXX26"/>
      <c r="PXY26"/>
      <c r="PXZ26"/>
      <c r="PYA26"/>
      <c r="PYB26"/>
      <c r="PYC26"/>
      <c r="PYD26"/>
      <c r="PYE26"/>
      <c r="PYF26"/>
      <c r="PYG26"/>
      <c r="PYH26"/>
      <c r="PYI26"/>
      <c r="PYJ26"/>
      <c r="PYK26"/>
      <c r="PYL26"/>
      <c r="PYM26"/>
      <c r="PYN26"/>
      <c r="PYO26"/>
      <c r="PYP26"/>
      <c r="PYQ26"/>
      <c r="PYR26"/>
      <c r="PYS26"/>
      <c r="PYT26"/>
      <c r="PYU26"/>
      <c r="PYV26"/>
      <c r="PYW26"/>
      <c r="PYX26"/>
      <c r="PYY26"/>
      <c r="PYZ26"/>
      <c r="PZA26"/>
      <c r="PZB26"/>
      <c r="PZC26"/>
      <c r="PZD26"/>
      <c r="PZE26"/>
      <c r="PZF26"/>
      <c r="PZG26"/>
      <c r="PZH26"/>
      <c r="PZI26"/>
      <c r="PZJ26"/>
      <c r="PZK26"/>
      <c r="PZL26"/>
      <c r="PZM26"/>
      <c r="PZN26"/>
      <c r="PZO26"/>
      <c r="PZP26"/>
      <c r="PZQ26"/>
      <c r="PZR26"/>
      <c r="PZS26"/>
      <c r="PZT26"/>
      <c r="PZU26"/>
      <c r="PZV26"/>
      <c r="PZW26"/>
      <c r="PZX26"/>
      <c r="PZY26"/>
      <c r="PZZ26"/>
      <c r="QAA26"/>
      <c r="QAB26"/>
      <c r="QAC26"/>
      <c r="QAD26"/>
      <c r="QAE26"/>
      <c r="QAF26"/>
      <c r="QAG26"/>
      <c r="QAH26"/>
      <c r="QAI26"/>
      <c r="QAJ26"/>
      <c r="QAK26"/>
      <c r="QAL26"/>
      <c r="QAM26"/>
      <c r="QAN26"/>
      <c r="QAO26"/>
      <c r="QAP26"/>
      <c r="QAQ26"/>
      <c r="QAR26"/>
      <c r="QAS26"/>
      <c r="QAT26"/>
      <c r="QAU26"/>
      <c r="QAV26"/>
      <c r="QAW26"/>
      <c r="QAX26"/>
      <c r="QAY26"/>
      <c r="QAZ26"/>
      <c r="QBA26"/>
      <c r="QBB26"/>
      <c r="QBC26"/>
      <c r="QBD26"/>
      <c r="QBE26"/>
      <c r="QBF26"/>
      <c r="QBG26"/>
      <c r="QBH26"/>
      <c r="QBI26"/>
      <c r="QBJ26"/>
      <c r="QBK26"/>
      <c r="QBL26"/>
      <c r="QBM26"/>
      <c r="QBN26"/>
      <c r="QBO26"/>
      <c r="QBP26"/>
      <c r="QBQ26"/>
      <c r="QBR26"/>
      <c r="QBS26"/>
      <c r="QBT26"/>
      <c r="QBU26"/>
      <c r="QBV26"/>
      <c r="QBW26"/>
      <c r="QBX26"/>
      <c r="QBY26"/>
      <c r="QBZ26"/>
      <c r="QCA26"/>
      <c r="QCB26"/>
      <c r="QCC26"/>
      <c r="QCD26"/>
      <c r="QCE26"/>
      <c r="QCF26"/>
      <c r="QCG26"/>
      <c r="QCH26"/>
      <c r="QCI26"/>
      <c r="QCJ26"/>
      <c r="QCK26"/>
      <c r="QCL26"/>
      <c r="QCM26"/>
      <c r="QCN26"/>
      <c r="QCO26"/>
      <c r="QCP26"/>
      <c r="QCQ26"/>
      <c r="QCR26"/>
      <c r="QCS26"/>
      <c r="QCT26"/>
      <c r="QCU26"/>
      <c r="QCV26"/>
      <c r="QCW26"/>
      <c r="QCX26"/>
      <c r="QCY26"/>
      <c r="QCZ26"/>
      <c r="QDA26"/>
      <c r="QDB26"/>
      <c r="QDC26"/>
      <c r="QDD26"/>
      <c r="QDE26"/>
      <c r="QDF26"/>
      <c r="QDG26"/>
      <c r="QDH26"/>
      <c r="QDI26"/>
      <c r="QDJ26"/>
      <c r="QDK26"/>
      <c r="QDL26"/>
      <c r="QDM26"/>
      <c r="QDN26"/>
      <c r="QDO26"/>
      <c r="QDP26"/>
      <c r="QDQ26"/>
      <c r="QDR26"/>
      <c r="QDS26"/>
      <c r="QDT26"/>
      <c r="QDU26"/>
      <c r="QDV26"/>
      <c r="QDW26"/>
      <c r="QDX26"/>
      <c r="QDY26"/>
      <c r="QDZ26"/>
      <c r="QEA26"/>
      <c r="QEB26"/>
      <c r="QEC26"/>
      <c r="QED26"/>
      <c r="QEE26"/>
      <c r="QEF26"/>
      <c r="QEG26"/>
      <c r="QEH26"/>
      <c r="QEI26"/>
      <c r="QEJ26"/>
      <c r="QEK26"/>
      <c r="QEL26"/>
      <c r="QEM26"/>
      <c r="QEN26"/>
      <c r="QEO26"/>
      <c r="QEP26"/>
      <c r="QEQ26"/>
      <c r="QER26"/>
      <c r="QES26"/>
      <c r="QET26"/>
      <c r="QEU26"/>
      <c r="QEV26"/>
      <c r="QEW26"/>
      <c r="QEX26"/>
      <c r="QEY26"/>
      <c r="QEZ26"/>
      <c r="QFA26"/>
      <c r="QFB26"/>
      <c r="QFC26"/>
      <c r="QFD26"/>
      <c r="QFE26"/>
      <c r="QFF26"/>
      <c r="QFG26"/>
      <c r="QFH26"/>
      <c r="QFI26"/>
      <c r="QFJ26"/>
      <c r="QFK26"/>
      <c r="QFL26"/>
      <c r="QFM26"/>
      <c r="QFN26"/>
      <c r="QFO26"/>
      <c r="QFP26"/>
      <c r="QFQ26"/>
      <c r="QFR26"/>
      <c r="QFS26"/>
      <c r="QFT26"/>
      <c r="QFU26"/>
      <c r="QFV26"/>
      <c r="QFW26"/>
      <c r="QFX26"/>
      <c r="QFY26"/>
      <c r="QFZ26"/>
      <c r="QGA26"/>
      <c r="QGB26"/>
      <c r="QGC26"/>
      <c r="QGD26"/>
      <c r="QGE26"/>
      <c r="QGF26"/>
      <c r="QGG26"/>
      <c r="QGH26"/>
      <c r="QGI26"/>
      <c r="QGJ26"/>
      <c r="QGK26"/>
      <c r="QGL26"/>
      <c r="QGM26"/>
      <c r="QGN26"/>
      <c r="QGO26"/>
      <c r="QGP26"/>
      <c r="QGQ26"/>
      <c r="QGR26"/>
      <c r="QGS26"/>
      <c r="QGT26"/>
      <c r="QGU26"/>
      <c r="QGV26"/>
      <c r="QGW26"/>
      <c r="QGX26"/>
      <c r="QGY26"/>
      <c r="QGZ26"/>
      <c r="QHA26"/>
      <c r="QHB26"/>
      <c r="QHC26"/>
      <c r="QHD26"/>
      <c r="QHE26"/>
      <c r="QHF26"/>
      <c r="QHG26"/>
      <c r="QHH26"/>
      <c r="QHI26"/>
      <c r="QHJ26"/>
      <c r="QHK26"/>
      <c r="QHL26"/>
      <c r="QHM26"/>
      <c r="QHN26"/>
      <c r="QHO26"/>
      <c r="QHP26"/>
      <c r="QHQ26"/>
      <c r="QHR26"/>
      <c r="QHS26"/>
      <c r="QHT26"/>
      <c r="QHU26"/>
      <c r="QHV26"/>
      <c r="QHW26"/>
      <c r="QHX26"/>
      <c r="QHY26"/>
      <c r="QHZ26"/>
      <c r="QIA26"/>
      <c r="QIB26"/>
      <c r="QIC26"/>
      <c r="QID26"/>
      <c r="QIE26"/>
      <c r="QIF26"/>
      <c r="QIG26"/>
      <c r="QIH26"/>
      <c r="QII26"/>
      <c r="QIJ26"/>
      <c r="QIK26"/>
      <c r="QIL26"/>
      <c r="QIM26"/>
      <c r="QIN26"/>
      <c r="QIO26"/>
      <c r="QIP26"/>
      <c r="QIQ26"/>
      <c r="QIR26"/>
      <c r="QIS26"/>
      <c r="QIT26"/>
      <c r="QIU26"/>
      <c r="QIV26"/>
      <c r="QIW26"/>
      <c r="QIX26"/>
      <c r="QIY26"/>
      <c r="QIZ26"/>
      <c r="QJA26"/>
      <c r="QJB26"/>
      <c r="QJC26"/>
      <c r="QJD26"/>
      <c r="QJE26"/>
      <c r="QJF26"/>
      <c r="QJG26"/>
      <c r="QJH26"/>
      <c r="QJI26"/>
      <c r="QJJ26"/>
      <c r="QJK26"/>
      <c r="QJL26"/>
      <c r="QJM26"/>
      <c r="QJN26"/>
      <c r="QJO26"/>
      <c r="QJP26"/>
      <c r="QJQ26"/>
      <c r="QJR26"/>
      <c r="QJS26"/>
      <c r="QJT26"/>
      <c r="QJU26"/>
      <c r="QJV26"/>
      <c r="QJW26"/>
      <c r="QJX26"/>
      <c r="QJY26"/>
      <c r="QJZ26"/>
      <c r="QKA26"/>
      <c r="QKB26"/>
      <c r="QKC26"/>
      <c r="QKD26"/>
      <c r="QKE26"/>
      <c r="QKF26"/>
      <c r="QKG26"/>
      <c r="QKH26"/>
      <c r="QKI26"/>
      <c r="QKJ26"/>
      <c r="QKK26"/>
      <c r="QKL26"/>
      <c r="QKM26"/>
      <c r="QKN26"/>
      <c r="QKO26"/>
      <c r="QKP26"/>
      <c r="QKQ26"/>
      <c r="QKR26"/>
      <c r="QKS26"/>
      <c r="QKT26"/>
      <c r="QKU26"/>
      <c r="QKV26"/>
      <c r="QKW26"/>
      <c r="QKX26"/>
      <c r="QKY26"/>
      <c r="QKZ26"/>
      <c r="QLA26"/>
      <c r="QLB26"/>
      <c r="QLC26"/>
      <c r="QLD26"/>
      <c r="QLE26"/>
      <c r="QLF26"/>
      <c r="QLG26"/>
      <c r="QLH26"/>
      <c r="QLI26"/>
      <c r="QLJ26"/>
      <c r="QLK26"/>
      <c r="QLL26"/>
      <c r="QLM26"/>
      <c r="QLN26"/>
      <c r="QLO26"/>
      <c r="QLP26"/>
      <c r="QLQ26"/>
      <c r="QLR26"/>
      <c r="QLS26"/>
      <c r="QLT26"/>
      <c r="QLU26"/>
      <c r="QLV26"/>
      <c r="QLW26"/>
      <c r="QLX26"/>
      <c r="QLY26"/>
      <c r="QLZ26"/>
      <c r="QMA26"/>
      <c r="QMB26"/>
      <c r="QMC26"/>
      <c r="QMD26"/>
      <c r="QME26"/>
      <c r="QMF26"/>
      <c r="QMG26"/>
      <c r="QMH26"/>
      <c r="QMI26"/>
      <c r="QMJ26"/>
      <c r="QMK26"/>
      <c r="QML26"/>
      <c r="QMM26"/>
      <c r="QMN26"/>
      <c r="QMO26"/>
      <c r="QMP26"/>
      <c r="QMQ26"/>
      <c r="QMR26"/>
      <c r="QMS26"/>
      <c r="QMT26"/>
      <c r="QMU26"/>
      <c r="QMV26"/>
      <c r="QMW26"/>
      <c r="QMX26"/>
      <c r="QMY26"/>
      <c r="QMZ26"/>
      <c r="QNA26"/>
      <c r="QNB26"/>
      <c r="QNC26"/>
      <c r="QND26"/>
      <c r="QNE26"/>
      <c r="QNF26"/>
      <c r="QNG26"/>
      <c r="QNH26"/>
      <c r="QNI26"/>
      <c r="QNJ26"/>
      <c r="QNK26"/>
      <c r="QNL26"/>
      <c r="QNM26"/>
      <c r="QNN26"/>
      <c r="QNO26"/>
      <c r="QNP26"/>
      <c r="QNQ26"/>
      <c r="QNR26"/>
      <c r="QNS26"/>
      <c r="QNT26"/>
      <c r="QNU26"/>
      <c r="QNV26"/>
      <c r="QNW26"/>
      <c r="QNX26"/>
      <c r="QNY26"/>
      <c r="QNZ26"/>
      <c r="QOA26"/>
      <c r="QOB26"/>
      <c r="QOC26"/>
      <c r="QOD26"/>
      <c r="QOE26"/>
      <c r="QOF26"/>
      <c r="QOG26"/>
      <c r="QOH26"/>
      <c r="QOI26"/>
      <c r="QOJ26"/>
      <c r="QOK26"/>
      <c r="QOL26"/>
      <c r="QOM26"/>
      <c r="QON26"/>
      <c r="QOO26"/>
      <c r="QOP26"/>
      <c r="QOQ26"/>
      <c r="QOR26"/>
      <c r="QOS26"/>
      <c r="QOT26"/>
      <c r="QOU26"/>
      <c r="QOV26"/>
      <c r="QOW26"/>
      <c r="QOX26"/>
      <c r="QOY26"/>
      <c r="QOZ26"/>
      <c r="QPA26"/>
      <c r="QPB26"/>
      <c r="QPC26"/>
      <c r="QPD26"/>
      <c r="QPE26"/>
      <c r="QPF26"/>
      <c r="QPG26"/>
      <c r="QPH26"/>
      <c r="QPI26"/>
      <c r="QPJ26"/>
      <c r="QPK26"/>
      <c r="QPL26"/>
      <c r="QPM26"/>
      <c r="QPN26"/>
      <c r="QPO26"/>
      <c r="QPP26"/>
      <c r="QPQ26"/>
      <c r="QPR26"/>
      <c r="QPS26"/>
      <c r="QPT26"/>
      <c r="QPU26"/>
      <c r="QPV26"/>
      <c r="QPW26"/>
      <c r="QPX26"/>
      <c r="QPY26"/>
      <c r="QPZ26"/>
      <c r="QQA26"/>
      <c r="QQB26"/>
      <c r="QQC26"/>
      <c r="QQD26"/>
      <c r="QQE26"/>
      <c r="QQF26"/>
      <c r="QQG26"/>
      <c r="QQH26"/>
      <c r="QQI26"/>
      <c r="QQJ26"/>
      <c r="QQK26"/>
      <c r="QQL26"/>
      <c r="QQM26"/>
      <c r="QQN26"/>
      <c r="QQO26"/>
      <c r="QQP26"/>
      <c r="QQQ26"/>
      <c r="QQR26"/>
      <c r="QQS26"/>
      <c r="QQT26"/>
      <c r="QQU26"/>
      <c r="QQV26"/>
      <c r="QQW26"/>
      <c r="QQX26"/>
      <c r="QQY26"/>
      <c r="QQZ26"/>
      <c r="QRA26"/>
      <c r="QRB26"/>
      <c r="QRC26"/>
      <c r="QRD26"/>
      <c r="QRE26"/>
      <c r="QRF26"/>
      <c r="QRG26"/>
      <c r="QRH26"/>
      <c r="QRI26"/>
      <c r="QRJ26"/>
      <c r="QRK26"/>
      <c r="QRL26"/>
      <c r="QRM26"/>
      <c r="QRN26"/>
      <c r="QRO26"/>
      <c r="QRP26"/>
      <c r="QRQ26"/>
      <c r="QRR26"/>
      <c r="QRS26"/>
      <c r="QRT26"/>
      <c r="QRU26"/>
      <c r="QRV26"/>
      <c r="QRW26"/>
      <c r="QRX26"/>
      <c r="QRY26"/>
      <c r="QRZ26"/>
      <c r="QSA26"/>
      <c r="QSB26"/>
      <c r="QSC26"/>
      <c r="QSD26"/>
      <c r="QSE26"/>
      <c r="QSF26"/>
      <c r="QSG26"/>
      <c r="QSH26"/>
      <c r="QSI26"/>
      <c r="QSJ26"/>
      <c r="QSK26"/>
      <c r="QSL26"/>
      <c r="QSM26"/>
      <c r="QSN26"/>
      <c r="QSO26"/>
      <c r="QSP26"/>
      <c r="QSQ26"/>
      <c r="QSR26"/>
      <c r="QSS26"/>
      <c r="QST26"/>
      <c r="QSU26"/>
      <c r="QSV26"/>
      <c r="QSW26"/>
      <c r="QSX26"/>
      <c r="QSY26"/>
      <c r="QSZ26"/>
      <c r="QTA26"/>
      <c r="QTB26"/>
      <c r="QTC26"/>
      <c r="QTD26"/>
      <c r="QTE26"/>
      <c r="QTF26"/>
      <c r="QTG26"/>
      <c r="QTH26"/>
      <c r="QTI26"/>
      <c r="QTJ26"/>
      <c r="QTK26"/>
      <c r="QTL26"/>
      <c r="QTM26"/>
      <c r="QTN26"/>
      <c r="QTO26"/>
      <c r="QTP26"/>
      <c r="QTQ26"/>
      <c r="QTR26"/>
      <c r="QTS26"/>
      <c r="QTT26"/>
      <c r="QTU26"/>
      <c r="QTV26"/>
      <c r="QTW26"/>
      <c r="QTX26"/>
      <c r="QTY26"/>
      <c r="QTZ26"/>
      <c r="QUA26"/>
      <c r="QUB26"/>
      <c r="QUC26"/>
      <c r="QUD26"/>
      <c r="QUE26"/>
      <c r="QUF26"/>
      <c r="QUG26"/>
      <c r="QUH26"/>
      <c r="QUI26"/>
      <c r="QUJ26"/>
      <c r="QUK26"/>
      <c r="QUL26"/>
      <c r="QUM26"/>
      <c r="QUN26"/>
      <c r="QUO26"/>
      <c r="QUP26"/>
      <c r="QUQ26"/>
      <c r="QUR26"/>
      <c r="QUS26"/>
      <c r="QUT26"/>
      <c r="QUU26"/>
      <c r="QUV26"/>
      <c r="QUW26"/>
      <c r="QUX26"/>
      <c r="QUY26"/>
      <c r="QUZ26"/>
      <c r="QVA26"/>
      <c r="QVB26"/>
      <c r="QVC26"/>
      <c r="QVD26"/>
      <c r="QVE26"/>
      <c r="QVF26"/>
      <c r="QVG26"/>
      <c r="QVH26"/>
      <c r="QVI26"/>
      <c r="QVJ26"/>
      <c r="QVK26"/>
      <c r="QVL26"/>
      <c r="QVM26"/>
      <c r="QVN26"/>
      <c r="QVO26"/>
      <c r="QVP26"/>
      <c r="QVQ26"/>
      <c r="QVR26"/>
      <c r="QVS26"/>
      <c r="QVT26"/>
      <c r="QVU26"/>
      <c r="QVV26"/>
      <c r="QVW26"/>
      <c r="QVX26"/>
      <c r="QVY26"/>
      <c r="QVZ26"/>
      <c r="QWA26"/>
      <c r="QWB26"/>
      <c r="QWC26"/>
      <c r="QWD26"/>
      <c r="QWE26"/>
      <c r="QWF26"/>
      <c r="QWG26"/>
      <c r="QWH26"/>
      <c r="QWI26"/>
      <c r="QWJ26"/>
      <c r="QWK26"/>
      <c r="QWL26"/>
      <c r="QWM26"/>
      <c r="QWN26"/>
      <c r="QWO26"/>
      <c r="QWP26"/>
      <c r="QWQ26"/>
      <c r="QWR26"/>
      <c r="QWS26"/>
      <c r="QWT26"/>
      <c r="QWU26"/>
      <c r="QWV26"/>
      <c r="QWW26"/>
      <c r="QWX26"/>
      <c r="QWY26"/>
      <c r="QWZ26"/>
      <c r="QXA26"/>
      <c r="QXB26"/>
      <c r="QXC26"/>
      <c r="QXD26"/>
      <c r="QXE26"/>
      <c r="QXF26"/>
      <c r="QXG26"/>
      <c r="QXH26"/>
      <c r="QXI26"/>
      <c r="QXJ26"/>
      <c r="QXK26"/>
      <c r="QXL26"/>
      <c r="QXM26"/>
      <c r="QXN26"/>
      <c r="QXO26"/>
      <c r="QXP26"/>
      <c r="QXQ26"/>
      <c r="QXR26"/>
      <c r="QXS26"/>
      <c r="QXT26"/>
      <c r="QXU26"/>
      <c r="QXV26"/>
      <c r="QXW26"/>
      <c r="QXX26"/>
      <c r="QXY26"/>
      <c r="QXZ26"/>
      <c r="QYA26"/>
      <c r="QYB26"/>
      <c r="QYC26"/>
      <c r="QYD26"/>
      <c r="QYE26"/>
      <c r="QYF26"/>
      <c r="QYG26"/>
      <c r="QYH26"/>
      <c r="QYI26"/>
      <c r="QYJ26"/>
      <c r="QYK26"/>
      <c r="QYL26"/>
      <c r="QYM26"/>
      <c r="QYN26"/>
      <c r="QYO26"/>
      <c r="QYP26"/>
      <c r="QYQ26"/>
      <c r="QYR26"/>
      <c r="QYS26"/>
      <c r="QYT26"/>
      <c r="QYU26"/>
      <c r="QYV26"/>
      <c r="QYW26"/>
      <c r="QYX26"/>
      <c r="QYY26"/>
      <c r="QYZ26"/>
      <c r="QZA26"/>
      <c r="QZB26"/>
      <c r="QZC26"/>
      <c r="QZD26"/>
      <c r="QZE26"/>
      <c r="QZF26"/>
      <c r="QZG26"/>
      <c r="QZH26"/>
      <c r="QZI26"/>
      <c r="QZJ26"/>
      <c r="QZK26"/>
      <c r="QZL26"/>
      <c r="QZM26"/>
      <c r="QZN26"/>
      <c r="QZO26"/>
      <c r="QZP26"/>
      <c r="QZQ26"/>
      <c r="QZR26"/>
      <c r="QZS26"/>
      <c r="QZT26"/>
      <c r="QZU26"/>
      <c r="QZV26"/>
      <c r="QZW26"/>
      <c r="QZX26"/>
      <c r="QZY26"/>
      <c r="QZZ26"/>
      <c r="RAA26"/>
      <c r="RAB26"/>
      <c r="RAC26"/>
      <c r="RAD26"/>
      <c r="RAE26"/>
      <c r="RAF26"/>
      <c r="RAG26"/>
      <c r="RAH26"/>
      <c r="RAI26"/>
      <c r="RAJ26"/>
      <c r="RAK26"/>
      <c r="RAL26"/>
      <c r="RAM26"/>
      <c r="RAN26"/>
      <c r="RAO26"/>
      <c r="RAP26"/>
      <c r="RAQ26"/>
      <c r="RAR26"/>
      <c r="RAS26"/>
      <c r="RAT26"/>
      <c r="RAU26"/>
      <c r="RAV26"/>
      <c r="RAW26"/>
      <c r="RAX26"/>
      <c r="RAY26"/>
      <c r="RAZ26"/>
      <c r="RBA26"/>
      <c r="RBB26"/>
      <c r="RBC26"/>
      <c r="RBD26"/>
      <c r="RBE26"/>
      <c r="RBF26"/>
      <c r="RBG26"/>
      <c r="RBH26"/>
      <c r="RBI26"/>
      <c r="RBJ26"/>
      <c r="RBK26"/>
      <c r="RBL26"/>
      <c r="RBM26"/>
      <c r="RBN26"/>
      <c r="RBO26"/>
      <c r="RBP26"/>
      <c r="RBQ26"/>
      <c r="RBR26"/>
      <c r="RBS26"/>
      <c r="RBT26"/>
      <c r="RBU26"/>
      <c r="RBV26"/>
      <c r="RBW26"/>
      <c r="RBX26"/>
      <c r="RBY26"/>
      <c r="RBZ26"/>
      <c r="RCA26"/>
      <c r="RCB26"/>
      <c r="RCC26"/>
      <c r="RCD26"/>
      <c r="RCE26"/>
      <c r="RCF26"/>
      <c r="RCG26"/>
      <c r="RCH26"/>
      <c r="RCI26"/>
      <c r="RCJ26"/>
      <c r="RCK26"/>
      <c r="RCL26"/>
      <c r="RCM26"/>
      <c r="RCN26"/>
      <c r="RCO26"/>
      <c r="RCP26"/>
      <c r="RCQ26"/>
      <c r="RCR26"/>
      <c r="RCS26"/>
      <c r="RCT26"/>
      <c r="RCU26"/>
      <c r="RCV26"/>
      <c r="RCW26"/>
      <c r="RCX26"/>
      <c r="RCY26"/>
      <c r="RCZ26"/>
      <c r="RDA26"/>
      <c r="RDB26"/>
      <c r="RDC26"/>
      <c r="RDD26"/>
      <c r="RDE26"/>
      <c r="RDF26"/>
      <c r="RDG26"/>
      <c r="RDH26"/>
      <c r="RDI26"/>
      <c r="RDJ26"/>
      <c r="RDK26"/>
      <c r="RDL26"/>
      <c r="RDM26"/>
      <c r="RDN26"/>
      <c r="RDO26"/>
      <c r="RDP26"/>
      <c r="RDQ26"/>
      <c r="RDR26"/>
      <c r="RDS26"/>
      <c r="RDT26"/>
      <c r="RDU26"/>
      <c r="RDV26"/>
      <c r="RDW26"/>
      <c r="RDX26"/>
      <c r="RDY26"/>
      <c r="RDZ26"/>
      <c r="REA26"/>
      <c r="REB26"/>
      <c r="REC26"/>
      <c r="RED26"/>
      <c r="REE26"/>
      <c r="REF26"/>
      <c r="REG26"/>
      <c r="REH26"/>
      <c r="REI26"/>
      <c r="REJ26"/>
      <c r="REK26"/>
      <c r="REL26"/>
      <c r="REM26"/>
      <c r="REN26"/>
      <c r="REO26"/>
      <c r="REP26"/>
      <c r="REQ26"/>
      <c r="RER26"/>
      <c r="RES26"/>
      <c r="RET26"/>
      <c r="REU26"/>
      <c r="REV26"/>
      <c r="REW26"/>
      <c r="REX26"/>
      <c r="REY26"/>
      <c r="REZ26"/>
      <c r="RFA26"/>
      <c r="RFB26"/>
      <c r="RFC26"/>
      <c r="RFD26"/>
      <c r="RFE26"/>
      <c r="RFF26"/>
      <c r="RFG26"/>
      <c r="RFH26"/>
      <c r="RFI26"/>
      <c r="RFJ26"/>
      <c r="RFK26"/>
      <c r="RFL26"/>
      <c r="RFM26"/>
      <c r="RFN26"/>
      <c r="RFO26"/>
      <c r="RFP26"/>
      <c r="RFQ26"/>
      <c r="RFR26"/>
      <c r="RFS26"/>
      <c r="RFT26"/>
      <c r="RFU26"/>
      <c r="RFV26"/>
      <c r="RFW26"/>
      <c r="RFX26"/>
      <c r="RFY26"/>
      <c r="RFZ26"/>
      <c r="RGA26"/>
      <c r="RGB26"/>
      <c r="RGC26"/>
      <c r="RGD26"/>
      <c r="RGE26"/>
      <c r="RGF26"/>
      <c r="RGG26"/>
      <c r="RGH26"/>
      <c r="RGI26"/>
      <c r="RGJ26"/>
      <c r="RGK26"/>
      <c r="RGL26"/>
      <c r="RGM26"/>
      <c r="RGN26"/>
      <c r="RGO26"/>
      <c r="RGP26"/>
      <c r="RGQ26"/>
      <c r="RGR26"/>
      <c r="RGS26"/>
      <c r="RGT26"/>
      <c r="RGU26"/>
      <c r="RGV26"/>
      <c r="RGW26"/>
      <c r="RGX26"/>
      <c r="RGY26"/>
      <c r="RGZ26"/>
      <c r="RHA26"/>
      <c r="RHB26"/>
      <c r="RHC26"/>
      <c r="RHD26"/>
      <c r="RHE26"/>
      <c r="RHF26"/>
      <c r="RHG26"/>
      <c r="RHH26"/>
      <c r="RHI26"/>
      <c r="RHJ26"/>
      <c r="RHK26"/>
      <c r="RHL26"/>
      <c r="RHM26"/>
      <c r="RHN26"/>
      <c r="RHO26"/>
      <c r="RHP26"/>
      <c r="RHQ26"/>
      <c r="RHR26"/>
      <c r="RHS26"/>
      <c r="RHT26"/>
      <c r="RHU26"/>
      <c r="RHV26"/>
      <c r="RHW26"/>
      <c r="RHX26"/>
      <c r="RHY26"/>
      <c r="RHZ26"/>
      <c r="RIA26"/>
      <c r="RIB26"/>
      <c r="RIC26"/>
      <c r="RID26"/>
      <c r="RIE26"/>
      <c r="RIF26"/>
      <c r="RIG26"/>
      <c r="RIH26"/>
      <c r="RII26"/>
      <c r="RIJ26"/>
      <c r="RIK26"/>
      <c r="RIL26"/>
      <c r="RIM26"/>
      <c r="RIN26"/>
      <c r="RIO26"/>
      <c r="RIP26"/>
      <c r="RIQ26"/>
      <c r="RIR26"/>
      <c r="RIS26"/>
      <c r="RIT26"/>
      <c r="RIU26"/>
      <c r="RIV26"/>
      <c r="RIW26"/>
      <c r="RIX26"/>
      <c r="RIY26"/>
      <c r="RIZ26"/>
      <c r="RJA26"/>
      <c r="RJB26"/>
      <c r="RJC26"/>
      <c r="RJD26"/>
      <c r="RJE26"/>
      <c r="RJF26"/>
      <c r="RJG26"/>
      <c r="RJH26"/>
      <c r="RJI26"/>
      <c r="RJJ26"/>
      <c r="RJK26"/>
      <c r="RJL26"/>
      <c r="RJM26"/>
      <c r="RJN26"/>
      <c r="RJO26"/>
      <c r="RJP26"/>
      <c r="RJQ26"/>
      <c r="RJR26"/>
      <c r="RJS26"/>
      <c r="RJT26"/>
      <c r="RJU26"/>
      <c r="RJV26"/>
      <c r="RJW26"/>
      <c r="RJX26"/>
      <c r="RJY26"/>
      <c r="RJZ26"/>
      <c r="RKA26"/>
      <c r="RKB26"/>
      <c r="RKC26"/>
      <c r="RKD26"/>
      <c r="RKE26"/>
      <c r="RKF26"/>
      <c r="RKG26"/>
      <c r="RKH26"/>
      <c r="RKI26"/>
      <c r="RKJ26"/>
      <c r="RKK26"/>
      <c r="RKL26"/>
      <c r="RKM26"/>
      <c r="RKN26"/>
      <c r="RKO26"/>
      <c r="RKP26"/>
      <c r="RKQ26"/>
      <c r="RKR26"/>
      <c r="RKS26"/>
      <c r="RKT26"/>
      <c r="RKU26"/>
      <c r="RKV26"/>
      <c r="RKW26"/>
      <c r="RKX26"/>
      <c r="RKY26"/>
      <c r="RKZ26"/>
      <c r="RLA26"/>
      <c r="RLB26"/>
      <c r="RLC26"/>
      <c r="RLD26"/>
      <c r="RLE26"/>
      <c r="RLF26"/>
      <c r="RLG26"/>
      <c r="RLH26"/>
      <c r="RLI26"/>
      <c r="RLJ26"/>
      <c r="RLK26"/>
      <c r="RLL26"/>
      <c r="RLM26"/>
      <c r="RLN26"/>
      <c r="RLO26"/>
      <c r="RLP26"/>
      <c r="RLQ26"/>
      <c r="RLR26"/>
      <c r="RLS26"/>
      <c r="RLT26"/>
      <c r="RLU26"/>
      <c r="RLV26"/>
      <c r="RLW26"/>
      <c r="RLX26"/>
      <c r="RLY26"/>
      <c r="RLZ26"/>
      <c r="RMA26"/>
      <c r="RMB26"/>
      <c r="RMC26"/>
      <c r="RMD26"/>
      <c r="RME26"/>
      <c r="RMF26"/>
      <c r="RMG26"/>
      <c r="RMH26"/>
      <c r="RMI26"/>
      <c r="RMJ26"/>
      <c r="RMK26"/>
      <c r="RML26"/>
      <c r="RMM26"/>
      <c r="RMN26"/>
      <c r="RMO26"/>
      <c r="RMP26"/>
      <c r="RMQ26"/>
      <c r="RMR26"/>
      <c r="RMS26"/>
      <c r="RMT26"/>
      <c r="RMU26"/>
      <c r="RMV26"/>
      <c r="RMW26"/>
      <c r="RMX26"/>
      <c r="RMY26"/>
      <c r="RMZ26"/>
      <c r="RNA26"/>
      <c r="RNB26"/>
      <c r="RNC26"/>
      <c r="RND26"/>
      <c r="RNE26"/>
      <c r="RNF26"/>
      <c r="RNG26"/>
      <c r="RNH26"/>
      <c r="RNI26"/>
      <c r="RNJ26"/>
      <c r="RNK26"/>
      <c r="RNL26"/>
      <c r="RNM26"/>
      <c r="RNN26"/>
      <c r="RNO26"/>
      <c r="RNP26"/>
      <c r="RNQ26"/>
      <c r="RNR26"/>
      <c r="RNS26"/>
      <c r="RNT26"/>
      <c r="RNU26"/>
      <c r="RNV26"/>
      <c r="RNW26"/>
      <c r="RNX26"/>
      <c r="RNY26"/>
      <c r="RNZ26"/>
      <c r="ROA26"/>
      <c r="ROB26"/>
      <c r="ROC26"/>
      <c r="ROD26"/>
      <c r="ROE26"/>
      <c r="ROF26"/>
      <c r="ROG26"/>
      <c r="ROH26"/>
      <c r="ROI26"/>
      <c r="ROJ26"/>
      <c r="ROK26"/>
      <c r="ROL26"/>
      <c r="ROM26"/>
      <c r="RON26"/>
      <c r="ROO26"/>
      <c r="ROP26"/>
      <c r="ROQ26"/>
      <c r="ROR26"/>
      <c r="ROS26"/>
      <c r="ROT26"/>
      <c r="ROU26"/>
      <c r="ROV26"/>
      <c r="ROW26"/>
      <c r="ROX26"/>
      <c r="ROY26"/>
      <c r="ROZ26"/>
      <c r="RPA26"/>
      <c r="RPB26"/>
      <c r="RPC26"/>
      <c r="RPD26"/>
      <c r="RPE26"/>
      <c r="RPF26"/>
      <c r="RPG26"/>
      <c r="RPH26"/>
      <c r="RPI26"/>
      <c r="RPJ26"/>
      <c r="RPK26"/>
      <c r="RPL26"/>
      <c r="RPM26"/>
      <c r="RPN26"/>
      <c r="RPO26"/>
      <c r="RPP26"/>
      <c r="RPQ26"/>
      <c r="RPR26"/>
      <c r="RPS26"/>
      <c r="RPT26"/>
      <c r="RPU26"/>
      <c r="RPV26"/>
      <c r="RPW26"/>
      <c r="RPX26"/>
      <c r="RPY26"/>
      <c r="RPZ26"/>
      <c r="RQA26"/>
      <c r="RQB26"/>
      <c r="RQC26"/>
      <c r="RQD26"/>
      <c r="RQE26"/>
      <c r="RQF26"/>
      <c r="RQG26"/>
      <c r="RQH26"/>
      <c r="RQI26"/>
      <c r="RQJ26"/>
      <c r="RQK26"/>
      <c r="RQL26"/>
      <c r="RQM26"/>
      <c r="RQN26"/>
      <c r="RQO26"/>
      <c r="RQP26"/>
      <c r="RQQ26"/>
      <c r="RQR26"/>
      <c r="RQS26"/>
      <c r="RQT26"/>
      <c r="RQU26"/>
      <c r="RQV26"/>
      <c r="RQW26"/>
      <c r="RQX26"/>
      <c r="RQY26"/>
      <c r="RQZ26"/>
      <c r="RRA26"/>
      <c r="RRB26"/>
      <c r="RRC26"/>
      <c r="RRD26"/>
      <c r="RRE26"/>
      <c r="RRF26"/>
      <c r="RRG26"/>
      <c r="RRH26"/>
      <c r="RRI26"/>
      <c r="RRJ26"/>
      <c r="RRK26"/>
      <c r="RRL26"/>
      <c r="RRM26"/>
      <c r="RRN26"/>
      <c r="RRO26"/>
      <c r="RRP26"/>
      <c r="RRQ26"/>
      <c r="RRR26"/>
      <c r="RRS26"/>
      <c r="RRT26"/>
      <c r="RRU26"/>
      <c r="RRV26"/>
      <c r="RRW26"/>
      <c r="RRX26"/>
      <c r="RRY26"/>
      <c r="RRZ26"/>
      <c r="RSA26"/>
      <c r="RSB26"/>
      <c r="RSC26"/>
      <c r="RSD26"/>
      <c r="RSE26"/>
      <c r="RSF26"/>
      <c r="RSG26"/>
      <c r="RSH26"/>
      <c r="RSI26"/>
      <c r="RSJ26"/>
      <c r="RSK26"/>
      <c r="RSL26"/>
      <c r="RSM26"/>
      <c r="RSN26"/>
      <c r="RSO26"/>
      <c r="RSP26"/>
      <c r="RSQ26"/>
      <c r="RSR26"/>
      <c r="RSS26"/>
      <c r="RST26"/>
      <c r="RSU26"/>
      <c r="RSV26"/>
      <c r="RSW26"/>
      <c r="RSX26"/>
      <c r="RSY26"/>
      <c r="RSZ26"/>
      <c r="RTA26"/>
      <c r="RTB26"/>
      <c r="RTC26"/>
      <c r="RTD26"/>
      <c r="RTE26"/>
      <c r="RTF26"/>
      <c r="RTG26"/>
      <c r="RTH26"/>
      <c r="RTI26"/>
      <c r="RTJ26"/>
      <c r="RTK26"/>
      <c r="RTL26"/>
      <c r="RTM26"/>
      <c r="RTN26"/>
      <c r="RTO26"/>
      <c r="RTP26"/>
      <c r="RTQ26"/>
      <c r="RTR26"/>
      <c r="RTS26"/>
      <c r="RTT26"/>
      <c r="RTU26"/>
      <c r="RTV26"/>
      <c r="RTW26"/>
      <c r="RTX26"/>
      <c r="RTY26"/>
      <c r="RTZ26"/>
      <c r="RUA26"/>
      <c r="RUB26"/>
      <c r="RUC26"/>
      <c r="RUD26"/>
      <c r="RUE26"/>
      <c r="RUF26"/>
      <c r="RUG26"/>
      <c r="RUH26"/>
      <c r="RUI26"/>
      <c r="RUJ26"/>
      <c r="RUK26"/>
      <c r="RUL26"/>
      <c r="RUM26"/>
      <c r="RUN26"/>
      <c r="RUO26"/>
      <c r="RUP26"/>
      <c r="RUQ26"/>
      <c r="RUR26"/>
      <c r="RUS26"/>
      <c r="RUT26"/>
      <c r="RUU26"/>
      <c r="RUV26"/>
      <c r="RUW26"/>
      <c r="RUX26"/>
      <c r="RUY26"/>
      <c r="RUZ26"/>
      <c r="RVA26"/>
      <c r="RVB26"/>
      <c r="RVC26"/>
      <c r="RVD26"/>
      <c r="RVE26"/>
      <c r="RVF26"/>
      <c r="RVG26"/>
      <c r="RVH26"/>
      <c r="RVI26"/>
      <c r="RVJ26"/>
      <c r="RVK26"/>
      <c r="RVL26"/>
      <c r="RVM26"/>
      <c r="RVN26"/>
      <c r="RVO26"/>
      <c r="RVP26"/>
      <c r="RVQ26"/>
      <c r="RVR26"/>
      <c r="RVS26"/>
      <c r="RVT26"/>
      <c r="RVU26"/>
      <c r="RVV26"/>
      <c r="RVW26"/>
      <c r="RVX26"/>
      <c r="RVY26"/>
      <c r="RVZ26"/>
      <c r="RWA26"/>
      <c r="RWB26"/>
      <c r="RWC26"/>
      <c r="RWD26"/>
      <c r="RWE26"/>
      <c r="RWF26"/>
      <c r="RWG26"/>
      <c r="RWH26"/>
      <c r="RWI26"/>
      <c r="RWJ26"/>
      <c r="RWK26"/>
      <c r="RWL26"/>
      <c r="RWM26"/>
      <c r="RWN26"/>
      <c r="RWO26"/>
      <c r="RWP26"/>
      <c r="RWQ26"/>
      <c r="RWR26"/>
      <c r="RWS26"/>
      <c r="RWT26"/>
      <c r="RWU26"/>
      <c r="RWV26"/>
      <c r="RWW26"/>
      <c r="RWX26"/>
      <c r="RWY26"/>
      <c r="RWZ26"/>
      <c r="RXA26"/>
      <c r="RXB26"/>
      <c r="RXC26"/>
      <c r="RXD26"/>
      <c r="RXE26"/>
      <c r="RXF26"/>
      <c r="RXG26"/>
      <c r="RXH26"/>
      <c r="RXI26"/>
      <c r="RXJ26"/>
      <c r="RXK26"/>
      <c r="RXL26"/>
      <c r="RXM26"/>
      <c r="RXN26"/>
      <c r="RXO26"/>
      <c r="RXP26"/>
      <c r="RXQ26"/>
      <c r="RXR26"/>
      <c r="RXS26"/>
      <c r="RXT26"/>
      <c r="RXU26"/>
      <c r="RXV26"/>
      <c r="RXW26"/>
      <c r="RXX26"/>
      <c r="RXY26"/>
      <c r="RXZ26"/>
      <c r="RYA26"/>
      <c r="RYB26"/>
      <c r="RYC26"/>
      <c r="RYD26"/>
      <c r="RYE26"/>
      <c r="RYF26"/>
      <c r="RYG26"/>
      <c r="RYH26"/>
      <c r="RYI26"/>
      <c r="RYJ26"/>
      <c r="RYK26"/>
      <c r="RYL26"/>
      <c r="RYM26"/>
      <c r="RYN26"/>
      <c r="RYO26"/>
      <c r="RYP26"/>
      <c r="RYQ26"/>
      <c r="RYR26"/>
      <c r="RYS26"/>
      <c r="RYT26"/>
      <c r="RYU26"/>
      <c r="RYV26"/>
      <c r="RYW26"/>
      <c r="RYX26"/>
      <c r="RYY26"/>
      <c r="RYZ26"/>
      <c r="RZA26"/>
      <c r="RZB26"/>
      <c r="RZC26"/>
      <c r="RZD26"/>
      <c r="RZE26"/>
      <c r="RZF26"/>
      <c r="RZG26"/>
      <c r="RZH26"/>
      <c r="RZI26"/>
      <c r="RZJ26"/>
      <c r="RZK26"/>
      <c r="RZL26"/>
      <c r="RZM26"/>
      <c r="RZN26"/>
      <c r="RZO26"/>
      <c r="RZP26"/>
      <c r="RZQ26"/>
      <c r="RZR26"/>
      <c r="RZS26"/>
      <c r="RZT26"/>
      <c r="RZU26"/>
      <c r="RZV26"/>
      <c r="RZW26"/>
      <c r="RZX26"/>
      <c r="RZY26"/>
      <c r="RZZ26"/>
      <c r="SAA26"/>
      <c r="SAB26"/>
      <c r="SAC26"/>
      <c r="SAD26"/>
      <c r="SAE26"/>
      <c r="SAF26"/>
      <c r="SAG26"/>
      <c r="SAH26"/>
      <c r="SAI26"/>
      <c r="SAJ26"/>
      <c r="SAK26"/>
      <c r="SAL26"/>
      <c r="SAM26"/>
      <c r="SAN26"/>
      <c r="SAO26"/>
      <c r="SAP26"/>
      <c r="SAQ26"/>
      <c r="SAR26"/>
      <c r="SAS26"/>
      <c r="SAT26"/>
      <c r="SAU26"/>
      <c r="SAV26"/>
      <c r="SAW26"/>
      <c r="SAX26"/>
      <c r="SAY26"/>
      <c r="SAZ26"/>
      <c r="SBA26"/>
      <c r="SBB26"/>
      <c r="SBC26"/>
      <c r="SBD26"/>
      <c r="SBE26"/>
      <c r="SBF26"/>
      <c r="SBG26"/>
      <c r="SBH26"/>
      <c r="SBI26"/>
      <c r="SBJ26"/>
      <c r="SBK26"/>
      <c r="SBL26"/>
      <c r="SBM26"/>
      <c r="SBN26"/>
      <c r="SBO26"/>
      <c r="SBP26"/>
      <c r="SBQ26"/>
      <c r="SBR26"/>
      <c r="SBS26"/>
      <c r="SBT26"/>
      <c r="SBU26"/>
      <c r="SBV26"/>
      <c r="SBW26"/>
      <c r="SBX26"/>
      <c r="SBY26"/>
      <c r="SBZ26"/>
      <c r="SCA26"/>
      <c r="SCB26"/>
      <c r="SCC26"/>
      <c r="SCD26"/>
      <c r="SCE26"/>
      <c r="SCF26"/>
      <c r="SCG26"/>
      <c r="SCH26"/>
      <c r="SCI26"/>
      <c r="SCJ26"/>
      <c r="SCK26"/>
      <c r="SCL26"/>
      <c r="SCM26"/>
      <c r="SCN26"/>
      <c r="SCO26"/>
      <c r="SCP26"/>
      <c r="SCQ26"/>
      <c r="SCR26"/>
      <c r="SCS26"/>
      <c r="SCT26"/>
      <c r="SCU26"/>
      <c r="SCV26"/>
      <c r="SCW26"/>
      <c r="SCX26"/>
      <c r="SCY26"/>
      <c r="SCZ26"/>
      <c r="SDA26"/>
      <c r="SDB26"/>
      <c r="SDC26"/>
      <c r="SDD26"/>
      <c r="SDE26"/>
      <c r="SDF26"/>
      <c r="SDG26"/>
      <c r="SDH26"/>
      <c r="SDI26"/>
      <c r="SDJ26"/>
      <c r="SDK26"/>
      <c r="SDL26"/>
      <c r="SDM26"/>
      <c r="SDN26"/>
      <c r="SDO26"/>
      <c r="SDP26"/>
      <c r="SDQ26"/>
      <c r="SDR26"/>
      <c r="SDS26"/>
      <c r="SDT26"/>
      <c r="SDU26"/>
      <c r="SDV26"/>
      <c r="SDW26"/>
      <c r="SDX26"/>
      <c r="SDY26"/>
      <c r="SDZ26"/>
      <c r="SEA26"/>
      <c r="SEB26"/>
      <c r="SEC26"/>
      <c r="SED26"/>
      <c r="SEE26"/>
      <c r="SEF26"/>
      <c r="SEG26"/>
      <c r="SEH26"/>
      <c r="SEI26"/>
      <c r="SEJ26"/>
      <c r="SEK26"/>
      <c r="SEL26"/>
      <c r="SEM26"/>
      <c r="SEN26"/>
      <c r="SEO26"/>
      <c r="SEP26"/>
      <c r="SEQ26"/>
      <c r="SER26"/>
      <c r="SES26"/>
      <c r="SET26"/>
      <c r="SEU26"/>
      <c r="SEV26"/>
      <c r="SEW26"/>
      <c r="SEX26"/>
      <c r="SEY26"/>
      <c r="SEZ26"/>
      <c r="SFA26"/>
      <c r="SFB26"/>
      <c r="SFC26"/>
      <c r="SFD26"/>
      <c r="SFE26"/>
      <c r="SFF26"/>
      <c r="SFG26"/>
      <c r="SFH26"/>
      <c r="SFI26"/>
      <c r="SFJ26"/>
      <c r="SFK26"/>
      <c r="SFL26"/>
      <c r="SFM26"/>
      <c r="SFN26"/>
      <c r="SFO26"/>
      <c r="SFP26"/>
      <c r="SFQ26"/>
      <c r="SFR26"/>
      <c r="SFS26"/>
      <c r="SFT26"/>
      <c r="SFU26"/>
      <c r="SFV26"/>
      <c r="SFW26"/>
      <c r="SFX26"/>
      <c r="SFY26"/>
      <c r="SFZ26"/>
      <c r="SGA26"/>
      <c r="SGB26"/>
      <c r="SGC26"/>
      <c r="SGD26"/>
      <c r="SGE26"/>
      <c r="SGF26"/>
      <c r="SGG26"/>
      <c r="SGH26"/>
      <c r="SGI26"/>
      <c r="SGJ26"/>
      <c r="SGK26"/>
      <c r="SGL26"/>
      <c r="SGM26"/>
      <c r="SGN26"/>
      <c r="SGO26"/>
      <c r="SGP26"/>
      <c r="SGQ26"/>
      <c r="SGR26"/>
      <c r="SGS26"/>
      <c r="SGT26"/>
      <c r="SGU26"/>
      <c r="SGV26"/>
      <c r="SGW26"/>
      <c r="SGX26"/>
      <c r="SGY26"/>
      <c r="SGZ26"/>
      <c r="SHA26"/>
      <c r="SHB26"/>
      <c r="SHC26"/>
      <c r="SHD26"/>
      <c r="SHE26"/>
      <c r="SHF26"/>
      <c r="SHG26"/>
      <c r="SHH26"/>
      <c r="SHI26"/>
      <c r="SHJ26"/>
      <c r="SHK26"/>
      <c r="SHL26"/>
      <c r="SHM26"/>
      <c r="SHN26"/>
      <c r="SHO26"/>
      <c r="SHP26"/>
      <c r="SHQ26"/>
      <c r="SHR26"/>
      <c r="SHS26"/>
      <c r="SHT26"/>
      <c r="SHU26"/>
      <c r="SHV26"/>
      <c r="SHW26"/>
      <c r="SHX26"/>
      <c r="SHY26"/>
      <c r="SHZ26"/>
      <c r="SIA26"/>
      <c r="SIB26"/>
      <c r="SIC26"/>
      <c r="SID26"/>
      <c r="SIE26"/>
      <c r="SIF26"/>
      <c r="SIG26"/>
      <c r="SIH26"/>
      <c r="SII26"/>
      <c r="SIJ26"/>
      <c r="SIK26"/>
      <c r="SIL26"/>
      <c r="SIM26"/>
      <c r="SIN26"/>
      <c r="SIO26"/>
      <c r="SIP26"/>
      <c r="SIQ26"/>
      <c r="SIR26"/>
      <c r="SIS26"/>
      <c r="SIT26"/>
      <c r="SIU26"/>
      <c r="SIV26"/>
      <c r="SIW26"/>
      <c r="SIX26"/>
      <c r="SIY26"/>
      <c r="SIZ26"/>
      <c r="SJA26"/>
      <c r="SJB26"/>
      <c r="SJC26"/>
      <c r="SJD26"/>
      <c r="SJE26"/>
      <c r="SJF26"/>
      <c r="SJG26"/>
      <c r="SJH26"/>
      <c r="SJI26"/>
      <c r="SJJ26"/>
      <c r="SJK26"/>
      <c r="SJL26"/>
      <c r="SJM26"/>
      <c r="SJN26"/>
      <c r="SJO26"/>
      <c r="SJP26"/>
      <c r="SJQ26"/>
      <c r="SJR26"/>
      <c r="SJS26"/>
      <c r="SJT26"/>
      <c r="SJU26"/>
      <c r="SJV26"/>
      <c r="SJW26"/>
      <c r="SJX26"/>
      <c r="SJY26"/>
      <c r="SJZ26"/>
      <c r="SKA26"/>
      <c r="SKB26"/>
      <c r="SKC26"/>
      <c r="SKD26"/>
      <c r="SKE26"/>
      <c r="SKF26"/>
      <c r="SKG26"/>
      <c r="SKH26"/>
      <c r="SKI26"/>
      <c r="SKJ26"/>
      <c r="SKK26"/>
      <c r="SKL26"/>
      <c r="SKM26"/>
      <c r="SKN26"/>
      <c r="SKO26"/>
      <c r="SKP26"/>
      <c r="SKQ26"/>
      <c r="SKR26"/>
      <c r="SKS26"/>
      <c r="SKT26"/>
      <c r="SKU26"/>
      <c r="SKV26"/>
      <c r="SKW26"/>
      <c r="SKX26"/>
      <c r="SKY26"/>
      <c r="SKZ26"/>
      <c r="SLA26"/>
      <c r="SLB26"/>
      <c r="SLC26"/>
      <c r="SLD26"/>
      <c r="SLE26"/>
      <c r="SLF26"/>
      <c r="SLG26"/>
      <c r="SLH26"/>
      <c r="SLI26"/>
      <c r="SLJ26"/>
      <c r="SLK26"/>
      <c r="SLL26"/>
      <c r="SLM26"/>
      <c r="SLN26"/>
      <c r="SLO26"/>
      <c r="SLP26"/>
      <c r="SLQ26"/>
      <c r="SLR26"/>
      <c r="SLS26"/>
      <c r="SLT26"/>
      <c r="SLU26"/>
      <c r="SLV26"/>
      <c r="SLW26"/>
      <c r="SLX26"/>
      <c r="SLY26"/>
      <c r="SLZ26"/>
      <c r="SMA26"/>
      <c r="SMB26"/>
      <c r="SMC26"/>
      <c r="SMD26"/>
      <c r="SME26"/>
      <c r="SMF26"/>
      <c r="SMG26"/>
      <c r="SMH26"/>
      <c r="SMI26"/>
      <c r="SMJ26"/>
      <c r="SMK26"/>
      <c r="SML26"/>
      <c r="SMM26"/>
      <c r="SMN26"/>
      <c r="SMO26"/>
      <c r="SMP26"/>
      <c r="SMQ26"/>
      <c r="SMR26"/>
      <c r="SMS26"/>
      <c r="SMT26"/>
      <c r="SMU26"/>
      <c r="SMV26"/>
      <c r="SMW26"/>
      <c r="SMX26"/>
      <c r="SMY26"/>
      <c r="SMZ26"/>
      <c r="SNA26"/>
      <c r="SNB26"/>
      <c r="SNC26"/>
      <c r="SND26"/>
      <c r="SNE26"/>
      <c r="SNF26"/>
      <c r="SNG26"/>
      <c r="SNH26"/>
      <c r="SNI26"/>
      <c r="SNJ26"/>
      <c r="SNK26"/>
      <c r="SNL26"/>
      <c r="SNM26"/>
      <c r="SNN26"/>
      <c r="SNO26"/>
      <c r="SNP26"/>
      <c r="SNQ26"/>
      <c r="SNR26"/>
      <c r="SNS26"/>
      <c r="SNT26"/>
      <c r="SNU26"/>
      <c r="SNV26"/>
      <c r="SNW26"/>
      <c r="SNX26"/>
      <c r="SNY26"/>
      <c r="SNZ26"/>
      <c r="SOA26"/>
      <c r="SOB26"/>
      <c r="SOC26"/>
      <c r="SOD26"/>
      <c r="SOE26"/>
      <c r="SOF26"/>
      <c r="SOG26"/>
      <c r="SOH26"/>
      <c r="SOI26"/>
      <c r="SOJ26"/>
      <c r="SOK26"/>
      <c r="SOL26"/>
      <c r="SOM26"/>
      <c r="SON26"/>
      <c r="SOO26"/>
      <c r="SOP26"/>
      <c r="SOQ26"/>
      <c r="SOR26"/>
      <c r="SOS26"/>
      <c r="SOT26"/>
      <c r="SOU26"/>
      <c r="SOV26"/>
      <c r="SOW26"/>
      <c r="SOX26"/>
      <c r="SOY26"/>
      <c r="SOZ26"/>
      <c r="SPA26"/>
      <c r="SPB26"/>
      <c r="SPC26"/>
      <c r="SPD26"/>
      <c r="SPE26"/>
      <c r="SPF26"/>
      <c r="SPG26"/>
      <c r="SPH26"/>
      <c r="SPI26"/>
      <c r="SPJ26"/>
      <c r="SPK26"/>
      <c r="SPL26"/>
      <c r="SPM26"/>
      <c r="SPN26"/>
      <c r="SPO26"/>
      <c r="SPP26"/>
      <c r="SPQ26"/>
      <c r="SPR26"/>
      <c r="SPS26"/>
      <c r="SPT26"/>
      <c r="SPU26"/>
      <c r="SPV26"/>
      <c r="SPW26"/>
      <c r="SPX26"/>
      <c r="SPY26"/>
      <c r="SPZ26"/>
      <c r="SQA26"/>
      <c r="SQB26"/>
      <c r="SQC26"/>
      <c r="SQD26"/>
      <c r="SQE26"/>
      <c r="SQF26"/>
      <c r="SQG26"/>
      <c r="SQH26"/>
      <c r="SQI26"/>
      <c r="SQJ26"/>
      <c r="SQK26"/>
      <c r="SQL26"/>
      <c r="SQM26"/>
      <c r="SQN26"/>
      <c r="SQO26"/>
      <c r="SQP26"/>
      <c r="SQQ26"/>
      <c r="SQR26"/>
      <c r="SQS26"/>
      <c r="SQT26"/>
      <c r="SQU26"/>
      <c r="SQV26"/>
      <c r="SQW26"/>
      <c r="SQX26"/>
      <c r="SQY26"/>
      <c r="SQZ26"/>
      <c r="SRA26"/>
      <c r="SRB26"/>
      <c r="SRC26"/>
      <c r="SRD26"/>
      <c r="SRE26"/>
      <c r="SRF26"/>
      <c r="SRG26"/>
      <c r="SRH26"/>
      <c r="SRI26"/>
      <c r="SRJ26"/>
      <c r="SRK26"/>
      <c r="SRL26"/>
      <c r="SRM26"/>
      <c r="SRN26"/>
      <c r="SRO26"/>
      <c r="SRP26"/>
      <c r="SRQ26"/>
      <c r="SRR26"/>
      <c r="SRS26"/>
      <c r="SRT26"/>
      <c r="SRU26"/>
      <c r="SRV26"/>
      <c r="SRW26"/>
      <c r="SRX26"/>
      <c r="SRY26"/>
      <c r="SRZ26"/>
      <c r="SSA26"/>
      <c r="SSB26"/>
      <c r="SSC26"/>
      <c r="SSD26"/>
      <c r="SSE26"/>
      <c r="SSF26"/>
      <c r="SSG26"/>
      <c r="SSH26"/>
      <c r="SSI26"/>
      <c r="SSJ26"/>
      <c r="SSK26"/>
      <c r="SSL26"/>
      <c r="SSM26"/>
      <c r="SSN26"/>
      <c r="SSO26"/>
      <c r="SSP26"/>
      <c r="SSQ26"/>
      <c r="SSR26"/>
      <c r="SSS26"/>
      <c r="SST26"/>
      <c r="SSU26"/>
      <c r="SSV26"/>
      <c r="SSW26"/>
      <c r="SSX26"/>
      <c r="SSY26"/>
      <c r="SSZ26"/>
      <c r="STA26"/>
      <c r="STB26"/>
      <c r="STC26"/>
      <c r="STD26"/>
      <c r="STE26"/>
      <c r="STF26"/>
      <c r="STG26"/>
      <c r="STH26"/>
      <c r="STI26"/>
      <c r="STJ26"/>
      <c r="STK26"/>
      <c r="STL26"/>
      <c r="STM26"/>
      <c r="STN26"/>
      <c r="STO26"/>
      <c r="STP26"/>
      <c r="STQ26"/>
      <c r="STR26"/>
      <c r="STS26"/>
      <c r="STT26"/>
      <c r="STU26"/>
      <c r="STV26"/>
      <c r="STW26"/>
      <c r="STX26"/>
      <c r="STY26"/>
      <c r="STZ26"/>
      <c r="SUA26"/>
      <c r="SUB26"/>
      <c r="SUC26"/>
      <c r="SUD26"/>
      <c r="SUE26"/>
      <c r="SUF26"/>
      <c r="SUG26"/>
      <c r="SUH26"/>
      <c r="SUI26"/>
      <c r="SUJ26"/>
      <c r="SUK26"/>
      <c r="SUL26"/>
      <c r="SUM26"/>
      <c r="SUN26"/>
      <c r="SUO26"/>
      <c r="SUP26"/>
      <c r="SUQ26"/>
      <c r="SUR26"/>
      <c r="SUS26"/>
      <c r="SUT26"/>
      <c r="SUU26"/>
      <c r="SUV26"/>
      <c r="SUW26"/>
      <c r="SUX26"/>
      <c r="SUY26"/>
      <c r="SUZ26"/>
      <c r="SVA26"/>
      <c r="SVB26"/>
      <c r="SVC26"/>
      <c r="SVD26"/>
      <c r="SVE26"/>
      <c r="SVF26"/>
      <c r="SVG26"/>
      <c r="SVH26"/>
      <c r="SVI26"/>
      <c r="SVJ26"/>
      <c r="SVK26"/>
      <c r="SVL26"/>
      <c r="SVM26"/>
      <c r="SVN26"/>
      <c r="SVO26"/>
      <c r="SVP26"/>
      <c r="SVQ26"/>
      <c r="SVR26"/>
      <c r="SVS26"/>
      <c r="SVT26"/>
      <c r="SVU26"/>
      <c r="SVV26"/>
      <c r="SVW26"/>
      <c r="SVX26"/>
      <c r="SVY26"/>
      <c r="SVZ26"/>
      <c r="SWA26"/>
      <c r="SWB26"/>
      <c r="SWC26"/>
      <c r="SWD26"/>
      <c r="SWE26"/>
      <c r="SWF26"/>
      <c r="SWG26"/>
      <c r="SWH26"/>
      <c r="SWI26"/>
      <c r="SWJ26"/>
      <c r="SWK26"/>
      <c r="SWL26"/>
      <c r="SWM26"/>
      <c r="SWN26"/>
      <c r="SWO26"/>
      <c r="SWP26"/>
      <c r="SWQ26"/>
      <c r="SWR26"/>
      <c r="SWS26"/>
      <c r="SWT26"/>
      <c r="SWU26"/>
      <c r="SWV26"/>
      <c r="SWW26"/>
      <c r="SWX26"/>
      <c r="SWY26"/>
      <c r="SWZ26"/>
      <c r="SXA26"/>
      <c r="SXB26"/>
      <c r="SXC26"/>
      <c r="SXD26"/>
      <c r="SXE26"/>
      <c r="SXF26"/>
      <c r="SXG26"/>
      <c r="SXH26"/>
      <c r="SXI26"/>
      <c r="SXJ26"/>
      <c r="SXK26"/>
      <c r="SXL26"/>
      <c r="SXM26"/>
      <c r="SXN26"/>
      <c r="SXO26"/>
      <c r="SXP26"/>
      <c r="SXQ26"/>
      <c r="SXR26"/>
      <c r="SXS26"/>
      <c r="SXT26"/>
      <c r="SXU26"/>
      <c r="SXV26"/>
      <c r="SXW26"/>
      <c r="SXX26"/>
      <c r="SXY26"/>
      <c r="SXZ26"/>
      <c r="SYA26"/>
      <c r="SYB26"/>
      <c r="SYC26"/>
      <c r="SYD26"/>
      <c r="SYE26"/>
      <c r="SYF26"/>
      <c r="SYG26"/>
      <c r="SYH26"/>
      <c r="SYI26"/>
      <c r="SYJ26"/>
      <c r="SYK26"/>
      <c r="SYL26"/>
      <c r="SYM26"/>
      <c r="SYN26"/>
      <c r="SYO26"/>
      <c r="SYP26"/>
      <c r="SYQ26"/>
      <c r="SYR26"/>
      <c r="SYS26"/>
      <c r="SYT26"/>
      <c r="SYU26"/>
      <c r="SYV26"/>
      <c r="SYW26"/>
      <c r="SYX26"/>
      <c r="SYY26"/>
      <c r="SYZ26"/>
      <c r="SZA26"/>
      <c r="SZB26"/>
      <c r="SZC26"/>
      <c r="SZD26"/>
      <c r="SZE26"/>
      <c r="SZF26"/>
      <c r="SZG26"/>
      <c r="SZH26"/>
      <c r="SZI26"/>
      <c r="SZJ26"/>
      <c r="SZK26"/>
      <c r="SZL26"/>
      <c r="SZM26"/>
      <c r="SZN26"/>
      <c r="SZO26"/>
      <c r="SZP26"/>
      <c r="SZQ26"/>
      <c r="SZR26"/>
      <c r="SZS26"/>
      <c r="SZT26"/>
      <c r="SZU26"/>
      <c r="SZV26"/>
      <c r="SZW26"/>
      <c r="SZX26"/>
      <c r="SZY26"/>
      <c r="SZZ26"/>
      <c r="TAA26"/>
      <c r="TAB26"/>
      <c r="TAC26"/>
      <c r="TAD26"/>
      <c r="TAE26"/>
      <c r="TAF26"/>
      <c r="TAG26"/>
      <c r="TAH26"/>
      <c r="TAI26"/>
      <c r="TAJ26"/>
      <c r="TAK26"/>
      <c r="TAL26"/>
      <c r="TAM26"/>
      <c r="TAN26"/>
      <c r="TAO26"/>
      <c r="TAP26"/>
      <c r="TAQ26"/>
      <c r="TAR26"/>
      <c r="TAS26"/>
      <c r="TAT26"/>
      <c r="TAU26"/>
      <c r="TAV26"/>
      <c r="TAW26"/>
      <c r="TAX26"/>
      <c r="TAY26"/>
      <c r="TAZ26"/>
      <c r="TBA26"/>
      <c r="TBB26"/>
      <c r="TBC26"/>
      <c r="TBD26"/>
      <c r="TBE26"/>
      <c r="TBF26"/>
      <c r="TBG26"/>
      <c r="TBH26"/>
      <c r="TBI26"/>
      <c r="TBJ26"/>
      <c r="TBK26"/>
      <c r="TBL26"/>
      <c r="TBM26"/>
      <c r="TBN26"/>
      <c r="TBO26"/>
      <c r="TBP26"/>
      <c r="TBQ26"/>
      <c r="TBR26"/>
      <c r="TBS26"/>
      <c r="TBT26"/>
      <c r="TBU26"/>
      <c r="TBV26"/>
      <c r="TBW26"/>
      <c r="TBX26"/>
      <c r="TBY26"/>
      <c r="TBZ26"/>
      <c r="TCA26"/>
      <c r="TCB26"/>
      <c r="TCC26"/>
      <c r="TCD26"/>
      <c r="TCE26"/>
      <c r="TCF26"/>
      <c r="TCG26"/>
      <c r="TCH26"/>
      <c r="TCI26"/>
      <c r="TCJ26"/>
      <c r="TCK26"/>
      <c r="TCL26"/>
      <c r="TCM26"/>
      <c r="TCN26"/>
      <c r="TCO26"/>
      <c r="TCP26"/>
      <c r="TCQ26"/>
      <c r="TCR26"/>
      <c r="TCS26"/>
      <c r="TCT26"/>
      <c r="TCU26"/>
      <c r="TCV26"/>
      <c r="TCW26"/>
      <c r="TCX26"/>
      <c r="TCY26"/>
      <c r="TCZ26"/>
      <c r="TDA26"/>
      <c r="TDB26"/>
      <c r="TDC26"/>
      <c r="TDD26"/>
      <c r="TDE26"/>
      <c r="TDF26"/>
      <c r="TDG26"/>
      <c r="TDH26"/>
      <c r="TDI26"/>
      <c r="TDJ26"/>
      <c r="TDK26"/>
      <c r="TDL26"/>
      <c r="TDM26"/>
      <c r="TDN26"/>
      <c r="TDO26"/>
      <c r="TDP26"/>
      <c r="TDQ26"/>
      <c r="TDR26"/>
      <c r="TDS26"/>
      <c r="TDT26"/>
      <c r="TDU26"/>
      <c r="TDV26"/>
      <c r="TDW26"/>
      <c r="TDX26"/>
      <c r="TDY26"/>
      <c r="TDZ26"/>
      <c r="TEA26"/>
      <c r="TEB26"/>
      <c r="TEC26"/>
      <c r="TED26"/>
      <c r="TEE26"/>
      <c r="TEF26"/>
      <c r="TEG26"/>
      <c r="TEH26"/>
      <c r="TEI26"/>
      <c r="TEJ26"/>
      <c r="TEK26"/>
      <c r="TEL26"/>
      <c r="TEM26"/>
      <c r="TEN26"/>
      <c r="TEO26"/>
      <c r="TEP26"/>
      <c r="TEQ26"/>
      <c r="TER26"/>
      <c r="TES26"/>
      <c r="TET26"/>
      <c r="TEU26"/>
      <c r="TEV26"/>
      <c r="TEW26"/>
      <c r="TEX26"/>
      <c r="TEY26"/>
      <c r="TEZ26"/>
      <c r="TFA26"/>
      <c r="TFB26"/>
      <c r="TFC26"/>
      <c r="TFD26"/>
      <c r="TFE26"/>
      <c r="TFF26"/>
      <c r="TFG26"/>
      <c r="TFH26"/>
      <c r="TFI26"/>
      <c r="TFJ26"/>
      <c r="TFK26"/>
      <c r="TFL26"/>
      <c r="TFM26"/>
      <c r="TFN26"/>
      <c r="TFO26"/>
      <c r="TFP26"/>
      <c r="TFQ26"/>
      <c r="TFR26"/>
      <c r="TFS26"/>
      <c r="TFT26"/>
      <c r="TFU26"/>
      <c r="TFV26"/>
      <c r="TFW26"/>
      <c r="TFX26"/>
      <c r="TFY26"/>
      <c r="TFZ26"/>
      <c r="TGA26"/>
      <c r="TGB26"/>
      <c r="TGC26"/>
      <c r="TGD26"/>
      <c r="TGE26"/>
      <c r="TGF26"/>
      <c r="TGG26"/>
      <c r="TGH26"/>
      <c r="TGI26"/>
      <c r="TGJ26"/>
      <c r="TGK26"/>
      <c r="TGL26"/>
      <c r="TGM26"/>
      <c r="TGN26"/>
      <c r="TGO26"/>
      <c r="TGP26"/>
      <c r="TGQ26"/>
      <c r="TGR26"/>
      <c r="TGS26"/>
      <c r="TGT26"/>
      <c r="TGU26"/>
      <c r="TGV26"/>
      <c r="TGW26"/>
      <c r="TGX26"/>
      <c r="TGY26"/>
      <c r="TGZ26"/>
      <c r="THA26"/>
      <c r="THB26"/>
      <c r="THC26"/>
      <c r="THD26"/>
      <c r="THE26"/>
      <c r="THF26"/>
      <c r="THG26"/>
      <c r="THH26"/>
      <c r="THI26"/>
      <c r="THJ26"/>
      <c r="THK26"/>
      <c r="THL26"/>
      <c r="THM26"/>
      <c r="THN26"/>
      <c r="THO26"/>
      <c r="THP26"/>
      <c r="THQ26"/>
      <c r="THR26"/>
      <c r="THS26"/>
      <c r="THT26"/>
      <c r="THU26"/>
      <c r="THV26"/>
      <c r="THW26"/>
      <c r="THX26"/>
      <c r="THY26"/>
      <c r="THZ26"/>
      <c r="TIA26"/>
      <c r="TIB26"/>
      <c r="TIC26"/>
      <c r="TID26"/>
      <c r="TIE26"/>
      <c r="TIF26"/>
      <c r="TIG26"/>
      <c r="TIH26"/>
      <c r="TII26"/>
      <c r="TIJ26"/>
      <c r="TIK26"/>
      <c r="TIL26"/>
      <c r="TIM26"/>
      <c r="TIN26"/>
      <c r="TIO26"/>
      <c r="TIP26"/>
      <c r="TIQ26"/>
      <c r="TIR26"/>
      <c r="TIS26"/>
      <c r="TIT26"/>
      <c r="TIU26"/>
      <c r="TIV26"/>
      <c r="TIW26"/>
      <c r="TIX26"/>
      <c r="TIY26"/>
      <c r="TIZ26"/>
      <c r="TJA26"/>
      <c r="TJB26"/>
      <c r="TJC26"/>
      <c r="TJD26"/>
      <c r="TJE26"/>
      <c r="TJF26"/>
      <c r="TJG26"/>
      <c r="TJH26"/>
      <c r="TJI26"/>
      <c r="TJJ26"/>
      <c r="TJK26"/>
      <c r="TJL26"/>
      <c r="TJM26"/>
      <c r="TJN26"/>
      <c r="TJO26"/>
      <c r="TJP26"/>
      <c r="TJQ26"/>
      <c r="TJR26"/>
      <c r="TJS26"/>
      <c r="TJT26"/>
      <c r="TJU26"/>
      <c r="TJV26"/>
      <c r="TJW26"/>
      <c r="TJX26"/>
      <c r="TJY26"/>
      <c r="TJZ26"/>
      <c r="TKA26"/>
      <c r="TKB26"/>
      <c r="TKC26"/>
      <c r="TKD26"/>
      <c r="TKE26"/>
      <c r="TKF26"/>
      <c r="TKG26"/>
      <c r="TKH26"/>
      <c r="TKI26"/>
      <c r="TKJ26"/>
      <c r="TKK26"/>
      <c r="TKL26"/>
      <c r="TKM26"/>
      <c r="TKN26"/>
      <c r="TKO26"/>
      <c r="TKP26"/>
      <c r="TKQ26"/>
      <c r="TKR26"/>
      <c r="TKS26"/>
      <c r="TKT26"/>
      <c r="TKU26"/>
      <c r="TKV26"/>
      <c r="TKW26"/>
      <c r="TKX26"/>
      <c r="TKY26"/>
      <c r="TKZ26"/>
      <c r="TLA26"/>
      <c r="TLB26"/>
      <c r="TLC26"/>
      <c r="TLD26"/>
      <c r="TLE26"/>
      <c r="TLF26"/>
      <c r="TLG26"/>
      <c r="TLH26"/>
      <c r="TLI26"/>
      <c r="TLJ26"/>
      <c r="TLK26"/>
      <c r="TLL26"/>
      <c r="TLM26"/>
      <c r="TLN26"/>
      <c r="TLO26"/>
      <c r="TLP26"/>
      <c r="TLQ26"/>
      <c r="TLR26"/>
      <c r="TLS26"/>
      <c r="TLT26"/>
      <c r="TLU26"/>
      <c r="TLV26"/>
      <c r="TLW26"/>
      <c r="TLX26"/>
      <c r="TLY26"/>
      <c r="TLZ26"/>
      <c r="TMA26"/>
      <c r="TMB26"/>
      <c r="TMC26"/>
      <c r="TMD26"/>
      <c r="TME26"/>
      <c r="TMF26"/>
      <c r="TMG26"/>
      <c r="TMH26"/>
      <c r="TMI26"/>
      <c r="TMJ26"/>
      <c r="TMK26"/>
      <c r="TML26"/>
      <c r="TMM26"/>
      <c r="TMN26"/>
      <c r="TMO26"/>
      <c r="TMP26"/>
      <c r="TMQ26"/>
      <c r="TMR26"/>
      <c r="TMS26"/>
      <c r="TMT26"/>
      <c r="TMU26"/>
      <c r="TMV26"/>
      <c r="TMW26"/>
      <c r="TMX26"/>
      <c r="TMY26"/>
      <c r="TMZ26"/>
      <c r="TNA26"/>
      <c r="TNB26"/>
      <c r="TNC26"/>
      <c r="TND26"/>
      <c r="TNE26"/>
      <c r="TNF26"/>
      <c r="TNG26"/>
      <c r="TNH26"/>
      <c r="TNI26"/>
      <c r="TNJ26"/>
      <c r="TNK26"/>
      <c r="TNL26"/>
      <c r="TNM26"/>
      <c r="TNN26"/>
      <c r="TNO26"/>
      <c r="TNP26"/>
      <c r="TNQ26"/>
      <c r="TNR26"/>
      <c r="TNS26"/>
      <c r="TNT26"/>
      <c r="TNU26"/>
      <c r="TNV26"/>
      <c r="TNW26"/>
      <c r="TNX26"/>
      <c r="TNY26"/>
      <c r="TNZ26"/>
      <c r="TOA26"/>
      <c r="TOB26"/>
      <c r="TOC26"/>
      <c r="TOD26"/>
      <c r="TOE26"/>
      <c r="TOF26"/>
      <c r="TOG26"/>
      <c r="TOH26"/>
      <c r="TOI26"/>
      <c r="TOJ26"/>
      <c r="TOK26"/>
      <c r="TOL26"/>
      <c r="TOM26"/>
      <c r="TON26"/>
      <c r="TOO26"/>
      <c r="TOP26"/>
      <c r="TOQ26"/>
      <c r="TOR26"/>
      <c r="TOS26"/>
      <c r="TOT26"/>
      <c r="TOU26"/>
      <c r="TOV26"/>
      <c r="TOW26"/>
      <c r="TOX26"/>
      <c r="TOY26"/>
      <c r="TOZ26"/>
      <c r="TPA26"/>
      <c r="TPB26"/>
      <c r="TPC26"/>
      <c r="TPD26"/>
      <c r="TPE26"/>
      <c r="TPF26"/>
      <c r="TPG26"/>
      <c r="TPH26"/>
      <c r="TPI26"/>
      <c r="TPJ26"/>
      <c r="TPK26"/>
      <c r="TPL26"/>
      <c r="TPM26"/>
      <c r="TPN26"/>
      <c r="TPO26"/>
      <c r="TPP26"/>
      <c r="TPQ26"/>
      <c r="TPR26"/>
      <c r="TPS26"/>
      <c r="TPT26"/>
      <c r="TPU26"/>
      <c r="TPV26"/>
      <c r="TPW26"/>
      <c r="TPX26"/>
      <c r="TPY26"/>
      <c r="TPZ26"/>
      <c r="TQA26"/>
      <c r="TQB26"/>
      <c r="TQC26"/>
      <c r="TQD26"/>
      <c r="TQE26"/>
      <c r="TQF26"/>
      <c r="TQG26"/>
      <c r="TQH26"/>
      <c r="TQI26"/>
      <c r="TQJ26"/>
      <c r="TQK26"/>
      <c r="TQL26"/>
      <c r="TQM26"/>
      <c r="TQN26"/>
      <c r="TQO26"/>
      <c r="TQP26"/>
      <c r="TQQ26"/>
      <c r="TQR26"/>
      <c r="TQS26"/>
      <c r="TQT26"/>
      <c r="TQU26"/>
      <c r="TQV26"/>
      <c r="TQW26"/>
      <c r="TQX26"/>
      <c r="TQY26"/>
      <c r="TQZ26"/>
      <c r="TRA26"/>
      <c r="TRB26"/>
      <c r="TRC26"/>
      <c r="TRD26"/>
      <c r="TRE26"/>
      <c r="TRF26"/>
      <c r="TRG26"/>
      <c r="TRH26"/>
      <c r="TRI26"/>
      <c r="TRJ26"/>
      <c r="TRK26"/>
      <c r="TRL26"/>
      <c r="TRM26"/>
      <c r="TRN26"/>
      <c r="TRO26"/>
      <c r="TRP26"/>
      <c r="TRQ26"/>
      <c r="TRR26"/>
      <c r="TRS26"/>
      <c r="TRT26"/>
      <c r="TRU26"/>
      <c r="TRV26"/>
      <c r="TRW26"/>
      <c r="TRX26"/>
      <c r="TRY26"/>
      <c r="TRZ26"/>
      <c r="TSA26"/>
      <c r="TSB26"/>
      <c r="TSC26"/>
      <c r="TSD26"/>
      <c r="TSE26"/>
      <c r="TSF26"/>
      <c r="TSG26"/>
      <c r="TSH26"/>
      <c r="TSI26"/>
      <c r="TSJ26"/>
      <c r="TSK26"/>
      <c r="TSL26"/>
      <c r="TSM26"/>
      <c r="TSN26"/>
      <c r="TSO26"/>
      <c r="TSP26"/>
      <c r="TSQ26"/>
      <c r="TSR26"/>
      <c r="TSS26"/>
      <c r="TST26"/>
      <c r="TSU26"/>
      <c r="TSV26"/>
      <c r="TSW26"/>
      <c r="TSX26"/>
      <c r="TSY26"/>
      <c r="TSZ26"/>
      <c r="TTA26"/>
      <c r="TTB26"/>
      <c r="TTC26"/>
      <c r="TTD26"/>
      <c r="TTE26"/>
      <c r="TTF26"/>
      <c r="TTG26"/>
      <c r="TTH26"/>
      <c r="TTI26"/>
      <c r="TTJ26"/>
      <c r="TTK26"/>
      <c r="TTL26"/>
      <c r="TTM26"/>
      <c r="TTN26"/>
      <c r="TTO26"/>
      <c r="TTP26"/>
      <c r="TTQ26"/>
      <c r="TTR26"/>
      <c r="TTS26"/>
      <c r="TTT26"/>
      <c r="TTU26"/>
      <c r="TTV26"/>
      <c r="TTW26"/>
      <c r="TTX26"/>
      <c r="TTY26"/>
      <c r="TTZ26"/>
      <c r="TUA26"/>
      <c r="TUB26"/>
      <c r="TUC26"/>
      <c r="TUD26"/>
      <c r="TUE26"/>
      <c r="TUF26"/>
      <c r="TUG26"/>
      <c r="TUH26"/>
      <c r="TUI26"/>
      <c r="TUJ26"/>
      <c r="TUK26"/>
      <c r="TUL26"/>
      <c r="TUM26"/>
      <c r="TUN26"/>
      <c r="TUO26"/>
      <c r="TUP26"/>
      <c r="TUQ26"/>
      <c r="TUR26"/>
      <c r="TUS26"/>
      <c r="TUT26"/>
      <c r="TUU26"/>
      <c r="TUV26"/>
      <c r="TUW26"/>
      <c r="TUX26"/>
      <c r="TUY26"/>
      <c r="TUZ26"/>
      <c r="TVA26"/>
      <c r="TVB26"/>
      <c r="TVC26"/>
      <c r="TVD26"/>
      <c r="TVE26"/>
      <c r="TVF26"/>
      <c r="TVG26"/>
      <c r="TVH26"/>
      <c r="TVI26"/>
      <c r="TVJ26"/>
      <c r="TVK26"/>
      <c r="TVL26"/>
      <c r="TVM26"/>
      <c r="TVN26"/>
      <c r="TVO26"/>
      <c r="TVP26"/>
      <c r="TVQ26"/>
      <c r="TVR26"/>
      <c r="TVS26"/>
      <c r="TVT26"/>
      <c r="TVU26"/>
      <c r="TVV26"/>
      <c r="TVW26"/>
      <c r="TVX26"/>
      <c r="TVY26"/>
      <c r="TVZ26"/>
      <c r="TWA26"/>
      <c r="TWB26"/>
      <c r="TWC26"/>
      <c r="TWD26"/>
      <c r="TWE26"/>
      <c r="TWF26"/>
      <c r="TWG26"/>
      <c r="TWH26"/>
      <c r="TWI26"/>
      <c r="TWJ26"/>
      <c r="TWK26"/>
      <c r="TWL26"/>
      <c r="TWM26"/>
      <c r="TWN26"/>
      <c r="TWO26"/>
      <c r="TWP26"/>
      <c r="TWQ26"/>
      <c r="TWR26"/>
      <c r="TWS26"/>
      <c r="TWT26"/>
      <c r="TWU26"/>
      <c r="TWV26"/>
      <c r="TWW26"/>
      <c r="TWX26"/>
      <c r="TWY26"/>
      <c r="TWZ26"/>
      <c r="TXA26"/>
      <c r="TXB26"/>
      <c r="TXC26"/>
      <c r="TXD26"/>
      <c r="TXE26"/>
      <c r="TXF26"/>
      <c r="TXG26"/>
      <c r="TXH26"/>
      <c r="TXI26"/>
      <c r="TXJ26"/>
      <c r="TXK26"/>
      <c r="TXL26"/>
      <c r="TXM26"/>
      <c r="TXN26"/>
      <c r="TXO26"/>
      <c r="TXP26"/>
      <c r="TXQ26"/>
      <c r="TXR26"/>
      <c r="TXS26"/>
      <c r="TXT26"/>
      <c r="TXU26"/>
      <c r="TXV26"/>
      <c r="TXW26"/>
      <c r="TXX26"/>
      <c r="TXY26"/>
      <c r="TXZ26"/>
      <c r="TYA26"/>
      <c r="TYB26"/>
      <c r="TYC26"/>
      <c r="TYD26"/>
      <c r="TYE26"/>
      <c r="TYF26"/>
      <c r="TYG26"/>
      <c r="TYH26"/>
      <c r="TYI26"/>
      <c r="TYJ26"/>
      <c r="TYK26"/>
      <c r="TYL26"/>
      <c r="TYM26"/>
      <c r="TYN26"/>
      <c r="TYO26"/>
      <c r="TYP26"/>
      <c r="TYQ26"/>
      <c r="TYR26"/>
      <c r="TYS26"/>
      <c r="TYT26"/>
      <c r="TYU26"/>
      <c r="TYV26"/>
      <c r="TYW26"/>
      <c r="TYX26"/>
      <c r="TYY26"/>
      <c r="TYZ26"/>
      <c r="TZA26"/>
      <c r="TZB26"/>
      <c r="TZC26"/>
      <c r="TZD26"/>
      <c r="TZE26"/>
      <c r="TZF26"/>
      <c r="TZG26"/>
      <c r="TZH26"/>
      <c r="TZI26"/>
      <c r="TZJ26"/>
      <c r="TZK26"/>
      <c r="TZL26"/>
      <c r="TZM26"/>
      <c r="TZN26"/>
      <c r="TZO26"/>
      <c r="TZP26"/>
      <c r="TZQ26"/>
      <c r="TZR26"/>
      <c r="TZS26"/>
      <c r="TZT26"/>
      <c r="TZU26"/>
      <c r="TZV26"/>
      <c r="TZW26"/>
      <c r="TZX26"/>
      <c r="TZY26"/>
      <c r="TZZ26"/>
      <c r="UAA26"/>
      <c r="UAB26"/>
      <c r="UAC26"/>
      <c r="UAD26"/>
      <c r="UAE26"/>
      <c r="UAF26"/>
      <c r="UAG26"/>
      <c r="UAH26"/>
      <c r="UAI26"/>
      <c r="UAJ26"/>
      <c r="UAK26"/>
      <c r="UAL26"/>
      <c r="UAM26"/>
      <c r="UAN26"/>
      <c r="UAO26"/>
      <c r="UAP26"/>
      <c r="UAQ26"/>
      <c r="UAR26"/>
      <c r="UAS26"/>
      <c r="UAT26"/>
      <c r="UAU26"/>
      <c r="UAV26"/>
      <c r="UAW26"/>
      <c r="UAX26"/>
      <c r="UAY26"/>
      <c r="UAZ26"/>
      <c r="UBA26"/>
      <c r="UBB26"/>
      <c r="UBC26"/>
      <c r="UBD26"/>
      <c r="UBE26"/>
      <c r="UBF26"/>
      <c r="UBG26"/>
      <c r="UBH26"/>
      <c r="UBI26"/>
      <c r="UBJ26"/>
      <c r="UBK26"/>
      <c r="UBL26"/>
      <c r="UBM26"/>
      <c r="UBN26"/>
      <c r="UBO26"/>
      <c r="UBP26"/>
      <c r="UBQ26"/>
      <c r="UBR26"/>
      <c r="UBS26"/>
      <c r="UBT26"/>
      <c r="UBU26"/>
      <c r="UBV26"/>
      <c r="UBW26"/>
      <c r="UBX26"/>
      <c r="UBY26"/>
      <c r="UBZ26"/>
      <c r="UCA26"/>
      <c r="UCB26"/>
      <c r="UCC26"/>
      <c r="UCD26"/>
      <c r="UCE26"/>
      <c r="UCF26"/>
      <c r="UCG26"/>
      <c r="UCH26"/>
      <c r="UCI26"/>
      <c r="UCJ26"/>
      <c r="UCK26"/>
      <c r="UCL26"/>
      <c r="UCM26"/>
      <c r="UCN26"/>
      <c r="UCO26"/>
      <c r="UCP26"/>
      <c r="UCQ26"/>
      <c r="UCR26"/>
      <c r="UCS26"/>
      <c r="UCT26"/>
      <c r="UCU26"/>
      <c r="UCV26"/>
      <c r="UCW26"/>
      <c r="UCX26"/>
      <c r="UCY26"/>
      <c r="UCZ26"/>
      <c r="UDA26"/>
      <c r="UDB26"/>
      <c r="UDC26"/>
      <c r="UDD26"/>
      <c r="UDE26"/>
      <c r="UDF26"/>
      <c r="UDG26"/>
      <c r="UDH26"/>
      <c r="UDI26"/>
      <c r="UDJ26"/>
      <c r="UDK26"/>
      <c r="UDL26"/>
      <c r="UDM26"/>
      <c r="UDN26"/>
      <c r="UDO26"/>
      <c r="UDP26"/>
      <c r="UDQ26"/>
      <c r="UDR26"/>
      <c r="UDS26"/>
      <c r="UDT26"/>
      <c r="UDU26"/>
      <c r="UDV26"/>
      <c r="UDW26"/>
      <c r="UDX26"/>
      <c r="UDY26"/>
      <c r="UDZ26"/>
      <c r="UEA26"/>
      <c r="UEB26"/>
      <c r="UEC26"/>
      <c r="UED26"/>
      <c r="UEE26"/>
      <c r="UEF26"/>
      <c r="UEG26"/>
      <c r="UEH26"/>
      <c r="UEI26"/>
      <c r="UEJ26"/>
      <c r="UEK26"/>
      <c r="UEL26"/>
      <c r="UEM26"/>
      <c r="UEN26"/>
      <c r="UEO26"/>
      <c r="UEP26"/>
      <c r="UEQ26"/>
      <c r="UER26"/>
      <c r="UES26"/>
      <c r="UET26"/>
      <c r="UEU26"/>
      <c r="UEV26"/>
      <c r="UEW26"/>
      <c r="UEX26"/>
      <c r="UEY26"/>
      <c r="UEZ26"/>
      <c r="UFA26"/>
      <c r="UFB26"/>
      <c r="UFC26"/>
      <c r="UFD26"/>
      <c r="UFE26"/>
      <c r="UFF26"/>
      <c r="UFG26"/>
      <c r="UFH26"/>
      <c r="UFI26"/>
      <c r="UFJ26"/>
      <c r="UFK26"/>
      <c r="UFL26"/>
      <c r="UFM26"/>
      <c r="UFN26"/>
      <c r="UFO26"/>
      <c r="UFP26"/>
      <c r="UFQ26"/>
      <c r="UFR26"/>
      <c r="UFS26"/>
      <c r="UFT26"/>
      <c r="UFU26"/>
      <c r="UFV26"/>
      <c r="UFW26"/>
      <c r="UFX26"/>
      <c r="UFY26"/>
      <c r="UFZ26"/>
      <c r="UGA26"/>
      <c r="UGB26"/>
      <c r="UGC26"/>
      <c r="UGD26"/>
      <c r="UGE26"/>
      <c r="UGF26"/>
      <c r="UGG26"/>
      <c r="UGH26"/>
      <c r="UGI26"/>
      <c r="UGJ26"/>
      <c r="UGK26"/>
      <c r="UGL26"/>
      <c r="UGM26"/>
      <c r="UGN26"/>
      <c r="UGO26"/>
      <c r="UGP26"/>
      <c r="UGQ26"/>
      <c r="UGR26"/>
      <c r="UGS26"/>
      <c r="UGT26"/>
      <c r="UGU26"/>
      <c r="UGV26"/>
      <c r="UGW26"/>
      <c r="UGX26"/>
      <c r="UGY26"/>
      <c r="UGZ26"/>
      <c r="UHA26"/>
      <c r="UHB26"/>
      <c r="UHC26"/>
      <c r="UHD26"/>
      <c r="UHE26"/>
      <c r="UHF26"/>
      <c r="UHG26"/>
      <c r="UHH26"/>
      <c r="UHI26"/>
      <c r="UHJ26"/>
      <c r="UHK26"/>
      <c r="UHL26"/>
      <c r="UHM26"/>
      <c r="UHN26"/>
      <c r="UHO26"/>
      <c r="UHP26"/>
      <c r="UHQ26"/>
      <c r="UHR26"/>
      <c r="UHS26"/>
      <c r="UHT26"/>
      <c r="UHU26"/>
      <c r="UHV26"/>
      <c r="UHW26"/>
      <c r="UHX26"/>
      <c r="UHY26"/>
      <c r="UHZ26"/>
      <c r="UIA26"/>
      <c r="UIB26"/>
      <c r="UIC26"/>
      <c r="UID26"/>
      <c r="UIE26"/>
      <c r="UIF26"/>
      <c r="UIG26"/>
      <c r="UIH26"/>
      <c r="UII26"/>
      <c r="UIJ26"/>
      <c r="UIK26"/>
      <c r="UIL26"/>
      <c r="UIM26"/>
      <c r="UIN26"/>
      <c r="UIO26"/>
      <c r="UIP26"/>
      <c r="UIQ26"/>
      <c r="UIR26"/>
      <c r="UIS26"/>
      <c r="UIT26"/>
      <c r="UIU26"/>
      <c r="UIV26"/>
      <c r="UIW26"/>
      <c r="UIX26"/>
      <c r="UIY26"/>
      <c r="UIZ26"/>
      <c r="UJA26"/>
      <c r="UJB26"/>
      <c r="UJC26"/>
      <c r="UJD26"/>
      <c r="UJE26"/>
      <c r="UJF26"/>
      <c r="UJG26"/>
      <c r="UJH26"/>
      <c r="UJI26"/>
      <c r="UJJ26"/>
      <c r="UJK26"/>
      <c r="UJL26"/>
      <c r="UJM26"/>
      <c r="UJN26"/>
      <c r="UJO26"/>
      <c r="UJP26"/>
      <c r="UJQ26"/>
      <c r="UJR26"/>
      <c r="UJS26"/>
      <c r="UJT26"/>
      <c r="UJU26"/>
      <c r="UJV26"/>
      <c r="UJW26"/>
      <c r="UJX26"/>
      <c r="UJY26"/>
      <c r="UJZ26"/>
      <c r="UKA26"/>
      <c r="UKB26"/>
      <c r="UKC26"/>
      <c r="UKD26"/>
      <c r="UKE26"/>
      <c r="UKF26"/>
      <c r="UKG26"/>
      <c r="UKH26"/>
      <c r="UKI26"/>
      <c r="UKJ26"/>
      <c r="UKK26"/>
      <c r="UKL26"/>
      <c r="UKM26"/>
      <c r="UKN26"/>
      <c r="UKO26"/>
      <c r="UKP26"/>
      <c r="UKQ26"/>
      <c r="UKR26"/>
      <c r="UKS26"/>
      <c r="UKT26"/>
      <c r="UKU26"/>
      <c r="UKV26"/>
      <c r="UKW26"/>
      <c r="UKX26"/>
      <c r="UKY26"/>
      <c r="UKZ26"/>
      <c r="ULA26"/>
      <c r="ULB26"/>
      <c r="ULC26"/>
      <c r="ULD26"/>
      <c r="ULE26"/>
      <c r="ULF26"/>
      <c r="ULG26"/>
      <c r="ULH26"/>
      <c r="ULI26"/>
      <c r="ULJ26"/>
      <c r="ULK26"/>
      <c r="ULL26"/>
      <c r="ULM26"/>
      <c r="ULN26"/>
      <c r="ULO26"/>
      <c r="ULP26"/>
      <c r="ULQ26"/>
      <c r="ULR26"/>
      <c r="ULS26"/>
      <c r="ULT26"/>
      <c r="ULU26"/>
      <c r="ULV26"/>
      <c r="ULW26"/>
      <c r="ULX26"/>
      <c r="ULY26"/>
      <c r="ULZ26"/>
      <c r="UMA26"/>
      <c r="UMB26"/>
      <c r="UMC26"/>
      <c r="UMD26"/>
      <c r="UME26"/>
      <c r="UMF26"/>
      <c r="UMG26"/>
      <c r="UMH26"/>
      <c r="UMI26"/>
      <c r="UMJ26"/>
      <c r="UMK26"/>
      <c r="UML26"/>
      <c r="UMM26"/>
      <c r="UMN26"/>
      <c r="UMO26"/>
      <c r="UMP26"/>
      <c r="UMQ26"/>
      <c r="UMR26"/>
      <c r="UMS26"/>
      <c r="UMT26"/>
      <c r="UMU26"/>
      <c r="UMV26"/>
      <c r="UMW26"/>
      <c r="UMX26"/>
      <c r="UMY26"/>
      <c r="UMZ26"/>
      <c r="UNA26"/>
      <c r="UNB26"/>
      <c r="UNC26"/>
      <c r="UND26"/>
      <c r="UNE26"/>
      <c r="UNF26"/>
      <c r="UNG26"/>
      <c r="UNH26"/>
      <c r="UNI26"/>
      <c r="UNJ26"/>
      <c r="UNK26"/>
      <c r="UNL26"/>
      <c r="UNM26"/>
      <c r="UNN26"/>
      <c r="UNO26"/>
      <c r="UNP26"/>
      <c r="UNQ26"/>
      <c r="UNR26"/>
      <c r="UNS26"/>
      <c r="UNT26"/>
      <c r="UNU26"/>
      <c r="UNV26"/>
      <c r="UNW26"/>
      <c r="UNX26"/>
      <c r="UNY26"/>
      <c r="UNZ26"/>
      <c r="UOA26"/>
      <c r="UOB26"/>
      <c r="UOC26"/>
      <c r="UOD26"/>
      <c r="UOE26"/>
      <c r="UOF26"/>
      <c r="UOG26"/>
      <c r="UOH26"/>
      <c r="UOI26"/>
      <c r="UOJ26"/>
      <c r="UOK26"/>
      <c r="UOL26"/>
      <c r="UOM26"/>
      <c r="UON26"/>
      <c r="UOO26"/>
      <c r="UOP26"/>
      <c r="UOQ26"/>
      <c r="UOR26"/>
      <c r="UOS26"/>
      <c r="UOT26"/>
      <c r="UOU26"/>
      <c r="UOV26"/>
      <c r="UOW26"/>
      <c r="UOX26"/>
      <c r="UOY26"/>
      <c r="UOZ26"/>
      <c r="UPA26"/>
      <c r="UPB26"/>
      <c r="UPC26"/>
      <c r="UPD26"/>
      <c r="UPE26"/>
      <c r="UPF26"/>
      <c r="UPG26"/>
      <c r="UPH26"/>
      <c r="UPI26"/>
      <c r="UPJ26"/>
      <c r="UPK26"/>
      <c r="UPL26"/>
      <c r="UPM26"/>
      <c r="UPN26"/>
      <c r="UPO26"/>
      <c r="UPP26"/>
      <c r="UPQ26"/>
      <c r="UPR26"/>
      <c r="UPS26"/>
      <c r="UPT26"/>
      <c r="UPU26"/>
      <c r="UPV26"/>
      <c r="UPW26"/>
      <c r="UPX26"/>
      <c r="UPY26"/>
      <c r="UPZ26"/>
      <c r="UQA26"/>
      <c r="UQB26"/>
      <c r="UQC26"/>
      <c r="UQD26"/>
      <c r="UQE26"/>
      <c r="UQF26"/>
      <c r="UQG26"/>
      <c r="UQH26"/>
      <c r="UQI26"/>
      <c r="UQJ26"/>
      <c r="UQK26"/>
      <c r="UQL26"/>
      <c r="UQM26"/>
      <c r="UQN26"/>
      <c r="UQO26"/>
      <c r="UQP26"/>
      <c r="UQQ26"/>
      <c r="UQR26"/>
      <c r="UQS26"/>
      <c r="UQT26"/>
      <c r="UQU26"/>
      <c r="UQV26"/>
      <c r="UQW26"/>
      <c r="UQX26"/>
      <c r="UQY26"/>
      <c r="UQZ26"/>
      <c r="URA26"/>
      <c r="URB26"/>
      <c r="URC26"/>
      <c r="URD26"/>
      <c r="URE26"/>
      <c r="URF26"/>
      <c r="URG26"/>
      <c r="URH26"/>
      <c r="URI26"/>
      <c r="URJ26"/>
      <c r="URK26"/>
      <c r="URL26"/>
      <c r="URM26"/>
      <c r="URN26"/>
      <c r="URO26"/>
      <c r="URP26"/>
      <c r="URQ26"/>
      <c r="URR26"/>
      <c r="URS26"/>
      <c r="URT26"/>
      <c r="URU26"/>
      <c r="URV26"/>
      <c r="URW26"/>
      <c r="URX26"/>
      <c r="URY26"/>
      <c r="URZ26"/>
      <c r="USA26"/>
      <c r="USB26"/>
      <c r="USC26"/>
      <c r="USD26"/>
      <c r="USE26"/>
      <c r="USF26"/>
      <c r="USG26"/>
      <c r="USH26"/>
      <c r="USI26"/>
      <c r="USJ26"/>
      <c r="USK26"/>
      <c r="USL26"/>
      <c r="USM26"/>
      <c r="USN26"/>
      <c r="USO26"/>
      <c r="USP26"/>
      <c r="USQ26"/>
      <c r="USR26"/>
      <c r="USS26"/>
      <c r="UST26"/>
      <c r="USU26"/>
      <c r="USV26"/>
      <c r="USW26"/>
      <c r="USX26"/>
      <c r="USY26"/>
      <c r="USZ26"/>
      <c r="UTA26"/>
      <c r="UTB26"/>
      <c r="UTC26"/>
      <c r="UTD26"/>
      <c r="UTE26"/>
      <c r="UTF26"/>
      <c r="UTG26"/>
      <c r="UTH26"/>
      <c r="UTI26"/>
      <c r="UTJ26"/>
      <c r="UTK26"/>
      <c r="UTL26"/>
      <c r="UTM26"/>
      <c r="UTN26"/>
      <c r="UTO26"/>
      <c r="UTP26"/>
      <c r="UTQ26"/>
      <c r="UTR26"/>
      <c r="UTS26"/>
      <c r="UTT26"/>
      <c r="UTU26"/>
      <c r="UTV26"/>
      <c r="UTW26"/>
      <c r="UTX26"/>
      <c r="UTY26"/>
      <c r="UTZ26"/>
      <c r="UUA26"/>
      <c r="UUB26"/>
      <c r="UUC26"/>
      <c r="UUD26"/>
      <c r="UUE26"/>
      <c r="UUF26"/>
      <c r="UUG26"/>
      <c r="UUH26"/>
      <c r="UUI26"/>
      <c r="UUJ26"/>
      <c r="UUK26"/>
      <c r="UUL26"/>
      <c r="UUM26"/>
      <c r="UUN26"/>
      <c r="UUO26"/>
      <c r="UUP26"/>
      <c r="UUQ26"/>
      <c r="UUR26"/>
      <c r="UUS26"/>
      <c r="UUT26"/>
      <c r="UUU26"/>
      <c r="UUV26"/>
      <c r="UUW26"/>
      <c r="UUX26"/>
      <c r="UUY26"/>
      <c r="UUZ26"/>
      <c r="UVA26"/>
      <c r="UVB26"/>
      <c r="UVC26"/>
      <c r="UVD26"/>
      <c r="UVE26"/>
      <c r="UVF26"/>
      <c r="UVG26"/>
      <c r="UVH26"/>
      <c r="UVI26"/>
      <c r="UVJ26"/>
      <c r="UVK26"/>
      <c r="UVL26"/>
      <c r="UVM26"/>
      <c r="UVN26"/>
      <c r="UVO26"/>
      <c r="UVP26"/>
      <c r="UVQ26"/>
      <c r="UVR26"/>
      <c r="UVS26"/>
      <c r="UVT26"/>
      <c r="UVU26"/>
      <c r="UVV26"/>
      <c r="UVW26"/>
      <c r="UVX26"/>
      <c r="UVY26"/>
      <c r="UVZ26"/>
      <c r="UWA26"/>
      <c r="UWB26"/>
      <c r="UWC26"/>
      <c r="UWD26"/>
      <c r="UWE26"/>
      <c r="UWF26"/>
      <c r="UWG26"/>
      <c r="UWH26"/>
      <c r="UWI26"/>
      <c r="UWJ26"/>
      <c r="UWK26"/>
      <c r="UWL26"/>
      <c r="UWM26"/>
      <c r="UWN26"/>
      <c r="UWO26"/>
      <c r="UWP26"/>
      <c r="UWQ26"/>
      <c r="UWR26"/>
      <c r="UWS26"/>
      <c r="UWT26"/>
      <c r="UWU26"/>
      <c r="UWV26"/>
      <c r="UWW26"/>
      <c r="UWX26"/>
      <c r="UWY26"/>
      <c r="UWZ26"/>
      <c r="UXA26"/>
      <c r="UXB26"/>
      <c r="UXC26"/>
      <c r="UXD26"/>
      <c r="UXE26"/>
      <c r="UXF26"/>
      <c r="UXG26"/>
      <c r="UXH26"/>
      <c r="UXI26"/>
      <c r="UXJ26"/>
      <c r="UXK26"/>
      <c r="UXL26"/>
      <c r="UXM26"/>
      <c r="UXN26"/>
      <c r="UXO26"/>
      <c r="UXP26"/>
      <c r="UXQ26"/>
      <c r="UXR26"/>
      <c r="UXS26"/>
      <c r="UXT26"/>
      <c r="UXU26"/>
      <c r="UXV26"/>
      <c r="UXW26"/>
      <c r="UXX26"/>
      <c r="UXY26"/>
      <c r="UXZ26"/>
      <c r="UYA26"/>
      <c r="UYB26"/>
      <c r="UYC26"/>
      <c r="UYD26"/>
      <c r="UYE26"/>
      <c r="UYF26"/>
      <c r="UYG26"/>
      <c r="UYH26"/>
      <c r="UYI26"/>
      <c r="UYJ26"/>
      <c r="UYK26"/>
      <c r="UYL26"/>
      <c r="UYM26"/>
      <c r="UYN26"/>
      <c r="UYO26"/>
      <c r="UYP26"/>
      <c r="UYQ26"/>
      <c r="UYR26"/>
      <c r="UYS26"/>
      <c r="UYT26"/>
      <c r="UYU26"/>
      <c r="UYV26"/>
      <c r="UYW26"/>
      <c r="UYX26"/>
      <c r="UYY26"/>
      <c r="UYZ26"/>
      <c r="UZA26"/>
      <c r="UZB26"/>
      <c r="UZC26"/>
      <c r="UZD26"/>
      <c r="UZE26"/>
      <c r="UZF26"/>
      <c r="UZG26"/>
      <c r="UZH26"/>
      <c r="UZI26"/>
      <c r="UZJ26"/>
      <c r="UZK26"/>
      <c r="UZL26"/>
      <c r="UZM26"/>
      <c r="UZN26"/>
      <c r="UZO26"/>
      <c r="UZP26"/>
      <c r="UZQ26"/>
      <c r="UZR26"/>
      <c r="UZS26"/>
      <c r="UZT26"/>
      <c r="UZU26"/>
      <c r="UZV26"/>
      <c r="UZW26"/>
      <c r="UZX26"/>
      <c r="UZY26"/>
      <c r="UZZ26"/>
      <c r="VAA26"/>
      <c r="VAB26"/>
      <c r="VAC26"/>
      <c r="VAD26"/>
      <c r="VAE26"/>
      <c r="VAF26"/>
      <c r="VAG26"/>
      <c r="VAH26"/>
      <c r="VAI26"/>
      <c r="VAJ26"/>
      <c r="VAK26"/>
      <c r="VAL26"/>
      <c r="VAM26"/>
      <c r="VAN26"/>
      <c r="VAO26"/>
      <c r="VAP26"/>
      <c r="VAQ26"/>
      <c r="VAR26"/>
      <c r="VAS26"/>
      <c r="VAT26"/>
      <c r="VAU26"/>
      <c r="VAV26"/>
      <c r="VAW26"/>
      <c r="VAX26"/>
      <c r="VAY26"/>
      <c r="VAZ26"/>
      <c r="VBA26"/>
      <c r="VBB26"/>
      <c r="VBC26"/>
      <c r="VBD26"/>
      <c r="VBE26"/>
      <c r="VBF26"/>
      <c r="VBG26"/>
      <c r="VBH26"/>
      <c r="VBI26"/>
      <c r="VBJ26"/>
      <c r="VBK26"/>
      <c r="VBL26"/>
      <c r="VBM26"/>
      <c r="VBN26"/>
      <c r="VBO26"/>
      <c r="VBP26"/>
      <c r="VBQ26"/>
      <c r="VBR26"/>
      <c r="VBS26"/>
      <c r="VBT26"/>
      <c r="VBU26"/>
      <c r="VBV26"/>
      <c r="VBW26"/>
      <c r="VBX26"/>
      <c r="VBY26"/>
      <c r="VBZ26"/>
      <c r="VCA26"/>
      <c r="VCB26"/>
      <c r="VCC26"/>
      <c r="VCD26"/>
      <c r="VCE26"/>
      <c r="VCF26"/>
      <c r="VCG26"/>
      <c r="VCH26"/>
      <c r="VCI26"/>
      <c r="VCJ26"/>
      <c r="VCK26"/>
      <c r="VCL26"/>
      <c r="VCM26"/>
      <c r="VCN26"/>
      <c r="VCO26"/>
      <c r="VCP26"/>
      <c r="VCQ26"/>
      <c r="VCR26"/>
      <c r="VCS26"/>
      <c r="VCT26"/>
      <c r="VCU26"/>
      <c r="VCV26"/>
      <c r="VCW26"/>
      <c r="VCX26"/>
      <c r="VCY26"/>
      <c r="VCZ26"/>
      <c r="VDA26"/>
      <c r="VDB26"/>
      <c r="VDC26"/>
      <c r="VDD26"/>
      <c r="VDE26"/>
      <c r="VDF26"/>
      <c r="VDG26"/>
      <c r="VDH26"/>
      <c r="VDI26"/>
      <c r="VDJ26"/>
      <c r="VDK26"/>
      <c r="VDL26"/>
      <c r="VDM26"/>
      <c r="VDN26"/>
      <c r="VDO26"/>
      <c r="VDP26"/>
      <c r="VDQ26"/>
      <c r="VDR26"/>
      <c r="VDS26"/>
      <c r="VDT26"/>
      <c r="VDU26"/>
      <c r="VDV26"/>
      <c r="VDW26"/>
      <c r="VDX26"/>
      <c r="VDY26"/>
      <c r="VDZ26"/>
      <c r="VEA26"/>
      <c r="VEB26"/>
      <c r="VEC26"/>
      <c r="VED26"/>
      <c r="VEE26"/>
      <c r="VEF26"/>
      <c r="VEG26"/>
      <c r="VEH26"/>
      <c r="VEI26"/>
      <c r="VEJ26"/>
      <c r="VEK26"/>
      <c r="VEL26"/>
      <c r="VEM26"/>
      <c r="VEN26"/>
      <c r="VEO26"/>
      <c r="VEP26"/>
      <c r="VEQ26"/>
      <c r="VER26"/>
      <c r="VES26"/>
      <c r="VET26"/>
      <c r="VEU26"/>
      <c r="VEV26"/>
      <c r="VEW26"/>
      <c r="VEX26"/>
      <c r="VEY26"/>
      <c r="VEZ26"/>
      <c r="VFA26"/>
      <c r="VFB26"/>
      <c r="VFC26"/>
      <c r="VFD26"/>
      <c r="VFE26"/>
      <c r="VFF26"/>
      <c r="VFG26"/>
      <c r="VFH26"/>
      <c r="VFI26"/>
      <c r="VFJ26"/>
      <c r="VFK26"/>
      <c r="VFL26"/>
      <c r="VFM26"/>
      <c r="VFN26"/>
      <c r="VFO26"/>
      <c r="VFP26"/>
      <c r="VFQ26"/>
      <c r="VFR26"/>
      <c r="VFS26"/>
      <c r="VFT26"/>
      <c r="VFU26"/>
      <c r="VFV26"/>
      <c r="VFW26"/>
      <c r="VFX26"/>
      <c r="VFY26"/>
      <c r="VFZ26"/>
      <c r="VGA26"/>
      <c r="VGB26"/>
      <c r="VGC26"/>
      <c r="VGD26"/>
      <c r="VGE26"/>
      <c r="VGF26"/>
      <c r="VGG26"/>
      <c r="VGH26"/>
      <c r="VGI26"/>
      <c r="VGJ26"/>
      <c r="VGK26"/>
      <c r="VGL26"/>
      <c r="VGM26"/>
      <c r="VGN26"/>
      <c r="VGO26"/>
      <c r="VGP26"/>
      <c r="VGQ26"/>
      <c r="VGR26"/>
      <c r="VGS26"/>
      <c r="VGT26"/>
      <c r="VGU26"/>
      <c r="VGV26"/>
      <c r="VGW26"/>
      <c r="VGX26"/>
      <c r="VGY26"/>
      <c r="VGZ26"/>
      <c r="VHA26"/>
      <c r="VHB26"/>
      <c r="VHC26"/>
      <c r="VHD26"/>
      <c r="VHE26"/>
      <c r="VHF26"/>
      <c r="VHG26"/>
      <c r="VHH26"/>
      <c r="VHI26"/>
      <c r="VHJ26"/>
      <c r="VHK26"/>
      <c r="VHL26"/>
      <c r="VHM26"/>
      <c r="VHN26"/>
      <c r="VHO26"/>
      <c r="VHP26"/>
      <c r="VHQ26"/>
      <c r="VHR26"/>
      <c r="VHS26"/>
      <c r="VHT26"/>
      <c r="VHU26"/>
      <c r="VHV26"/>
      <c r="VHW26"/>
      <c r="VHX26"/>
      <c r="VHY26"/>
      <c r="VHZ26"/>
      <c r="VIA26"/>
      <c r="VIB26"/>
      <c r="VIC26"/>
      <c r="VID26"/>
      <c r="VIE26"/>
      <c r="VIF26"/>
      <c r="VIG26"/>
      <c r="VIH26"/>
      <c r="VII26"/>
      <c r="VIJ26"/>
      <c r="VIK26"/>
      <c r="VIL26"/>
      <c r="VIM26"/>
      <c r="VIN26"/>
      <c r="VIO26"/>
      <c r="VIP26"/>
      <c r="VIQ26"/>
      <c r="VIR26"/>
      <c r="VIS26"/>
      <c r="VIT26"/>
      <c r="VIU26"/>
      <c r="VIV26"/>
      <c r="VIW26"/>
      <c r="VIX26"/>
      <c r="VIY26"/>
      <c r="VIZ26"/>
      <c r="VJA26"/>
      <c r="VJB26"/>
      <c r="VJC26"/>
      <c r="VJD26"/>
      <c r="VJE26"/>
      <c r="VJF26"/>
      <c r="VJG26"/>
      <c r="VJH26"/>
      <c r="VJI26"/>
      <c r="VJJ26"/>
      <c r="VJK26"/>
      <c r="VJL26"/>
      <c r="VJM26"/>
      <c r="VJN26"/>
      <c r="VJO26"/>
      <c r="VJP26"/>
      <c r="VJQ26"/>
      <c r="VJR26"/>
      <c r="VJS26"/>
      <c r="VJT26"/>
      <c r="VJU26"/>
      <c r="VJV26"/>
      <c r="VJW26"/>
      <c r="VJX26"/>
      <c r="VJY26"/>
      <c r="VJZ26"/>
      <c r="VKA26"/>
      <c r="VKB26"/>
      <c r="VKC26"/>
      <c r="VKD26"/>
      <c r="VKE26"/>
      <c r="VKF26"/>
      <c r="VKG26"/>
      <c r="VKH26"/>
      <c r="VKI26"/>
      <c r="VKJ26"/>
      <c r="VKK26"/>
      <c r="VKL26"/>
      <c r="VKM26"/>
      <c r="VKN26"/>
      <c r="VKO26"/>
      <c r="VKP26"/>
      <c r="VKQ26"/>
      <c r="VKR26"/>
      <c r="VKS26"/>
      <c r="VKT26"/>
      <c r="VKU26"/>
      <c r="VKV26"/>
      <c r="VKW26"/>
      <c r="VKX26"/>
      <c r="VKY26"/>
      <c r="VKZ26"/>
      <c r="VLA26"/>
      <c r="VLB26"/>
      <c r="VLC26"/>
      <c r="VLD26"/>
      <c r="VLE26"/>
      <c r="VLF26"/>
      <c r="VLG26"/>
      <c r="VLH26"/>
      <c r="VLI26"/>
      <c r="VLJ26"/>
      <c r="VLK26"/>
      <c r="VLL26"/>
      <c r="VLM26"/>
      <c r="VLN26"/>
      <c r="VLO26"/>
      <c r="VLP26"/>
      <c r="VLQ26"/>
      <c r="VLR26"/>
      <c r="VLS26"/>
      <c r="VLT26"/>
      <c r="VLU26"/>
      <c r="VLV26"/>
      <c r="VLW26"/>
      <c r="VLX26"/>
      <c r="VLY26"/>
      <c r="VLZ26"/>
      <c r="VMA26"/>
      <c r="VMB26"/>
      <c r="VMC26"/>
      <c r="VMD26"/>
      <c r="VME26"/>
      <c r="VMF26"/>
      <c r="VMG26"/>
      <c r="VMH26"/>
      <c r="VMI26"/>
      <c r="VMJ26"/>
      <c r="VMK26"/>
      <c r="VML26"/>
      <c r="VMM26"/>
      <c r="VMN26"/>
      <c r="VMO26"/>
      <c r="VMP26"/>
      <c r="VMQ26"/>
      <c r="VMR26"/>
      <c r="VMS26"/>
      <c r="VMT26"/>
      <c r="VMU26"/>
      <c r="VMV26"/>
      <c r="VMW26"/>
      <c r="VMX26"/>
      <c r="VMY26"/>
      <c r="VMZ26"/>
      <c r="VNA26"/>
      <c r="VNB26"/>
      <c r="VNC26"/>
      <c r="VND26"/>
      <c r="VNE26"/>
      <c r="VNF26"/>
      <c r="VNG26"/>
      <c r="VNH26"/>
      <c r="VNI26"/>
      <c r="VNJ26"/>
      <c r="VNK26"/>
      <c r="VNL26"/>
      <c r="VNM26"/>
      <c r="VNN26"/>
      <c r="VNO26"/>
      <c r="VNP26"/>
      <c r="VNQ26"/>
      <c r="VNR26"/>
      <c r="VNS26"/>
      <c r="VNT26"/>
      <c r="VNU26"/>
      <c r="VNV26"/>
      <c r="VNW26"/>
      <c r="VNX26"/>
      <c r="VNY26"/>
      <c r="VNZ26"/>
      <c r="VOA26"/>
      <c r="VOB26"/>
      <c r="VOC26"/>
      <c r="VOD26"/>
      <c r="VOE26"/>
      <c r="VOF26"/>
      <c r="VOG26"/>
      <c r="VOH26"/>
      <c r="VOI26"/>
      <c r="VOJ26"/>
      <c r="VOK26"/>
      <c r="VOL26"/>
      <c r="VOM26"/>
      <c r="VON26"/>
      <c r="VOO26"/>
      <c r="VOP26"/>
      <c r="VOQ26"/>
      <c r="VOR26"/>
      <c r="VOS26"/>
      <c r="VOT26"/>
      <c r="VOU26"/>
      <c r="VOV26"/>
      <c r="VOW26"/>
      <c r="VOX26"/>
      <c r="VOY26"/>
      <c r="VOZ26"/>
      <c r="VPA26"/>
      <c r="VPB26"/>
      <c r="VPC26"/>
      <c r="VPD26"/>
      <c r="VPE26"/>
      <c r="VPF26"/>
      <c r="VPG26"/>
      <c r="VPH26"/>
      <c r="VPI26"/>
      <c r="VPJ26"/>
      <c r="VPK26"/>
      <c r="VPL26"/>
      <c r="VPM26"/>
      <c r="VPN26"/>
      <c r="VPO26"/>
      <c r="VPP26"/>
      <c r="VPQ26"/>
      <c r="VPR26"/>
      <c r="VPS26"/>
      <c r="VPT26"/>
      <c r="VPU26"/>
      <c r="VPV26"/>
      <c r="VPW26"/>
      <c r="VPX26"/>
      <c r="VPY26"/>
      <c r="VPZ26"/>
      <c r="VQA26"/>
      <c r="VQB26"/>
      <c r="VQC26"/>
      <c r="VQD26"/>
      <c r="VQE26"/>
      <c r="VQF26"/>
      <c r="VQG26"/>
      <c r="VQH26"/>
      <c r="VQI26"/>
      <c r="VQJ26"/>
      <c r="VQK26"/>
      <c r="VQL26"/>
      <c r="VQM26"/>
      <c r="VQN26"/>
      <c r="VQO26"/>
      <c r="VQP26"/>
      <c r="VQQ26"/>
      <c r="VQR26"/>
      <c r="VQS26"/>
      <c r="VQT26"/>
      <c r="VQU26"/>
      <c r="VQV26"/>
      <c r="VQW26"/>
      <c r="VQX26"/>
      <c r="VQY26"/>
      <c r="VQZ26"/>
      <c r="VRA26"/>
      <c r="VRB26"/>
      <c r="VRC26"/>
      <c r="VRD26"/>
      <c r="VRE26"/>
      <c r="VRF26"/>
      <c r="VRG26"/>
      <c r="VRH26"/>
      <c r="VRI26"/>
      <c r="VRJ26"/>
      <c r="VRK26"/>
      <c r="VRL26"/>
      <c r="VRM26"/>
      <c r="VRN26"/>
      <c r="VRO26"/>
      <c r="VRP26"/>
      <c r="VRQ26"/>
      <c r="VRR26"/>
      <c r="VRS26"/>
      <c r="VRT26"/>
      <c r="VRU26"/>
      <c r="VRV26"/>
      <c r="VRW26"/>
      <c r="VRX26"/>
      <c r="VRY26"/>
      <c r="VRZ26"/>
      <c r="VSA26"/>
      <c r="VSB26"/>
      <c r="VSC26"/>
      <c r="VSD26"/>
      <c r="VSE26"/>
      <c r="VSF26"/>
      <c r="VSG26"/>
      <c r="VSH26"/>
      <c r="VSI26"/>
      <c r="VSJ26"/>
      <c r="VSK26"/>
      <c r="VSL26"/>
      <c r="VSM26"/>
      <c r="VSN26"/>
      <c r="VSO26"/>
      <c r="VSP26"/>
      <c r="VSQ26"/>
      <c r="VSR26"/>
      <c r="VSS26"/>
      <c r="VST26"/>
      <c r="VSU26"/>
      <c r="VSV26"/>
      <c r="VSW26"/>
      <c r="VSX26"/>
      <c r="VSY26"/>
      <c r="VSZ26"/>
      <c r="VTA26"/>
      <c r="VTB26"/>
      <c r="VTC26"/>
      <c r="VTD26"/>
      <c r="VTE26"/>
      <c r="VTF26"/>
      <c r="VTG26"/>
      <c r="VTH26"/>
      <c r="VTI26"/>
      <c r="VTJ26"/>
      <c r="VTK26"/>
      <c r="VTL26"/>
      <c r="VTM26"/>
      <c r="VTN26"/>
      <c r="VTO26"/>
      <c r="VTP26"/>
      <c r="VTQ26"/>
      <c r="VTR26"/>
      <c r="VTS26"/>
      <c r="VTT26"/>
      <c r="VTU26"/>
      <c r="VTV26"/>
      <c r="VTW26"/>
      <c r="VTX26"/>
      <c r="VTY26"/>
      <c r="VTZ26"/>
      <c r="VUA26"/>
      <c r="VUB26"/>
      <c r="VUC26"/>
      <c r="VUD26"/>
      <c r="VUE26"/>
      <c r="VUF26"/>
      <c r="VUG26"/>
      <c r="VUH26"/>
      <c r="VUI26"/>
      <c r="VUJ26"/>
      <c r="VUK26"/>
      <c r="VUL26"/>
      <c r="VUM26"/>
      <c r="VUN26"/>
      <c r="VUO26"/>
      <c r="VUP26"/>
      <c r="VUQ26"/>
      <c r="VUR26"/>
      <c r="VUS26"/>
      <c r="VUT26"/>
      <c r="VUU26"/>
      <c r="VUV26"/>
      <c r="VUW26"/>
      <c r="VUX26"/>
      <c r="VUY26"/>
      <c r="VUZ26"/>
      <c r="VVA26"/>
      <c r="VVB26"/>
      <c r="VVC26"/>
      <c r="VVD26"/>
      <c r="VVE26"/>
      <c r="VVF26"/>
      <c r="VVG26"/>
      <c r="VVH26"/>
      <c r="VVI26"/>
      <c r="VVJ26"/>
      <c r="VVK26"/>
      <c r="VVL26"/>
      <c r="VVM26"/>
      <c r="VVN26"/>
      <c r="VVO26"/>
      <c r="VVP26"/>
      <c r="VVQ26"/>
      <c r="VVR26"/>
      <c r="VVS26"/>
      <c r="VVT26"/>
      <c r="VVU26"/>
      <c r="VVV26"/>
      <c r="VVW26"/>
      <c r="VVX26"/>
      <c r="VVY26"/>
      <c r="VVZ26"/>
      <c r="VWA26"/>
      <c r="VWB26"/>
      <c r="VWC26"/>
      <c r="VWD26"/>
      <c r="VWE26"/>
      <c r="VWF26"/>
      <c r="VWG26"/>
      <c r="VWH26"/>
      <c r="VWI26"/>
      <c r="VWJ26"/>
      <c r="VWK26"/>
      <c r="VWL26"/>
      <c r="VWM26"/>
      <c r="VWN26"/>
      <c r="VWO26"/>
      <c r="VWP26"/>
      <c r="VWQ26"/>
      <c r="VWR26"/>
      <c r="VWS26"/>
      <c r="VWT26"/>
      <c r="VWU26"/>
      <c r="VWV26"/>
      <c r="VWW26"/>
      <c r="VWX26"/>
      <c r="VWY26"/>
      <c r="VWZ26"/>
      <c r="VXA26"/>
      <c r="VXB26"/>
      <c r="VXC26"/>
      <c r="VXD26"/>
      <c r="VXE26"/>
      <c r="VXF26"/>
      <c r="VXG26"/>
      <c r="VXH26"/>
      <c r="VXI26"/>
      <c r="VXJ26"/>
      <c r="VXK26"/>
      <c r="VXL26"/>
      <c r="VXM26"/>
      <c r="VXN26"/>
      <c r="VXO26"/>
      <c r="VXP26"/>
      <c r="VXQ26"/>
      <c r="VXR26"/>
      <c r="VXS26"/>
      <c r="VXT26"/>
      <c r="VXU26"/>
      <c r="VXV26"/>
      <c r="VXW26"/>
      <c r="VXX26"/>
      <c r="VXY26"/>
      <c r="VXZ26"/>
      <c r="VYA26"/>
      <c r="VYB26"/>
      <c r="VYC26"/>
      <c r="VYD26"/>
      <c r="VYE26"/>
      <c r="VYF26"/>
      <c r="VYG26"/>
      <c r="VYH26"/>
      <c r="VYI26"/>
      <c r="VYJ26"/>
      <c r="VYK26"/>
      <c r="VYL26"/>
      <c r="VYM26"/>
      <c r="VYN26"/>
      <c r="VYO26"/>
      <c r="VYP26"/>
      <c r="VYQ26"/>
      <c r="VYR26"/>
      <c r="VYS26"/>
      <c r="VYT26"/>
      <c r="VYU26"/>
      <c r="VYV26"/>
      <c r="VYW26"/>
      <c r="VYX26"/>
      <c r="VYY26"/>
      <c r="VYZ26"/>
      <c r="VZA26"/>
      <c r="VZB26"/>
      <c r="VZC26"/>
      <c r="VZD26"/>
      <c r="VZE26"/>
      <c r="VZF26"/>
      <c r="VZG26"/>
      <c r="VZH26"/>
      <c r="VZI26"/>
      <c r="VZJ26"/>
      <c r="VZK26"/>
      <c r="VZL26"/>
      <c r="VZM26"/>
      <c r="VZN26"/>
      <c r="VZO26"/>
      <c r="VZP26"/>
      <c r="VZQ26"/>
      <c r="VZR26"/>
      <c r="VZS26"/>
      <c r="VZT26"/>
      <c r="VZU26"/>
      <c r="VZV26"/>
      <c r="VZW26"/>
      <c r="VZX26"/>
      <c r="VZY26"/>
      <c r="VZZ26"/>
      <c r="WAA26"/>
      <c r="WAB26"/>
      <c r="WAC26"/>
      <c r="WAD26"/>
      <c r="WAE26"/>
      <c r="WAF26"/>
      <c r="WAG26"/>
      <c r="WAH26"/>
      <c r="WAI26"/>
      <c r="WAJ26"/>
      <c r="WAK26"/>
      <c r="WAL26"/>
      <c r="WAM26"/>
      <c r="WAN26"/>
      <c r="WAO26"/>
      <c r="WAP26"/>
      <c r="WAQ26"/>
      <c r="WAR26"/>
      <c r="WAS26"/>
      <c r="WAT26"/>
      <c r="WAU26"/>
      <c r="WAV26"/>
      <c r="WAW26"/>
      <c r="WAX26"/>
      <c r="WAY26"/>
      <c r="WAZ26"/>
      <c r="WBA26"/>
      <c r="WBB26"/>
      <c r="WBC26"/>
      <c r="WBD26"/>
      <c r="WBE26"/>
      <c r="WBF26"/>
      <c r="WBG26"/>
      <c r="WBH26"/>
      <c r="WBI26"/>
      <c r="WBJ26"/>
      <c r="WBK26"/>
      <c r="WBL26"/>
      <c r="WBM26"/>
      <c r="WBN26"/>
      <c r="WBO26"/>
      <c r="WBP26"/>
      <c r="WBQ26"/>
      <c r="WBR26"/>
      <c r="WBS26"/>
      <c r="WBT26"/>
      <c r="WBU26"/>
      <c r="WBV26"/>
      <c r="WBW26"/>
      <c r="WBX26"/>
      <c r="WBY26"/>
      <c r="WBZ26"/>
      <c r="WCA26"/>
      <c r="WCB26"/>
      <c r="WCC26"/>
      <c r="WCD26"/>
      <c r="WCE26"/>
      <c r="WCF26"/>
      <c r="WCG26"/>
      <c r="WCH26"/>
      <c r="WCI26"/>
      <c r="WCJ26"/>
      <c r="WCK26"/>
      <c r="WCL26"/>
      <c r="WCM26"/>
      <c r="WCN26"/>
      <c r="WCO26"/>
      <c r="WCP26"/>
      <c r="WCQ26"/>
      <c r="WCR26"/>
      <c r="WCS26"/>
      <c r="WCT26"/>
      <c r="WCU26"/>
      <c r="WCV26"/>
      <c r="WCW26"/>
      <c r="WCX26"/>
      <c r="WCY26"/>
      <c r="WCZ26"/>
      <c r="WDA26"/>
      <c r="WDB26"/>
      <c r="WDC26"/>
      <c r="WDD26"/>
      <c r="WDE26"/>
      <c r="WDF26"/>
      <c r="WDG26"/>
      <c r="WDH26"/>
      <c r="WDI26"/>
      <c r="WDJ26"/>
      <c r="WDK26"/>
      <c r="WDL26"/>
      <c r="WDM26"/>
      <c r="WDN26"/>
      <c r="WDO26"/>
      <c r="WDP26"/>
      <c r="WDQ26"/>
      <c r="WDR26"/>
      <c r="WDS26"/>
      <c r="WDT26"/>
      <c r="WDU26"/>
      <c r="WDV26"/>
      <c r="WDW26"/>
      <c r="WDX26"/>
      <c r="WDY26"/>
      <c r="WDZ26"/>
      <c r="WEA26"/>
      <c r="WEB26"/>
      <c r="WEC26"/>
      <c r="WED26"/>
      <c r="WEE26"/>
      <c r="WEF26"/>
      <c r="WEG26"/>
      <c r="WEH26"/>
      <c r="WEI26"/>
      <c r="WEJ26"/>
      <c r="WEK26"/>
      <c r="WEL26"/>
      <c r="WEM26"/>
      <c r="WEN26"/>
      <c r="WEO26"/>
      <c r="WEP26"/>
      <c r="WEQ26"/>
      <c r="WER26"/>
      <c r="WES26"/>
      <c r="WET26"/>
      <c r="WEU26"/>
      <c r="WEV26"/>
      <c r="WEW26"/>
      <c r="WEX26"/>
      <c r="WEY26"/>
      <c r="WEZ26"/>
      <c r="WFA26"/>
      <c r="WFB26"/>
      <c r="WFC26"/>
      <c r="WFD26"/>
      <c r="WFE26"/>
      <c r="WFF26"/>
      <c r="WFG26"/>
      <c r="WFH26"/>
      <c r="WFI26"/>
      <c r="WFJ26"/>
      <c r="WFK26"/>
      <c r="WFL26"/>
      <c r="WFM26"/>
      <c r="WFN26"/>
      <c r="WFO26"/>
      <c r="WFP26"/>
      <c r="WFQ26"/>
      <c r="WFR26"/>
      <c r="WFS26"/>
      <c r="WFT26"/>
      <c r="WFU26"/>
      <c r="WFV26"/>
      <c r="WFW26"/>
      <c r="WFX26"/>
      <c r="WFY26"/>
      <c r="WFZ26"/>
      <c r="WGA26"/>
      <c r="WGB26"/>
      <c r="WGC26"/>
      <c r="WGD26"/>
      <c r="WGE26"/>
      <c r="WGF26"/>
      <c r="WGG26"/>
      <c r="WGH26"/>
      <c r="WGI26"/>
      <c r="WGJ26"/>
      <c r="WGK26"/>
      <c r="WGL26"/>
      <c r="WGM26"/>
      <c r="WGN26"/>
      <c r="WGO26"/>
      <c r="WGP26"/>
      <c r="WGQ26"/>
      <c r="WGR26"/>
      <c r="WGS26"/>
      <c r="WGT26"/>
      <c r="WGU26"/>
      <c r="WGV26"/>
      <c r="WGW26"/>
      <c r="WGX26"/>
      <c r="WGY26"/>
      <c r="WGZ26"/>
      <c r="WHA26"/>
      <c r="WHB26"/>
      <c r="WHC26"/>
      <c r="WHD26"/>
      <c r="WHE26"/>
      <c r="WHF26"/>
      <c r="WHG26"/>
      <c r="WHH26"/>
      <c r="WHI26"/>
      <c r="WHJ26"/>
      <c r="WHK26"/>
      <c r="WHL26"/>
      <c r="WHM26"/>
      <c r="WHN26"/>
      <c r="WHO26"/>
      <c r="WHP26"/>
      <c r="WHQ26"/>
      <c r="WHR26"/>
      <c r="WHS26"/>
      <c r="WHT26"/>
      <c r="WHU26"/>
      <c r="WHV26"/>
      <c r="WHW26"/>
      <c r="WHX26"/>
      <c r="WHY26"/>
      <c r="WHZ26"/>
      <c r="WIA26"/>
      <c r="WIB26"/>
      <c r="WIC26"/>
      <c r="WID26"/>
      <c r="WIE26"/>
      <c r="WIF26"/>
      <c r="WIG26"/>
      <c r="WIH26"/>
      <c r="WII26"/>
      <c r="WIJ26"/>
      <c r="WIK26"/>
      <c r="WIL26"/>
      <c r="WIM26"/>
      <c r="WIN26"/>
      <c r="WIO26"/>
      <c r="WIP26"/>
      <c r="WIQ26"/>
      <c r="WIR26"/>
      <c r="WIS26"/>
      <c r="WIT26"/>
      <c r="WIU26"/>
      <c r="WIV26"/>
      <c r="WIW26"/>
      <c r="WIX26"/>
      <c r="WIY26"/>
      <c r="WIZ26"/>
      <c r="WJA26"/>
      <c r="WJB26"/>
      <c r="WJC26"/>
      <c r="WJD26"/>
      <c r="WJE26"/>
      <c r="WJF26"/>
      <c r="WJG26"/>
      <c r="WJH26"/>
      <c r="WJI26"/>
      <c r="WJJ26"/>
      <c r="WJK26"/>
      <c r="WJL26"/>
      <c r="WJM26"/>
      <c r="WJN26"/>
      <c r="WJO26"/>
      <c r="WJP26"/>
      <c r="WJQ26"/>
      <c r="WJR26"/>
      <c r="WJS26"/>
      <c r="WJT26"/>
      <c r="WJU26"/>
      <c r="WJV26"/>
      <c r="WJW26"/>
      <c r="WJX26"/>
      <c r="WJY26"/>
      <c r="WJZ26"/>
      <c r="WKA26"/>
      <c r="WKB26"/>
      <c r="WKC26"/>
      <c r="WKD26"/>
      <c r="WKE26"/>
      <c r="WKF26"/>
      <c r="WKG26"/>
      <c r="WKH26"/>
      <c r="WKI26"/>
      <c r="WKJ26"/>
      <c r="WKK26"/>
      <c r="WKL26"/>
      <c r="WKM26"/>
      <c r="WKN26"/>
      <c r="WKO26"/>
      <c r="WKP26"/>
      <c r="WKQ26"/>
      <c r="WKR26"/>
      <c r="WKS26"/>
      <c r="WKT26"/>
      <c r="WKU26"/>
      <c r="WKV26"/>
      <c r="WKW26"/>
      <c r="WKX26"/>
      <c r="WKY26"/>
      <c r="WKZ26"/>
      <c r="WLA26"/>
      <c r="WLB26"/>
      <c r="WLC26"/>
      <c r="WLD26"/>
      <c r="WLE26"/>
      <c r="WLF26"/>
      <c r="WLG26"/>
      <c r="WLH26"/>
      <c r="WLI26"/>
      <c r="WLJ26"/>
      <c r="WLK26"/>
      <c r="WLL26"/>
      <c r="WLM26"/>
      <c r="WLN26"/>
      <c r="WLO26"/>
      <c r="WLP26"/>
      <c r="WLQ26"/>
      <c r="WLR26"/>
      <c r="WLS26"/>
      <c r="WLT26"/>
      <c r="WLU26"/>
      <c r="WLV26"/>
      <c r="WLW26"/>
      <c r="WLX26"/>
      <c r="WLY26"/>
      <c r="WLZ26"/>
      <c r="WMA26"/>
      <c r="WMB26"/>
      <c r="WMC26"/>
      <c r="WMD26"/>
      <c r="WME26"/>
      <c r="WMF26"/>
      <c r="WMG26"/>
      <c r="WMH26"/>
      <c r="WMI26"/>
      <c r="WMJ26"/>
      <c r="WMK26"/>
      <c r="WML26"/>
      <c r="WMM26"/>
      <c r="WMN26"/>
      <c r="WMO26"/>
      <c r="WMP26"/>
      <c r="WMQ26"/>
      <c r="WMR26"/>
      <c r="WMS26"/>
      <c r="WMT26"/>
      <c r="WMU26"/>
      <c r="WMV26"/>
      <c r="WMW26"/>
      <c r="WMX26"/>
      <c r="WMY26"/>
      <c r="WMZ26"/>
      <c r="WNA26"/>
      <c r="WNB26"/>
      <c r="WNC26"/>
      <c r="WND26"/>
      <c r="WNE26"/>
      <c r="WNF26"/>
      <c r="WNG26"/>
      <c r="WNH26"/>
      <c r="WNI26"/>
      <c r="WNJ26"/>
      <c r="WNK26"/>
      <c r="WNL26"/>
      <c r="WNM26"/>
      <c r="WNN26"/>
      <c r="WNO26"/>
      <c r="WNP26"/>
      <c r="WNQ26"/>
      <c r="WNR26"/>
      <c r="WNS26"/>
      <c r="WNT26"/>
      <c r="WNU26"/>
      <c r="WNV26"/>
      <c r="WNW26"/>
      <c r="WNX26"/>
      <c r="WNY26"/>
      <c r="WNZ26"/>
      <c r="WOA26"/>
      <c r="WOB26"/>
      <c r="WOC26"/>
      <c r="WOD26"/>
      <c r="WOE26"/>
      <c r="WOF26"/>
      <c r="WOG26"/>
      <c r="WOH26"/>
      <c r="WOI26"/>
      <c r="WOJ26"/>
      <c r="WOK26"/>
      <c r="WOL26"/>
      <c r="WOM26"/>
      <c r="WON26"/>
      <c r="WOO26"/>
      <c r="WOP26"/>
      <c r="WOQ26"/>
      <c r="WOR26"/>
      <c r="WOS26"/>
      <c r="WOT26"/>
      <c r="WOU26"/>
      <c r="WOV26"/>
      <c r="WOW26"/>
      <c r="WOX26"/>
      <c r="WOY26"/>
      <c r="WOZ26"/>
      <c r="WPA26"/>
      <c r="WPB26"/>
      <c r="WPC26"/>
      <c r="WPD26"/>
      <c r="WPE26"/>
      <c r="WPF26"/>
      <c r="WPG26"/>
      <c r="WPH26"/>
      <c r="WPI26"/>
      <c r="WPJ26"/>
      <c r="WPK26"/>
      <c r="WPL26"/>
      <c r="WPM26"/>
      <c r="WPN26"/>
      <c r="WPO26"/>
      <c r="WPP26"/>
      <c r="WPQ26"/>
      <c r="WPR26"/>
      <c r="WPS26"/>
      <c r="WPT26"/>
      <c r="WPU26"/>
      <c r="WPV26"/>
      <c r="WPW26"/>
      <c r="WPX26"/>
      <c r="WPY26"/>
      <c r="WPZ26"/>
      <c r="WQA26"/>
      <c r="WQB26"/>
      <c r="WQC26"/>
      <c r="WQD26"/>
      <c r="WQE26"/>
      <c r="WQF26"/>
      <c r="WQG26"/>
      <c r="WQH26"/>
      <c r="WQI26"/>
      <c r="WQJ26"/>
      <c r="WQK26"/>
      <c r="WQL26"/>
      <c r="WQM26"/>
      <c r="WQN26"/>
      <c r="WQO26"/>
      <c r="WQP26"/>
      <c r="WQQ26"/>
      <c r="WQR26"/>
      <c r="WQS26"/>
      <c r="WQT26"/>
      <c r="WQU26"/>
      <c r="WQV26"/>
      <c r="WQW26"/>
      <c r="WQX26"/>
      <c r="WQY26"/>
      <c r="WQZ26"/>
      <c r="WRA26"/>
      <c r="WRB26"/>
      <c r="WRC26"/>
      <c r="WRD26"/>
      <c r="WRE26"/>
      <c r="WRF26"/>
      <c r="WRG26"/>
      <c r="WRH26"/>
      <c r="WRI26"/>
      <c r="WRJ26"/>
      <c r="WRK26"/>
      <c r="WRL26"/>
      <c r="WRM26"/>
      <c r="WRN26"/>
      <c r="WRO26"/>
      <c r="WRP26"/>
      <c r="WRQ26"/>
      <c r="WRR26"/>
      <c r="WRS26"/>
      <c r="WRT26"/>
      <c r="WRU26"/>
      <c r="WRV26"/>
      <c r="WRW26"/>
      <c r="WRX26"/>
      <c r="WRY26"/>
      <c r="WRZ26"/>
      <c r="WSA26"/>
      <c r="WSB26"/>
      <c r="WSC26"/>
      <c r="WSD26"/>
      <c r="WSE26"/>
      <c r="WSF26"/>
      <c r="WSG26"/>
      <c r="WSH26"/>
      <c r="WSI26"/>
      <c r="WSJ26"/>
      <c r="WSK26"/>
      <c r="WSL26"/>
      <c r="WSM26"/>
      <c r="WSN26"/>
      <c r="WSO26"/>
      <c r="WSP26"/>
      <c r="WSQ26"/>
      <c r="WSR26"/>
      <c r="WSS26"/>
      <c r="WST26"/>
      <c r="WSU26"/>
      <c r="WSV26"/>
      <c r="WSW26"/>
      <c r="WSX26"/>
      <c r="WSY26"/>
      <c r="WSZ26"/>
      <c r="WTA26"/>
      <c r="WTB26"/>
      <c r="WTC26"/>
      <c r="WTD26"/>
      <c r="WTE26"/>
      <c r="WTF26"/>
      <c r="WTG26"/>
      <c r="WTH26"/>
      <c r="WTI26"/>
      <c r="WTJ26"/>
      <c r="WTK26"/>
      <c r="WTL26"/>
      <c r="WTM26"/>
      <c r="WTN26"/>
      <c r="WTO26"/>
      <c r="WTP26"/>
      <c r="WTQ26"/>
      <c r="WTR26"/>
      <c r="WTS26"/>
      <c r="WTT26"/>
      <c r="WTU26"/>
      <c r="WTV26"/>
      <c r="WTW26"/>
      <c r="WTX26"/>
      <c r="WTY26"/>
      <c r="WTZ26"/>
      <c r="WUA26"/>
      <c r="WUB26"/>
      <c r="WUC26"/>
      <c r="WUD26"/>
      <c r="WUE26"/>
      <c r="WUF26"/>
      <c r="WUG26"/>
      <c r="WUH26"/>
      <c r="WUI26"/>
      <c r="WUJ26"/>
      <c r="WUK26"/>
      <c r="WUL26"/>
      <c r="WUM26"/>
      <c r="WUN26"/>
      <c r="WUO26"/>
      <c r="WUP26"/>
      <c r="WUQ26"/>
      <c r="WUR26"/>
      <c r="WUS26"/>
      <c r="WUT26"/>
      <c r="WUU26"/>
      <c r="WUV26"/>
      <c r="WUW26"/>
      <c r="WUX26"/>
      <c r="WUY26"/>
      <c r="WUZ26"/>
      <c r="WVA26"/>
      <c r="WVB26"/>
      <c r="WVC26"/>
      <c r="WVD26"/>
      <c r="WVE26"/>
      <c r="WVF26"/>
      <c r="WVG26"/>
      <c r="WVH26"/>
      <c r="WVI26"/>
      <c r="WVJ26"/>
      <c r="WVK26"/>
      <c r="WVL26"/>
      <c r="WVM26"/>
      <c r="WVN26"/>
      <c r="WVO26"/>
      <c r="WVP26"/>
      <c r="WVQ26"/>
      <c r="WVR26"/>
      <c r="WVS26"/>
      <c r="WVT26"/>
      <c r="WVU26"/>
      <c r="WVV26"/>
      <c r="WVW26"/>
      <c r="WVX26"/>
      <c r="WVY26"/>
      <c r="WVZ26"/>
      <c r="WWA26"/>
      <c r="WWB26"/>
      <c r="WWC26"/>
      <c r="WWD26"/>
      <c r="WWE26"/>
      <c r="WWF26"/>
      <c r="WWG26"/>
      <c r="WWH26"/>
      <c r="WWI26"/>
      <c r="WWJ26"/>
      <c r="WWK26"/>
      <c r="WWL26"/>
      <c r="WWM26"/>
      <c r="WWN26"/>
      <c r="WWO26"/>
      <c r="WWP26"/>
      <c r="WWQ26"/>
      <c r="WWR26"/>
      <c r="WWS26"/>
      <c r="WWT26"/>
      <c r="WWU26"/>
      <c r="WWV26"/>
      <c r="WWW26"/>
      <c r="WWX26"/>
      <c r="WWY26"/>
      <c r="WWZ26"/>
      <c r="WXA26"/>
      <c r="WXB26"/>
      <c r="WXC26"/>
      <c r="WXD26"/>
      <c r="WXE26"/>
      <c r="WXF26"/>
      <c r="WXG26"/>
      <c r="WXH26"/>
      <c r="WXI26"/>
      <c r="WXJ26"/>
      <c r="WXK26"/>
      <c r="WXL26"/>
      <c r="WXM26"/>
      <c r="WXN26"/>
      <c r="WXO26"/>
      <c r="WXP26"/>
      <c r="WXQ26"/>
      <c r="WXR26"/>
      <c r="WXS26"/>
      <c r="WXT26"/>
      <c r="WXU26"/>
      <c r="WXV26"/>
      <c r="WXW26"/>
      <c r="WXX26"/>
      <c r="WXY26"/>
      <c r="WXZ26"/>
      <c r="WYA26"/>
      <c r="WYB26"/>
      <c r="WYC26"/>
      <c r="WYD26"/>
      <c r="WYE26"/>
      <c r="WYF26"/>
      <c r="WYG26"/>
      <c r="WYH26"/>
      <c r="WYI26"/>
      <c r="WYJ26"/>
      <c r="WYK26"/>
      <c r="WYL26"/>
      <c r="WYM26"/>
      <c r="WYN26"/>
      <c r="WYO26"/>
      <c r="WYP26"/>
      <c r="WYQ26"/>
      <c r="WYR26"/>
      <c r="WYS26"/>
      <c r="WYT26"/>
      <c r="WYU26"/>
      <c r="WYV26"/>
      <c r="WYW26"/>
      <c r="WYX26"/>
      <c r="WYY26"/>
      <c r="WYZ26"/>
      <c r="WZA26"/>
      <c r="WZB26"/>
      <c r="WZC26"/>
      <c r="WZD26"/>
      <c r="WZE26"/>
      <c r="WZF26"/>
      <c r="WZG26"/>
      <c r="WZH26"/>
      <c r="WZI26"/>
      <c r="WZJ26"/>
      <c r="WZK26"/>
      <c r="WZL26"/>
      <c r="WZM26"/>
      <c r="WZN26"/>
      <c r="WZO26"/>
      <c r="WZP26"/>
      <c r="WZQ26"/>
      <c r="WZR26"/>
      <c r="WZS26"/>
      <c r="WZT26"/>
      <c r="WZU26"/>
      <c r="WZV26"/>
      <c r="WZW26"/>
      <c r="WZX26"/>
      <c r="WZY26"/>
      <c r="WZZ26"/>
      <c r="XAA26"/>
      <c r="XAB26"/>
      <c r="XAC26"/>
      <c r="XAD26"/>
      <c r="XAE26"/>
      <c r="XAF26"/>
      <c r="XAG26"/>
      <c r="XAH26"/>
      <c r="XAI26"/>
      <c r="XAJ26"/>
      <c r="XAK26"/>
      <c r="XAL26"/>
      <c r="XAM26"/>
      <c r="XAN26"/>
      <c r="XAO26"/>
      <c r="XAP26"/>
      <c r="XAQ26"/>
      <c r="XAR26"/>
      <c r="XAS26"/>
      <c r="XAT26"/>
      <c r="XAU26"/>
      <c r="XAV26"/>
      <c r="XAW26"/>
      <c r="XAX26"/>
      <c r="XAY26"/>
      <c r="XAZ26"/>
      <c r="XBA26"/>
      <c r="XBB26"/>
      <c r="XBC26"/>
      <c r="XBD26"/>
      <c r="XBE26"/>
      <c r="XBF26"/>
      <c r="XBG26"/>
      <c r="XBH26"/>
      <c r="XBI26"/>
      <c r="XBJ26"/>
      <c r="XBK26"/>
      <c r="XBL26"/>
      <c r="XBM26"/>
      <c r="XBN26"/>
      <c r="XBO26"/>
      <c r="XBP26"/>
      <c r="XBQ26"/>
      <c r="XBR26"/>
      <c r="XBS26"/>
      <c r="XBT26"/>
      <c r="XBU26"/>
      <c r="XBV26"/>
      <c r="XBW26"/>
      <c r="XBX26"/>
      <c r="XBY26"/>
      <c r="XBZ26"/>
      <c r="XCA26"/>
      <c r="XCB26"/>
      <c r="XCC26"/>
      <c r="XCD26"/>
      <c r="XCE26"/>
      <c r="XCF26"/>
      <c r="XCG26"/>
      <c r="XCH26"/>
      <c r="XCI26"/>
      <c r="XCJ26"/>
      <c r="XCK26"/>
      <c r="XCL26"/>
      <c r="XCM26"/>
      <c r="XCN26"/>
      <c r="XCO26"/>
      <c r="XCP26"/>
      <c r="XCQ26"/>
      <c r="XCR26"/>
      <c r="XCS26"/>
      <c r="XCT26"/>
      <c r="XCU26"/>
      <c r="XCV26"/>
      <c r="XCW26"/>
      <c r="XCX26"/>
      <c r="XCY26"/>
      <c r="XCZ26"/>
      <c r="XDA26"/>
      <c r="XDB26"/>
      <c r="XDC26"/>
      <c r="XDD26"/>
      <c r="XDE26"/>
      <c r="XDF26"/>
      <c r="XDG26"/>
      <c r="XDH26"/>
      <c r="XDI26"/>
      <c r="XDJ26"/>
      <c r="XDK26"/>
      <c r="XDL26"/>
      <c r="XDM26"/>
      <c r="XDN26"/>
      <c r="XDO26"/>
      <c r="XDP26"/>
      <c r="XDQ26"/>
      <c r="XDR26"/>
      <c r="XDS26"/>
      <c r="XDT26"/>
      <c r="XDU26"/>
      <c r="XDV26"/>
      <c r="XDW26"/>
      <c r="XDX26"/>
      <c r="XDY26"/>
      <c r="XDZ26"/>
      <c r="XEA26"/>
      <c r="XEB26"/>
      <c r="XEC26"/>
      <c r="XED26"/>
      <c r="XEE26"/>
      <c r="XEF26"/>
      <c r="XEG26"/>
      <c r="XEH26"/>
      <c r="XEI26"/>
      <c r="XEJ26"/>
      <c r="XEK26"/>
      <c r="XEL26"/>
      <c r="XEM26"/>
      <c r="XEN26"/>
      <c r="XEO26"/>
      <c r="XEP26"/>
      <c r="XEQ26"/>
      <c r="XER26"/>
      <c r="XES26"/>
      <c r="XET26"/>
      <c r="XEU26"/>
      <c r="XEV26"/>
      <c r="XEW26"/>
      <c r="XEX26"/>
      <c r="XEY26"/>
      <c r="XEZ26"/>
      <c r="XFA26"/>
      <c r="XFB26"/>
      <c r="XFC26"/>
      <c r="XFD26"/>
    </row>
    <row r="27" spans="1:16384" s="149" customFormat="1" ht="30.75" customHeight="1" x14ac:dyDescent="0.35">
      <c r="A27" s="467" t="s">
        <v>930</v>
      </c>
      <c r="B27" s="467"/>
      <c r="C27" s="467"/>
      <c r="D27"/>
      <c r="E27"/>
      <c r="F27"/>
      <c r="G27"/>
      <c r="H27"/>
      <c r="I27"/>
      <c r="J27"/>
      <c r="K27"/>
      <c r="L27"/>
      <c r="M27" s="466"/>
      <c r="N27" s="466"/>
      <c r="O27" s="466"/>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c r="AMK27"/>
      <c r="AML27"/>
      <c r="AMM27"/>
      <c r="AMN27"/>
      <c r="AMO27"/>
      <c r="AMP27"/>
      <c r="AMQ27"/>
      <c r="AMR27"/>
      <c r="AMS27"/>
      <c r="AMT27"/>
      <c r="AMU27"/>
      <c r="AMV27"/>
      <c r="AMW27"/>
      <c r="AMX27"/>
      <c r="AMY27"/>
      <c r="AMZ27"/>
      <c r="ANA27"/>
      <c r="ANB27"/>
      <c r="ANC27"/>
      <c r="AND27"/>
      <c r="ANE27"/>
      <c r="ANF27"/>
      <c r="ANG27"/>
      <c r="ANH27"/>
      <c r="ANI27"/>
      <c r="ANJ27"/>
      <c r="ANK27"/>
      <c r="ANL27"/>
      <c r="ANM27"/>
      <c r="ANN27"/>
      <c r="ANO27"/>
      <c r="ANP27"/>
      <c r="ANQ27"/>
      <c r="ANR27"/>
      <c r="ANS27"/>
      <c r="ANT27"/>
      <c r="ANU27"/>
      <c r="ANV27"/>
      <c r="ANW27"/>
      <c r="ANX27"/>
      <c r="ANY27"/>
      <c r="ANZ27"/>
      <c r="AOA27"/>
      <c r="AOB27"/>
      <c r="AOC27"/>
      <c r="AOD27"/>
      <c r="AOE27"/>
      <c r="AOF27"/>
      <c r="AOG27"/>
      <c r="AOH27"/>
      <c r="AOI27"/>
      <c r="AOJ27"/>
      <c r="AOK27"/>
      <c r="AOL27"/>
      <c r="AOM27"/>
      <c r="AON27"/>
      <c r="AOO27"/>
      <c r="AOP27"/>
      <c r="AOQ27"/>
      <c r="AOR27"/>
      <c r="AOS27"/>
      <c r="AOT27"/>
      <c r="AOU27"/>
      <c r="AOV27"/>
      <c r="AOW27"/>
      <c r="AOX27"/>
      <c r="AOY27"/>
      <c r="AOZ27"/>
      <c r="APA27"/>
      <c r="APB27"/>
      <c r="APC27"/>
      <c r="APD27"/>
      <c r="APE27"/>
      <c r="APF27"/>
      <c r="APG27"/>
      <c r="APH27"/>
      <c r="API27"/>
      <c r="APJ27"/>
      <c r="APK27"/>
      <c r="APL27"/>
      <c r="APM27"/>
      <c r="APN27"/>
      <c r="APO27"/>
      <c r="APP27"/>
      <c r="APQ27"/>
      <c r="APR27"/>
      <c r="APS27"/>
      <c r="APT27"/>
      <c r="APU27"/>
      <c r="APV27"/>
      <c r="APW27"/>
      <c r="APX27"/>
      <c r="APY27"/>
      <c r="APZ27"/>
      <c r="AQA27"/>
      <c r="AQB27"/>
      <c r="AQC27"/>
      <c r="AQD27"/>
      <c r="AQE27"/>
      <c r="AQF27"/>
      <c r="AQG27"/>
      <c r="AQH27"/>
      <c r="AQI27"/>
      <c r="AQJ27"/>
      <c r="AQK27"/>
      <c r="AQL27"/>
      <c r="AQM27"/>
      <c r="AQN27"/>
      <c r="AQO27"/>
      <c r="AQP27"/>
      <c r="AQQ27"/>
      <c r="AQR27"/>
      <c r="AQS27"/>
      <c r="AQT27"/>
      <c r="AQU27"/>
      <c r="AQV27"/>
      <c r="AQW27"/>
      <c r="AQX27"/>
      <c r="AQY27"/>
      <c r="AQZ27"/>
      <c r="ARA27"/>
      <c r="ARB27"/>
      <c r="ARC27"/>
      <c r="ARD27"/>
      <c r="ARE27"/>
      <c r="ARF27"/>
      <c r="ARG27"/>
      <c r="ARH27"/>
      <c r="ARI27"/>
      <c r="ARJ27"/>
      <c r="ARK27"/>
      <c r="ARL27"/>
      <c r="ARM27"/>
      <c r="ARN27"/>
      <c r="ARO27"/>
      <c r="ARP27"/>
      <c r="ARQ27"/>
      <c r="ARR27"/>
      <c r="ARS27"/>
      <c r="ART27"/>
      <c r="ARU27"/>
      <c r="ARV27"/>
      <c r="ARW27"/>
      <c r="ARX27"/>
      <c r="ARY27"/>
      <c r="ARZ27"/>
      <c r="ASA27"/>
      <c r="ASB27"/>
      <c r="ASC27"/>
      <c r="ASD27"/>
      <c r="ASE27"/>
      <c r="ASF27"/>
      <c r="ASG27"/>
      <c r="ASH27"/>
      <c r="ASI27"/>
      <c r="ASJ27"/>
      <c r="ASK27"/>
      <c r="ASL27"/>
      <c r="ASM27"/>
      <c r="ASN27"/>
      <c r="ASO27"/>
      <c r="ASP27"/>
      <c r="ASQ27"/>
      <c r="ASR27"/>
      <c r="ASS27"/>
      <c r="AST27"/>
      <c r="ASU27"/>
      <c r="ASV27"/>
      <c r="ASW27"/>
      <c r="ASX27"/>
      <c r="ASY27"/>
      <c r="ASZ27"/>
      <c r="ATA27"/>
      <c r="ATB27"/>
      <c r="ATC27"/>
      <c r="ATD27"/>
      <c r="ATE27"/>
      <c r="ATF27"/>
      <c r="ATG27"/>
      <c r="ATH27"/>
      <c r="ATI27"/>
      <c r="ATJ27"/>
      <c r="ATK27"/>
      <c r="ATL27"/>
      <c r="ATM27"/>
      <c r="ATN27"/>
      <c r="ATO27"/>
      <c r="ATP27"/>
      <c r="ATQ27"/>
      <c r="ATR27"/>
      <c r="ATS27"/>
      <c r="ATT27"/>
      <c r="ATU27"/>
      <c r="ATV27"/>
      <c r="ATW27"/>
      <c r="ATX27"/>
      <c r="ATY27"/>
      <c r="ATZ27"/>
      <c r="AUA27"/>
      <c r="AUB27"/>
      <c r="AUC27"/>
      <c r="AUD27"/>
      <c r="AUE27"/>
      <c r="AUF27"/>
      <c r="AUG27"/>
      <c r="AUH27"/>
      <c r="AUI27"/>
      <c r="AUJ27"/>
      <c r="AUK27"/>
      <c r="AUL27"/>
      <c r="AUM27"/>
      <c r="AUN27"/>
      <c r="AUO27"/>
      <c r="AUP27"/>
      <c r="AUQ27"/>
      <c r="AUR27"/>
      <c r="AUS27"/>
      <c r="AUT27"/>
      <c r="AUU27"/>
      <c r="AUV27"/>
      <c r="AUW27"/>
      <c r="AUX27"/>
      <c r="AUY27"/>
      <c r="AUZ27"/>
      <c r="AVA27"/>
      <c r="AVB27"/>
      <c r="AVC27"/>
      <c r="AVD27"/>
      <c r="AVE27"/>
      <c r="AVF27"/>
      <c r="AVG27"/>
      <c r="AVH27"/>
      <c r="AVI27"/>
      <c r="AVJ27"/>
      <c r="AVK27"/>
      <c r="AVL27"/>
      <c r="AVM27"/>
      <c r="AVN27"/>
      <c r="AVO27"/>
      <c r="AVP27"/>
      <c r="AVQ27"/>
      <c r="AVR27"/>
      <c r="AVS27"/>
      <c r="AVT27"/>
      <c r="AVU27"/>
      <c r="AVV27"/>
      <c r="AVW27"/>
      <c r="AVX27"/>
      <c r="AVY27"/>
      <c r="AVZ27"/>
      <c r="AWA27"/>
      <c r="AWB27"/>
      <c r="AWC27"/>
      <c r="AWD27"/>
      <c r="AWE27"/>
      <c r="AWF27"/>
      <c r="AWG27"/>
      <c r="AWH27"/>
      <c r="AWI27"/>
      <c r="AWJ27"/>
      <c r="AWK27"/>
      <c r="AWL27"/>
      <c r="AWM27"/>
      <c r="AWN27"/>
      <c r="AWO27"/>
      <c r="AWP27"/>
      <c r="AWQ27"/>
      <c r="AWR27"/>
      <c r="AWS27"/>
      <c r="AWT27"/>
      <c r="AWU27"/>
      <c r="AWV27"/>
      <c r="AWW27"/>
      <c r="AWX27"/>
      <c r="AWY27"/>
      <c r="AWZ27"/>
      <c r="AXA27"/>
      <c r="AXB27"/>
      <c r="AXC27"/>
      <c r="AXD27"/>
      <c r="AXE27"/>
      <c r="AXF27"/>
      <c r="AXG27"/>
      <c r="AXH27"/>
      <c r="AXI27"/>
      <c r="AXJ27"/>
      <c r="AXK27"/>
      <c r="AXL27"/>
      <c r="AXM27"/>
      <c r="AXN27"/>
      <c r="AXO27"/>
      <c r="AXP27"/>
      <c r="AXQ27"/>
      <c r="AXR27"/>
      <c r="AXS27"/>
      <c r="AXT27"/>
      <c r="AXU27"/>
      <c r="AXV27"/>
      <c r="AXW27"/>
      <c r="AXX27"/>
      <c r="AXY27"/>
      <c r="AXZ27"/>
      <c r="AYA27"/>
      <c r="AYB27"/>
      <c r="AYC27"/>
      <c r="AYD27"/>
      <c r="AYE27"/>
      <c r="AYF27"/>
      <c r="AYG27"/>
      <c r="AYH27"/>
      <c r="AYI27"/>
      <c r="AYJ27"/>
      <c r="AYK27"/>
      <c r="AYL27"/>
      <c r="AYM27"/>
      <c r="AYN27"/>
      <c r="AYO27"/>
      <c r="AYP27"/>
      <c r="AYQ27"/>
      <c r="AYR27"/>
      <c r="AYS27"/>
      <c r="AYT27"/>
      <c r="AYU27"/>
      <c r="AYV27"/>
      <c r="AYW27"/>
      <c r="AYX27"/>
      <c r="AYY27"/>
      <c r="AYZ27"/>
      <c r="AZA27"/>
      <c r="AZB27"/>
      <c r="AZC27"/>
      <c r="AZD27"/>
      <c r="AZE27"/>
      <c r="AZF27"/>
      <c r="AZG27"/>
      <c r="AZH27"/>
      <c r="AZI27"/>
      <c r="AZJ27"/>
      <c r="AZK27"/>
      <c r="AZL27"/>
      <c r="AZM27"/>
      <c r="AZN27"/>
      <c r="AZO27"/>
      <c r="AZP27"/>
      <c r="AZQ27"/>
      <c r="AZR27"/>
      <c r="AZS27"/>
      <c r="AZT27"/>
      <c r="AZU27"/>
      <c r="AZV27"/>
      <c r="AZW27"/>
      <c r="AZX27"/>
      <c r="AZY27"/>
      <c r="AZZ27"/>
      <c r="BAA27"/>
      <c r="BAB27"/>
      <c r="BAC27"/>
      <c r="BAD27"/>
      <c r="BAE27"/>
      <c r="BAF27"/>
      <c r="BAG27"/>
      <c r="BAH27"/>
      <c r="BAI27"/>
      <c r="BAJ27"/>
      <c r="BAK27"/>
      <c r="BAL27"/>
      <c r="BAM27"/>
      <c r="BAN27"/>
      <c r="BAO27"/>
      <c r="BAP27"/>
      <c r="BAQ27"/>
      <c r="BAR27"/>
      <c r="BAS27"/>
      <c r="BAT27"/>
      <c r="BAU27"/>
      <c r="BAV27"/>
      <c r="BAW27"/>
      <c r="BAX27"/>
      <c r="BAY27"/>
      <c r="BAZ27"/>
      <c r="BBA27"/>
      <c r="BBB27"/>
      <c r="BBC27"/>
      <c r="BBD27"/>
      <c r="BBE27"/>
      <c r="BBF27"/>
      <c r="BBG27"/>
      <c r="BBH27"/>
      <c r="BBI27"/>
      <c r="BBJ27"/>
      <c r="BBK27"/>
      <c r="BBL27"/>
      <c r="BBM27"/>
      <c r="BBN27"/>
      <c r="BBO27"/>
      <c r="BBP27"/>
      <c r="BBQ27"/>
      <c r="BBR27"/>
      <c r="BBS27"/>
      <c r="BBT27"/>
      <c r="BBU27"/>
      <c r="BBV27"/>
      <c r="BBW27"/>
      <c r="BBX27"/>
      <c r="BBY27"/>
      <c r="BBZ27"/>
      <c r="BCA27"/>
      <c r="BCB27"/>
      <c r="BCC27"/>
      <c r="BCD27"/>
      <c r="BCE27"/>
      <c r="BCF27"/>
      <c r="BCG27"/>
      <c r="BCH27"/>
      <c r="BCI27"/>
      <c r="BCJ27"/>
      <c r="BCK27"/>
      <c r="BCL27"/>
      <c r="BCM27"/>
      <c r="BCN27"/>
      <c r="BCO27"/>
      <c r="BCP27"/>
      <c r="BCQ27"/>
      <c r="BCR27"/>
      <c r="BCS27"/>
      <c r="BCT27"/>
      <c r="BCU27"/>
      <c r="BCV27"/>
      <c r="BCW27"/>
      <c r="BCX27"/>
      <c r="BCY27"/>
      <c r="BCZ27"/>
      <c r="BDA27"/>
      <c r="BDB27"/>
      <c r="BDC27"/>
      <c r="BDD27"/>
      <c r="BDE27"/>
      <c r="BDF27"/>
      <c r="BDG27"/>
      <c r="BDH27"/>
      <c r="BDI27"/>
      <c r="BDJ27"/>
      <c r="BDK27"/>
      <c r="BDL27"/>
      <c r="BDM27"/>
      <c r="BDN27"/>
      <c r="BDO27"/>
      <c r="BDP27"/>
      <c r="BDQ27"/>
      <c r="BDR27"/>
      <c r="BDS27"/>
      <c r="BDT27"/>
      <c r="BDU27"/>
      <c r="BDV27"/>
      <c r="BDW27"/>
      <c r="BDX27"/>
      <c r="BDY27"/>
      <c r="BDZ27"/>
      <c r="BEA27"/>
      <c r="BEB27"/>
      <c r="BEC27"/>
      <c r="BED27"/>
      <c r="BEE27"/>
      <c r="BEF27"/>
      <c r="BEG27"/>
      <c r="BEH27"/>
      <c r="BEI27"/>
      <c r="BEJ27"/>
      <c r="BEK27"/>
      <c r="BEL27"/>
      <c r="BEM27"/>
      <c r="BEN27"/>
      <c r="BEO27"/>
      <c r="BEP27"/>
      <c r="BEQ27"/>
      <c r="BER27"/>
      <c r="BES27"/>
      <c r="BET27"/>
      <c r="BEU27"/>
      <c r="BEV27"/>
      <c r="BEW27"/>
      <c r="BEX27"/>
      <c r="BEY27"/>
      <c r="BEZ27"/>
      <c r="BFA27"/>
      <c r="BFB27"/>
      <c r="BFC27"/>
      <c r="BFD27"/>
      <c r="BFE27"/>
      <c r="BFF27"/>
      <c r="BFG27"/>
      <c r="BFH27"/>
      <c r="BFI27"/>
      <c r="BFJ27"/>
      <c r="BFK27"/>
      <c r="BFL27"/>
      <c r="BFM27"/>
      <c r="BFN27"/>
      <c r="BFO27"/>
      <c r="BFP27"/>
      <c r="BFQ27"/>
      <c r="BFR27"/>
      <c r="BFS27"/>
      <c r="BFT27"/>
      <c r="BFU27"/>
      <c r="BFV27"/>
      <c r="BFW27"/>
      <c r="BFX27"/>
      <c r="BFY27"/>
      <c r="BFZ27"/>
      <c r="BGA27"/>
      <c r="BGB27"/>
      <c r="BGC27"/>
      <c r="BGD27"/>
      <c r="BGE27"/>
      <c r="BGF27"/>
      <c r="BGG27"/>
      <c r="BGH27"/>
      <c r="BGI27"/>
      <c r="BGJ27"/>
      <c r="BGK27"/>
      <c r="BGL27"/>
      <c r="BGM27"/>
      <c r="BGN27"/>
      <c r="BGO27"/>
      <c r="BGP27"/>
      <c r="BGQ27"/>
      <c r="BGR27"/>
      <c r="BGS27"/>
      <c r="BGT27"/>
      <c r="BGU27"/>
      <c r="BGV27"/>
      <c r="BGW27"/>
      <c r="BGX27"/>
      <c r="BGY27"/>
      <c r="BGZ27"/>
      <c r="BHA27"/>
      <c r="BHB27"/>
      <c r="BHC27"/>
      <c r="BHD27"/>
      <c r="BHE27"/>
      <c r="BHF27"/>
      <c r="BHG27"/>
      <c r="BHH27"/>
      <c r="BHI27"/>
      <c r="BHJ27"/>
      <c r="BHK27"/>
      <c r="BHL27"/>
      <c r="BHM27"/>
      <c r="BHN27"/>
      <c r="BHO27"/>
      <c r="BHP27"/>
      <c r="BHQ27"/>
      <c r="BHR27"/>
      <c r="BHS27"/>
      <c r="BHT27"/>
      <c r="BHU27"/>
      <c r="BHV27"/>
      <c r="BHW27"/>
      <c r="BHX27"/>
      <c r="BHY27"/>
      <c r="BHZ27"/>
      <c r="BIA27"/>
      <c r="BIB27"/>
      <c r="BIC27"/>
      <c r="BID27"/>
      <c r="BIE27"/>
      <c r="BIF27"/>
      <c r="BIG27"/>
      <c r="BIH27"/>
      <c r="BII27"/>
      <c r="BIJ27"/>
      <c r="BIK27"/>
      <c r="BIL27"/>
      <c r="BIM27"/>
      <c r="BIN27"/>
      <c r="BIO27"/>
      <c r="BIP27"/>
      <c r="BIQ27"/>
      <c r="BIR27"/>
      <c r="BIS27"/>
      <c r="BIT27"/>
      <c r="BIU27"/>
      <c r="BIV27"/>
      <c r="BIW27"/>
      <c r="BIX27"/>
      <c r="BIY27"/>
      <c r="BIZ27"/>
      <c r="BJA27"/>
      <c r="BJB27"/>
      <c r="BJC27"/>
      <c r="BJD27"/>
      <c r="BJE27"/>
      <c r="BJF27"/>
      <c r="BJG27"/>
      <c r="BJH27"/>
      <c r="BJI27"/>
      <c r="BJJ27"/>
      <c r="BJK27"/>
      <c r="BJL27"/>
      <c r="BJM27"/>
      <c r="BJN27"/>
      <c r="BJO27"/>
      <c r="BJP27"/>
      <c r="BJQ27"/>
      <c r="BJR27"/>
      <c r="BJS27"/>
      <c r="BJT27"/>
      <c r="BJU27"/>
      <c r="BJV27"/>
      <c r="BJW27"/>
      <c r="BJX27"/>
      <c r="BJY27"/>
      <c r="BJZ27"/>
      <c r="BKA27"/>
      <c r="BKB27"/>
      <c r="BKC27"/>
      <c r="BKD27"/>
      <c r="BKE27"/>
      <c r="BKF27"/>
      <c r="BKG27"/>
      <c r="BKH27"/>
      <c r="BKI27"/>
      <c r="BKJ27"/>
      <c r="BKK27"/>
      <c r="BKL27"/>
      <c r="BKM27"/>
      <c r="BKN27"/>
      <c r="BKO27"/>
      <c r="BKP27"/>
      <c r="BKQ27"/>
      <c r="BKR27"/>
      <c r="BKS27"/>
      <c r="BKT27"/>
      <c r="BKU27"/>
      <c r="BKV27"/>
      <c r="BKW27"/>
      <c r="BKX27"/>
      <c r="BKY27"/>
      <c r="BKZ27"/>
      <c r="BLA27"/>
      <c r="BLB27"/>
      <c r="BLC27"/>
      <c r="BLD27"/>
      <c r="BLE27"/>
      <c r="BLF27"/>
      <c r="BLG27"/>
      <c r="BLH27"/>
      <c r="BLI27"/>
      <c r="BLJ27"/>
      <c r="BLK27"/>
      <c r="BLL27"/>
      <c r="BLM27"/>
      <c r="BLN27"/>
      <c r="BLO27"/>
      <c r="BLP27"/>
      <c r="BLQ27"/>
      <c r="BLR27"/>
      <c r="BLS27"/>
      <c r="BLT27"/>
      <c r="BLU27"/>
      <c r="BLV27"/>
      <c r="BLW27"/>
      <c r="BLX27"/>
      <c r="BLY27"/>
      <c r="BLZ27"/>
      <c r="BMA27"/>
      <c r="BMB27"/>
      <c r="BMC27"/>
      <c r="BMD27"/>
      <c r="BME27"/>
      <c r="BMF27"/>
      <c r="BMG27"/>
      <c r="BMH27"/>
      <c r="BMI27"/>
      <c r="BMJ27"/>
      <c r="BMK27"/>
      <c r="BML27"/>
      <c r="BMM27"/>
      <c r="BMN27"/>
      <c r="BMO27"/>
      <c r="BMP27"/>
      <c r="BMQ27"/>
      <c r="BMR27"/>
      <c r="BMS27"/>
      <c r="BMT27"/>
      <c r="BMU27"/>
      <c r="BMV27"/>
      <c r="BMW27"/>
      <c r="BMX27"/>
      <c r="BMY27"/>
      <c r="BMZ27"/>
      <c r="BNA27"/>
      <c r="BNB27"/>
      <c r="BNC27"/>
      <c r="BND27"/>
      <c r="BNE27"/>
      <c r="BNF27"/>
      <c r="BNG27"/>
      <c r="BNH27"/>
      <c r="BNI27"/>
      <c r="BNJ27"/>
      <c r="BNK27"/>
      <c r="BNL27"/>
      <c r="BNM27"/>
      <c r="BNN27"/>
      <c r="BNO27"/>
      <c r="BNP27"/>
      <c r="BNQ27"/>
      <c r="BNR27"/>
      <c r="BNS27"/>
      <c r="BNT27"/>
      <c r="BNU27"/>
      <c r="BNV27"/>
      <c r="BNW27"/>
      <c r="BNX27"/>
      <c r="BNY27"/>
      <c r="BNZ27"/>
      <c r="BOA27"/>
      <c r="BOB27"/>
      <c r="BOC27"/>
      <c r="BOD27"/>
      <c r="BOE27"/>
      <c r="BOF27"/>
      <c r="BOG27"/>
      <c r="BOH27"/>
      <c r="BOI27"/>
      <c r="BOJ27"/>
      <c r="BOK27"/>
      <c r="BOL27"/>
      <c r="BOM27"/>
      <c r="BON27"/>
      <c r="BOO27"/>
      <c r="BOP27"/>
      <c r="BOQ27"/>
      <c r="BOR27"/>
      <c r="BOS27"/>
      <c r="BOT27"/>
      <c r="BOU27"/>
      <c r="BOV27"/>
      <c r="BOW27"/>
      <c r="BOX27"/>
      <c r="BOY27"/>
      <c r="BOZ27"/>
      <c r="BPA27"/>
      <c r="BPB27"/>
      <c r="BPC27"/>
      <c r="BPD27"/>
      <c r="BPE27"/>
      <c r="BPF27"/>
      <c r="BPG27"/>
      <c r="BPH27"/>
      <c r="BPI27"/>
      <c r="BPJ27"/>
      <c r="BPK27"/>
      <c r="BPL27"/>
      <c r="BPM27"/>
      <c r="BPN27"/>
      <c r="BPO27"/>
      <c r="BPP27"/>
      <c r="BPQ27"/>
      <c r="BPR27"/>
      <c r="BPS27"/>
      <c r="BPT27"/>
      <c r="BPU27"/>
      <c r="BPV27"/>
      <c r="BPW27"/>
      <c r="BPX27"/>
      <c r="BPY27"/>
      <c r="BPZ27"/>
      <c r="BQA27"/>
      <c r="BQB27"/>
      <c r="BQC27"/>
      <c r="BQD27"/>
      <c r="BQE27"/>
      <c r="BQF27"/>
      <c r="BQG27"/>
      <c r="BQH27"/>
      <c r="BQI27"/>
      <c r="BQJ27"/>
      <c r="BQK27"/>
      <c r="BQL27"/>
      <c r="BQM27"/>
      <c r="BQN27"/>
      <c r="BQO27"/>
      <c r="BQP27"/>
      <c r="BQQ27"/>
      <c r="BQR27"/>
      <c r="BQS27"/>
      <c r="BQT27"/>
      <c r="BQU27"/>
      <c r="BQV27"/>
      <c r="BQW27"/>
      <c r="BQX27"/>
      <c r="BQY27"/>
      <c r="BQZ27"/>
      <c r="BRA27"/>
      <c r="BRB27"/>
      <c r="BRC27"/>
      <c r="BRD27"/>
      <c r="BRE27"/>
      <c r="BRF27"/>
      <c r="BRG27"/>
      <c r="BRH27"/>
      <c r="BRI27"/>
      <c r="BRJ27"/>
      <c r="BRK27"/>
      <c r="BRL27"/>
      <c r="BRM27"/>
      <c r="BRN27"/>
      <c r="BRO27"/>
      <c r="BRP27"/>
      <c r="BRQ27"/>
      <c r="BRR27"/>
      <c r="BRS27"/>
      <c r="BRT27"/>
      <c r="BRU27"/>
      <c r="BRV27"/>
      <c r="BRW27"/>
      <c r="BRX27"/>
      <c r="BRY27"/>
      <c r="BRZ27"/>
      <c r="BSA27"/>
      <c r="BSB27"/>
      <c r="BSC27"/>
      <c r="BSD27"/>
      <c r="BSE27"/>
      <c r="BSF27"/>
      <c r="BSG27"/>
      <c r="BSH27"/>
      <c r="BSI27"/>
      <c r="BSJ27"/>
      <c r="BSK27"/>
      <c r="BSL27"/>
      <c r="BSM27"/>
      <c r="BSN27"/>
      <c r="BSO27"/>
      <c r="BSP27"/>
      <c r="BSQ27"/>
      <c r="BSR27"/>
      <c r="BSS27"/>
      <c r="BST27"/>
      <c r="BSU27"/>
      <c r="BSV27"/>
      <c r="BSW27"/>
      <c r="BSX27"/>
      <c r="BSY27"/>
      <c r="BSZ27"/>
      <c r="BTA27"/>
      <c r="BTB27"/>
      <c r="BTC27"/>
      <c r="BTD27"/>
      <c r="BTE27"/>
      <c r="BTF27"/>
      <c r="BTG27"/>
      <c r="BTH27"/>
      <c r="BTI27"/>
      <c r="BTJ27"/>
      <c r="BTK27"/>
      <c r="BTL27"/>
      <c r="BTM27"/>
      <c r="BTN27"/>
      <c r="BTO27"/>
      <c r="BTP27"/>
      <c r="BTQ27"/>
      <c r="BTR27"/>
      <c r="BTS27"/>
      <c r="BTT27"/>
      <c r="BTU27"/>
      <c r="BTV27"/>
      <c r="BTW27"/>
      <c r="BTX27"/>
      <c r="BTY27"/>
      <c r="BTZ27"/>
      <c r="BUA27"/>
      <c r="BUB27"/>
      <c r="BUC27"/>
      <c r="BUD27"/>
      <c r="BUE27"/>
      <c r="BUF27"/>
      <c r="BUG27"/>
      <c r="BUH27"/>
      <c r="BUI27"/>
      <c r="BUJ27"/>
      <c r="BUK27"/>
      <c r="BUL27"/>
      <c r="BUM27"/>
      <c r="BUN27"/>
      <c r="BUO27"/>
      <c r="BUP27"/>
      <c r="BUQ27"/>
      <c r="BUR27"/>
      <c r="BUS27"/>
      <c r="BUT27"/>
      <c r="BUU27"/>
      <c r="BUV27"/>
      <c r="BUW27"/>
      <c r="BUX27"/>
      <c r="BUY27"/>
      <c r="BUZ27"/>
      <c r="BVA27"/>
      <c r="BVB27"/>
      <c r="BVC27"/>
      <c r="BVD27"/>
      <c r="BVE27"/>
      <c r="BVF27"/>
      <c r="BVG27"/>
      <c r="BVH27"/>
      <c r="BVI27"/>
      <c r="BVJ27"/>
      <c r="BVK27"/>
      <c r="BVL27"/>
      <c r="BVM27"/>
      <c r="BVN27"/>
      <c r="BVO27"/>
      <c r="BVP27"/>
      <c r="BVQ27"/>
      <c r="BVR27"/>
      <c r="BVS27"/>
      <c r="BVT27"/>
      <c r="BVU27"/>
      <c r="BVV27"/>
      <c r="BVW27"/>
      <c r="BVX27"/>
      <c r="BVY27"/>
      <c r="BVZ27"/>
      <c r="BWA27"/>
      <c r="BWB27"/>
      <c r="BWC27"/>
      <c r="BWD27"/>
      <c r="BWE27"/>
      <c r="BWF27"/>
      <c r="BWG27"/>
      <c r="BWH27"/>
      <c r="BWI27"/>
      <c r="BWJ27"/>
      <c r="BWK27"/>
      <c r="BWL27"/>
      <c r="BWM27"/>
      <c r="BWN27"/>
      <c r="BWO27"/>
      <c r="BWP27"/>
      <c r="BWQ27"/>
      <c r="BWR27"/>
      <c r="BWS27"/>
      <c r="BWT27"/>
      <c r="BWU27"/>
      <c r="BWV27"/>
      <c r="BWW27"/>
      <c r="BWX27"/>
      <c r="BWY27"/>
      <c r="BWZ27"/>
      <c r="BXA27"/>
      <c r="BXB27"/>
      <c r="BXC27"/>
      <c r="BXD27"/>
      <c r="BXE27"/>
      <c r="BXF27"/>
      <c r="BXG27"/>
      <c r="BXH27"/>
      <c r="BXI27"/>
      <c r="BXJ27"/>
      <c r="BXK27"/>
      <c r="BXL27"/>
      <c r="BXM27"/>
      <c r="BXN27"/>
      <c r="BXO27"/>
      <c r="BXP27"/>
      <c r="BXQ27"/>
      <c r="BXR27"/>
      <c r="BXS27"/>
      <c r="BXT27"/>
      <c r="BXU27"/>
      <c r="BXV27"/>
      <c r="BXW27"/>
      <c r="BXX27"/>
      <c r="BXY27"/>
      <c r="BXZ27"/>
      <c r="BYA27"/>
      <c r="BYB27"/>
      <c r="BYC27"/>
      <c r="BYD27"/>
      <c r="BYE27"/>
      <c r="BYF27"/>
      <c r="BYG27"/>
      <c r="BYH27"/>
      <c r="BYI27"/>
      <c r="BYJ27"/>
      <c r="BYK27"/>
      <c r="BYL27"/>
      <c r="BYM27"/>
      <c r="BYN27"/>
      <c r="BYO27"/>
      <c r="BYP27"/>
      <c r="BYQ27"/>
      <c r="BYR27"/>
      <c r="BYS27"/>
      <c r="BYT27"/>
      <c r="BYU27"/>
      <c r="BYV27"/>
      <c r="BYW27"/>
      <c r="BYX27"/>
      <c r="BYY27"/>
      <c r="BYZ27"/>
      <c r="BZA27"/>
      <c r="BZB27"/>
      <c r="BZC27"/>
      <c r="BZD27"/>
      <c r="BZE27"/>
      <c r="BZF27"/>
      <c r="BZG27"/>
      <c r="BZH27"/>
      <c r="BZI27"/>
      <c r="BZJ27"/>
      <c r="BZK27"/>
      <c r="BZL27"/>
      <c r="BZM27"/>
      <c r="BZN27"/>
      <c r="BZO27"/>
      <c r="BZP27"/>
      <c r="BZQ27"/>
      <c r="BZR27"/>
      <c r="BZS27"/>
      <c r="BZT27"/>
      <c r="BZU27"/>
      <c r="BZV27"/>
      <c r="BZW27"/>
      <c r="BZX27"/>
      <c r="BZY27"/>
      <c r="BZZ27"/>
      <c r="CAA27"/>
      <c r="CAB27"/>
      <c r="CAC27"/>
      <c r="CAD27"/>
      <c r="CAE27"/>
      <c r="CAF27"/>
      <c r="CAG27"/>
      <c r="CAH27"/>
      <c r="CAI27"/>
      <c r="CAJ27"/>
      <c r="CAK27"/>
      <c r="CAL27"/>
      <c r="CAM27"/>
      <c r="CAN27"/>
      <c r="CAO27"/>
      <c r="CAP27"/>
      <c r="CAQ27"/>
      <c r="CAR27"/>
      <c r="CAS27"/>
      <c r="CAT27"/>
      <c r="CAU27"/>
      <c r="CAV27"/>
      <c r="CAW27"/>
      <c r="CAX27"/>
      <c r="CAY27"/>
      <c r="CAZ27"/>
      <c r="CBA27"/>
      <c r="CBB27"/>
      <c r="CBC27"/>
      <c r="CBD27"/>
      <c r="CBE27"/>
      <c r="CBF27"/>
      <c r="CBG27"/>
      <c r="CBH27"/>
      <c r="CBI27"/>
      <c r="CBJ27"/>
      <c r="CBK27"/>
      <c r="CBL27"/>
      <c r="CBM27"/>
      <c r="CBN27"/>
      <c r="CBO27"/>
      <c r="CBP27"/>
      <c r="CBQ27"/>
      <c r="CBR27"/>
      <c r="CBS27"/>
      <c r="CBT27"/>
      <c r="CBU27"/>
      <c r="CBV27"/>
      <c r="CBW27"/>
      <c r="CBX27"/>
      <c r="CBY27"/>
      <c r="CBZ27"/>
      <c r="CCA27"/>
      <c r="CCB27"/>
      <c r="CCC27"/>
      <c r="CCD27"/>
      <c r="CCE27"/>
      <c r="CCF27"/>
      <c r="CCG27"/>
      <c r="CCH27"/>
      <c r="CCI27"/>
      <c r="CCJ27"/>
      <c r="CCK27"/>
      <c r="CCL27"/>
      <c r="CCM27"/>
      <c r="CCN27"/>
      <c r="CCO27"/>
      <c r="CCP27"/>
      <c r="CCQ27"/>
      <c r="CCR27"/>
      <c r="CCS27"/>
      <c r="CCT27"/>
      <c r="CCU27"/>
      <c r="CCV27"/>
      <c r="CCW27"/>
      <c r="CCX27"/>
      <c r="CCY27"/>
      <c r="CCZ27"/>
      <c r="CDA27"/>
      <c r="CDB27"/>
      <c r="CDC27"/>
      <c r="CDD27"/>
      <c r="CDE27"/>
      <c r="CDF27"/>
      <c r="CDG27"/>
      <c r="CDH27"/>
      <c r="CDI27"/>
      <c r="CDJ27"/>
      <c r="CDK27"/>
      <c r="CDL27"/>
      <c r="CDM27"/>
      <c r="CDN27"/>
      <c r="CDO27"/>
      <c r="CDP27"/>
      <c r="CDQ27"/>
      <c r="CDR27"/>
      <c r="CDS27"/>
      <c r="CDT27"/>
      <c r="CDU27"/>
      <c r="CDV27"/>
      <c r="CDW27"/>
      <c r="CDX27"/>
      <c r="CDY27"/>
      <c r="CDZ27"/>
      <c r="CEA27"/>
      <c r="CEB27"/>
      <c r="CEC27"/>
      <c r="CED27"/>
      <c r="CEE27"/>
      <c r="CEF27"/>
      <c r="CEG27"/>
      <c r="CEH27"/>
      <c r="CEI27"/>
      <c r="CEJ27"/>
      <c r="CEK27"/>
      <c r="CEL27"/>
      <c r="CEM27"/>
      <c r="CEN27"/>
      <c r="CEO27"/>
      <c r="CEP27"/>
      <c r="CEQ27"/>
      <c r="CER27"/>
      <c r="CES27"/>
      <c r="CET27"/>
      <c r="CEU27"/>
      <c r="CEV27"/>
      <c r="CEW27"/>
      <c r="CEX27"/>
      <c r="CEY27"/>
      <c r="CEZ27"/>
      <c r="CFA27"/>
      <c r="CFB27"/>
      <c r="CFC27"/>
      <c r="CFD27"/>
      <c r="CFE27"/>
      <c r="CFF27"/>
      <c r="CFG27"/>
      <c r="CFH27"/>
      <c r="CFI27"/>
      <c r="CFJ27"/>
      <c r="CFK27"/>
      <c r="CFL27"/>
      <c r="CFM27"/>
      <c r="CFN27"/>
      <c r="CFO27"/>
      <c r="CFP27"/>
      <c r="CFQ27"/>
      <c r="CFR27"/>
      <c r="CFS27"/>
      <c r="CFT27"/>
      <c r="CFU27"/>
      <c r="CFV27"/>
      <c r="CFW27"/>
      <c r="CFX27"/>
      <c r="CFY27"/>
      <c r="CFZ27"/>
      <c r="CGA27"/>
      <c r="CGB27"/>
      <c r="CGC27"/>
      <c r="CGD27"/>
      <c r="CGE27"/>
      <c r="CGF27"/>
      <c r="CGG27"/>
      <c r="CGH27"/>
      <c r="CGI27"/>
      <c r="CGJ27"/>
      <c r="CGK27"/>
      <c r="CGL27"/>
      <c r="CGM27"/>
      <c r="CGN27"/>
      <c r="CGO27"/>
      <c r="CGP27"/>
      <c r="CGQ27"/>
      <c r="CGR27"/>
      <c r="CGS27"/>
      <c r="CGT27"/>
      <c r="CGU27"/>
      <c r="CGV27"/>
      <c r="CGW27"/>
      <c r="CGX27"/>
      <c r="CGY27"/>
      <c r="CGZ27"/>
      <c r="CHA27"/>
      <c r="CHB27"/>
      <c r="CHC27"/>
      <c r="CHD27"/>
      <c r="CHE27"/>
      <c r="CHF27"/>
      <c r="CHG27"/>
      <c r="CHH27"/>
      <c r="CHI27"/>
      <c r="CHJ27"/>
      <c r="CHK27"/>
      <c r="CHL27"/>
      <c r="CHM27"/>
      <c r="CHN27"/>
      <c r="CHO27"/>
      <c r="CHP27"/>
      <c r="CHQ27"/>
      <c r="CHR27"/>
      <c r="CHS27"/>
      <c r="CHT27"/>
      <c r="CHU27"/>
      <c r="CHV27"/>
      <c r="CHW27"/>
      <c r="CHX27"/>
      <c r="CHY27"/>
      <c r="CHZ27"/>
      <c r="CIA27"/>
      <c r="CIB27"/>
      <c r="CIC27"/>
      <c r="CID27"/>
      <c r="CIE27"/>
      <c r="CIF27"/>
      <c r="CIG27"/>
      <c r="CIH27"/>
      <c r="CII27"/>
      <c r="CIJ27"/>
      <c r="CIK27"/>
      <c r="CIL27"/>
      <c r="CIM27"/>
      <c r="CIN27"/>
      <c r="CIO27"/>
      <c r="CIP27"/>
      <c r="CIQ27"/>
      <c r="CIR27"/>
      <c r="CIS27"/>
      <c r="CIT27"/>
      <c r="CIU27"/>
      <c r="CIV27"/>
      <c r="CIW27"/>
      <c r="CIX27"/>
      <c r="CIY27"/>
      <c r="CIZ27"/>
      <c r="CJA27"/>
      <c r="CJB27"/>
      <c r="CJC27"/>
      <c r="CJD27"/>
      <c r="CJE27"/>
      <c r="CJF27"/>
      <c r="CJG27"/>
      <c r="CJH27"/>
      <c r="CJI27"/>
      <c r="CJJ27"/>
      <c r="CJK27"/>
      <c r="CJL27"/>
      <c r="CJM27"/>
      <c r="CJN27"/>
      <c r="CJO27"/>
      <c r="CJP27"/>
      <c r="CJQ27"/>
      <c r="CJR27"/>
      <c r="CJS27"/>
      <c r="CJT27"/>
      <c r="CJU27"/>
      <c r="CJV27"/>
      <c r="CJW27"/>
      <c r="CJX27"/>
      <c r="CJY27"/>
      <c r="CJZ27"/>
      <c r="CKA27"/>
      <c r="CKB27"/>
      <c r="CKC27"/>
      <c r="CKD27"/>
      <c r="CKE27"/>
      <c r="CKF27"/>
      <c r="CKG27"/>
      <c r="CKH27"/>
      <c r="CKI27"/>
      <c r="CKJ27"/>
      <c r="CKK27"/>
      <c r="CKL27"/>
      <c r="CKM27"/>
      <c r="CKN27"/>
      <c r="CKO27"/>
      <c r="CKP27"/>
      <c r="CKQ27"/>
      <c r="CKR27"/>
      <c r="CKS27"/>
      <c r="CKT27"/>
      <c r="CKU27"/>
      <c r="CKV27"/>
      <c r="CKW27"/>
      <c r="CKX27"/>
      <c r="CKY27"/>
      <c r="CKZ27"/>
      <c r="CLA27"/>
      <c r="CLB27"/>
      <c r="CLC27"/>
      <c r="CLD27"/>
      <c r="CLE27"/>
      <c r="CLF27"/>
      <c r="CLG27"/>
      <c r="CLH27"/>
      <c r="CLI27"/>
      <c r="CLJ27"/>
      <c r="CLK27"/>
      <c r="CLL27"/>
      <c r="CLM27"/>
      <c r="CLN27"/>
      <c r="CLO27"/>
      <c r="CLP27"/>
      <c r="CLQ27"/>
      <c r="CLR27"/>
      <c r="CLS27"/>
      <c r="CLT27"/>
      <c r="CLU27"/>
      <c r="CLV27"/>
      <c r="CLW27"/>
      <c r="CLX27"/>
      <c r="CLY27"/>
      <c r="CLZ27"/>
      <c r="CMA27"/>
      <c r="CMB27"/>
      <c r="CMC27"/>
      <c r="CMD27"/>
      <c r="CME27"/>
      <c r="CMF27"/>
      <c r="CMG27"/>
      <c r="CMH27"/>
      <c r="CMI27"/>
      <c r="CMJ27"/>
      <c r="CMK27"/>
      <c r="CML27"/>
      <c r="CMM27"/>
      <c r="CMN27"/>
      <c r="CMO27"/>
      <c r="CMP27"/>
      <c r="CMQ27"/>
      <c r="CMR27"/>
      <c r="CMS27"/>
      <c r="CMT27"/>
      <c r="CMU27"/>
      <c r="CMV27"/>
      <c r="CMW27"/>
      <c r="CMX27"/>
      <c r="CMY27"/>
      <c r="CMZ27"/>
      <c r="CNA27"/>
      <c r="CNB27"/>
      <c r="CNC27"/>
      <c r="CND27"/>
      <c r="CNE27"/>
      <c r="CNF27"/>
      <c r="CNG27"/>
      <c r="CNH27"/>
      <c r="CNI27"/>
      <c r="CNJ27"/>
      <c r="CNK27"/>
      <c r="CNL27"/>
      <c r="CNM27"/>
      <c r="CNN27"/>
      <c r="CNO27"/>
      <c r="CNP27"/>
      <c r="CNQ27"/>
      <c r="CNR27"/>
      <c r="CNS27"/>
      <c r="CNT27"/>
      <c r="CNU27"/>
      <c r="CNV27"/>
      <c r="CNW27"/>
      <c r="CNX27"/>
      <c r="CNY27"/>
      <c r="CNZ27"/>
      <c r="COA27"/>
      <c r="COB27"/>
      <c r="COC27"/>
      <c r="COD27"/>
      <c r="COE27"/>
      <c r="COF27"/>
      <c r="COG27"/>
      <c r="COH27"/>
      <c r="COI27"/>
      <c r="COJ27"/>
      <c r="COK27"/>
      <c r="COL27"/>
      <c r="COM27"/>
      <c r="CON27"/>
      <c r="COO27"/>
      <c r="COP27"/>
      <c r="COQ27"/>
      <c r="COR27"/>
      <c r="COS27"/>
      <c r="COT27"/>
      <c r="COU27"/>
      <c r="COV27"/>
      <c r="COW27"/>
      <c r="COX27"/>
      <c r="COY27"/>
      <c r="COZ27"/>
      <c r="CPA27"/>
      <c r="CPB27"/>
      <c r="CPC27"/>
      <c r="CPD27"/>
      <c r="CPE27"/>
      <c r="CPF27"/>
      <c r="CPG27"/>
      <c r="CPH27"/>
      <c r="CPI27"/>
      <c r="CPJ27"/>
      <c r="CPK27"/>
      <c r="CPL27"/>
      <c r="CPM27"/>
      <c r="CPN27"/>
      <c r="CPO27"/>
      <c r="CPP27"/>
      <c r="CPQ27"/>
      <c r="CPR27"/>
      <c r="CPS27"/>
      <c r="CPT27"/>
      <c r="CPU27"/>
      <c r="CPV27"/>
      <c r="CPW27"/>
      <c r="CPX27"/>
      <c r="CPY27"/>
      <c r="CPZ27"/>
      <c r="CQA27"/>
      <c r="CQB27"/>
      <c r="CQC27"/>
      <c r="CQD27"/>
      <c r="CQE27"/>
      <c r="CQF27"/>
      <c r="CQG27"/>
      <c r="CQH27"/>
      <c r="CQI27"/>
      <c r="CQJ27"/>
      <c r="CQK27"/>
      <c r="CQL27"/>
      <c r="CQM27"/>
      <c r="CQN27"/>
      <c r="CQO27"/>
      <c r="CQP27"/>
      <c r="CQQ27"/>
      <c r="CQR27"/>
      <c r="CQS27"/>
      <c r="CQT27"/>
      <c r="CQU27"/>
      <c r="CQV27"/>
      <c r="CQW27"/>
      <c r="CQX27"/>
      <c r="CQY27"/>
      <c r="CQZ27"/>
      <c r="CRA27"/>
      <c r="CRB27"/>
      <c r="CRC27"/>
      <c r="CRD27"/>
      <c r="CRE27"/>
      <c r="CRF27"/>
      <c r="CRG27"/>
      <c r="CRH27"/>
      <c r="CRI27"/>
      <c r="CRJ27"/>
      <c r="CRK27"/>
      <c r="CRL27"/>
      <c r="CRM27"/>
      <c r="CRN27"/>
      <c r="CRO27"/>
      <c r="CRP27"/>
      <c r="CRQ27"/>
      <c r="CRR27"/>
      <c r="CRS27"/>
      <c r="CRT27"/>
      <c r="CRU27"/>
      <c r="CRV27"/>
      <c r="CRW27"/>
      <c r="CRX27"/>
      <c r="CRY27"/>
      <c r="CRZ27"/>
      <c r="CSA27"/>
      <c r="CSB27"/>
      <c r="CSC27"/>
      <c r="CSD27"/>
      <c r="CSE27"/>
      <c r="CSF27"/>
      <c r="CSG27"/>
      <c r="CSH27"/>
      <c r="CSI27"/>
      <c r="CSJ27"/>
      <c r="CSK27"/>
      <c r="CSL27"/>
      <c r="CSM27"/>
      <c r="CSN27"/>
      <c r="CSO27"/>
      <c r="CSP27"/>
      <c r="CSQ27"/>
      <c r="CSR27"/>
      <c r="CSS27"/>
      <c r="CST27"/>
      <c r="CSU27"/>
      <c r="CSV27"/>
      <c r="CSW27"/>
      <c r="CSX27"/>
      <c r="CSY27"/>
      <c r="CSZ27"/>
      <c r="CTA27"/>
      <c r="CTB27"/>
      <c r="CTC27"/>
      <c r="CTD27"/>
      <c r="CTE27"/>
      <c r="CTF27"/>
      <c r="CTG27"/>
      <c r="CTH27"/>
      <c r="CTI27"/>
      <c r="CTJ27"/>
      <c r="CTK27"/>
      <c r="CTL27"/>
      <c r="CTM27"/>
      <c r="CTN27"/>
      <c r="CTO27"/>
      <c r="CTP27"/>
      <c r="CTQ27"/>
      <c r="CTR27"/>
      <c r="CTS27"/>
      <c r="CTT27"/>
      <c r="CTU27"/>
      <c r="CTV27"/>
      <c r="CTW27"/>
      <c r="CTX27"/>
      <c r="CTY27"/>
      <c r="CTZ27"/>
      <c r="CUA27"/>
      <c r="CUB27"/>
      <c r="CUC27"/>
      <c r="CUD27"/>
      <c r="CUE27"/>
      <c r="CUF27"/>
      <c r="CUG27"/>
      <c r="CUH27"/>
      <c r="CUI27"/>
      <c r="CUJ27"/>
      <c r="CUK27"/>
      <c r="CUL27"/>
      <c r="CUM27"/>
      <c r="CUN27"/>
      <c r="CUO27"/>
      <c r="CUP27"/>
      <c r="CUQ27"/>
      <c r="CUR27"/>
      <c r="CUS27"/>
      <c r="CUT27"/>
      <c r="CUU27"/>
      <c r="CUV27"/>
      <c r="CUW27"/>
      <c r="CUX27"/>
      <c r="CUY27"/>
      <c r="CUZ27"/>
      <c r="CVA27"/>
      <c r="CVB27"/>
      <c r="CVC27"/>
      <c r="CVD27"/>
      <c r="CVE27"/>
      <c r="CVF27"/>
      <c r="CVG27"/>
      <c r="CVH27"/>
      <c r="CVI27"/>
      <c r="CVJ27"/>
      <c r="CVK27"/>
      <c r="CVL27"/>
      <c r="CVM27"/>
      <c r="CVN27"/>
      <c r="CVO27"/>
      <c r="CVP27"/>
      <c r="CVQ27"/>
      <c r="CVR27"/>
      <c r="CVS27"/>
      <c r="CVT27"/>
      <c r="CVU27"/>
      <c r="CVV27"/>
      <c r="CVW27"/>
      <c r="CVX27"/>
      <c r="CVY27"/>
      <c r="CVZ27"/>
      <c r="CWA27"/>
      <c r="CWB27"/>
      <c r="CWC27"/>
      <c r="CWD27"/>
      <c r="CWE27"/>
      <c r="CWF27"/>
      <c r="CWG27"/>
      <c r="CWH27"/>
      <c r="CWI27"/>
      <c r="CWJ27"/>
      <c r="CWK27"/>
      <c r="CWL27"/>
      <c r="CWM27"/>
      <c r="CWN27"/>
      <c r="CWO27"/>
      <c r="CWP27"/>
      <c r="CWQ27"/>
      <c r="CWR27"/>
      <c r="CWS27"/>
      <c r="CWT27"/>
      <c r="CWU27"/>
      <c r="CWV27"/>
      <c r="CWW27"/>
      <c r="CWX27"/>
      <c r="CWY27"/>
      <c r="CWZ27"/>
      <c r="CXA27"/>
      <c r="CXB27"/>
      <c r="CXC27"/>
      <c r="CXD27"/>
      <c r="CXE27"/>
      <c r="CXF27"/>
      <c r="CXG27"/>
      <c r="CXH27"/>
      <c r="CXI27"/>
      <c r="CXJ27"/>
      <c r="CXK27"/>
      <c r="CXL27"/>
      <c r="CXM27"/>
      <c r="CXN27"/>
      <c r="CXO27"/>
      <c r="CXP27"/>
      <c r="CXQ27"/>
      <c r="CXR27"/>
      <c r="CXS27"/>
      <c r="CXT27"/>
      <c r="CXU27"/>
      <c r="CXV27"/>
      <c r="CXW27"/>
      <c r="CXX27"/>
      <c r="CXY27"/>
      <c r="CXZ27"/>
      <c r="CYA27"/>
      <c r="CYB27"/>
      <c r="CYC27"/>
      <c r="CYD27"/>
      <c r="CYE27"/>
      <c r="CYF27"/>
      <c r="CYG27"/>
      <c r="CYH27"/>
      <c r="CYI27"/>
      <c r="CYJ27"/>
      <c r="CYK27"/>
      <c r="CYL27"/>
      <c r="CYM27"/>
      <c r="CYN27"/>
      <c r="CYO27"/>
      <c r="CYP27"/>
      <c r="CYQ27"/>
      <c r="CYR27"/>
      <c r="CYS27"/>
      <c r="CYT27"/>
      <c r="CYU27"/>
      <c r="CYV27"/>
      <c r="CYW27"/>
      <c r="CYX27"/>
      <c r="CYY27"/>
      <c r="CYZ27"/>
      <c r="CZA27"/>
      <c r="CZB27"/>
      <c r="CZC27"/>
      <c r="CZD27"/>
      <c r="CZE27"/>
      <c r="CZF27"/>
      <c r="CZG27"/>
      <c r="CZH27"/>
      <c r="CZI27"/>
      <c r="CZJ27"/>
      <c r="CZK27"/>
      <c r="CZL27"/>
      <c r="CZM27"/>
      <c r="CZN27"/>
      <c r="CZO27"/>
      <c r="CZP27"/>
      <c r="CZQ27"/>
      <c r="CZR27"/>
      <c r="CZS27"/>
      <c r="CZT27"/>
      <c r="CZU27"/>
      <c r="CZV27"/>
      <c r="CZW27"/>
      <c r="CZX27"/>
      <c r="CZY27"/>
      <c r="CZZ27"/>
      <c r="DAA27"/>
      <c r="DAB27"/>
      <c r="DAC27"/>
      <c r="DAD27"/>
      <c r="DAE27"/>
      <c r="DAF27"/>
      <c r="DAG27"/>
      <c r="DAH27"/>
      <c r="DAI27"/>
      <c r="DAJ27"/>
      <c r="DAK27"/>
      <c r="DAL27"/>
      <c r="DAM27"/>
      <c r="DAN27"/>
      <c r="DAO27"/>
      <c r="DAP27"/>
      <c r="DAQ27"/>
      <c r="DAR27"/>
      <c r="DAS27"/>
      <c r="DAT27"/>
      <c r="DAU27"/>
      <c r="DAV27"/>
      <c r="DAW27"/>
      <c r="DAX27"/>
      <c r="DAY27"/>
      <c r="DAZ27"/>
      <c r="DBA27"/>
      <c r="DBB27"/>
      <c r="DBC27"/>
      <c r="DBD27"/>
      <c r="DBE27"/>
      <c r="DBF27"/>
      <c r="DBG27"/>
      <c r="DBH27"/>
      <c r="DBI27"/>
      <c r="DBJ27"/>
      <c r="DBK27"/>
      <c r="DBL27"/>
      <c r="DBM27"/>
      <c r="DBN27"/>
      <c r="DBO27"/>
      <c r="DBP27"/>
      <c r="DBQ27"/>
      <c r="DBR27"/>
      <c r="DBS27"/>
      <c r="DBT27"/>
      <c r="DBU27"/>
      <c r="DBV27"/>
      <c r="DBW27"/>
      <c r="DBX27"/>
      <c r="DBY27"/>
      <c r="DBZ27"/>
      <c r="DCA27"/>
      <c r="DCB27"/>
      <c r="DCC27"/>
      <c r="DCD27"/>
      <c r="DCE27"/>
      <c r="DCF27"/>
      <c r="DCG27"/>
      <c r="DCH27"/>
      <c r="DCI27"/>
      <c r="DCJ27"/>
      <c r="DCK27"/>
      <c r="DCL27"/>
      <c r="DCM27"/>
      <c r="DCN27"/>
      <c r="DCO27"/>
      <c r="DCP27"/>
      <c r="DCQ27"/>
      <c r="DCR27"/>
      <c r="DCS27"/>
      <c r="DCT27"/>
      <c r="DCU27"/>
      <c r="DCV27"/>
      <c r="DCW27"/>
      <c r="DCX27"/>
      <c r="DCY27"/>
      <c r="DCZ27"/>
      <c r="DDA27"/>
      <c r="DDB27"/>
      <c r="DDC27"/>
      <c r="DDD27"/>
      <c r="DDE27"/>
      <c r="DDF27"/>
      <c r="DDG27"/>
      <c r="DDH27"/>
      <c r="DDI27"/>
      <c r="DDJ27"/>
      <c r="DDK27"/>
      <c r="DDL27"/>
      <c r="DDM27"/>
      <c r="DDN27"/>
      <c r="DDO27"/>
      <c r="DDP27"/>
      <c r="DDQ27"/>
      <c r="DDR27"/>
      <c r="DDS27"/>
      <c r="DDT27"/>
      <c r="DDU27"/>
      <c r="DDV27"/>
      <c r="DDW27"/>
      <c r="DDX27"/>
      <c r="DDY27"/>
      <c r="DDZ27"/>
      <c r="DEA27"/>
      <c r="DEB27"/>
      <c r="DEC27"/>
      <c r="DED27"/>
      <c r="DEE27"/>
      <c r="DEF27"/>
      <c r="DEG27"/>
      <c r="DEH27"/>
      <c r="DEI27"/>
      <c r="DEJ27"/>
      <c r="DEK27"/>
      <c r="DEL27"/>
      <c r="DEM27"/>
      <c r="DEN27"/>
      <c r="DEO27"/>
      <c r="DEP27"/>
      <c r="DEQ27"/>
      <c r="DER27"/>
      <c r="DES27"/>
      <c r="DET27"/>
      <c r="DEU27"/>
      <c r="DEV27"/>
      <c r="DEW27"/>
      <c r="DEX27"/>
      <c r="DEY27"/>
      <c r="DEZ27"/>
      <c r="DFA27"/>
      <c r="DFB27"/>
      <c r="DFC27"/>
      <c r="DFD27"/>
      <c r="DFE27"/>
      <c r="DFF27"/>
      <c r="DFG27"/>
      <c r="DFH27"/>
      <c r="DFI27"/>
      <c r="DFJ27"/>
      <c r="DFK27"/>
      <c r="DFL27"/>
      <c r="DFM27"/>
      <c r="DFN27"/>
      <c r="DFO27"/>
      <c r="DFP27"/>
      <c r="DFQ27"/>
      <c r="DFR27"/>
      <c r="DFS27"/>
      <c r="DFT27"/>
      <c r="DFU27"/>
      <c r="DFV27"/>
      <c r="DFW27"/>
      <c r="DFX27"/>
      <c r="DFY27"/>
      <c r="DFZ27"/>
      <c r="DGA27"/>
      <c r="DGB27"/>
      <c r="DGC27"/>
      <c r="DGD27"/>
      <c r="DGE27"/>
      <c r="DGF27"/>
      <c r="DGG27"/>
      <c r="DGH27"/>
      <c r="DGI27"/>
      <c r="DGJ27"/>
      <c r="DGK27"/>
      <c r="DGL27"/>
      <c r="DGM27"/>
      <c r="DGN27"/>
      <c r="DGO27"/>
      <c r="DGP27"/>
      <c r="DGQ27"/>
      <c r="DGR27"/>
      <c r="DGS27"/>
      <c r="DGT27"/>
      <c r="DGU27"/>
      <c r="DGV27"/>
      <c r="DGW27"/>
      <c r="DGX27"/>
      <c r="DGY27"/>
      <c r="DGZ27"/>
      <c r="DHA27"/>
      <c r="DHB27"/>
      <c r="DHC27"/>
      <c r="DHD27"/>
      <c r="DHE27"/>
      <c r="DHF27"/>
      <c r="DHG27"/>
      <c r="DHH27"/>
      <c r="DHI27"/>
      <c r="DHJ27"/>
      <c r="DHK27"/>
      <c r="DHL27"/>
      <c r="DHM27"/>
      <c r="DHN27"/>
      <c r="DHO27"/>
      <c r="DHP27"/>
      <c r="DHQ27"/>
      <c r="DHR27"/>
      <c r="DHS27"/>
      <c r="DHT27"/>
      <c r="DHU27"/>
      <c r="DHV27"/>
      <c r="DHW27"/>
      <c r="DHX27"/>
      <c r="DHY27"/>
      <c r="DHZ27"/>
      <c r="DIA27"/>
      <c r="DIB27"/>
      <c r="DIC27"/>
      <c r="DID27"/>
      <c r="DIE27"/>
      <c r="DIF27"/>
      <c r="DIG27"/>
      <c r="DIH27"/>
      <c r="DII27"/>
      <c r="DIJ27"/>
      <c r="DIK27"/>
      <c r="DIL27"/>
      <c r="DIM27"/>
      <c r="DIN27"/>
      <c r="DIO27"/>
      <c r="DIP27"/>
      <c r="DIQ27"/>
      <c r="DIR27"/>
      <c r="DIS27"/>
      <c r="DIT27"/>
      <c r="DIU27"/>
      <c r="DIV27"/>
      <c r="DIW27"/>
      <c r="DIX27"/>
      <c r="DIY27"/>
      <c r="DIZ27"/>
      <c r="DJA27"/>
      <c r="DJB27"/>
      <c r="DJC27"/>
      <c r="DJD27"/>
      <c r="DJE27"/>
      <c r="DJF27"/>
      <c r="DJG27"/>
      <c r="DJH27"/>
      <c r="DJI27"/>
      <c r="DJJ27"/>
      <c r="DJK27"/>
      <c r="DJL27"/>
      <c r="DJM27"/>
      <c r="DJN27"/>
      <c r="DJO27"/>
      <c r="DJP27"/>
      <c r="DJQ27"/>
      <c r="DJR27"/>
      <c r="DJS27"/>
      <c r="DJT27"/>
      <c r="DJU27"/>
      <c r="DJV27"/>
      <c r="DJW27"/>
      <c r="DJX27"/>
      <c r="DJY27"/>
      <c r="DJZ27"/>
      <c r="DKA27"/>
      <c r="DKB27"/>
      <c r="DKC27"/>
      <c r="DKD27"/>
      <c r="DKE27"/>
      <c r="DKF27"/>
      <c r="DKG27"/>
      <c r="DKH27"/>
      <c r="DKI27"/>
      <c r="DKJ27"/>
      <c r="DKK27"/>
      <c r="DKL27"/>
      <c r="DKM27"/>
      <c r="DKN27"/>
      <c r="DKO27"/>
      <c r="DKP27"/>
      <c r="DKQ27"/>
      <c r="DKR27"/>
      <c r="DKS27"/>
      <c r="DKT27"/>
      <c r="DKU27"/>
      <c r="DKV27"/>
      <c r="DKW27"/>
      <c r="DKX27"/>
      <c r="DKY27"/>
      <c r="DKZ27"/>
      <c r="DLA27"/>
      <c r="DLB27"/>
      <c r="DLC27"/>
      <c r="DLD27"/>
      <c r="DLE27"/>
      <c r="DLF27"/>
      <c r="DLG27"/>
      <c r="DLH27"/>
      <c r="DLI27"/>
      <c r="DLJ27"/>
      <c r="DLK27"/>
      <c r="DLL27"/>
      <c r="DLM27"/>
      <c r="DLN27"/>
      <c r="DLO27"/>
      <c r="DLP27"/>
      <c r="DLQ27"/>
      <c r="DLR27"/>
      <c r="DLS27"/>
      <c r="DLT27"/>
      <c r="DLU27"/>
      <c r="DLV27"/>
      <c r="DLW27"/>
      <c r="DLX27"/>
      <c r="DLY27"/>
      <c r="DLZ27"/>
      <c r="DMA27"/>
      <c r="DMB27"/>
      <c r="DMC27"/>
      <c r="DMD27"/>
      <c r="DME27"/>
      <c r="DMF27"/>
      <c r="DMG27"/>
      <c r="DMH27"/>
      <c r="DMI27"/>
      <c r="DMJ27"/>
      <c r="DMK27"/>
      <c r="DML27"/>
      <c r="DMM27"/>
      <c r="DMN27"/>
      <c r="DMO27"/>
      <c r="DMP27"/>
      <c r="DMQ27"/>
      <c r="DMR27"/>
      <c r="DMS27"/>
      <c r="DMT27"/>
      <c r="DMU27"/>
      <c r="DMV27"/>
      <c r="DMW27"/>
      <c r="DMX27"/>
      <c r="DMY27"/>
      <c r="DMZ27"/>
      <c r="DNA27"/>
      <c r="DNB27"/>
      <c r="DNC27"/>
      <c r="DND27"/>
      <c r="DNE27"/>
      <c r="DNF27"/>
      <c r="DNG27"/>
      <c r="DNH27"/>
      <c r="DNI27"/>
      <c r="DNJ27"/>
      <c r="DNK27"/>
      <c r="DNL27"/>
      <c r="DNM27"/>
      <c r="DNN27"/>
      <c r="DNO27"/>
      <c r="DNP27"/>
      <c r="DNQ27"/>
      <c r="DNR27"/>
      <c r="DNS27"/>
      <c r="DNT27"/>
      <c r="DNU27"/>
      <c r="DNV27"/>
      <c r="DNW27"/>
      <c r="DNX27"/>
      <c r="DNY27"/>
      <c r="DNZ27"/>
      <c r="DOA27"/>
      <c r="DOB27"/>
      <c r="DOC27"/>
      <c r="DOD27"/>
      <c r="DOE27"/>
      <c r="DOF27"/>
      <c r="DOG27"/>
      <c r="DOH27"/>
      <c r="DOI27"/>
      <c r="DOJ27"/>
      <c r="DOK27"/>
      <c r="DOL27"/>
      <c r="DOM27"/>
      <c r="DON27"/>
      <c r="DOO27"/>
      <c r="DOP27"/>
      <c r="DOQ27"/>
      <c r="DOR27"/>
      <c r="DOS27"/>
      <c r="DOT27"/>
      <c r="DOU27"/>
      <c r="DOV27"/>
      <c r="DOW27"/>
      <c r="DOX27"/>
      <c r="DOY27"/>
      <c r="DOZ27"/>
      <c r="DPA27"/>
      <c r="DPB27"/>
      <c r="DPC27"/>
      <c r="DPD27"/>
      <c r="DPE27"/>
      <c r="DPF27"/>
      <c r="DPG27"/>
      <c r="DPH27"/>
      <c r="DPI27"/>
      <c r="DPJ27"/>
      <c r="DPK27"/>
      <c r="DPL27"/>
      <c r="DPM27"/>
      <c r="DPN27"/>
      <c r="DPO27"/>
      <c r="DPP27"/>
      <c r="DPQ27"/>
      <c r="DPR27"/>
      <c r="DPS27"/>
      <c r="DPT27"/>
      <c r="DPU27"/>
      <c r="DPV27"/>
      <c r="DPW27"/>
      <c r="DPX27"/>
      <c r="DPY27"/>
      <c r="DPZ27"/>
      <c r="DQA27"/>
      <c r="DQB27"/>
      <c r="DQC27"/>
      <c r="DQD27"/>
      <c r="DQE27"/>
      <c r="DQF27"/>
      <c r="DQG27"/>
      <c r="DQH27"/>
      <c r="DQI27"/>
      <c r="DQJ27"/>
      <c r="DQK27"/>
      <c r="DQL27"/>
      <c r="DQM27"/>
      <c r="DQN27"/>
      <c r="DQO27"/>
      <c r="DQP27"/>
      <c r="DQQ27"/>
      <c r="DQR27"/>
      <c r="DQS27"/>
      <c r="DQT27"/>
      <c r="DQU27"/>
      <c r="DQV27"/>
      <c r="DQW27"/>
      <c r="DQX27"/>
      <c r="DQY27"/>
      <c r="DQZ27"/>
      <c r="DRA27"/>
      <c r="DRB27"/>
      <c r="DRC27"/>
      <c r="DRD27"/>
      <c r="DRE27"/>
      <c r="DRF27"/>
      <c r="DRG27"/>
      <c r="DRH27"/>
      <c r="DRI27"/>
      <c r="DRJ27"/>
      <c r="DRK27"/>
      <c r="DRL27"/>
      <c r="DRM27"/>
      <c r="DRN27"/>
      <c r="DRO27"/>
      <c r="DRP27"/>
      <c r="DRQ27"/>
      <c r="DRR27"/>
      <c r="DRS27"/>
      <c r="DRT27"/>
      <c r="DRU27"/>
      <c r="DRV27"/>
      <c r="DRW27"/>
      <c r="DRX27"/>
      <c r="DRY27"/>
      <c r="DRZ27"/>
      <c r="DSA27"/>
      <c r="DSB27"/>
      <c r="DSC27"/>
      <c r="DSD27"/>
      <c r="DSE27"/>
      <c r="DSF27"/>
      <c r="DSG27"/>
      <c r="DSH27"/>
      <c r="DSI27"/>
      <c r="DSJ27"/>
      <c r="DSK27"/>
      <c r="DSL27"/>
      <c r="DSM27"/>
      <c r="DSN27"/>
      <c r="DSO27"/>
      <c r="DSP27"/>
      <c r="DSQ27"/>
      <c r="DSR27"/>
      <c r="DSS27"/>
      <c r="DST27"/>
      <c r="DSU27"/>
      <c r="DSV27"/>
      <c r="DSW27"/>
      <c r="DSX27"/>
      <c r="DSY27"/>
      <c r="DSZ27"/>
      <c r="DTA27"/>
      <c r="DTB27"/>
      <c r="DTC27"/>
      <c r="DTD27"/>
      <c r="DTE27"/>
      <c r="DTF27"/>
      <c r="DTG27"/>
      <c r="DTH27"/>
      <c r="DTI27"/>
      <c r="DTJ27"/>
      <c r="DTK27"/>
      <c r="DTL27"/>
      <c r="DTM27"/>
      <c r="DTN27"/>
      <c r="DTO27"/>
      <c r="DTP27"/>
      <c r="DTQ27"/>
      <c r="DTR27"/>
      <c r="DTS27"/>
      <c r="DTT27"/>
      <c r="DTU27"/>
      <c r="DTV27"/>
      <c r="DTW27"/>
      <c r="DTX27"/>
      <c r="DTY27"/>
      <c r="DTZ27"/>
      <c r="DUA27"/>
      <c r="DUB27"/>
      <c r="DUC27"/>
      <c r="DUD27"/>
      <c r="DUE27"/>
      <c r="DUF27"/>
      <c r="DUG27"/>
      <c r="DUH27"/>
      <c r="DUI27"/>
      <c r="DUJ27"/>
      <c r="DUK27"/>
      <c r="DUL27"/>
      <c r="DUM27"/>
      <c r="DUN27"/>
      <c r="DUO27"/>
      <c r="DUP27"/>
      <c r="DUQ27"/>
      <c r="DUR27"/>
      <c r="DUS27"/>
      <c r="DUT27"/>
      <c r="DUU27"/>
      <c r="DUV27"/>
      <c r="DUW27"/>
      <c r="DUX27"/>
      <c r="DUY27"/>
      <c r="DUZ27"/>
      <c r="DVA27"/>
      <c r="DVB27"/>
      <c r="DVC27"/>
      <c r="DVD27"/>
      <c r="DVE27"/>
      <c r="DVF27"/>
      <c r="DVG27"/>
      <c r="DVH27"/>
      <c r="DVI27"/>
      <c r="DVJ27"/>
      <c r="DVK27"/>
      <c r="DVL27"/>
      <c r="DVM27"/>
      <c r="DVN27"/>
      <c r="DVO27"/>
      <c r="DVP27"/>
      <c r="DVQ27"/>
      <c r="DVR27"/>
      <c r="DVS27"/>
      <c r="DVT27"/>
      <c r="DVU27"/>
      <c r="DVV27"/>
      <c r="DVW27"/>
      <c r="DVX27"/>
      <c r="DVY27"/>
      <c r="DVZ27"/>
      <c r="DWA27"/>
      <c r="DWB27"/>
      <c r="DWC27"/>
      <c r="DWD27"/>
      <c r="DWE27"/>
      <c r="DWF27"/>
      <c r="DWG27"/>
      <c r="DWH27"/>
      <c r="DWI27"/>
      <c r="DWJ27"/>
      <c r="DWK27"/>
      <c r="DWL27"/>
      <c r="DWM27"/>
      <c r="DWN27"/>
      <c r="DWO27"/>
      <c r="DWP27"/>
      <c r="DWQ27"/>
      <c r="DWR27"/>
      <c r="DWS27"/>
      <c r="DWT27"/>
      <c r="DWU27"/>
      <c r="DWV27"/>
      <c r="DWW27"/>
      <c r="DWX27"/>
      <c r="DWY27"/>
      <c r="DWZ27"/>
      <c r="DXA27"/>
      <c r="DXB27"/>
      <c r="DXC27"/>
      <c r="DXD27"/>
      <c r="DXE27"/>
      <c r="DXF27"/>
      <c r="DXG27"/>
      <c r="DXH27"/>
      <c r="DXI27"/>
      <c r="DXJ27"/>
      <c r="DXK27"/>
      <c r="DXL27"/>
      <c r="DXM27"/>
      <c r="DXN27"/>
      <c r="DXO27"/>
      <c r="DXP27"/>
      <c r="DXQ27"/>
      <c r="DXR27"/>
      <c r="DXS27"/>
      <c r="DXT27"/>
      <c r="DXU27"/>
      <c r="DXV27"/>
      <c r="DXW27"/>
      <c r="DXX27"/>
      <c r="DXY27"/>
      <c r="DXZ27"/>
      <c r="DYA27"/>
      <c r="DYB27"/>
      <c r="DYC27"/>
      <c r="DYD27"/>
      <c r="DYE27"/>
      <c r="DYF27"/>
      <c r="DYG27"/>
      <c r="DYH27"/>
      <c r="DYI27"/>
      <c r="DYJ27"/>
      <c r="DYK27"/>
      <c r="DYL27"/>
      <c r="DYM27"/>
      <c r="DYN27"/>
      <c r="DYO27"/>
      <c r="DYP27"/>
      <c r="DYQ27"/>
      <c r="DYR27"/>
      <c r="DYS27"/>
      <c r="DYT27"/>
      <c r="DYU27"/>
      <c r="DYV27"/>
      <c r="DYW27"/>
      <c r="DYX27"/>
      <c r="DYY27"/>
      <c r="DYZ27"/>
      <c r="DZA27"/>
      <c r="DZB27"/>
      <c r="DZC27"/>
      <c r="DZD27"/>
      <c r="DZE27"/>
      <c r="DZF27"/>
      <c r="DZG27"/>
      <c r="DZH27"/>
      <c r="DZI27"/>
      <c r="DZJ27"/>
      <c r="DZK27"/>
      <c r="DZL27"/>
      <c r="DZM27"/>
      <c r="DZN27"/>
      <c r="DZO27"/>
      <c r="DZP27"/>
      <c r="DZQ27"/>
      <c r="DZR27"/>
      <c r="DZS27"/>
      <c r="DZT27"/>
      <c r="DZU27"/>
      <c r="DZV27"/>
      <c r="DZW27"/>
      <c r="DZX27"/>
      <c r="DZY27"/>
      <c r="DZZ27"/>
      <c r="EAA27"/>
      <c r="EAB27"/>
      <c r="EAC27"/>
      <c r="EAD27"/>
      <c r="EAE27"/>
      <c r="EAF27"/>
      <c r="EAG27"/>
      <c r="EAH27"/>
      <c r="EAI27"/>
      <c r="EAJ27"/>
      <c r="EAK27"/>
      <c r="EAL27"/>
      <c r="EAM27"/>
      <c r="EAN27"/>
      <c r="EAO27"/>
      <c r="EAP27"/>
      <c r="EAQ27"/>
      <c r="EAR27"/>
      <c r="EAS27"/>
      <c r="EAT27"/>
      <c r="EAU27"/>
      <c r="EAV27"/>
      <c r="EAW27"/>
      <c r="EAX27"/>
      <c r="EAY27"/>
      <c r="EAZ27"/>
      <c r="EBA27"/>
      <c r="EBB27"/>
      <c r="EBC27"/>
      <c r="EBD27"/>
      <c r="EBE27"/>
      <c r="EBF27"/>
      <c r="EBG27"/>
      <c r="EBH27"/>
      <c r="EBI27"/>
      <c r="EBJ27"/>
      <c r="EBK27"/>
      <c r="EBL27"/>
      <c r="EBM27"/>
      <c r="EBN27"/>
      <c r="EBO27"/>
      <c r="EBP27"/>
      <c r="EBQ27"/>
      <c r="EBR27"/>
      <c r="EBS27"/>
      <c r="EBT27"/>
      <c r="EBU27"/>
      <c r="EBV27"/>
      <c r="EBW27"/>
      <c r="EBX27"/>
      <c r="EBY27"/>
      <c r="EBZ27"/>
      <c r="ECA27"/>
      <c r="ECB27"/>
      <c r="ECC27"/>
      <c r="ECD27"/>
      <c r="ECE27"/>
      <c r="ECF27"/>
      <c r="ECG27"/>
      <c r="ECH27"/>
      <c r="ECI27"/>
      <c r="ECJ27"/>
      <c r="ECK27"/>
      <c r="ECL27"/>
      <c r="ECM27"/>
      <c r="ECN27"/>
      <c r="ECO27"/>
      <c r="ECP27"/>
      <c r="ECQ27"/>
      <c r="ECR27"/>
      <c r="ECS27"/>
      <c r="ECT27"/>
      <c r="ECU27"/>
      <c r="ECV27"/>
      <c r="ECW27"/>
      <c r="ECX27"/>
      <c r="ECY27"/>
      <c r="ECZ27"/>
      <c r="EDA27"/>
      <c r="EDB27"/>
      <c r="EDC27"/>
      <c r="EDD27"/>
      <c r="EDE27"/>
      <c r="EDF27"/>
      <c r="EDG27"/>
      <c r="EDH27"/>
      <c r="EDI27"/>
      <c r="EDJ27"/>
      <c r="EDK27"/>
      <c r="EDL27"/>
      <c r="EDM27"/>
      <c r="EDN27"/>
      <c r="EDO27"/>
      <c r="EDP27"/>
      <c r="EDQ27"/>
      <c r="EDR27"/>
      <c r="EDS27"/>
      <c r="EDT27"/>
      <c r="EDU27"/>
      <c r="EDV27"/>
      <c r="EDW27"/>
      <c r="EDX27"/>
      <c r="EDY27"/>
      <c r="EDZ27"/>
      <c r="EEA27"/>
      <c r="EEB27"/>
      <c r="EEC27"/>
      <c r="EED27"/>
      <c r="EEE27"/>
      <c r="EEF27"/>
      <c r="EEG27"/>
      <c r="EEH27"/>
      <c r="EEI27"/>
      <c r="EEJ27"/>
      <c r="EEK27"/>
      <c r="EEL27"/>
      <c r="EEM27"/>
      <c r="EEN27"/>
      <c r="EEO27"/>
      <c r="EEP27"/>
      <c r="EEQ27"/>
      <c r="EER27"/>
      <c r="EES27"/>
      <c r="EET27"/>
      <c r="EEU27"/>
      <c r="EEV27"/>
      <c r="EEW27"/>
      <c r="EEX27"/>
      <c r="EEY27"/>
      <c r="EEZ27"/>
      <c r="EFA27"/>
      <c r="EFB27"/>
      <c r="EFC27"/>
      <c r="EFD27"/>
      <c r="EFE27"/>
      <c r="EFF27"/>
      <c r="EFG27"/>
      <c r="EFH27"/>
      <c r="EFI27"/>
      <c r="EFJ27"/>
      <c r="EFK27"/>
      <c r="EFL27"/>
      <c r="EFM27"/>
      <c r="EFN27"/>
      <c r="EFO27"/>
      <c r="EFP27"/>
      <c r="EFQ27"/>
      <c r="EFR27"/>
      <c r="EFS27"/>
      <c r="EFT27"/>
      <c r="EFU27"/>
      <c r="EFV27"/>
      <c r="EFW27"/>
      <c r="EFX27"/>
      <c r="EFY27"/>
      <c r="EFZ27"/>
      <c r="EGA27"/>
      <c r="EGB27"/>
      <c r="EGC27"/>
      <c r="EGD27"/>
      <c r="EGE27"/>
      <c r="EGF27"/>
      <c r="EGG27"/>
      <c r="EGH27"/>
      <c r="EGI27"/>
      <c r="EGJ27"/>
      <c r="EGK27"/>
      <c r="EGL27"/>
      <c r="EGM27"/>
      <c r="EGN27"/>
      <c r="EGO27"/>
      <c r="EGP27"/>
      <c r="EGQ27"/>
      <c r="EGR27"/>
      <c r="EGS27"/>
      <c r="EGT27"/>
      <c r="EGU27"/>
      <c r="EGV27"/>
      <c r="EGW27"/>
      <c r="EGX27"/>
      <c r="EGY27"/>
      <c r="EGZ27"/>
      <c r="EHA27"/>
      <c r="EHB27"/>
      <c r="EHC27"/>
      <c r="EHD27"/>
      <c r="EHE27"/>
      <c r="EHF27"/>
      <c r="EHG27"/>
      <c r="EHH27"/>
      <c r="EHI27"/>
      <c r="EHJ27"/>
      <c r="EHK27"/>
      <c r="EHL27"/>
      <c r="EHM27"/>
      <c r="EHN27"/>
      <c r="EHO27"/>
      <c r="EHP27"/>
      <c r="EHQ27"/>
      <c r="EHR27"/>
      <c r="EHS27"/>
      <c r="EHT27"/>
      <c r="EHU27"/>
      <c r="EHV27"/>
      <c r="EHW27"/>
      <c r="EHX27"/>
      <c r="EHY27"/>
      <c r="EHZ27"/>
      <c r="EIA27"/>
      <c r="EIB27"/>
      <c r="EIC27"/>
      <c r="EID27"/>
      <c r="EIE27"/>
      <c r="EIF27"/>
      <c r="EIG27"/>
      <c r="EIH27"/>
      <c r="EII27"/>
      <c r="EIJ27"/>
      <c r="EIK27"/>
      <c r="EIL27"/>
      <c r="EIM27"/>
      <c r="EIN27"/>
      <c r="EIO27"/>
      <c r="EIP27"/>
      <c r="EIQ27"/>
      <c r="EIR27"/>
      <c r="EIS27"/>
      <c r="EIT27"/>
      <c r="EIU27"/>
      <c r="EIV27"/>
      <c r="EIW27"/>
      <c r="EIX27"/>
      <c r="EIY27"/>
      <c r="EIZ27"/>
      <c r="EJA27"/>
      <c r="EJB27"/>
      <c r="EJC27"/>
      <c r="EJD27"/>
      <c r="EJE27"/>
      <c r="EJF27"/>
      <c r="EJG27"/>
      <c r="EJH27"/>
      <c r="EJI27"/>
      <c r="EJJ27"/>
      <c r="EJK27"/>
      <c r="EJL27"/>
      <c r="EJM27"/>
      <c r="EJN27"/>
      <c r="EJO27"/>
      <c r="EJP27"/>
      <c r="EJQ27"/>
      <c r="EJR27"/>
      <c r="EJS27"/>
      <c r="EJT27"/>
      <c r="EJU27"/>
      <c r="EJV27"/>
      <c r="EJW27"/>
      <c r="EJX27"/>
      <c r="EJY27"/>
      <c r="EJZ27"/>
      <c r="EKA27"/>
      <c r="EKB27"/>
      <c r="EKC27"/>
      <c r="EKD27"/>
      <c r="EKE27"/>
      <c r="EKF27"/>
      <c r="EKG27"/>
      <c r="EKH27"/>
      <c r="EKI27"/>
      <c r="EKJ27"/>
      <c r="EKK27"/>
      <c r="EKL27"/>
      <c r="EKM27"/>
      <c r="EKN27"/>
      <c r="EKO27"/>
      <c r="EKP27"/>
      <c r="EKQ27"/>
      <c r="EKR27"/>
      <c r="EKS27"/>
      <c r="EKT27"/>
      <c r="EKU27"/>
      <c r="EKV27"/>
      <c r="EKW27"/>
      <c r="EKX27"/>
      <c r="EKY27"/>
      <c r="EKZ27"/>
      <c r="ELA27"/>
      <c r="ELB27"/>
      <c r="ELC27"/>
      <c r="ELD27"/>
      <c r="ELE27"/>
      <c r="ELF27"/>
      <c r="ELG27"/>
      <c r="ELH27"/>
      <c r="ELI27"/>
      <c r="ELJ27"/>
      <c r="ELK27"/>
      <c r="ELL27"/>
      <c r="ELM27"/>
      <c r="ELN27"/>
      <c r="ELO27"/>
      <c r="ELP27"/>
      <c r="ELQ27"/>
      <c r="ELR27"/>
      <c r="ELS27"/>
      <c r="ELT27"/>
      <c r="ELU27"/>
      <c r="ELV27"/>
      <c r="ELW27"/>
      <c r="ELX27"/>
      <c r="ELY27"/>
      <c r="ELZ27"/>
      <c r="EMA27"/>
      <c r="EMB27"/>
      <c r="EMC27"/>
      <c r="EMD27"/>
      <c r="EME27"/>
      <c r="EMF27"/>
      <c r="EMG27"/>
      <c r="EMH27"/>
      <c r="EMI27"/>
      <c r="EMJ27"/>
      <c r="EMK27"/>
      <c r="EML27"/>
      <c r="EMM27"/>
      <c r="EMN27"/>
      <c r="EMO27"/>
      <c r="EMP27"/>
      <c r="EMQ27"/>
      <c r="EMR27"/>
      <c r="EMS27"/>
      <c r="EMT27"/>
      <c r="EMU27"/>
      <c r="EMV27"/>
      <c r="EMW27"/>
      <c r="EMX27"/>
      <c r="EMY27"/>
      <c r="EMZ27"/>
      <c r="ENA27"/>
      <c r="ENB27"/>
      <c r="ENC27"/>
      <c r="END27"/>
      <c r="ENE27"/>
      <c r="ENF27"/>
      <c r="ENG27"/>
      <c r="ENH27"/>
      <c r="ENI27"/>
      <c r="ENJ27"/>
      <c r="ENK27"/>
      <c r="ENL27"/>
      <c r="ENM27"/>
      <c r="ENN27"/>
      <c r="ENO27"/>
      <c r="ENP27"/>
      <c r="ENQ27"/>
      <c r="ENR27"/>
      <c r="ENS27"/>
      <c r="ENT27"/>
      <c r="ENU27"/>
      <c r="ENV27"/>
      <c r="ENW27"/>
      <c r="ENX27"/>
      <c r="ENY27"/>
      <c r="ENZ27"/>
      <c r="EOA27"/>
      <c r="EOB27"/>
      <c r="EOC27"/>
      <c r="EOD27"/>
      <c r="EOE27"/>
      <c r="EOF27"/>
      <c r="EOG27"/>
      <c r="EOH27"/>
      <c r="EOI27"/>
      <c r="EOJ27"/>
      <c r="EOK27"/>
      <c r="EOL27"/>
      <c r="EOM27"/>
      <c r="EON27"/>
      <c r="EOO27"/>
      <c r="EOP27"/>
      <c r="EOQ27"/>
      <c r="EOR27"/>
      <c r="EOS27"/>
      <c r="EOT27"/>
      <c r="EOU27"/>
      <c r="EOV27"/>
      <c r="EOW27"/>
      <c r="EOX27"/>
      <c r="EOY27"/>
      <c r="EOZ27"/>
      <c r="EPA27"/>
      <c r="EPB27"/>
      <c r="EPC27"/>
      <c r="EPD27"/>
      <c r="EPE27"/>
      <c r="EPF27"/>
      <c r="EPG27"/>
      <c r="EPH27"/>
      <c r="EPI27"/>
      <c r="EPJ27"/>
      <c r="EPK27"/>
      <c r="EPL27"/>
      <c r="EPM27"/>
      <c r="EPN27"/>
      <c r="EPO27"/>
      <c r="EPP27"/>
      <c r="EPQ27"/>
      <c r="EPR27"/>
      <c r="EPS27"/>
      <c r="EPT27"/>
      <c r="EPU27"/>
      <c r="EPV27"/>
      <c r="EPW27"/>
      <c r="EPX27"/>
      <c r="EPY27"/>
      <c r="EPZ27"/>
      <c r="EQA27"/>
      <c r="EQB27"/>
      <c r="EQC27"/>
      <c r="EQD27"/>
      <c r="EQE27"/>
      <c r="EQF27"/>
      <c r="EQG27"/>
      <c r="EQH27"/>
      <c r="EQI27"/>
      <c r="EQJ27"/>
      <c r="EQK27"/>
      <c r="EQL27"/>
      <c r="EQM27"/>
      <c r="EQN27"/>
      <c r="EQO27"/>
      <c r="EQP27"/>
      <c r="EQQ27"/>
      <c r="EQR27"/>
      <c r="EQS27"/>
      <c r="EQT27"/>
      <c r="EQU27"/>
      <c r="EQV27"/>
      <c r="EQW27"/>
      <c r="EQX27"/>
      <c r="EQY27"/>
      <c r="EQZ27"/>
      <c r="ERA27"/>
      <c r="ERB27"/>
      <c r="ERC27"/>
      <c r="ERD27"/>
      <c r="ERE27"/>
      <c r="ERF27"/>
      <c r="ERG27"/>
      <c r="ERH27"/>
      <c r="ERI27"/>
      <c r="ERJ27"/>
      <c r="ERK27"/>
      <c r="ERL27"/>
      <c r="ERM27"/>
      <c r="ERN27"/>
      <c r="ERO27"/>
      <c r="ERP27"/>
      <c r="ERQ27"/>
      <c r="ERR27"/>
      <c r="ERS27"/>
      <c r="ERT27"/>
      <c r="ERU27"/>
      <c r="ERV27"/>
      <c r="ERW27"/>
      <c r="ERX27"/>
      <c r="ERY27"/>
      <c r="ERZ27"/>
      <c r="ESA27"/>
      <c r="ESB27"/>
      <c r="ESC27"/>
      <c r="ESD27"/>
      <c r="ESE27"/>
      <c r="ESF27"/>
      <c r="ESG27"/>
      <c r="ESH27"/>
      <c r="ESI27"/>
      <c r="ESJ27"/>
      <c r="ESK27"/>
      <c r="ESL27"/>
      <c r="ESM27"/>
      <c r="ESN27"/>
      <c r="ESO27"/>
      <c r="ESP27"/>
      <c r="ESQ27"/>
      <c r="ESR27"/>
      <c r="ESS27"/>
      <c r="EST27"/>
      <c r="ESU27"/>
      <c r="ESV27"/>
      <c r="ESW27"/>
      <c r="ESX27"/>
      <c r="ESY27"/>
      <c r="ESZ27"/>
      <c r="ETA27"/>
      <c r="ETB27"/>
      <c r="ETC27"/>
      <c r="ETD27"/>
      <c r="ETE27"/>
      <c r="ETF27"/>
      <c r="ETG27"/>
      <c r="ETH27"/>
      <c r="ETI27"/>
      <c r="ETJ27"/>
      <c r="ETK27"/>
      <c r="ETL27"/>
      <c r="ETM27"/>
      <c r="ETN27"/>
      <c r="ETO27"/>
      <c r="ETP27"/>
      <c r="ETQ27"/>
      <c r="ETR27"/>
      <c r="ETS27"/>
      <c r="ETT27"/>
      <c r="ETU27"/>
      <c r="ETV27"/>
      <c r="ETW27"/>
      <c r="ETX27"/>
      <c r="ETY27"/>
      <c r="ETZ27"/>
      <c r="EUA27"/>
      <c r="EUB27"/>
      <c r="EUC27"/>
      <c r="EUD27"/>
      <c r="EUE27"/>
      <c r="EUF27"/>
      <c r="EUG27"/>
      <c r="EUH27"/>
      <c r="EUI27"/>
      <c r="EUJ27"/>
      <c r="EUK27"/>
      <c r="EUL27"/>
      <c r="EUM27"/>
      <c r="EUN27"/>
      <c r="EUO27"/>
      <c r="EUP27"/>
      <c r="EUQ27"/>
      <c r="EUR27"/>
      <c r="EUS27"/>
      <c r="EUT27"/>
      <c r="EUU27"/>
      <c r="EUV27"/>
      <c r="EUW27"/>
      <c r="EUX27"/>
      <c r="EUY27"/>
      <c r="EUZ27"/>
      <c r="EVA27"/>
      <c r="EVB27"/>
      <c r="EVC27"/>
      <c r="EVD27"/>
      <c r="EVE27"/>
      <c r="EVF27"/>
      <c r="EVG27"/>
      <c r="EVH27"/>
      <c r="EVI27"/>
      <c r="EVJ27"/>
      <c r="EVK27"/>
      <c r="EVL27"/>
      <c r="EVM27"/>
      <c r="EVN27"/>
      <c r="EVO27"/>
      <c r="EVP27"/>
      <c r="EVQ27"/>
      <c r="EVR27"/>
      <c r="EVS27"/>
      <c r="EVT27"/>
      <c r="EVU27"/>
      <c r="EVV27"/>
      <c r="EVW27"/>
      <c r="EVX27"/>
      <c r="EVY27"/>
      <c r="EVZ27"/>
      <c r="EWA27"/>
      <c r="EWB27"/>
      <c r="EWC27"/>
      <c r="EWD27"/>
      <c r="EWE27"/>
      <c r="EWF27"/>
      <c r="EWG27"/>
      <c r="EWH27"/>
      <c r="EWI27"/>
      <c r="EWJ27"/>
      <c r="EWK27"/>
      <c r="EWL27"/>
      <c r="EWM27"/>
      <c r="EWN27"/>
      <c r="EWO27"/>
      <c r="EWP27"/>
      <c r="EWQ27"/>
      <c r="EWR27"/>
      <c r="EWS27"/>
      <c r="EWT27"/>
      <c r="EWU27"/>
      <c r="EWV27"/>
      <c r="EWW27"/>
      <c r="EWX27"/>
      <c r="EWY27"/>
      <c r="EWZ27"/>
      <c r="EXA27"/>
      <c r="EXB27"/>
      <c r="EXC27"/>
      <c r="EXD27"/>
      <c r="EXE27"/>
      <c r="EXF27"/>
      <c r="EXG27"/>
      <c r="EXH27"/>
      <c r="EXI27"/>
      <c r="EXJ27"/>
      <c r="EXK27"/>
      <c r="EXL27"/>
      <c r="EXM27"/>
      <c r="EXN27"/>
      <c r="EXO27"/>
      <c r="EXP27"/>
      <c r="EXQ27"/>
      <c r="EXR27"/>
      <c r="EXS27"/>
      <c r="EXT27"/>
      <c r="EXU27"/>
      <c r="EXV27"/>
      <c r="EXW27"/>
      <c r="EXX27"/>
      <c r="EXY27"/>
      <c r="EXZ27"/>
      <c r="EYA27"/>
      <c r="EYB27"/>
      <c r="EYC27"/>
      <c r="EYD27"/>
      <c r="EYE27"/>
      <c r="EYF27"/>
      <c r="EYG27"/>
      <c r="EYH27"/>
      <c r="EYI27"/>
      <c r="EYJ27"/>
      <c r="EYK27"/>
      <c r="EYL27"/>
      <c r="EYM27"/>
      <c r="EYN27"/>
      <c r="EYO27"/>
      <c r="EYP27"/>
      <c r="EYQ27"/>
      <c r="EYR27"/>
      <c r="EYS27"/>
      <c r="EYT27"/>
      <c r="EYU27"/>
      <c r="EYV27"/>
      <c r="EYW27"/>
      <c r="EYX27"/>
      <c r="EYY27"/>
      <c r="EYZ27"/>
      <c r="EZA27"/>
      <c r="EZB27"/>
      <c r="EZC27"/>
      <c r="EZD27"/>
      <c r="EZE27"/>
      <c r="EZF27"/>
      <c r="EZG27"/>
      <c r="EZH27"/>
      <c r="EZI27"/>
      <c r="EZJ27"/>
      <c r="EZK27"/>
      <c r="EZL27"/>
      <c r="EZM27"/>
      <c r="EZN27"/>
      <c r="EZO27"/>
      <c r="EZP27"/>
      <c r="EZQ27"/>
      <c r="EZR27"/>
      <c r="EZS27"/>
      <c r="EZT27"/>
      <c r="EZU27"/>
      <c r="EZV27"/>
      <c r="EZW27"/>
      <c r="EZX27"/>
      <c r="EZY27"/>
      <c r="EZZ27"/>
      <c r="FAA27"/>
      <c r="FAB27"/>
      <c r="FAC27"/>
      <c r="FAD27"/>
      <c r="FAE27"/>
      <c r="FAF27"/>
      <c r="FAG27"/>
      <c r="FAH27"/>
      <c r="FAI27"/>
      <c r="FAJ27"/>
      <c r="FAK27"/>
      <c r="FAL27"/>
      <c r="FAM27"/>
      <c r="FAN27"/>
      <c r="FAO27"/>
      <c r="FAP27"/>
      <c r="FAQ27"/>
      <c r="FAR27"/>
      <c r="FAS27"/>
      <c r="FAT27"/>
      <c r="FAU27"/>
      <c r="FAV27"/>
      <c r="FAW27"/>
      <c r="FAX27"/>
      <c r="FAY27"/>
      <c r="FAZ27"/>
      <c r="FBA27"/>
      <c r="FBB27"/>
      <c r="FBC27"/>
      <c r="FBD27"/>
      <c r="FBE27"/>
      <c r="FBF27"/>
      <c r="FBG27"/>
      <c r="FBH27"/>
      <c r="FBI27"/>
      <c r="FBJ27"/>
      <c r="FBK27"/>
      <c r="FBL27"/>
      <c r="FBM27"/>
      <c r="FBN27"/>
      <c r="FBO27"/>
      <c r="FBP27"/>
      <c r="FBQ27"/>
      <c r="FBR27"/>
      <c r="FBS27"/>
      <c r="FBT27"/>
      <c r="FBU27"/>
      <c r="FBV27"/>
      <c r="FBW27"/>
      <c r="FBX27"/>
      <c r="FBY27"/>
      <c r="FBZ27"/>
      <c r="FCA27"/>
      <c r="FCB27"/>
      <c r="FCC27"/>
      <c r="FCD27"/>
      <c r="FCE27"/>
      <c r="FCF27"/>
      <c r="FCG27"/>
      <c r="FCH27"/>
      <c r="FCI27"/>
      <c r="FCJ27"/>
      <c r="FCK27"/>
      <c r="FCL27"/>
      <c r="FCM27"/>
      <c r="FCN27"/>
      <c r="FCO27"/>
      <c r="FCP27"/>
      <c r="FCQ27"/>
      <c r="FCR27"/>
      <c r="FCS27"/>
      <c r="FCT27"/>
      <c r="FCU27"/>
      <c r="FCV27"/>
      <c r="FCW27"/>
      <c r="FCX27"/>
      <c r="FCY27"/>
      <c r="FCZ27"/>
      <c r="FDA27"/>
      <c r="FDB27"/>
      <c r="FDC27"/>
      <c r="FDD27"/>
      <c r="FDE27"/>
      <c r="FDF27"/>
      <c r="FDG27"/>
      <c r="FDH27"/>
      <c r="FDI27"/>
      <c r="FDJ27"/>
      <c r="FDK27"/>
      <c r="FDL27"/>
      <c r="FDM27"/>
      <c r="FDN27"/>
      <c r="FDO27"/>
      <c r="FDP27"/>
      <c r="FDQ27"/>
      <c r="FDR27"/>
      <c r="FDS27"/>
      <c r="FDT27"/>
      <c r="FDU27"/>
      <c r="FDV27"/>
      <c r="FDW27"/>
      <c r="FDX27"/>
      <c r="FDY27"/>
      <c r="FDZ27"/>
      <c r="FEA27"/>
      <c r="FEB27"/>
      <c r="FEC27"/>
      <c r="FED27"/>
      <c r="FEE27"/>
      <c r="FEF27"/>
      <c r="FEG27"/>
      <c r="FEH27"/>
      <c r="FEI27"/>
      <c r="FEJ27"/>
      <c r="FEK27"/>
      <c r="FEL27"/>
      <c r="FEM27"/>
      <c r="FEN27"/>
      <c r="FEO27"/>
      <c r="FEP27"/>
      <c r="FEQ27"/>
      <c r="FER27"/>
      <c r="FES27"/>
      <c r="FET27"/>
      <c r="FEU27"/>
      <c r="FEV27"/>
      <c r="FEW27"/>
      <c r="FEX27"/>
      <c r="FEY27"/>
      <c r="FEZ27"/>
      <c r="FFA27"/>
      <c r="FFB27"/>
      <c r="FFC27"/>
      <c r="FFD27"/>
      <c r="FFE27"/>
      <c r="FFF27"/>
      <c r="FFG27"/>
      <c r="FFH27"/>
      <c r="FFI27"/>
      <c r="FFJ27"/>
      <c r="FFK27"/>
      <c r="FFL27"/>
      <c r="FFM27"/>
      <c r="FFN27"/>
      <c r="FFO27"/>
      <c r="FFP27"/>
      <c r="FFQ27"/>
      <c r="FFR27"/>
      <c r="FFS27"/>
      <c r="FFT27"/>
      <c r="FFU27"/>
      <c r="FFV27"/>
      <c r="FFW27"/>
      <c r="FFX27"/>
      <c r="FFY27"/>
      <c r="FFZ27"/>
      <c r="FGA27"/>
      <c r="FGB27"/>
      <c r="FGC27"/>
      <c r="FGD27"/>
      <c r="FGE27"/>
      <c r="FGF27"/>
      <c r="FGG27"/>
      <c r="FGH27"/>
      <c r="FGI27"/>
      <c r="FGJ27"/>
      <c r="FGK27"/>
      <c r="FGL27"/>
      <c r="FGM27"/>
      <c r="FGN27"/>
      <c r="FGO27"/>
      <c r="FGP27"/>
      <c r="FGQ27"/>
      <c r="FGR27"/>
      <c r="FGS27"/>
      <c r="FGT27"/>
      <c r="FGU27"/>
      <c r="FGV27"/>
      <c r="FGW27"/>
      <c r="FGX27"/>
      <c r="FGY27"/>
      <c r="FGZ27"/>
      <c r="FHA27"/>
      <c r="FHB27"/>
      <c r="FHC27"/>
      <c r="FHD27"/>
      <c r="FHE27"/>
      <c r="FHF27"/>
      <c r="FHG27"/>
      <c r="FHH27"/>
      <c r="FHI27"/>
      <c r="FHJ27"/>
      <c r="FHK27"/>
      <c r="FHL27"/>
      <c r="FHM27"/>
      <c r="FHN27"/>
      <c r="FHO27"/>
      <c r="FHP27"/>
      <c r="FHQ27"/>
      <c r="FHR27"/>
      <c r="FHS27"/>
      <c r="FHT27"/>
      <c r="FHU27"/>
      <c r="FHV27"/>
      <c r="FHW27"/>
      <c r="FHX27"/>
      <c r="FHY27"/>
      <c r="FHZ27"/>
      <c r="FIA27"/>
      <c r="FIB27"/>
      <c r="FIC27"/>
      <c r="FID27"/>
      <c r="FIE27"/>
      <c r="FIF27"/>
      <c r="FIG27"/>
      <c r="FIH27"/>
      <c r="FII27"/>
      <c r="FIJ27"/>
      <c r="FIK27"/>
      <c r="FIL27"/>
      <c r="FIM27"/>
      <c r="FIN27"/>
      <c r="FIO27"/>
      <c r="FIP27"/>
      <c r="FIQ27"/>
      <c r="FIR27"/>
      <c r="FIS27"/>
      <c r="FIT27"/>
      <c r="FIU27"/>
      <c r="FIV27"/>
      <c r="FIW27"/>
      <c r="FIX27"/>
      <c r="FIY27"/>
      <c r="FIZ27"/>
      <c r="FJA27"/>
      <c r="FJB27"/>
      <c r="FJC27"/>
      <c r="FJD27"/>
      <c r="FJE27"/>
      <c r="FJF27"/>
      <c r="FJG27"/>
      <c r="FJH27"/>
      <c r="FJI27"/>
      <c r="FJJ27"/>
      <c r="FJK27"/>
      <c r="FJL27"/>
      <c r="FJM27"/>
      <c r="FJN27"/>
      <c r="FJO27"/>
      <c r="FJP27"/>
      <c r="FJQ27"/>
      <c r="FJR27"/>
      <c r="FJS27"/>
      <c r="FJT27"/>
      <c r="FJU27"/>
      <c r="FJV27"/>
      <c r="FJW27"/>
      <c r="FJX27"/>
      <c r="FJY27"/>
      <c r="FJZ27"/>
      <c r="FKA27"/>
      <c r="FKB27"/>
      <c r="FKC27"/>
      <c r="FKD27"/>
      <c r="FKE27"/>
      <c r="FKF27"/>
      <c r="FKG27"/>
      <c r="FKH27"/>
      <c r="FKI27"/>
      <c r="FKJ27"/>
      <c r="FKK27"/>
      <c r="FKL27"/>
      <c r="FKM27"/>
      <c r="FKN27"/>
      <c r="FKO27"/>
      <c r="FKP27"/>
      <c r="FKQ27"/>
      <c r="FKR27"/>
      <c r="FKS27"/>
      <c r="FKT27"/>
      <c r="FKU27"/>
      <c r="FKV27"/>
      <c r="FKW27"/>
      <c r="FKX27"/>
      <c r="FKY27"/>
      <c r="FKZ27"/>
      <c r="FLA27"/>
      <c r="FLB27"/>
      <c r="FLC27"/>
      <c r="FLD27"/>
      <c r="FLE27"/>
      <c r="FLF27"/>
      <c r="FLG27"/>
      <c r="FLH27"/>
      <c r="FLI27"/>
      <c r="FLJ27"/>
      <c r="FLK27"/>
      <c r="FLL27"/>
      <c r="FLM27"/>
      <c r="FLN27"/>
      <c r="FLO27"/>
      <c r="FLP27"/>
      <c r="FLQ27"/>
      <c r="FLR27"/>
      <c r="FLS27"/>
      <c r="FLT27"/>
      <c r="FLU27"/>
      <c r="FLV27"/>
      <c r="FLW27"/>
      <c r="FLX27"/>
      <c r="FLY27"/>
      <c r="FLZ27"/>
      <c r="FMA27"/>
      <c r="FMB27"/>
      <c r="FMC27"/>
      <c r="FMD27"/>
      <c r="FME27"/>
      <c r="FMF27"/>
      <c r="FMG27"/>
      <c r="FMH27"/>
      <c r="FMI27"/>
      <c r="FMJ27"/>
      <c r="FMK27"/>
      <c r="FML27"/>
      <c r="FMM27"/>
      <c r="FMN27"/>
      <c r="FMO27"/>
      <c r="FMP27"/>
      <c r="FMQ27"/>
      <c r="FMR27"/>
      <c r="FMS27"/>
      <c r="FMT27"/>
      <c r="FMU27"/>
      <c r="FMV27"/>
      <c r="FMW27"/>
      <c r="FMX27"/>
      <c r="FMY27"/>
      <c r="FMZ27"/>
      <c r="FNA27"/>
      <c r="FNB27"/>
      <c r="FNC27"/>
      <c r="FND27"/>
      <c r="FNE27"/>
      <c r="FNF27"/>
      <c r="FNG27"/>
      <c r="FNH27"/>
      <c r="FNI27"/>
      <c r="FNJ27"/>
      <c r="FNK27"/>
      <c r="FNL27"/>
      <c r="FNM27"/>
      <c r="FNN27"/>
      <c r="FNO27"/>
      <c r="FNP27"/>
      <c r="FNQ27"/>
      <c r="FNR27"/>
      <c r="FNS27"/>
      <c r="FNT27"/>
      <c r="FNU27"/>
      <c r="FNV27"/>
      <c r="FNW27"/>
      <c r="FNX27"/>
      <c r="FNY27"/>
      <c r="FNZ27"/>
      <c r="FOA27"/>
      <c r="FOB27"/>
      <c r="FOC27"/>
      <c r="FOD27"/>
      <c r="FOE27"/>
      <c r="FOF27"/>
      <c r="FOG27"/>
      <c r="FOH27"/>
      <c r="FOI27"/>
      <c r="FOJ27"/>
      <c r="FOK27"/>
      <c r="FOL27"/>
      <c r="FOM27"/>
      <c r="FON27"/>
      <c r="FOO27"/>
      <c r="FOP27"/>
      <c r="FOQ27"/>
      <c r="FOR27"/>
      <c r="FOS27"/>
      <c r="FOT27"/>
      <c r="FOU27"/>
      <c r="FOV27"/>
      <c r="FOW27"/>
      <c r="FOX27"/>
      <c r="FOY27"/>
      <c r="FOZ27"/>
      <c r="FPA27"/>
      <c r="FPB27"/>
      <c r="FPC27"/>
      <c r="FPD27"/>
      <c r="FPE27"/>
      <c r="FPF27"/>
      <c r="FPG27"/>
      <c r="FPH27"/>
      <c r="FPI27"/>
      <c r="FPJ27"/>
      <c r="FPK27"/>
      <c r="FPL27"/>
      <c r="FPM27"/>
      <c r="FPN27"/>
      <c r="FPO27"/>
      <c r="FPP27"/>
      <c r="FPQ27"/>
      <c r="FPR27"/>
      <c r="FPS27"/>
      <c r="FPT27"/>
      <c r="FPU27"/>
      <c r="FPV27"/>
      <c r="FPW27"/>
      <c r="FPX27"/>
      <c r="FPY27"/>
      <c r="FPZ27"/>
      <c r="FQA27"/>
      <c r="FQB27"/>
      <c r="FQC27"/>
      <c r="FQD27"/>
      <c r="FQE27"/>
      <c r="FQF27"/>
      <c r="FQG27"/>
      <c r="FQH27"/>
      <c r="FQI27"/>
      <c r="FQJ27"/>
      <c r="FQK27"/>
      <c r="FQL27"/>
      <c r="FQM27"/>
      <c r="FQN27"/>
      <c r="FQO27"/>
      <c r="FQP27"/>
      <c r="FQQ27"/>
      <c r="FQR27"/>
      <c r="FQS27"/>
      <c r="FQT27"/>
      <c r="FQU27"/>
      <c r="FQV27"/>
      <c r="FQW27"/>
      <c r="FQX27"/>
      <c r="FQY27"/>
      <c r="FQZ27"/>
      <c r="FRA27"/>
      <c r="FRB27"/>
      <c r="FRC27"/>
      <c r="FRD27"/>
      <c r="FRE27"/>
      <c r="FRF27"/>
      <c r="FRG27"/>
      <c r="FRH27"/>
      <c r="FRI27"/>
      <c r="FRJ27"/>
      <c r="FRK27"/>
      <c r="FRL27"/>
      <c r="FRM27"/>
      <c r="FRN27"/>
      <c r="FRO27"/>
      <c r="FRP27"/>
      <c r="FRQ27"/>
      <c r="FRR27"/>
      <c r="FRS27"/>
      <c r="FRT27"/>
      <c r="FRU27"/>
      <c r="FRV27"/>
      <c r="FRW27"/>
      <c r="FRX27"/>
      <c r="FRY27"/>
      <c r="FRZ27"/>
      <c r="FSA27"/>
      <c r="FSB27"/>
      <c r="FSC27"/>
      <c r="FSD27"/>
      <c r="FSE27"/>
      <c r="FSF27"/>
      <c r="FSG27"/>
      <c r="FSH27"/>
      <c r="FSI27"/>
      <c r="FSJ27"/>
      <c r="FSK27"/>
      <c r="FSL27"/>
      <c r="FSM27"/>
      <c r="FSN27"/>
      <c r="FSO27"/>
      <c r="FSP27"/>
      <c r="FSQ27"/>
      <c r="FSR27"/>
      <c r="FSS27"/>
      <c r="FST27"/>
      <c r="FSU27"/>
      <c r="FSV27"/>
      <c r="FSW27"/>
      <c r="FSX27"/>
      <c r="FSY27"/>
      <c r="FSZ27"/>
      <c r="FTA27"/>
      <c r="FTB27"/>
      <c r="FTC27"/>
      <c r="FTD27"/>
      <c r="FTE27"/>
      <c r="FTF27"/>
      <c r="FTG27"/>
      <c r="FTH27"/>
      <c r="FTI27"/>
      <c r="FTJ27"/>
      <c r="FTK27"/>
      <c r="FTL27"/>
      <c r="FTM27"/>
      <c r="FTN27"/>
      <c r="FTO27"/>
      <c r="FTP27"/>
      <c r="FTQ27"/>
      <c r="FTR27"/>
      <c r="FTS27"/>
      <c r="FTT27"/>
      <c r="FTU27"/>
      <c r="FTV27"/>
      <c r="FTW27"/>
      <c r="FTX27"/>
      <c r="FTY27"/>
      <c r="FTZ27"/>
      <c r="FUA27"/>
      <c r="FUB27"/>
      <c r="FUC27"/>
      <c r="FUD27"/>
      <c r="FUE27"/>
      <c r="FUF27"/>
      <c r="FUG27"/>
      <c r="FUH27"/>
      <c r="FUI27"/>
      <c r="FUJ27"/>
      <c r="FUK27"/>
      <c r="FUL27"/>
      <c r="FUM27"/>
      <c r="FUN27"/>
      <c r="FUO27"/>
      <c r="FUP27"/>
      <c r="FUQ27"/>
      <c r="FUR27"/>
      <c r="FUS27"/>
      <c r="FUT27"/>
      <c r="FUU27"/>
      <c r="FUV27"/>
      <c r="FUW27"/>
      <c r="FUX27"/>
      <c r="FUY27"/>
      <c r="FUZ27"/>
      <c r="FVA27"/>
      <c r="FVB27"/>
      <c r="FVC27"/>
      <c r="FVD27"/>
      <c r="FVE27"/>
      <c r="FVF27"/>
      <c r="FVG27"/>
      <c r="FVH27"/>
      <c r="FVI27"/>
      <c r="FVJ27"/>
      <c r="FVK27"/>
      <c r="FVL27"/>
      <c r="FVM27"/>
      <c r="FVN27"/>
      <c r="FVO27"/>
      <c r="FVP27"/>
      <c r="FVQ27"/>
      <c r="FVR27"/>
      <c r="FVS27"/>
      <c r="FVT27"/>
      <c r="FVU27"/>
      <c r="FVV27"/>
      <c r="FVW27"/>
      <c r="FVX27"/>
      <c r="FVY27"/>
      <c r="FVZ27"/>
      <c r="FWA27"/>
      <c r="FWB27"/>
      <c r="FWC27"/>
      <c r="FWD27"/>
      <c r="FWE27"/>
      <c r="FWF27"/>
      <c r="FWG27"/>
      <c r="FWH27"/>
      <c r="FWI27"/>
      <c r="FWJ27"/>
      <c r="FWK27"/>
      <c r="FWL27"/>
      <c r="FWM27"/>
      <c r="FWN27"/>
      <c r="FWO27"/>
      <c r="FWP27"/>
      <c r="FWQ27"/>
      <c r="FWR27"/>
      <c r="FWS27"/>
      <c r="FWT27"/>
      <c r="FWU27"/>
      <c r="FWV27"/>
      <c r="FWW27"/>
      <c r="FWX27"/>
      <c r="FWY27"/>
      <c r="FWZ27"/>
      <c r="FXA27"/>
      <c r="FXB27"/>
      <c r="FXC27"/>
      <c r="FXD27"/>
      <c r="FXE27"/>
      <c r="FXF27"/>
      <c r="FXG27"/>
      <c r="FXH27"/>
      <c r="FXI27"/>
      <c r="FXJ27"/>
      <c r="FXK27"/>
      <c r="FXL27"/>
      <c r="FXM27"/>
      <c r="FXN27"/>
      <c r="FXO27"/>
      <c r="FXP27"/>
      <c r="FXQ27"/>
      <c r="FXR27"/>
      <c r="FXS27"/>
      <c r="FXT27"/>
      <c r="FXU27"/>
      <c r="FXV27"/>
      <c r="FXW27"/>
      <c r="FXX27"/>
      <c r="FXY27"/>
      <c r="FXZ27"/>
      <c r="FYA27"/>
      <c r="FYB27"/>
      <c r="FYC27"/>
      <c r="FYD27"/>
      <c r="FYE27"/>
      <c r="FYF27"/>
      <c r="FYG27"/>
      <c r="FYH27"/>
      <c r="FYI27"/>
      <c r="FYJ27"/>
      <c r="FYK27"/>
      <c r="FYL27"/>
      <c r="FYM27"/>
      <c r="FYN27"/>
      <c r="FYO27"/>
      <c r="FYP27"/>
      <c r="FYQ27"/>
      <c r="FYR27"/>
      <c r="FYS27"/>
      <c r="FYT27"/>
      <c r="FYU27"/>
      <c r="FYV27"/>
      <c r="FYW27"/>
      <c r="FYX27"/>
      <c r="FYY27"/>
      <c r="FYZ27"/>
      <c r="FZA27"/>
      <c r="FZB27"/>
      <c r="FZC27"/>
      <c r="FZD27"/>
      <c r="FZE27"/>
      <c r="FZF27"/>
      <c r="FZG27"/>
      <c r="FZH27"/>
      <c r="FZI27"/>
      <c r="FZJ27"/>
      <c r="FZK27"/>
      <c r="FZL27"/>
      <c r="FZM27"/>
      <c r="FZN27"/>
      <c r="FZO27"/>
      <c r="FZP27"/>
      <c r="FZQ27"/>
      <c r="FZR27"/>
      <c r="FZS27"/>
      <c r="FZT27"/>
      <c r="FZU27"/>
      <c r="FZV27"/>
      <c r="FZW27"/>
      <c r="FZX27"/>
      <c r="FZY27"/>
      <c r="FZZ27"/>
      <c r="GAA27"/>
      <c r="GAB27"/>
      <c r="GAC27"/>
      <c r="GAD27"/>
      <c r="GAE27"/>
      <c r="GAF27"/>
      <c r="GAG27"/>
      <c r="GAH27"/>
      <c r="GAI27"/>
      <c r="GAJ27"/>
      <c r="GAK27"/>
      <c r="GAL27"/>
      <c r="GAM27"/>
      <c r="GAN27"/>
      <c r="GAO27"/>
      <c r="GAP27"/>
      <c r="GAQ27"/>
      <c r="GAR27"/>
      <c r="GAS27"/>
      <c r="GAT27"/>
      <c r="GAU27"/>
      <c r="GAV27"/>
      <c r="GAW27"/>
      <c r="GAX27"/>
      <c r="GAY27"/>
      <c r="GAZ27"/>
      <c r="GBA27"/>
      <c r="GBB27"/>
      <c r="GBC27"/>
      <c r="GBD27"/>
      <c r="GBE27"/>
      <c r="GBF27"/>
      <c r="GBG27"/>
      <c r="GBH27"/>
      <c r="GBI27"/>
      <c r="GBJ27"/>
      <c r="GBK27"/>
      <c r="GBL27"/>
      <c r="GBM27"/>
      <c r="GBN27"/>
      <c r="GBO27"/>
      <c r="GBP27"/>
      <c r="GBQ27"/>
      <c r="GBR27"/>
      <c r="GBS27"/>
      <c r="GBT27"/>
      <c r="GBU27"/>
      <c r="GBV27"/>
      <c r="GBW27"/>
      <c r="GBX27"/>
      <c r="GBY27"/>
      <c r="GBZ27"/>
      <c r="GCA27"/>
      <c r="GCB27"/>
      <c r="GCC27"/>
      <c r="GCD27"/>
      <c r="GCE27"/>
      <c r="GCF27"/>
      <c r="GCG27"/>
      <c r="GCH27"/>
      <c r="GCI27"/>
      <c r="GCJ27"/>
      <c r="GCK27"/>
      <c r="GCL27"/>
      <c r="GCM27"/>
      <c r="GCN27"/>
      <c r="GCO27"/>
      <c r="GCP27"/>
      <c r="GCQ27"/>
      <c r="GCR27"/>
      <c r="GCS27"/>
      <c r="GCT27"/>
      <c r="GCU27"/>
      <c r="GCV27"/>
      <c r="GCW27"/>
      <c r="GCX27"/>
      <c r="GCY27"/>
      <c r="GCZ27"/>
      <c r="GDA27"/>
      <c r="GDB27"/>
      <c r="GDC27"/>
      <c r="GDD27"/>
      <c r="GDE27"/>
      <c r="GDF27"/>
      <c r="GDG27"/>
      <c r="GDH27"/>
      <c r="GDI27"/>
      <c r="GDJ27"/>
      <c r="GDK27"/>
      <c r="GDL27"/>
      <c r="GDM27"/>
      <c r="GDN27"/>
      <c r="GDO27"/>
      <c r="GDP27"/>
      <c r="GDQ27"/>
      <c r="GDR27"/>
      <c r="GDS27"/>
      <c r="GDT27"/>
      <c r="GDU27"/>
      <c r="GDV27"/>
      <c r="GDW27"/>
      <c r="GDX27"/>
      <c r="GDY27"/>
      <c r="GDZ27"/>
      <c r="GEA27"/>
      <c r="GEB27"/>
      <c r="GEC27"/>
      <c r="GED27"/>
      <c r="GEE27"/>
      <c r="GEF27"/>
      <c r="GEG27"/>
      <c r="GEH27"/>
      <c r="GEI27"/>
      <c r="GEJ27"/>
      <c r="GEK27"/>
      <c r="GEL27"/>
      <c r="GEM27"/>
      <c r="GEN27"/>
      <c r="GEO27"/>
      <c r="GEP27"/>
      <c r="GEQ27"/>
      <c r="GER27"/>
      <c r="GES27"/>
      <c r="GET27"/>
      <c r="GEU27"/>
      <c r="GEV27"/>
      <c r="GEW27"/>
      <c r="GEX27"/>
      <c r="GEY27"/>
      <c r="GEZ27"/>
      <c r="GFA27"/>
      <c r="GFB27"/>
      <c r="GFC27"/>
      <c r="GFD27"/>
      <c r="GFE27"/>
      <c r="GFF27"/>
      <c r="GFG27"/>
      <c r="GFH27"/>
      <c r="GFI27"/>
      <c r="GFJ27"/>
      <c r="GFK27"/>
      <c r="GFL27"/>
      <c r="GFM27"/>
      <c r="GFN27"/>
      <c r="GFO27"/>
      <c r="GFP27"/>
      <c r="GFQ27"/>
      <c r="GFR27"/>
      <c r="GFS27"/>
      <c r="GFT27"/>
      <c r="GFU27"/>
      <c r="GFV27"/>
      <c r="GFW27"/>
      <c r="GFX27"/>
      <c r="GFY27"/>
      <c r="GFZ27"/>
      <c r="GGA27"/>
      <c r="GGB27"/>
      <c r="GGC27"/>
      <c r="GGD27"/>
      <c r="GGE27"/>
      <c r="GGF27"/>
      <c r="GGG27"/>
      <c r="GGH27"/>
      <c r="GGI27"/>
      <c r="GGJ27"/>
      <c r="GGK27"/>
      <c r="GGL27"/>
      <c r="GGM27"/>
      <c r="GGN27"/>
      <c r="GGO27"/>
      <c r="GGP27"/>
      <c r="GGQ27"/>
      <c r="GGR27"/>
      <c r="GGS27"/>
      <c r="GGT27"/>
      <c r="GGU27"/>
      <c r="GGV27"/>
      <c r="GGW27"/>
      <c r="GGX27"/>
      <c r="GGY27"/>
      <c r="GGZ27"/>
      <c r="GHA27"/>
      <c r="GHB27"/>
      <c r="GHC27"/>
      <c r="GHD27"/>
      <c r="GHE27"/>
      <c r="GHF27"/>
      <c r="GHG27"/>
      <c r="GHH27"/>
      <c r="GHI27"/>
      <c r="GHJ27"/>
      <c r="GHK27"/>
      <c r="GHL27"/>
      <c r="GHM27"/>
      <c r="GHN27"/>
      <c r="GHO27"/>
      <c r="GHP27"/>
      <c r="GHQ27"/>
      <c r="GHR27"/>
      <c r="GHS27"/>
      <c r="GHT27"/>
      <c r="GHU27"/>
      <c r="GHV27"/>
      <c r="GHW27"/>
      <c r="GHX27"/>
      <c r="GHY27"/>
      <c r="GHZ27"/>
      <c r="GIA27"/>
      <c r="GIB27"/>
      <c r="GIC27"/>
      <c r="GID27"/>
      <c r="GIE27"/>
      <c r="GIF27"/>
      <c r="GIG27"/>
      <c r="GIH27"/>
      <c r="GII27"/>
      <c r="GIJ27"/>
      <c r="GIK27"/>
      <c r="GIL27"/>
      <c r="GIM27"/>
      <c r="GIN27"/>
      <c r="GIO27"/>
      <c r="GIP27"/>
      <c r="GIQ27"/>
      <c r="GIR27"/>
      <c r="GIS27"/>
      <c r="GIT27"/>
      <c r="GIU27"/>
      <c r="GIV27"/>
      <c r="GIW27"/>
      <c r="GIX27"/>
      <c r="GIY27"/>
      <c r="GIZ27"/>
      <c r="GJA27"/>
      <c r="GJB27"/>
      <c r="GJC27"/>
      <c r="GJD27"/>
      <c r="GJE27"/>
      <c r="GJF27"/>
      <c r="GJG27"/>
      <c r="GJH27"/>
      <c r="GJI27"/>
      <c r="GJJ27"/>
      <c r="GJK27"/>
      <c r="GJL27"/>
      <c r="GJM27"/>
      <c r="GJN27"/>
      <c r="GJO27"/>
      <c r="GJP27"/>
      <c r="GJQ27"/>
      <c r="GJR27"/>
      <c r="GJS27"/>
      <c r="GJT27"/>
      <c r="GJU27"/>
      <c r="GJV27"/>
      <c r="GJW27"/>
      <c r="GJX27"/>
      <c r="GJY27"/>
      <c r="GJZ27"/>
      <c r="GKA27"/>
      <c r="GKB27"/>
      <c r="GKC27"/>
      <c r="GKD27"/>
      <c r="GKE27"/>
      <c r="GKF27"/>
      <c r="GKG27"/>
      <c r="GKH27"/>
      <c r="GKI27"/>
      <c r="GKJ27"/>
      <c r="GKK27"/>
      <c r="GKL27"/>
      <c r="GKM27"/>
      <c r="GKN27"/>
      <c r="GKO27"/>
      <c r="GKP27"/>
      <c r="GKQ27"/>
      <c r="GKR27"/>
      <c r="GKS27"/>
      <c r="GKT27"/>
      <c r="GKU27"/>
      <c r="GKV27"/>
      <c r="GKW27"/>
      <c r="GKX27"/>
      <c r="GKY27"/>
      <c r="GKZ27"/>
      <c r="GLA27"/>
      <c r="GLB27"/>
      <c r="GLC27"/>
      <c r="GLD27"/>
      <c r="GLE27"/>
      <c r="GLF27"/>
      <c r="GLG27"/>
      <c r="GLH27"/>
      <c r="GLI27"/>
      <c r="GLJ27"/>
      <c r="GLK27"/>
      <c r="GLL27"/>
      <c r="GLM27"/>
      <c r="GLN27"/>
      <c r="GLO27"/>
      <c r="GLP27"/>
      <c r="GLQ27"/>
      <c r="GLR27"/>
      <c r="GLS27"/>
      <c r="GLT27"/>
      <c r="GLU27"/>
      <c r="GLV27"/>
      <c r="GLW27"/>
      <c r="GLX27"/>
      <c r="GLY27"/>
      <c r="GLZ27"/>
      <c r="GMA27"/>
      <c r="GMB27"/>
      <c r="GMC27"/>
      <c r="GMD27"/>
      <c r="GME27"/>
      <c r="GMF27"/>
      <c r="GMG27"/>
      <c r="GMH27"/>
      <c r="GMI27"/>
      <c r="GMJ27"/>
      <c r="GMK27"/>
      <c r="GML27"/>
      <c r="GMM27"/>
      <c r="GMN27"/>
      <c r="GMO27"/>
      <c r="GMP27"/>
      <c r="GMQ27"/>
      <c r="GMR27"/>
      <c r="GMS27"/>
      <c r="GMT27"/>
      <c r="GMU27"/>
      <c r="GMV27"/>
      <c r="GMW27"/>
      <c r="GMX27"/>
      <c r="GMY27"/>
      <c r="GMZ27"/>
      <c r="GNA27"/>
      <c r="GNB27"/>
      <c r="GNC27"/>
      <c r="GND27"/>
      <c r="GNE27"/>
      <c r="GNF27"/>
      <c r="GNG27"/>
      <c r="GNH27"/>
      <c r="GNI27"/>
      <c r="GNJ27"/>
      <c r="GNK27"/>
      <c r="GNL27"/>
      <c r="GNM27"/>
      <c r="GNN27"/>
      <c r="GNO27"/>
      <c r="GNP27"/>
      <c r="GNQ27"/>
      <c r="GNR27"/>
      <c r="GNS27"/>
      <c r="GNT27"/>
      <c r="GNU27"/>
      <c r="GNV27"/>
      <c r="GNW27"/>
      <c r="GNX27"/>
      <c r="GNY27"/>
      <c r="GNZ27"/>
      <c r="GOA27"/>
      <c r="GOB27"/>
      <c r="GOC27"/>
      <c r="GOD27"/>
      <c r="GOE27"/>
      <c r="GOF27"/>
      <c r="GOG27"/>
      <c r="GOH27"/>
      <c r="GOI27"/>
      <c r="GOJ27"/>
      <c r="GOK27"/>
      <c r="GOL27"/>
      <c r="GOM27"/>
      <c r="GON27"/>
      <c r="GOO27"/>
      <c r="GOP27"/>
      <c r="GOQ27"/>
      <c r="GOR27"/>
      <c r="GOS27"/>
      <c r="GOT27"/>
      <c r="GOU27"/>
      <c r="GOV27"/>
      <c r="GOW27"/>
      <c r="GOX27"/>
      <c r="GOY27"/>
      <c r="GOZ27"/>
      <c r="GPA27"/>
      <c r="GPB27"/>
      <c r="GPC27"/>
      <c r="GPD27"/>
      <c r="GPE27"/>
      <c r="GPF27"/>
      <c r="GPG27"/>
      <c r="GPH27"/>
      <c r="GPI27"/>
      <c r="GPJ27"/>
      <c r="GPK27"/>
      <c r="GPL27"/>
      <c r="GPM27"/>
      <c r="GPN27"/>
      <c r="GPO27"/>
      <c r="GPP27"/>
      <c r="GPQ27"/>
      <c r="GPR27"/>
      <c r="GPS27"/>
      <c r="GPT27"/>
      <c r="GPU27"/>
      <c r="GPV27"/>
      <c r="GPW27"/>
      <c r="GPX27"/>
      <c r="GPY27"/>
      <c r="GPZ27"/>
      <c r="GQA27"/>
      <c r="GQB27"/>
      <c r="GQC27"/>
      <c r="GQD27"/>
      <c r="GQE27"/>
      <c r="GQF27"/>
      <c r="GQG27"/>
      <c r="GQH27"/>
      <c r="GQI27"/>
      <c r="GQJ27"/>
      <c r="GQK27"/>
      <c r="GQL27"/>
      <c r="GQM27"/>
      <c r="GQN27"/>
      <c r="GQO27"/>
      <c r="GQP27"/>
      <c r="GQQ27"/>
      <c r="GQR27"/>
      <c r="GQS27"/>
      <c r="GQT27"/>
      <c r="GQU27"/>
      <c r="GQV27"/>
      <c r="GQW27"/>
      <c r="GQX27"/>
      <c r="GQY27"/>
      <c r="GQZ27"/>
      <c r="GRA27"/>
      <c r="GRB27"/>
      <c r="GRC27"/>
      <c r="GRD27"/>
      <c r="GRE27"/>
      <c r="GRF27"/>
      <c r="GRG27"/>
      <c r="GRH27"/>
      <c r="GRI27"/>
      <c r="GRJ27"/>
      <c r="GRK27"/>
      <c r="GRL27"/>
      <c r="GRM27"/>
      <c r="GRN27"/>
      <c r="GRO27"/>
      <c r="GRP27"/>
      <c r="GRQ27"/>
      <c r="GRR27"/>
      <c r="GRS27"/>
      <c r="GRT27"/>
      <c r="GRU27"/>
      <c r="GRV27"/>
      <c r="GRW27"/>
      <c r="GRX27"/>
      <c r="GRY27"/>
      <c r="GRZ27"/>
      <c r="GSA27"/>
      <c r="GSB27"/>
      <c r="GSC27"/>
      <c r="GSD27"/>
      <c r="GSE27"/>
      <c r="GSF27"/>
      <c r="GSG27"/>
      <c r="GSH27"/>
      <c r="GSI27"/>
      <c r="GSJ27"/>
      <c r="GSK27"/>
      <c r="GSL27"/>
      <c r="GSM27"/>
      <c r="GSN27"/>
      <c r="GSO27"/>
      <c r="GSP27"/>
      <c r="GSQ27"/>
      <c r="GSR27"/>
      <c r="GSS27"/>
      <c r="GST27"/>
      <c r="GSU27"/>
      <c r="GSV27"/>
      <c r="GSW27"/>
      <c r="GSX27"/>
      <c r="GSY27"/>
      <c r="GSZ27"/>
      <c r="GTA27"/>
      <c r="GTB27"/>
      <c r="GTC27"/>
      <c r="GTD27"/>
      <c r="GTE27"/>
      <c r="GTF27"/>
      <c r="GTG27"/>
      <c r="GTH27"/>
      <c r="GTI27"/>
      <c r="GTJ27"/>
      <c r="GTK27"/>
      <c r="GTL27"/>
      <c r="GTM27"/>
      <c r="GTN27"/>
      <c r="GTO27"/>
      <c r="GTP27"/>
      <c r="GTQ27"/>
      <c r="GTR27"/>
      <c r="GTS27"/>
      <c r="GTT27"/>
      <c r="GTU27"/>
      <c r="GTV27"/>
      <c r="GTW27"/>
      <c r="GTX27"/>
      <c r="GTY27"/>
      <c r="GTZ27"/>
      <c r="GUA27"/>
      <c r="GUB27"/>
      <c r="GUC27"/>
      <c r="GUD27"/>
      <c r="GUE27"/>
      <c r="GUF27"/>
      <c r="GUG27"/>
      <c r="GUH27"/>
      <c r="GUI27"/>
      <c r="GUJ27"/>
      <c r="GUK27"/>
      <c r="GUL27"/>
      <c r="GUM27"/>
      <c r="GUN27"/>
      <c r="GUO27"/>
      <c r="GUP27"/>
      <c r="GUQ27"/>
      <c r="GUR27"/>
      <c r="GUS27"/>
      <c r="GUT27"/>
      <c r="GUU27"/>
      <c r="GUV27"/>
      <c r="GUW27"/>
      <c r="GUX27"/>
      <c r="GUY27"/>
      <c r="GUZ27"/>
      <c r="GVA27"/>
      <c r="GVB27"/>
      <c r="GVC27"/>
      <c r="GVD27"/>
      <c r="GVE27"/>
      <c r="GVF27"/>
      <c r="GVG27"/>
      <c r="GVH27"/>
      <c r="GVI27"/>
      <c r="GVJ27"/>
      <c r="GVK27"/>
      <c r="GVL27"/>
      <c r="GVM27"/>
      <c r="GVN27"/>
      <c r="GVO27"/>
      <c r="GVP27"/>
      <c r="GVQ27"/>
      <c r="GVR27"/>
      <c r="GVS27"/>
      <c r="GVT27"/>
      <c r="GVU27"/>
      <c r="GVV27"/>
      <c r="GVW27"/>
      <c r="GVX27"/>
      <c r="GVY27"/>
      <c r="GVZ27"/>
      <c r="GWA27"/>
      <c r="GWB27"/>
      <c r="GWC27"/>
      <c r="GWD27"/>
      <c r="GWE27"/>
      <c r="GWF27"/>
      <c r="GWG27"/>
      <c r="GWH27"/>
      <c r="GWI27"/>
      <c r="GWJ27"/>
      <c r="GWK27"/>
      <c r="GWL27"/>
      <c r="GWM27"/>
      <c r="GWN27"/>
      <c r="GWO27"/>
      <c r="GWP27"/>
      <c r="GWQ27"/>
      <c r="GWR27"/>
      <c r="GWS27"/>
      <c r="GWT27"/>
      <c r="GWU27"/>
      <c r="GWV27"/>
      <c r="GWW27"/>
      <c r="GWX27"/>
      <c r="GWY27"/>
      <c r="GWZ27"/>
      <c r="GXA27"/>
      <c r="GXB27"/>
      <c r="GXC27"/>
      <c r="GXD27"/>
      <c r="GXE27"/>
      <c r="GXF27"/>
      <c r="GXG27"/>
      <c r="GXH27"/>
      <c r="GXI27"/>
      <c r="GXJ27"/>
      <c r="GXK27"/>
      <c r="GXL27"/>
      <c r="GXM27"/>
      <c r="GXN27"/>
      <c r="GXO27"/>
      <c r="GXP27"/>
      <c r="GXQ27"/>
      <c r="GXR27"/>
      <c r="GXS27"/>
      <c r="GXT27"/>
      <c r="GXU27"/>
      <c r="GXV27"/>
      <c r="GXW27"/>
      <c r="GXX27"/>
      <c r="GXY27"/>
      <c r="GXZ27"/>
      <c r="GYA27"/>
      <c r="GYB27"/>
      <c r="GYC27"/>
      <c r="GYD27"/>
      <c r="GYE27"/>
      <c r="GYF27"/>
      <c r="GYG27"/>
      <c r="GYH27"/>
      <c r="GYI27"/>
      <c r="GYJ27"/>
      <c r="GYK27"/>
      <c r="GYL27"/>
      <c r="GYM27"/>
      <c r="GYN27"/>
      <c r="GYO27"/>
      <c r="GYP27"/>
      <c r="GYQ27"/>
      <c r="GYR27"/>
      <c r="GYS27"/>
      <c r="GYT27"/>
      <c r="GYU27"/>
      <c r="GYV27"/>
      <c r="GYW27"/>
      <c r="GYX27"/>
      <c r="GYY27"/>
      <c r="GYZ27"/>
      <c r="GZA27"/>
      <c r="GZB27"/>
      <c r="GZC27"/>
      <c r="GZD27"/>
      <c r="GZE27"/>
      <c r="GZF27"/>
      <c r="GZG27"/>
      <c r="GZH27"/>
      <c r="GZI27"/>
      <c r="GZJ27"/>
      <c r="GZK27"/>
      <c r="GZL27"/>
      <c r="GZM27"/>
      <c r="GZN27"/>
      <c r="GZO27"/>
      <c r="GZP27"/>
      <c r="GZQ27"/>
      <c r="GZR27"/>
      <c r="GZS27"/>
      <c r="GZT27"/>
      <c r="GZU27"/>
      <c r="GZV27"/>
      <c r="GZW27"/>
      <c r="GZX27"/>
      <c r="GZY27"/>
      <c r="GZZ27"/>
      <c r="HAA27"/>
      <c r="HAB27"/>
      <c r="HAC27"/>
      <c r="HAD27"/>
      <c r="HAE27"/>
      <c r="HAF27"/>
      <c r="HAG27"/>
      <c r="HAH27"/>
      <c r="HAI27"/>
      <c r="HAJ27"/>
      <c r="HAK27"/>
      <c r="HAL27"/>
      <c r="HAM27"/>
      <c r="HAN27"/>
      <c r="HAO27"/>
      <c r="HAP27"/>
      <c r="HAQ27"/>
      <c r="HAR27"/>
      <c r="HAS27"/>
      <c r="HAT27"/>
      <c r="HAU27"/>
      <c r="HAV27"/>
      <c r="HAW27"/>
      <c r="HAX27"/>
      <c r="HAY27"/>
      <c r="HAZ27"/>
      <c r="HBA27"/>
      <c r="HBB27"/>
      <c r="HBC27"/>
      <c r="HBD27"/>
      <c r="HBE27"/>
      <c r="HBF27"/>
      <c r="HBG27"/>
      <c r="HBH27"/>
      <c r="HBI27"/>
      <c r="HBJ27"/>
      <c r="HBK27"/>
      <c r="HBL27"/>
      <c r="HBM27"/>
      <c r="HBN27"/>
      <c r="HBO27"/>
      <c r="HBP27"/>
      <c r="HBQ27"/>
      <c r="HBR27"/>
      <c r="HBS27"/>
      <c r="HBT27"/>
      <c r="HBU27"/>
      <c r="HBV27"/>
      <c r="HBW27"/>
      <c r="HBX27"/>
      <c r="HBY27"/>
      <c r="HBZ27"/>
      <c r="HCA27"/>
      <c r="HCB27"/>
      <c r="HCC27"/>
      <c r="HCD27"/>
      <c r="HCE27"/>
      <c r="HCF27"/>
      <c r="HCG27"/>
      <c r="HCH27"/>
      <c r="HCI27"/>
      <c r="HCJ27"/>
      <c r="HCK27"/>
      <c r="HCL27"/>
      <c r="HCM27"/>
      <c r="HCN27"/>
      <c r="HCO27"/>
      <c r="HCP27"/>
      <c r="HCQ27"/>
      <c r="HCR27"/>
      <c r="HCS27"/>
      <c r="HCT27"/>
      <c r="HCU27"/>
      <c r="HCV27"/>
      <c r="HCW27"/>
      <c r="HCX27"/>
      <c r="HCY27"/>
      <c r="HCZ27"/>
      <c r="HDA27"/>
      <c r="HDB27"/>
      <c r="HDC27"/>
      <c r="HDD27"/>
      <c r="HDE27"/>
      <c r="HDF27"/>
      <c r="HDG27"/>
      <c r="HDH27"/>
      <c r="HDI27"/>
      <c r="HDJ27"/>
      <c r="HDK27"/>
      <c r="HDL27"/>
      <c r="HDM27"/>
      <c r="HDN27"/>
      <c r="HDO27"/>
      <c r="HDP27"/>
      <c r="HDQ27"/>
      <c r="HDR27"/>
      <c r="HDS27"/>
      <c r="HDT27"/>
      <c r="HDU27"/>
      <c r="HDV27"/>
      <c r="HDW27"/>
      <c r="HDX27"/>
      <c r="HDY27"/>
      <c r="HDZ27"/>
      <c r="HEA27"/>
      <c r="HEB27"/>
      <c r="HEC27"/>
      <c r="HED27"/>
      <c r="HEE27"/>
      <c r="HEF27"/>
      <c r="HEG27"/>
      <c r="HEH27"/>
      <c r="HEI27"/>
      <c r="HEJ27"/>
      <c r="HEK27"/>
      <c r="HEL27"/>
      <c r="HEM27"/>
      <c r="HEN27"/>
      <c r="HEO27"/>
      <c r="HEP27"/>
      <c r="HEQ27"/>
      <c r="HER27"/>
      <c r="HES27"/>
      <c r="HET27"/>
      <c r="HEU27"/>
      <c r="HEV27"/>
      <c r="HEW27"/>
      <c r="HEX27"/>
      <c r="HEY27"/>
      <c r="HEZ27"/>
      <c r="HFA27"/>
      <c r="HFB27"/>
      <c r="HFC27"/>
      <c r="HFD27"/>
      <c r="HFE27"/>
      <c r="HFF27"/>
      <c r="HFG27"/>
      <c r="HFH27"/>
      <c r="HFI27"/>
      <c r="HFJ27"/>
      <c r="HFK27"/>
      <c r="HFL27"/>
      <c r="HFM27"/>
      <c r="HFN27"/>
      <c r="HFO27"/>
      <c r="HFP27"/>
      <c r="HFQ27"/>
      <c r="HFR27"/>
      <c r="HFS27"/>
      <c r="HFT27"/>
      <c r="HFU27"/>
      <c r="HFV27"/>
      <c r="HFW27"/>
      <c r="HFX27"/>
      <c r="HFY27"/>
      <c r="HFZ27"/>
      <c r="HGA27"/>
      <c r="HGB27"/>
      <c r="HGC27"/>
      <c r="HGD27"/>
      <c r="HGE27"/>
      <c r="HGF27"/>
      <c r="HGG27"/>
      <c r="HGH27"/>
      <c r="HGI27"/>
      <c r="HGJ27"/>
      <c r="HGK27"/>
      <c r="HGL27"/>
      <c r="HGM27"/>
      <c r="HGN27"/>
      <c r="HGO27"/>
      <c r="HGP27"/>
      <c r="HGQ27"/>
      <c r="HGR27"/>
      <c r="HGS27"/>
      <c r="HGT27"/>
      <c r="HGU27"/>
      <c r="HGV27"/>
      <c r="HGW27"/>
      <c r="HGX27"/>
      <c r="HGY27"/>
      <c r="HGZ27"/>
      <c r="HHA27"/>
      <c r="HHB27"/>
      <c r="HHC27"/>
      <c r="HHD27"/>
      <c r="HHE27"/>
      <c r="HHF27"/>
      <c r="HHG27"/>
      <c r="HHH27"/>
      <c r="HHI27"/>
      <c r="HHJ27"/>
      <c r="HHK27"/>
      <c r="HHL27"/>
      <c r="HHM27"/>
      <c r="HHN27"/>
      <c r="HHO27"/>
      <c r="HHP27"/>
      <c r="HHQ27"/>
      <c r="HHR27"/>
      <c r="HHS27"/>
      <c r="HHT27"/>
      <c r="HHU27"/>
      <c r="HHV27"/>
      <c r="HHW27"/>
      <c r="HHX27"/>
      <c r="HHY27"/>
      <c r="HHZ27"/>
      <c r="HIA27"/>
      <c r="HIB27"/>
      <c r="HIC27"/>
      <c r="HID27"/>
      <c r="HIE27"/>
      <c r="HIF27"/>
      <c r="HIG27"/>
      <c r="HIH27"/>
      <c r="HII27"/>
      <c r="HIJ27"/>
      <c r="HIK27"/>
      <c r="HIL27"/>
      <c r="HIM27"/>
      <c r="HIN27"/>
      <c r="HIO27"/>
      <c r="HIP27"/>
      <c r="HIQ27"/>
      <c r="HIR27"/>
      <c r="HIS27"/>
      <c r="HIT27"/>
      <c r="HIU27"/>
      <c r="HIV27"/>
      <c r="HIW27"/>
      <c r="HIX27"/>
      <c r="HIY27"/>
      <c r="HIZ27"/>
      <c r="HJA27"/>
      <c r="HJB27"/>
      <c r="HJC27"/>
      <c r="HJD27"/>
      <c r="HJE27"/>
      <c r="HJF27"/>
      <c r="HJG27"/>
      <c r="HJH27"/>
      <c r="HJI27"/>
      <c r="HJJ27"/>
      <c r="HJK27"/>
      <c r="HJL27"/>
      <c r="HJM27"/>
      <c r="HJN27"/>
      <c r="HJO27"/>
      <c r="HJP27"/>
      <c r="HJQ27"/>
      <c r="HJR27"/>
      <c r="HJS27"/>
      <c r="HJT27"/>
      <c r="HJU27"/>
      <c r="HJV27"/>
      <c r="HJW27"/>
      <c r="HJX27"/>
      <c r="HJY27"/>
      <c r="HJZ27"/>
      <c r="HKA27"/>
      <c r="HKB27"/>
      <c r="HKC27"/>
      <c r="HKD27"/>
      <c r="HKE27"/>
      <c r="HKF27"/>
      <c r="HKG27"/>
      <c r="HKH27"/>
      <c r="HKI27"/>
      <c r="HKJ27"/>
      <c r="HKK27"/>
      <c r="HKL27"/>
      <c r="HKM27"/>
      <c r="HKN27"/>
      <c r="HKO27"/>
      <c r="HKP27"/>
      <c r="HKQ27"/>
      <c r="HKR27"/>
      <c r="HKS27"/>
      <c r="HKT27"/>
      <c r="HKU27"/>
      <c r="HKV27"/>
      <c r="HKW27"/>
      <c r="HKX27"/>
      <c r="HKY27"/>
      <c r="HKZ27"/>
      <c r="HLA27"/>
      <c r="HLB27"/>
      <c r="HLC27"/>
      <c r="HLD27"/>
      <c r="HLE27"/>
      <c r="HLF27"/>
      <c r="HLG27"/>
      <c r="HLH27"/>
      <c r="HLI27"/>
      <c r="HLJ27"/>
      <c r="HLK27"/>
      <c r="HLL27"/>
      <c r="HLM27"/>
      <c r="HLN27"/>
      <c r="HLO27"/>
      <c r="HLP27"/>
      <c r="HLQ27"/>
      <c r="HLR27"/>
      <c r="HLS27"/>
      <c r="HLT27"/>
      <c r="HLU27"/>
      <c r="HLV27"/>
      <c r="HLW27"/>
      <c r="HLX27"/>
      <c r="HLY27"/>
      <c r="HLZ27"/>
      <c r="HMA27"/>
      <c r="HMB27"/>
      <c r="HMC27"/>
      <c r="HMD27"/>
      <c r="HME27"/>
      <c r="HMF27"/>
      <c r="HMG27"/>
      <c r="HMH27"/>
      <c r="HMI27"/>
      <c r="HMJ27"/>
      <c r="HMK27"/>
      <c r="HML27"/>
      <c r="HMM27"/>
      <c r="HMN27"/>
      <c r="HMO27"/>
      <c r="HMP27"/>
      <c r="HMQ27"/>
      <c r="HMR27"/>
      <c r="HMS27"/>
      <c r="HMT27"/>
      <c r="HMU27"/>
      <c r="HMV27"/>
      <c r="HMW27"/>
      <c r="HMX27"/>
      <c r="HMY27"/>
      <c r="HMZ27"/>
      <c r="HNA27"/>
      <c r="HNB27"/>
      <c r="HNC27"/>
      <c r="HND27"/>
      <c r="HNE27"/>
      <c r="HNF27"/>
      <c r="HNG27"/>
      <c r="HNH27"/>
      <c r="HNI27"/>
      <c r="HNJ27"/>
      <c r="HNK27"/>
      <c r="HNL27"/>
      <c r="HNM27"/>
      <c r="HNN27"/>
      <c r="HNO27"/>
      <c r="HNP27"/>
      <c r="HNQ27"/>
      <c r="HNR27"/>
      <c r="HNS27"/>
      <c r="HNT27"/>
      <c r="HNU27"/>
      <c r="HNV27"/>
      <c r="HNW27"/>
      <c r="HNX27"/>
      <c r="HNY27"/>
      <c r="HNZ27"/>
      <c r="HOA27"/>
      <c r="HOB27"/>
      <c r="HOC27"/>
      <c r="HOD27"/>
      <c r="HOE27"/>
      <c r="HOF27"/>
      <c r="HOG27"/>
      <c r="HOH27"/>
      <c r="HOI27"/>
      <c r="HOJ27"/>
      <c r="HOK27"/>
      <c r="HOL27"/>
      <c r="HOM27"/>
      <c r="HON27"/>
      <c r="HOO27"/>
      <c r="HOP27"/>
      <c r="HOQ27"/>
      <c r="HOR27"/>
      <c r="HOS27"/>
      <c r="HOT27"/>
      <c r="HOU27"/>
      <c r="HOV27"/>
      <c r="HOW27"/>
      <c r="HOX27"/>
      <c r="HOY27"/>
      <c r="HOZ27"/>
      <c r="HPA27"/>
      <c r="HPB27"/>
      <c r="HPC27"/>
      <c r="HPD27"/>
      <c r="HPE27"/>
      <c r="HPF27"/>
      <c r="HPG27"/>
      <c r="HPH27"/>
      <c r="HPI27"/>
      <c r="HPJ27"/>
      <c r="HPK27"/>
      <c r="HPL27"/>
      <c r="HPM27"/>
      <c r="HPN27"/>
      <c r="HPO27"/>
      <c r="HPP27"/>
      <c r="HPQ27"/>
      <c r="HPR27"/>
      <c r="HPS27"/>
      <c r="HPT27"/>
      <c r="HPU27"/>
      <c r="HPV27"/>
      <c r="HPW27"/>
      <c r="HPX27"/>
      <c r="HPY27"/>
      <c r="HPZ27"/>
      <c r="HQA27"/>
      <c r="HQB27"/>
      <c r="HQC27"/>
      <c r="HQD27"/>
      <c r="HQE27"/>
      <c r="HQF27"/>
      <c r="HQG27"/>
      <c r="HQH27"/>
      <c r="HQI27"/>
      <c r="HQJ27"/>
      <c r="HQK27"/>
      <c r="HQL27"/>
      <c r="HQM27"/>
      <c r="HQN27"/>
      <c r="HQO27"/>
      <c r="HQP27"/>
      <c r="HQQ27"/>
      <c r="HQR27"/>
      <c r="HQS27"/>
      <c r="HQT27"/>
      <c r="HQU27"/>
      <c r="HQV27"/>
      <c r="HQW27"/>
      <c r="HQX27"/>
      <c r="HQY27"/>
      <c r="HQZ27"/>
      <c r="HRA27"/>
      <c r="HRB27"/>
      <c r="HRC27"/>
      <c r="HRD27"/>
      <c r="HRE27"/>
      <c r="HRF27"/>
      <c r="HRG27"/>
      <c r="HRH27"/>
      <c r="HRI27"/>
      <c r="HRJ27"/>
      <c r="HRK27"/>
      <c r="HRL27"/>
      <c r="HRM27"/>
      <c r="HRN27"/>
      <c r="HRO27"/>
      <c r="HRP27"/>
      <c r="HRQ27"/>
      <c r="HRR27"/>
      <c r="HRS27"/>
      <c r="HRT27"/>
      <c r="HRU27"/>
      <c r="HRV27"/>
      <c r="HRW27"/>
      <c r="HRX27"/>
      <c r="HRY27"/>
      <c r="HRZ27"/>
      <c r="HSA27"/>
      <c r="HSB27"/>
      <c r="HSC27"/>
      <c r="HSD27"/>
      <c r="HSE27"/>
      <c r="HSF27"/>
      <c r="HSG27"/>
      <c r="HSH27"/>
      <c r="HSI27"/>
      <c r="HSJ27"/>
      <c r="HSK27"/>
      <c r="HSL27"/>
      <c r="HSM27"/>
      <c r="HSN27"/>
      <c r="HSO27"/>
      <c r="HSP27"/>
      <c r="HSQ27"/>
      <c r="HSR27"/>
      <c r="HSS27"/>
      <c r="HST27"/>
      <c r="HSU27"/>
      <c r="HSV27"/>
      <c r="HSW27"/>
      <c r="HSX27"/>
      <c r="HSY27"/>
      <c r="HSZ27"/>
      <c r="HTA27"/>
      <c r="HTB27"/>
      <c r="HTC27"/>
      <c r="HTD27"/>
      <c r="HTE27"/>
      <c r="HTF27"/>
      <c r="HTG27"/>
      <c r="HTH27"/>
      <c r="HTI27"/>
      <c r="HTJ27"/>
      <c r="HTK27"/>
      <c r="HTL27"/>
      <c r="HTM27"/>
      <c r="HTN27"/>
      <c r="HTO27"/>
      <c r="HTP27"/>
      <c r="HTQ27"/>
      <c r="HTR27"/>
      <c r="HTS27"/>
      <c r="HTT27"/>
      <c r="HTU27"/>
      <c r="HTV27"/>
      <c r="HTW27"/>
      <c r="HTX27"/>
      <c r="HTY27"/>
      <c r="HTZ27"/>
      <c r="HUA27"/>
      <c r="HUB27"/>
      <c r="HUC27"/>
      <c r="HUD27"/>
      <c r="HUE27"/>
      <c r="HUF27"/>
      <c r="HUG27"/>
      <c r="HUH27"/>
      <c r="HUI27"/>
      <c r="HUJ27"/>
      <c r="HUK27"/>
      <c r="HUL27"/>
      <c r="HUM27"/>
      <c r="HUN27"/>
      <c r="HUO27"/>
      <c r="HUP27"/>
      <c r="HUQ27"/>
      <c r="HUR27"/>
      <c r="HUS27"/>
      <c r="HUT27"/>
      <c r="HUU27"/>
      <c r="HUV27"/>
      <c r="HUW27"/>
      <c r="HUX27"/>
      <c r="HUY27"/>
      <c r="HUZ27"/>
      <c r="HVA27"/>
      <c r="HVB27"/>
      <c r="HVC27"/>
      <c r="HVD27"/>
      <c r="HVE27"/>
      <c r="HVF27"/>
      <c r="HVG27"/>
      <c r="HVH27"/>
      <c r="HVI27"/>
      <c r="HVJ27"/>
      <c r="HVK27"/>
      <c r="HVL27"/>
      <c r="HVM27"/>
      <c r="HVN27"/>
      <c r="HVO27"/>
      <c r="HVP27"/>
      <c r="HVQ27"/>
      <c r="HVR27"/>
      <c r="HVS27"/>
      <c r="HVT27"/>
      <c r="HVU27"/>
      <c r="HVV27"/>
      <c r="HVW27"/>
      <c r="HVX27"/>
      <c r="HVY27"/>
      <c r="HVZ27"/>
      <c r="HWA27"/>
      <c r="HWB27"/>
      <c r="HWC27"/>
      <c r="HWD27"/>
      <c r="HWE27"/>
      <c r="HWF27"/>
      <c r="HWG27"/>
      <c r="HWH27"/>
      <c r="HWI27"/>
      <c r="HWJ27"/>
      <c r="HWK27"/>
      <c r="HWL27"/>
      <c r="HWM27"/>
      <c r="HWN27"/>
      <c r="HWO27"/>
      <c r="HWP27"/>
      <c r="HWQ27"/>
      <c r="HWR27"/>
      <c r="HWS27"/>
      <c r="HWT27"/>
      <c r="HWU27"/>
      <c r="HWV27"/>
      <c r="HWW27"/>
      <c r="HWX27"/>
      <c r="HWY27"/>
      <c r="HWZ27"/>
      <c r="HXA27"/>
      <c r="HXB27"/>
      <c r="HXC27"/>
      <c r="HXD27"/>
      <c r="HXE27"/>
      <c r="HXF27"/>
      <c r="HXG27"/>
      <c r="HXH27"/>
      <c r="HXI27"/>
      <c r="HXJ27"/>
      <c r="HXK27"/>
      <c r="HXL27"/>
      <c r="HXM27"/>
      <c r="HXN27"/>
      <c r="HXO27"/>
      <c r="HXP27"/>
      <c r="HXQ27"/>
      <c r="HXR27"/>
      <c r="HXS27"/>
      <c r="HXT27"/>
      <c r="HXU27"/>
      <c r="HXV27"/>
      <c r="HXW27"/>
      <c r="HXX27"/>
      <c r="HXY27"/>
      <c r="HXZ27"/>
      <c r="HYA27"/>
      <c r="HYB27"/>
      <c r="HYC27"/>
      <c r="HYD27"/>
      <c r="HYE27"/>
      <c r="HYF27"/>
      <c r="HYG27"/>
      <c r="HYH27"/>
      <c r="HYI27"/>
      <c r="HYJ27"/>
      <c r="HYK27"/>
      <c r="HYL27"/>
      <c r="HYM27"/>
      <c r="HYN27"/>
      <c r="HYO27"/>
      <c r="HYP27"/>
      <c r="HYQ27"/>
      <c r="HYR27"/>
      <c r="HYS27"/>
      <c r="HYT27"/>
      <c r="HYU27"/>
      <c r="HYV27"/>
      <c r="HYW27"/>
      <c r="HYX27"/>
      <c r="HYY27"/>
      <c r="HYZ27"/>
      <c r="HZA27"/>
      <c r="HZB27"/>
      <c r="HZC27"/>
      <c r="HZD27"/>
      <c r="HZE27"/>
      <c r="HZF27"/>
      <c r="HZG27"/>
      <c r="HZH27"/>
      <c r="HZI27"/>
      <c r="HZJ27"/>
      <c r="HZK27"/>
      <c r="HZL27"/>
      <c r="HZM27"/>
      <c r="HZN27"/>
      <c r="HZO27"/>
      <c r="HZP27"/>
      <c r="HZQ27"/>
      <c r="HZR27"/>
      <c r="HZS27"/>
      <c r="HZT27"/>
      <c r="HZU27"/>
      <c r="HZV27"/>
      <c r="HZW27"/>
      <c r="HZX27"/>
      <c r="HZY27"/>
      <c r="HZZ27"/>
      <c r="IAA27"/>
      <c r="IAB27"/>
      <c r="IAC27"/>
      <c r="IAD27"/>
      <c r="IAE27"/>
      <c r="IAF27"/>
      <c r="IAG27"/>
      <c r="IAH27"/>
      <c r="IAI27"/>
      <c r="IAJ27"/>
      <c r="IAK27"/>
      <c r="IAL27"/>
      <c r="IAM27"/>
      <c r="IAN27"/>
      <c r="IAO27"/>
      <c r="IAP27"/>
      <c r="IAQ27"/>
      <c r="IAR27"/>
      <c r="IAS27"/>
      <c r="IAT27"/>
      <c r="IAU27"/>
      <c r="IAV27"/>
      <c r="IAW27"/>
      <c r="IAX27"/>
      <c r="IAY27"/>
      <c r="IAZ27"/>
      <c r="IBA27"/>
      <c r="IBB27"/>
      <c r="IBC27"/>
      <c r="IBD27"/>
      <c r="IBE27"/>
      <c r="IBF27"/>
      <c r="IBG27"/>
      <c r="IBH27"/>
      <c r="IBI27"/>
      <c r="IBJ27"/>
      <c r="IBK27"/>
      <c r="IBL27"/>
      <c r="IBM27"/>
      <c r="IBN27"/>
      <c r="IBO27"/>
      <c r="IBP27"/>
      <c r="IBQ27"/>
      <c r="IBR27"/>
      <c r="IBS27"/>
      <c r="IBT27"/>
      <c r="IBU27"/>
      <c r="IBV27"/>
      <c r="IBW27"/>
      <c r="IBX27"/>
      <c r="IBY27"/>
      <c r="IBZ27"/>
      <c r="ICA27"/>
      <c r="ICB27"/>
      <c r="ICC27"/>
      <c r="ICD27"/>
      <c r="ICE27"/>
      <c r="ICF27"/>
      <c r="ICG27"/>
      <c r="ICH27"/>
      <c r="ICI27"/>
      <c r="ICJ27"/>
      <c r="ICK27"/>
      <c r="ICL27"/>
      <c r="ICM27"/>
      <c r="ICN27"/>
      <c r="ICO27"/>
      <c r="ICP27"/>
      <c r="ICQ27"/>
      <c r="ICR27"/>
      <c r="ICS27"/>
      <c r="ICT27"/>
      <c r="ICU27"/>
      <c r="ICV27"/>
      <c r="ICW27"/>
      <c r="ICX27"/>
      <c r="ICY27"/>
      <c r="ICZ27"/>
      <c r="IDA27"/>
      <c r="IDB27"/>
      <c r="IDC27"/>
      <c r="IDD27"/>
      <c r="IDE27"/>
      <c r="IDF27"/>
      <c r="IDG27"/>
      <c r="IDH27"/>
      <c r="IDI27"/>
      <c r="IDJ27"/>
      <c r="IDK27"/>
      <c r="IDL27"/>
      <c r="IDM27"/>
      <c r="IDN27"/>
      <c r="IDO27"/>
      <c r="IDP27"/>
      <c r="IDQ27"/>
      <c r="IDR27"/>
      <c r="IDS27"/>
      <c r="IDT27"/>
      <c r="IDU27"/>
      <c r="IDV27"/>
      <c r="IDW27"/>
      <c r="IDX27"/>
      <c r="IDY27"/>
      <c r="IDZ27"/>
      <c r="IEA27"/>
      <c r="IEB27"/>
      <c r="IEC27"/>
      <c r="IED27"/>
      <c r="IEE27"/>
      <c r="IEF27"/>
      <c r="IEG27"/>
      <c r="IEH27"/>
      <c r="IEI27"/>
      <c r="IEJ27"/>
      <c r="IEK27"/>
      <c r="IEL27"/>
      <c r="IEM27"/>
      <c r="IEN27"/>
      <c r="IEO27"/>
      <c r="IEP27"/>
      <c r="IEQ27"/>
      <c r="IER27"/>
      <c r="IES27"/>
      <c r="IET27"/>
      <c r="IEU27"/>
      <c r="IEV27"/>
      <c r="IEW27"/>
      <c r="IEX27"/>
      <c r="IEY27"/>
      <c r="IEZ27"/>
      <c r="IFA27"/>
      <c r="IFB27"/>
      <c r="IFC27"/>
      <c r="IFD27"/>
      <c r="IFE27"/>
      <c r="IFF27"/>
      <c r="IFG27"/>
      <c r="IFH27"/>
      <c r="IFI27"/>
      <c r="IFJ27"/>
      <c r="IFK27"/>
      <c r="IFL27"/>
      <c r="IFM27"/>
      <c r="IFN27"/>
      <c r="IFO27"/>
      <c r="IFP27"/>
      <c r="IFQ27"/>
      <c r="IFR27"/>
      <c r="IFS27"/>
      <c r="IFT27"/>
      <c r="IFU27"/>
      <c r="IFV27"/>
      <c r="IFW27"/>
      <c r="IFX27"/>
      <c r="IFY27"/>
      <c r="IFZ27"/>
      <c r="IGA27"/>
      <c r="IGB27"/>
      <c r="IGC27"/>
      <c r="IGD27"/>
      <c r="IGE27"/>
      <c r="IGF27"/>
      <c r="IGG27"/>
      <c r="IGH27"/>
      <c r="IGI27"/>
      <c r="IGJ27"/>
      <c r="IGK27"/>
      <c r="IGL27"/>
      <c r="IGM27"/>
      <c r="IGN27"/>
      <c r="IGO27"/>
      <c r="IGP27"/>
      <c r="IGQ27"/>
      <c r="IGR27"/>
      <c r="IGS27"/>
      <c r="IGT27"/>
      <c r="IGU27"/>
      <c r="IGV27"/>
      <c r="IGW27"/>
      <c r="IGX27"/>
      <c r="IGY27"/>
      <c r="IGZ27"/>
      <c r="IHA27"/>
      <c r="IHB27"/>
      <c r="IHC27"/>
      <c r="IHD27"/>
      <c r="IHE27"/>
      <c r="IHF27"/>
      <c r="IHG27"/>
      <c r="IHH27"/>
      <c r="IHI27"/>
      <c r="IHJ27"/>
      <c r="IHK27"/>
      <c r="IHL27"/>
      <c r="IHM27"/>
      <c r="IHN27"/>
      <c r="IHO27"/>
      <c r="IHP27"/>
      <c r="IHQ27"/>
      <c r="IHR27"/>
      <c r="IHS27"/>
      <c r="IHT27"/>
      <c r="IHU27"/>
      <c r="IHV27"/>
      <c r="IHW27"/>
      <c r="IHX27"/>
      <c r="IHY27"/>
      <c r="IHZ27"/>
      <c r="IIA27"/>
      <c r="IIB27"/>
      <c r="IIC27"/>
      <c r="IID27"/>
      <c r="IIE27"/>
      <c r="IIF27"/>
      <c r="IIG27"/>
      <c r="IIH27"/>
      <c r="III27"/>
      <c r="IIJ27"/>
      <c r="IIK27"/>
      <c r="IIL27"/>
      <c r="IIM27"/>
      <c r="IIN27"/>
      <c r="IIO27"/>
      <c r="IIP27"/>
      <c r="IIQ27"/>
      <c r="IIR27"/>
      <c r="IIS27"/>
      <c r="IIT27"/>
      <c r="IIU27"/>
      <c r="IIV27"/>
      <c r="IIW27"/>
      <c r="IIX27"/>
      <c r="IIY27"/>
      <c r="IIZ27"/>
      <c r="IJA27"/>
      <c r="IJB27"/>
      <c r="IJC27"/>
      <c r="IJD27"/>
      <c r="IJE27"/>
      <c r="IJF27"/>
      <c r="IJG27"/>
      <c r="IJH27"/>
      <c r="IJI27"/>
      <c r="IJJ27"/>
      <c r="IJK27"/>
      <c r="IJL27"/>
      <c r="IJM27"/>
      <c r="IJN27"/>
      <c r="IJO27"/>
      <c r="IJP27"/>
      <c r="IJQ27"/>
      <c r="IJR27"/>
      <c r="IJS27"/>
      <c r="IJT27"/>
      <c r="IJU27"/>
      <c r="IJV27"/>
      <c r="IJW27"/>
      <c r="IJX27"/>
      <c r="IJY27"/>
      <c r="IJZ27"/>
      <c r="IKA27"/>
      <c r="IKB27"/>
      <c r="IKC27"/>
      <c r="IKD27"/>
      <c r="IKE27"/>
      <c r="IKF27"/>
      <c r="IKG27"/>
      <c r="IKH27"/>
      <c r="IKI27"/>
      <c r="IKJ27"/>
      <c r="IKK27"/>
      <c r="IKL27"/>
      <c r="IKM27"/>
      <c r="IKN27"/>
      <c r="IKO27"/>
      <c r="IKP27"/>
      <c r="IKQ27"/>
      <c r="IKR27"/>
      <c r="IKS27"/>
      <c r="IKT27"/>
      <c r="IKU27"/>
      <c r="IKV27"/>
      <c r="IKW27"/>
      <c r="IKX27"/>
      <c r="IKY27"/>
      <c r="IKZ27"/>
      <c r="ILA27"/>
      <c r="ILB27"/>
      <c r="ILC27"/>
      <c r="ILD27"/>
      <c r="ILE27"/>
      <c r="ILF27"/>
      <c r="ILG27"/>
      <c r="ILH27"/>
      <c r="ILI27"/>
      <c r="ILJ27"/>
      <c r="ILK27"/>
      <c r="ILL27"/>
      <c r="ILM27"/>
      <c r="ILN27"/>
      <c r="ILO27"/>
      <c r="ILP27"/>
      <c r="ILQ27"/>
      <c r="ILR27"/>
      <c r="ILS27"/>
      <c r="ILT27"/>
      <c r="ILU27"/>
      <c r="ILV27"/>
      <c r="ILW27"/>
      <c r="ILX27"/>
      <c r="ILY27"/>
      <c r="ILZ27"/>
      <c r="IMA27"/>
      <c r="IMB27"/>
      <c r="IMC27"/>
      <c r="IMD27"/>
      <c r="IME27"/>
      <c r="IMF27"/>
      <c r="IMG27"/>
      <c r="IMH27"/>
      <c r="IMI27"/>
      <c r="IMJ27"/>
      <c r="IMK27"/>
      <c r="IML27"/>
      <c r="IMM27"/>
      <c r="IMN27"/>
      <c r="IMO27"/>
      <c r="IMP27"/>
      <c r="IMQ27"/>
      <c r="IMR27"/>
      <c r="IMS27"/>
      <c r="IMT27"/>
      <c r="IMU27"/>
      <c r="IMV27"/>
      <c r="IMW27"/>
      <c r="IMX27"/>
      <c r="IMY27"/>
      <c r="IMZ27"/>
      <c r="INA27"/>
      <c r="INB27"/>
      <c r="INC27"/>
      <c r="IND27"/>
      <c r="INE27"/>
      <c r="INF27"/>
      <c r="ING27"/>
      <c r="INH27"/>
      <c r="INI27"/>
      <c r="INJ27"/>
      <c r="INK27"/>
      <c r="INL27"/>
      <c r="INM27"/>
      <c r="INN27"/>
      <c r="INO27"/>
      <c r="INP27"/>
      <c r="INQ27"/>
      <c r="INR27"/>
      <c r="INS27"/>
      <c r="INT27"/>
      <c r="INU27"/>
      <c r="INV27"/>
      <c r="INW27"/>
      <c r="INX27"/>
      <c r="INY27"/>
      <c r="INZ27"/>
      <c r="IOA27"/>
      <c r="IOB27"/>
      <c r="IOC27"/>
      <c r="IOD27"/>
      <c r="IOE27"/>
      <c r="IOF27"/>
      <c r="IOG27"/>
      <c r="IOH27"/>
      <c r="IOI27"/>
      <c r="IOJ27"/>
      <c r="IOK27"/>
      <c r="IOL27"/>
      <c r="IOM27"/>
      <c r="ION27"/>
      <c r="IOO27"/>
      <c r="IOP27"/>
      <c r="IOQ27"/>
      <c r="IOR27"/>
      <c r="IOS27"/>
      <c r="IOT27"/>
      <c r="IOU27"/>
      <c r="IOV27"/>
      <c r="IOW27"/>
      <c r="IOX27"/>
      <c r="IOY27"/>
      <c r="IOZ27"/>
      <c r="IPA27"/>
      <c r="IPB27"/>
      <c r="IPC27"/>
      <c r="IPD27"/>
      <c r="IPE27"/>
      <c r="IPF27"/>
      <c r="IPG27"/>
      <c r="IPH27"/>
      <c r="IPI27"/>
      <c r="IPJ27"/>
      <c r="IPK27"/>
      <c r="IPL27"/>
      <c r="IPM27"/>
      <c r="IPN27"/>
      <c r="IPO27"/>
      <c r="IPP27"/>
      <c r="IPQ27"/>
      <c r="IPR27"/>
      <c r="IPS27"/>
      <c r="IPT27"/>
      <c r="IPU27"/>
      <c r="IPV27"/>
      <c r="IPW27"/>
      <c r="IPX27"/>
      <c r="IPY27"/>
      <c r="IPZ27"/>
      <c r="IQA27"/>
      <c r="IQB27"/>
      <c r="IQC27"/>
      <c r="IQD27"/>
      <c r="IQE27"/>
      <c r="IQF27"/>
      <c r="IQG27"/>
      <c r="IQH27"/>
      <c r="IQI27"/>
      <c r="IQJ27"/>
      <c r="IQK27"/>
      <c r="IQL27"/>
      <c r="IQM27"/>
      <c r="IQN27"/>
      <c r="IQO27"/>
      <c r="IQP27"/>
      <c r="IQQ27"/>
      <c r="IQR27"/>
      <c r="IQS27"/>
      <c r="IQT27"/>
      <c r="IQU27"/>
      <c r="IQV27"/>
      <c r="IQW27"/>
      <c r="IQX27"/>
      <c r="IQY27"/>
      <c r="IQZ27"/>
      <c r="IRA27"/>
      <c r="IRB27"/>
      <c r="IRC27"/>
      <c r="IRD27"/>
      <c r="IRE27"/>
      <c r="IRF27"/>
      <c r="IRG27"/>
      <c r="IRH27"/>
      <c r="IRI27"/>
      <c r="IRJ27"/>
      <c r="IRK27"/>
      <c r="IRL27"/>
      <c r="IRM27"/>
      <c r="IRN27"/>
      <c r="IRO27"/>
      <c r="IRP27"/>
      <c r="IRQ27"/>
      <c r="IRR27"/>
      <c r="IRS27"/>
      <c r="IRT27"/>
      <c r="IRU27"/>
      <c r="IRV27"/>
      <c r="IRW27"/>
      <c r="IRX27"/>
      <c r="IRY27"/>
      <c r="IRZ27"/>
      <c r="ISA27"/>
      <c r="ISB27"/>
      <c r="ISC27"/>
      <c r="ISD27"/>
      <c r="ISE27"/>
      <c r="ISF27"/>
      <c r="ISG27"/>
      <c r="ISH27"/>
      <c r="ISI27"/>
      <c r="ISJ27"/>
      <c r="ISK27"/>
      <c r="ISL27"/>
      <c r="ISM27"/>
      <c r="ISN27"/>
      <c r="ISO27"/>
      <c r="ISP27"/>
      <c r="ISQ27"/>
      <c r="ISR27"/>
      <c r="ISS27"/>
      <c r="IST27"/>
      <c r="ISU27"/>
      <c r="ISV27"/>
      <c r="ISW27"/>
      <c r="ISX27"/>
      <c r="ISY27"/>
      <c r="ISZ27"/>
      <c r="ITA27"/>
      <c r="ITB27"/>
      <c r="ITC27"/>
      <c r="ITD27"/>
      <c r="ITE27"/>
      <c r="ITF27"/>
      <c r="ITG27"/>
      <c r="ITH27"/>
      <c r="ITI27"/>
      <c r="ITJ27"/>
      <c r="ITK27"/>
      <c r="ITL27"/>
      <c r="ITM27"/>
      <c r="ITN27"/>
      <c r="ITO27"/>
      <c r="ITP27"/>
      <c r="ITQ27"/>
      <c r="ITR27"/>
      <c r="ITS27"/>
      <c r="ITT27"/>
      <c r="ITU27"/>
      <c r="ITV27"/>
      <c r="ITW27"/>
      <c r="ITX27"/>
      <c r="ITY27"/>
      <c r="ITZ27"/>
      <c r="IUA27"/>
      <c r="IUB27"/>
      <c r="IUC27"/>
      <c r="IUD27"/>
      <c r="IUE27"/>
      <c r="IUF27"/>
      <c r="IUG27"/>
      <c r="IUH27"/>
      <c r="IUI27"/>
      <c r="IUJ27"/>
      <c r="IUK27"/>
      <c r="IUL27"/>
      <c r="IUM27"/>
      <c r="IUN27"/>
      <c r="IUO27"/>
      <c r="IUP27"/>
      <c r="IUQ27"/>
      <c r="IUR27"/>
      <c r="IUS27"/>
      <c r="IUT27"/>
      <c r="IUU27"/>
      <c r="IUV27"/>
      <c r="IUW27"/>
      <c r="IUX27"/>
      <c r="IUY27"/>
      <c r="IUZ27"/>
      <c r="IVA27"/>
      <c r="IVB27"/>
      <c r="IVC27"/>
      <c r="IVD27"/>
      <c r="IVE27"/>
      <c r="IVF27"/>
      <c r="IVG27"/>
      <c r="IVH27"/>
      <c r="IVI27"/>
      <c r="IVJ27"/>
      <c r="IVK27"/>
      <c r="IVL27"/>
      <c r="IVM27"/>
      <c r="IVN27"/>
      <c r="IVO27"/>
      <c r="IVP27"/>
      <c r="IVQ27"/>
      <c r="IVR27"/>
      <c r="IVS27"/>
      <c r="IVT27"/>
      <c r="IVU27"/>
      <c r="IVV27"/>
      <c r="IVW27"/>
      <c r="IVX27"/>
      <c r="IVY27"/>
      <c r="IVZ27"/>
      <c r="IWA27"/>
      <c r="IWB27"/>
      <c r="IWC27"/>
      <c r="IWD27"/>
      <c r="IWE27"/>
      <c r="IWF27"/>
      <c r="IWG27"/>
      <c r="IWH27"/>
      <c r="IWI27"/>
      <c r="IWJ27"/>
      <c r="IWK27"/>
      <c r="IWL27"/>
      <c r="IWM27"/>
      <c r="IWN27"/>
      <c r="IWO27"/>
      <c r="IWP27"/>
      <c r="IWQ27"/>
      <c r="IWR27"/>
      <c r="IWS27"/>
      <c r="IWT27"/>
      <c r="IWU27"/>
      <c r="IWV27"/>
      <c r="IWW27"/>
      <c r="IWX27"/>
      <c r="IWY27"/>
      <c r="IWZ27"/>
      <c r="IXA27"/>
      <c r="IXB27"/>
      <c r="IXC27"/>
      <c r="IXD27"/>
      <c r="IXE27"/>
      <c r="IXF27"/>
      <c r="IXG27"/>
      <c r="IXH27"/>
      <c r="IXI27"/>
      <c r="IXJ27"/>
      <c r="IXK27"/>
      <c r="IXL27"/>
      <c r="IXM27"/>
      <c r="IXN27"/>
      <c r="IXO27"/>
      <c r="IXP27"/>
      <c r="IXQ27"/>
      <c r="IXR27"/>
      <c r="IXS27"/>
      <c r="IXT27"/>
      <c r="IXU27"/>
      <c r="IXV27"/>
      <c r="IXW27"/>
      <c r="IXX27"/>
      <c r="IXY27"/>
      <c r="IXZ27"/>
      <c r="IYA27"/>
      <c r="IYB27"/>
      <c r="IYC27"/>
      <c r="IYD27"/>
      <c r="IYE27"/>
      <c r="IYF27"/>
      <c r="IYG27"/>
      <c r="IYH27"/>
      <c r="IYI27"/>
      <c r="IYJ27"/>
      <c r="IYK27"/>
      <c r="IYL27"/>
      <c r="IYM27"/>
      <c r="IYN27"/>
      <c r="IYO27"/>
      <c r="IYP27"/>
      <c r="IYQ27"/>
      <c r="IYR27"/>
      <c r="IYS27"/>
      <c r="IYT27"/>
      <c r="IYU27"/>
      <c r="IYV27"/>
      <c r="IYW27"/>
      <c r="IYX27"/>
      <c r="IYY27"/>
      <c r="IYZ27"/>
      <c r="IZA27"/>
      <c r="IZB27"/>
      <c r="IZC27"/>
      <c r="IZD27"/>
      <c r="IZE27"/>
      <c r="IZF27"/>
      <c r="IZG27"/>
      <c r="IZH27"/>
      <c r="IZI27"/>
      <c r="IZJ27"/>
      <c r="IZK27"/>
      <c r="IZL27"/>
      <c r="IZM27"/>
      <c r="IZN27"/>
      <c r="IZO27"/>
      <c r="IZP27"/>
      <c r="IZQ27"/>
      <c r="IZR27"/>
      <c r="IZS27"/>
      <c r="IZT27"/>
      <c r="IZU27"/>
      <c r="IZV27"/>
      <c r="IZW27"/>
      <c r="IZX27"/>
      <c r="IZY27"/>
      <c r="IZZ27"/>
      <c r="JAA27"/>
      <c r="JAB27"/>
      <c r="JAC27"/>
      <c r="JAD27"/>
      <c r="JAE27"/>
      <c r="JAF27"/>
      <c r="JAG27"/>
      <c r="JAH27"/>
      <c r="JAI27"/>
      <c r="JAJ27"/>
      <c r="JAK27"/>
      <c r="JAL27"/>
      <c r="JAM27"/>
      <c r="JAN27"/>
      <c r="JAO27"/>
      <c r="JAP27"/>
      <c r="JAQ27"/>
      <c r="JAR27"/>
      <c r="JAS27"/>
      <c r="JAT27"/>
      <c r="JAU27"/>
      <c r="JAV27"/>
      <c r="JAW27"/>
      <c r="JAX27"/>
      <c r="JAY27"/>
      <c r="JAZ27"/>
      <c r="JBA27"/>
      <c r="JBB27"/>
      <c r="JBC27"/>
      <c r="JBD27"/>
      <c r="JBE27"/>
      <c r="JBF27"/>
      <c r="JBG27"/>
      <c r="JBH27"/>
      <c r="JBI27"/>
      <c r="JBJ27"/>
      <c r="JBK27"/>
      <c r="JBL27"/>
      <c r="JBM27"/>
      <c r="JBN27"/>
      <c r="JBO27"/>
      <c r="JBP27"/>
      <c r="JBQ27"/>
      <c r="JBR27"/>
      <c r="JBS27"/>
      <c r="JBT27"/>
      <c r="JBU27"/>
      <c r="JBV27"/>
      <c r="JBW27"/>
      <c r="JBX27"/>
      <c r="JBY27"/>
      <c r="JBZ27"/>
      <c r="JCA27"/>
      <c r="JCB27"/>
      <c r="JCC27"/>
      <c r="JCD27"/>
      <c r="JCE27"/>
      <c r="JCF27"/>
      <c r="JCG27"/>
      <c r="JCH27"/>
      <c r="JCI27"/>
      <c r="JCJ27"/>
      <c r="JCK27"/>
      <c r="JCL27"/>
      <c r="JCM27"/>
      <c r="JCN27"/>
      <c r="JCO27"/>
      <c r="JCP27"/>
      <c r="JCQ27"/>
      <c r="JCR27"/>
      <c r="JCS27"/>
      <c r="JCT27"/>
      <c r="JCU27"/>
      <c r="JCV27"/>
      <c r="JCW27"/>
      <c r="JCX27"/>
      <c r="JCY27"/>
      <c r="JCZ27"/>
      <c r="JDA27"/>
      <c r="JDB27"/>
      <c r="JDC27"/>
      <c r="JDD27"/>
      <c r="JDE27"/>
      <c r="JDF27"/>
      <c r="JDG27"/>
      <c r="JDH27"/>
      <c r="JDI27"/>
      <c r="JDJ27"/>
      <c r="JDK27"/>
      <c r="JDL27"/>
      <c r="JDM27"/>
      <c r="JDN27"/>
      <c r="JDO27"/>
      <c r="JDP27"/>
      <c r="JDQ27"/>
      <c r="JDR27"/>
      <c r="JDS27"/>
      <c r="JDT27"/>
      <c r="JDU27"/>
      <c r="JDV27"/>
      <c r="JDW27"/>
      <c r="JDX27"/>
      <c r="JDY27"/>
      <c r="JDZ27"/>
      <c r="JEA27"/>
      <c r="JEB27"/>
      <c r="JEC27"/>
      <c r="JED27"/>
      <c r="JEE27"/>
      <c r="JEF27"/>
      <c r="JEG27"/>
      <c r="JEH27"/>
      <c r="JEI27"/>
      <c r="JEJ27"/>
      <c r="JEK27"/>
      <c r="JEL27"/>
      <c r="JEM27"/>
      <c r="JEN27"/>
      <c r="JEO27"/>
      <c r="JEP27"/>
      <c r="JEQ27"/>
      <c r="JER27"/>
      <c r="JES27"/>
      <c r="JET27"/>
      <c r="JEU27"/>
      <c r="JEV27"/>
      <c r="JEW27"/>
      <c r="JEX27"/>
      <c r="JEY27"/>
      <c r="JEZ27"/>
      <c r="JFA27"/>
      <c r="JFB27"/>
      <c r="JFC27"/>
      <c r="JFD27"/>
      <c r="JFE27"/>
      <c r="JFF27"/>
      <c r="JFG27"/>
      <c r="JFH27"/>
      <c r="JFI27"/>
      <c r="JFJ27"/>
      <c r="JFK27"/>
      <c r="JFL27"/>
      <c r="JFM27"/>
      <c r="JFN27"/>
      <c r="JFO27"/>
      <c r="JFP27"/>
      <c r="JFQ27"/>
      <c r="JFR27"/>
      <c r="JFS27"/>
      <c r="JFT27"/>
      <c r="JFU27"/>
      <c r="JFV27"/>
      <c r="JFW27"/>
      <c r="JFX27"/>
      <c r="JFY27"/>
      <c r="JFZ27"/>
      <c r="JGA27"/>
      <c r="JGB27"/>
      <c r="JGC27"/>
      <c r="JGD27"/>
      <c r="JGE27"/>
      <c r="JGF27"/>
      <c r="JGG27"/>
      <c r="JGH27"/>
      <c r="JGI27"/>
      <c r="JGJ27"/>
      <c r="JGK27"/>
      <c r="JGL27"/>
      <c r="JGM27"/>
      <c r="JGN27"/>
      <c r="JGO27"/>
      <c r="JGP27"/>
      <c r="JGQ27"/>
      <c r="JGR27"/>
      <c r="JGS27"/>
      <c r="JGT27"/>
      <c r="JGU27"/>
      <c r="JGV27"/>
      <c r="JGW27"/>
      <c r="JGX27"/>
      <c r="JGY27"/>
      <c r="JGZ27"/>
      <c r="JHA27"/>
      <c r="JHB27"/>
      <c r="JHC27"/>
      <c r="JHD27"/>
      <c r="JHE27"/>
      <c r="JHF27"/>
      <c r="JHG27"/>
      <c r="JHH27"/>
      <c r="JHI27"/>
      <c r="JHJ27"/>
      <c r="JHK27"/>
      <c r="JHL27"/>
      <c r="JHM27"/>
      <c r="JHN27"/>
      <c r="JHO27"/>
      <c r="JHP27"/>
      <c r="JHQ27"/>
      <c r="JHR27"/>
      <c r="JHS27"/>
      <c r="JHT27"/>
      <c r="JHU27"/>
      <c r="JHV27"/>
      <c r="JHW27"/>
      <c r="JHX27"/>
      <c r="JHY27"/>
      <c r="JHZ27"/>
      <c r="JIA27"/>
      <c r="JIB27"/>
      <c r="JIC27"/>
      <c r="JID27"/>
      <c r="JIE27"/>
      <c r="JIF27"/>
      <c r="JIG27"/>
      <c r="JIH27"/>
      <c r="JII27"/>
      <c r="JIJ27"/>
      <c r="JIK27"/>
      <c r="JIL27"/>
      <c r="JIM27"/>
      <c r="JIN27"/>
      <c r="JIO27"/>
      <c r="JIP27"/>
      <c r="JIQ27"/>
      <c r="JIR27"/>
      <c r="JIS27"/>
      <c r="JIT27"/>
      <c r="JIU27"/>
      <c r="JIV27"/>
      <c r="JIW27"/>
      <c r="JIX27"/>
      <c r="JIY27"/>
      <c r="JIZ27"/>
      <c r="JJA27"/>
      <c r="JJB27"/>
      <c r="JJC27"/>
      <c r="JJD27"/>
      <c r="JJE27"/>
      <c r="JJF27"/>
      <c r="JJG27"/>
      <c r="JJH27"/>
      <c r="JJI27"/>
      <c r="JJJ27"/>
      <c r="JJK27"/>
      <c r="JJL27"/>
      <c r="JJM27"/>
      <c r="JJN27"/>
      <c r="JJO27"/>
      <c r="JJP27"/>
      <c r="JJQ27"/>
      <c r="JJR27"/>
      <c r="JJS27"/>
      <c r="JJT27"/>
      <c r="JJU27"/>
      <c r="JJV27"/>
      <c r="JJW27"/>
      <c r="JJX27"/>
      <c r="JJY27"/>
      <c r="JJZ27"/>
      <c r="JKA27"/>
      <c r="JKB27"/>
      <c r="JKC27"/>
      <c r="JKD27"/>
      <c r="JKE27"/>
      <c r="JKF27"/>
      <c r="JKG27"/>
      <c r="JKH27"/>
      <c r="JKI27"/>
      <c r="JKJ27"/>
      <c r="JKK27"/>
      <c r="JKL27"/>
      <c r="JKM27"/>
      <c r="JKN27"/>
      <c r="JKO27"/>
      <c r="JKP27"/>
      <c r="JKQ27"/>
      <c r="JKR27"/>
      <c r="JKS27"/>
      <c r="JKT27"/>
      <c r="JKU27"/>
      <c r="JKV27"/>
      <c r="JKW27"/>
      <c r="JKX27"/>
      <c r="JKY27"/>
      <c r="JKZ27"/>
      <c r="JLA27"/>
      <c r="JLB27"/>
      <c r="JLC27"/>
      <c r="JLD27"/>
      <c r="JLE27"/>
      <c r="JLF27"/>
      <c r="JLG27"/>
      <c r="JLH27"/>
      <c r="JLI27"/>
      <c r="JLJ27"/>
      <c r="JLK27"/>
      <c r="JLL27"/>
      <c r="JLM27"/>
      <c r="JLN27"/>
      <c r="JLO27"/>
      <c r="JLP27"/>
      <c r="JLQ27"/>
      <c r="JLR27"/>
      <c r="JLS27"/>
      <c r="JLT27"/>
      <c r="JLU27"/>
      <c r="JLV27"/>
      <c r="JLW27"/>
      <c r="JLX27"/>
      <c r="JLY27"/>
      <c r="JLZ27"/>
      <c r="JMA27"/>
      <c r="JMB27"/>
      <c r="JMC27"/>
      <c r="JMD27"/>
      <c r="JME27"/>
      <c r="JMF27"/>
      <c r="JMG27"/>
      <c r="JMH27"/>
      <c r="JMI27"/>
      <c r="JMJ27"/>
      <c r="JMK27"/>
      <c r="JML27"/>
      <c r="JMM27"/>
      <c r="JMN27"/>
      <c r="JMO27"/>
      <c r="JMP27"/>
      <c r="JMQ27"/>
      <c r="JMR27"/>
      <c r="JMS27"/>
      <c r="JMT27"/>
      <c r="JMU27"/>
      <c r="JMV27"/>
      <c r="JMW27"/>
      <c r="JMX27"/>
      <c r="JMY27"/>
      <c r="JMZ27"/>
      <c r="JNA27"/>
      <c r="JNB27"/>
      <c r="JNC27"/>
      <c r="JND27"/>
      <c r="JNE27"/>
      <c r="JNF27"/>
      <c r="JNG27"/>
      <c r="JNH27"/>
      <c r="JNI27"/>
      <c r="JNJ27"/>
      <c r="JNK27"/>
      <c r="JNL27"/>
      <c r="JNM27"/>
      <c r="JNN27"/>
      <c r="JNO27"/>
      <c r="JNP27"/>
      <c r="JNQ27"/>
      <c r="JNR27"/>
      <c r="JNS27"/>
      <c r="JNT27"/>
      <c r="JNU27"/>
      <c r="JNV27"/>
      <c r="JNW27"/>
      <c r="JNX27"/>
      <c r="JNY27"/>
      <c r="JNZ27"/>
      <c r="JOA27"/>
      <c r="JOB27"/>
      <c r="JOC27"/>
      <c r="JOD27"/>
      <c r="JOE27"/>
      <c r="JOF27"/>
      <c r="JOG27"/>
      <c r="JOH27"/>
      <c r="JOI27"/>
      <c r="JOJ27"/>
      <c r="JOK27"/>
      <c r="JOL27"/>
      <c r="JOM27"/>
      <c r="JON27"/>
      <c r="JOO27"/>
      <c r="JOP27"/>
      <c r="JOQ27"/>
      <c r="JOR27"/>
      <c r="JOS27"/>
      <c r="JOT27"/>
      <c r="JOU27"/>
      <c r="JOV27"/>
      <c r="JOW27"/>
      <c r="JOX27"/>
      <c r="JOY27"/>
      <c r="JOZ27"/>
      <c r="JPA27"/>
      <c r="JPB27"/>
      <c r="JPC27"/>
      <c r="JPD27"/>
      <c r="JPE27"/>
      <c r="JPF27"/>
      <c r="JPG27"/>
      <c r="JPH27"/>
      <c r="JPI27"/>
      <c r="JPJ27"/>
      <c r="JPK27"/>
      <c r="JPL27"/>
      <c r="JPM27"/>
      <c r="JPN27"/>
      <c r="JPO27"/>
      <c r="JPP27"/>
      <c r="JPQ27"/>
      <c r="JPR27"/>
      <c r="JPS27"/>
      <c r="JPT27"/>
      <c r="JPU27"/>
      <c r="JPV27"/>
      <c r="JPW27"/>
      <c r="JPX27"/>
      <c r="JPY27"/>
      <c r="JPZ27"/>
      <c r="JQA27"/>
      <c r="JQB27"/>
      <c r="JQC27"/>
      <c r="JQD27"/>
      <c r="JQE27"/>
      <c r="JQF27"/>
      <c r="JQG27"/>
      <c r="JQH27"/>
      <c r="JQI27"/>
      <c r="JQJ27"/>
      <c r="JQK27"/>
      <c r="JQL27"/>
      <c r="JQM27"/>
      <c r="JQN27"/>
      <c r="JQO27"/>
      <c r="JQP27"/>
      <c r="JQQ27"/>
      <c r="JQR27"/>
      <c r="JQS27"/>
      <c r="JQT27"/>
      <c r="JQU27"/>
      <c r="JQV27"/>
      <c r="JQW27"/>
      <c r="JQX27"/>
      <c r="JQY27"/>
      <c r="JQZ27"/>
      <c r="JRA27"/>
      <c r="JRB27"/>
      <c r="JRC27"/>
      <c r="JRD27"/>
      <c r="JRE27"/>
      <c r="JRF27"/>
      <c r="JRG27"/>
      <c r="JRH27"/>
      <c r="JRI27"/>
      <c r="JRJ27"/>
      <c r="JRK27"/>
      <c r="JRL27"/>
      <c r="JRM27"/>
      <c r="JRN27"/>
      <c r="JRO27"/>
      <c r="JRP27"/>
      <c r="JRQ27"/>
      <c r="JRR27"/>
      <c r="JRS27"/>
      <c r="JRT27"/>
      <c r="JRU27"/>
      <c r="JRV27"/>
      <c r="JRW27"/>
      <c r="JRX27"/>
      <c r="JRY27"/>
      <c r="JRZ27"/>
      <c r="JSA27"/>
      <c r="JSB27"/>
      <c r="JSC27"/>
      <c r="JSD27"/>
      <c r="JSE27"/>
      <c r="JSF27"/>
      <c r="JSG27"/>
      <c r="JSH27"/>
      <c r="JSI27"/>
      <c r="JSJ27"/>
      <c r="JSK27"/>
      <c r="JSL27"/>
      <c r="JSM27"/>
      <c r="JSN27"/>
      <c r="JSO27"/>
      <c r="JSP27"/>
      <c r="JSQ27"/>
      <c r="JSR27"/>
      <c r="JSS27"/>
      <c r="JST27"/>
      <c r="JSU27"/>
      <c r="JSV27"/>
      <c r="JSW27"/>
      <c r="JSX27"/>
      <c r="JSY27"/>
      <c r="JSZ27"/>
      <c r="JTA27"/>
      <c r="JTB27"/>
      <c r="JTC27"/>
      <c r="JTD27"/>
      <c r="JTE27"/>
      <c r="JTF27"/>
      <c r="JTG27"/>
      <c r="JTH27"/>
      <c r="JTI27"/>
      <c r="JTJ27"/>
      <c r="JTK27"/>
      <c r="JTL27"/>
      <c r="JTM27"/>
      <c r="JTN27"/>
      <c r="JTO27"/>
      <c r="JTP27"/>
      <c r="JTQ27"/>
      <c r="JTR27"/>
      <c r="JTS27"/>
      <c r="JTT27"/>
      <c r="JTU27"/>
      <c r="JTV27"/>
      <c r="JTW27"/>
      <c r="JTX27"/>
      <c r="JTY27"/>
      <c r="JTZ27"/>
      <c r="JUA27"/>
      <c r="JUB27"/>
      <c r="JUC27"/>
      <c r="JUD27"/>
      <c r="JUE27"/>
      <c r="JUF27"/>
      <c r="JUG27"/>
      <c r="JUH27"/>
      <c r="JUI27"/>
      <c r="JUJ27"/>
      <c r="JUK27"/>
      <c r="JUL27"/>
      <c r="JUM27"/>
      <c r="JUN27"/>
      <c r="JUO27"/>
      <c r="JUP27"/>
      <c r="JUQ27"/>
      <c r="JUR27"/>
      <c r="JUS27"/>
      <c r="JUT27"/>
      <c r="JUU27"/>
      <c r="JUV27"/>
      <c r="JUW27"/>
      <c r="JUX27"/>
      <c r="JUY27"/>
      <c r="JUZ27"/>
      <c r="JVA27"/>
      <c r="JVB27"/>
      <c r="JVC27"/>
      <c r="JVD27"/>
      <c r="JVE27"/>
      <c r="JVF27"/>
      <c r="JVG27"/>
      <c r="JVH27"/>
      <c r="JVI27"/>
      <c r="JVJ27"/>
      <c r="JVK27"/>
      <c r="JVL27"/>
      <c r="JVM27"/>
      <c r="JVN27"/>
      <c r="JVO27"/>
      <c r="JVP27"/>
      <c r="JVQ27"/>
      <c r="JVR27"/>
      <c r="JVS27"/>
      <c r="JVT27"/>
      <c r="JVU27"/>
      <c r="JVV27"/>
      <c r="JVW27"/>
      <c r="JVX27"/>
      <c r="JVY27"/>
      <c r="JVZ27"/>
      <c r="JWA27"/>
      <c r="JWB27"/>
      <c r="JWC27"/>
      <c r="JWD27"/>
      <c r="JWE27"/>
      <c r="JWF27"/>
      <c r="JWG27"/>
      <c r="JWH27"/>
      <c r="JWI27"/>
      <c r="JWJ27"/>
      <c r="JWK27"/>
      <c r="JWL27"/>
      <c r="JWM27"/>
      <c r="JWN27"/>
      <c r="JWO27"/>
      <c r="JWP27"/>
      <c r="JWQ27"/>
      <c r="JWR27"/>
      <c r="JWS27"/>
      <c r="JWT27"/>
      <c r="JWU27"/>
      <c r="JWV27"/>
      <c r="JWW27"/>
      <c r="JWX27"/>
      <c r="JWY27"/>
      <c r="JWZ27"/>
      <c r="JXA27"/>
      <c r="JXB27"/>
      <c r="JXC27"/>
      <c r="JXD27"/>
      <c r="JXE27"/>
      <c r="JXF27"/>
      <c r="JXG27"/>
      <c r="JXH27"/>
      <c r="JXI27"/>
      <c r="JXJ27"/>
      <c r="JXK27"/>
      <c r="JXL27"/>
      <c r="JXM27"/>
      <c r="JXN27"/>
      <c r="JXO27"/>
      <c r="JXP27"/>
      <c r="JXQ27"/>
      <c r="JXR27"/>
      <c r="JXS27"/>
      <c r="JXT27"/>
      <c r="JXU27"/>
      <c r="JXV27"/>
      <c r="JXW27"/>
      <c r="JXX27"/>
      <c r="JXY27"/>
      <c r="JXZ27"/>
      <c r="JYA27"/>
      <c r="JYB27"/>
      <c r="JYC27"/>
      <c r="JYD27"/>
      <c r="JYE27"/>
      <c r="JYF27"/>
      <c r="JYG27"/>
      <c r="JYH27"/>
      <c r="JYI27"/>
      <c r="JYJ27"/>
      <c r="JYK27"/>
      <c r="JYL27"/>
      <c r="JYM27"/>
      <c r="JYN27"/>
      <c r="JYO27"/>
      <c r="JYP27"/>
      <c r="JYQ27"/>
      <c r="JYR27"/>
      <c r="JYS27"/>
      <c r="JYT27"/>
      <c r="JYU27"/>
      <c r="JYV27"/>
      <c r="JYW27"/>
      <c r="JYX27"/>
      <c r="JYY27"/>
      <c r="JYZ27"/>
      <c r="JZA27"/>
      <c r="JZB27"/>
      <c r="JZC27"/>
      <c r="JZD27"/>
      <c r="JZE27"/>
      <c r="JZF27"/>
      <c r="JZG27"/>
      <c r="JZH27"/>
      <c r="JZI27"/>
      <c r="JZJ27"/>
      <c r="JZK27"/>
      <c r="JZL27"/>
      <c r="JZM27"/>
      <c r="JZN27"/>
      <c r="JZO27"/>
      <c r="JZP27"/>
      <c r="JZQ27"/>
      <c r="JZR27"/>
      <c r="JZS27"/>
      <c r="JZT27"/>
      <c r="JZU27"/>
      <c r="JZV27"/>
      <c r="JZW27"/>
      <c r="JZX27"/>
      <c r="JZY27"/>
      <c r="JZZ27"/>
      <c r="KAA27"/>
      <c r="KAB27"/>
      <c r="KAC27"/>
      <c r="KAD27"/>
      <c r="KAE27"/>
      <c r="KAF27"/>
      <c r="KAG27"/>
      <c r="KAH27"/>
      <c r="KAI27"/>
      <c r="KAJ27"/>
      <c r="KAK27"/>
      <c r="KAL27"/>
      <c r="KAM27"/>
      <c r="KAN27"/>
      <c r="KAO27"/>
      <c r="KAP27"/>
      <c r="KAQ27"/>
      <c r="KAR27"/>
      <c r="KAS27"/>
      <c r="KAT27"/>
      <c r="KAU27"/>
      <c r="KAV27"/>
      <c r="KAW27"/>
      <c r="KAX27"/>
      <c r="KAY27"/>
      <c r="KAZ27"/>
      <c r="KBA27"/>
      <c r="KBB27"/>
      <c r="KBC27"/>
      <c r="KBD27"/>
      <c r="KBE27"/>
      <c r="KBF27"/>
      <c r="KBG27"/>
      <c r="KBH27"/>
      <c r="KBI27"/>
      <c r="KBJ27"/>
      <c r="KBK27"/>
      <c r="KBL27"/>
      <c r="KBM27"/>
      <c r="KBN27"/>
      <c r="KBO27"/>
      <c r="KBP27"/>
      <c r="KBQ27"/>
      <c r="KBR27"/>
      <c r="KBS27"/>
      <c r="KBT27"/>
      <c r="KBU27"/>
      <c r="KBV27"/>
      <c r="KBW27"/>
      <c r="KBX27"/>
      <c r="KBY27"/>
      <c r="KBZ27"/>
      <c r="KCA27"/>
      <c r="KCB27"/>
      <c r="KCC27"/>
      <c r="KCD27"/>
      <c r="KCE27"/>
      <c r="KCF27"/>
      <c r="KCG27"/>
      <c r="KCH27"/>
      <c r="KCI27"/>
      <c r="KCJ27"/>
      <c r="KCK27"/>
      <c r="KCL27"/>
      <c r="KCM27"/>
      <c r="KCN27"/>
      <c r="KCO27"/>
      <c r="KCP27"/>
      <c r="KCQ27"/>
      <c r="KCR27"/>
      <c r="KCS27"/>
      <c r="KCT27"/>
      <c r="KCU27"/>
      <c r="KCV27"/>
      <c r="KCW27"/>
      <c r="KCX27"/>
      <c r="KCY27"/>
      <c r="KCZ27"/>
      <c r="KDA27"/>
      <c r="KDB27"/>
      <c r="KDC27"/>
      <c r="KDD27"/>
      <c r="KDE27"/>
      <c r="KDF27"/>
      <c r="KDG27"/>
      <c r="KDH27"/>
      <c r="KDI27"/>
      <c r="KDJ27"/>
      <c r="KDK27"/>
      <c r="KDL27"/>
      <c r="KDM27"/>
      <c r="KDN27"/>
      <c r="KDO27"/>
      <c r="KDP27"/>
      <c r="KDQ27"/>
      <c r="KDR27"/>
      <c r="KDS27"/>
      <c r="KDT27"/>
      <c r="KDU27"/>
      <c r="KDV27"/>
      <c r="KDW27"/>
      <c r="KDX27"/>
      <c r="KDY27"/>
      <c r="KDZ27"/>
      <c r="KEA27"/>
      <c r="KEB27"/>
      <c r="KEC27"/>
      <c r="KED27"/>
      <c r="KEE27"/>
      <c r="KEF27"/>
      <c r="KEG27"/>
      <c r="KEH27"/>
      <c r="KEI27"/>
      <c r="KEJ27"/>
      <c r="KEK27"/>
      <c r="KEL27"/>
      <c r="KEM27"/>
      <c r="KEN27"/>
      <c r="KEO27"/>
      <c r="KEP27"/>
      <c r="KEQ27"/>
      <c r="KER27"/>
      <c r="KES27"/>
      <c r="KET27"/>
      <c r="KEU27"/>
      <c r="KEV27"/>
      <c r="KEW27"/>
      <c r="KEX27"/>
      <c r="KEY27"/>
      <c r="KEZ27"/>
      <c r="KFA27"/>
      <c r="KFB27"/>
      <c r="KFC27"/>
      <c r="KFD27"/>
      <c r="KFE27"/>
      <c r="KFF27"/>
      <c r="KFG27"/>
      <c r="KFH27"/>
      <c r="KFI27"/>
      <c r="KFJ27"/>
      <c r="KFK27"/>
      <c r="KFL27"/>
      <c r="KFM27"/>
      <c r="KFN27"/>
      <c r="KFO27"/>
      <c r="KFP27"/>
      <c r="KFQ27"/>
      <c r="KFR27"/>
      <c r="KFS27"/>
      <c r="KFT27"/>
      <c r="KFU27"/>
      <c r="KFV27"/>
      <c r="KFW27"/>
      <c r="KFX27"/>
      <c r="KFY27"/>
      <c r="KFZ27"/>
      <c r="KGA27"/>
      <c r="KGB27"/>
      <c r="KGC27"/>
      <c r="KGD27"/>
      <c r="KGE27"/>
      <c r="KGF27"/>
      <c r="KGG27"/>
      <c r="KGH27"/>
      <c r="KGI27"/>
      <c r="KGJ27"/>
      <c r="KGK27"/>
      <c r="KGL27"/>
      <c r="KGM27"/>
      <c r="KGN27"/>
      <c r="KGO27"/>
      <c r="KGP27"/>
      <c r="KGQ27"/>
      <c r="KGR27"/>
      <c r="KGS27"/>
      <c r="KGT27"/>
      <c r="KGU27"/>
      <c r="KGV27"/>
      <c r="KGW27"/>
      <c r="KGX27"/>
      <c r="KGY27"/>
      <c r="KGZ27"/>
      <c r="KHA27"/>
      <c r="KHB27"/>
      <c r="KHC27"/>
      <c r="KHD27"/>
      <c r="KHE27"/>
      <c r="KHF27"/>
      <c r="KHG27"/>
      <c r="KHH27"/>
      <c r="KHI27"/>
      <c r="KHJ27"/>
      <c r="KHK27"/>
      <c r="KHL27"/>
      <c r="KHM27"/>
      <c r="KHN27"/>
      <c r="KHO27"/>
      <c r="KHP27"/>
      <c r="KHQ27"/>
      <c r="KHR27"/>
      <c r="KHS27"/>
      <c r="KHT27"/>
      <c r="KHU27"/>
      <c r="KHV27"/>
      <c r="KHW27"/>
      <c r="KHX27"/>
      <c r="KHY27"/>
      <c r="KHZ27"/>
      <c r="KIA27"/>
      <c r="KIB27"/>
      <c r="KIC27"/>
      <c r="KID27"/>
      <c r="KIE27"/>
      <c r="KIF27"/>
      <c r="KIG27"/>
      <c r="KIH27"/>
      <c r="KII27"/>
      <c r="KIJ27"/>
      <c r="KIK27"/>
      <c r="KIL27"/>
      <c r="KIM27"/>
      <c r="KIN27"/>
      <c r="KIO27"/>
      <c r="KIP27"/>
      <c r="KIQ27"/>
      <c r="KIR27"/>
      <c r="KIS27"/>
      <c r="KIT27"/>
      <c r="KIU27"/>
      <c r="KIV27"/>
      <c r="KIW27"/>
      <c r="KIX27"/>
      <c r="KIY27"/>
      <c r="KIZ27"/>
      <c r="KJA27"/>
      <c r="KJB27"/>
      <c r="KJC27"/>
      <c r="KJD27"/>
      <c r="KJE27"/>
      <c r="KJF27"/>
      <c r="KJG27"/>
      <c r="KJH27"/>
      <c r="KJI27"/>
      <c r="KJJ27"/>
      <c r="KJK27"/>
      <c r="KJL27"/>
      <c r="KJM27"/>
      <c r="KJN27"/>
      <c r="KJO27"/>
      <c r="KJP27"/>
      <c r="KJQ27"/>
      <c r="KJR27"/>
      <c r="KJS27"/>
      <c r="KJT27"/>
      <c r="KJU27"/>
      <c r="KJV27"/>
      <c r="KJW27"/>
      <c r="KJX27"/>
      <c r="KJY27"/>
      <c r="KJZ27"/>
      <c r="KKA27"/>
      <c r="KKB27"/>
      <c r="KKC27"/>
      <c r="KKD27"/>
      <c r="KKE27"/>
      <c r="KKF27"/>
      <c r="KKG27"/>
      <c r="KKH27"/>
      <c r="KKI27"/>
      <c r="KKJ27"/>
      <c r="KKK27"/>
      <c r="KKL27"/>
      <c r="KKM27"/>
      <c r="KKN27"/>
      <c r="KKO27"/>
      <c r="KKP27"/>
      <c r="KKQ27"/>
      <c r="KKR27"/>
      <c r="KKS27"/>
      <c r="KKT27"/>
      <c r="KKU27"/>
      <c r="KKV27"/>
      <c r="KKW27"/>
      <c r="KKX27"/>
      <c r="KKY27"/>
      <c r="KKZ27"/>
      <c r="KLA27"/>
      <c r="KLB27"/>
      <c r="KLC27"/>
      <c r="KLD27"/>
      <c r="KLE27"/>
      <c r="KLF27"/>
      <c r="KLG27"/>
      <c r="KLH27"/>
      <c r="KLI27"/>
      <c r="KLJ27"/>
      <c r="KLK27"/>
      <c r="KLL27"/>
      <c r="KLM27"/>
      <c r="KLN27"/>
      <c r="KLO27"/>
      <c r="KLP27"/>
      <c r="KLQ27"/>
      <c r="KLR27"/>
      <c r="KLS27"/>
      <c r="KLT27"/>
      <c r="KLU27"/>
      <c r="KLV27"/>
      <c r="KLW27"/>
      <c r="KLX27"/>
      <c r="KLY27"/>
      <c r="KLZ27"/>
      <c r="KMA27"/>
      <c r="KMB27"/>
      <c r="KMC27"/>
      <c r="KMD27"/>
      <c r="KME27"/>
      <c r="KMF27"/>
      <c r="KMG27"/>
      <c r="KMH27"/>
      <c r="KMI27"/>
      <c r="KMJ27"/>
      <c r="KMK27"/>
      <c r="KML27"/>
      <c r="KMM27"/>
      <c r="KMN27"/>
      <c r="KMO27"/>
      <c r="KMP27"/>
      <c r="KMQ27"/>
      <c r="KMR27"/>
      <c r="KMS27"/>
      <c r="KMT27"/>
      <c r="KMU27"/>
      <c r="KMV27"/>
      <c r="KMW27"/>
      <c r="KMX27"/>
      <c r="KMY27"/>
      <c r="KMZ27"/>
      <c r="KNA27"/>
      <c r="KNB27"/>
      <c r="KNC27"/>
      <c r="KND27"/>
      <c r="KNE27"/>
      <c r="KNF27"/>
      <c r="KNG27"/>
      <c r="KNH27"/>
      <c r="KNI27"/>
      <c r="KNJ27"/>
      <c r="KNK27"/>
      <c r="KNL27"/>
      <c r="KNM27"/>
      <c r="KNN27"/>
      <c r="KNO27"/>
      <c r="KNP27"/>
      <c r="KNQ27"/>
      <c r="KNR27"/>
      <c r="KNS27"/>
      <c r="KNT27"/>
      <c r="KNU27"/>
      <c r="KNV27"/>
      <c r="KNW27"/>
      <c r="KNX27"/>
      <c r="KNY27"/>
      <c r="KNZ27"/>
      <c r="KOA27"/>
      <c r="KOB27"/>
      <c r="KOC27"/>
      <c r="KOD27"/>
      <c r="KOE27"/>
      <c r="KOF27"/>
      <c r="KOG27"/>
      <c r="KOH27"/>
      <c r="KOI27"/>
      <c r="KOJ27"/>
      <c r="KOK27"/>
      <c r="KOL27"/>
      <c r="KOM27"/>
      <c r="KON27"/>
      <c r="KOO27"/>
      <c r="KOP27"/>
      <c r="KOQ27"/>
      <c r="KOR27"/>
      <c r="KOS27"/>
      <c r="KOT27"/>
      <c r="KOU27"/>
      <c r="KOV27"/>
      <c r="KOW27"/>
      <c r="KOX27"/>
      <c r="KOY27"/>
      <c r="KOZ27"/>
      <c r="KPA27"/>
      <c r="KPB27"/>
      <c r="KPC27"/>
      <c r="KPD27"/>
      <c r="KPE27"/>
      <c r="KPF27"/>
      <c r="KPG27"/>
      <c r="KPH27"/>
      <c r="KPI27"/>
      <c r="KPJ27"/>
      <c r="KPK27"/>
      <c r="KPL27"/>
      <c r="KPM27"/>
      <c r="KPN27"/>
      <c r="KPO27"/>
      <c r="KPP27"/>
      <c r="KPQ27"/>
      <c r="KPR27"/>
      <c r="KPS27"/>
      <c r="KPT27"/>
      <c r="KPU27"/>
      <c r="KPV27"/>
      <c r="KPW27"/>
      <c r="KPX27"/>
      <c r="KPY27"/>
      <c r="KPZ27"/>
      <c r="KQA27"/>
      <c r="KQB27"/>
      <c r="KQC27"/>
      <c r="KQD27"/>
      <c r="KQE27"/>
      <c r="KQF27"/>
      <c r="KQG27"/>
      <c r="KQH27"/>
      <c r="KQI27"/>
      <c r="KQJ27"/>
      <c r="KQK27"/>
      <c r="KQL27"/>
      <c r="KQM27"/>
      <c r="KQN27"/>
      <c r="KQO27"/>
      <c r="KQP27"/>
      <c r="KQQ27"/>
      <c r="KQR27"/>
      <c r="KQS27"/>
      <c r="KQT27"/>
      <c r="KQU27"/>
      <c r="KQV27"/>
      <c r="KQW27"/>
      <c r="KQX27"/>
      <c r="KQY27"/>
      <c r="KQZ27"/>
      <c r="KRA27"/>
      <c r="KRB27"/>
      <c r="KRC27"/>
      <c r="KRD27"/>
      <c r="KRE27"/>
      <c r="KRF27"/>
      <c r="KRG27"/>
      <c r="KRH27"/>
      <c r="KRI27"/>
      <c r="KRJ27"/>
      <c r="KRK27"/>
      <c r="KRL27"/>
      <c r="KRM27"/>
      <c r="KRN27"/>
      <c r="KRO27"/>
      <c r="KRP27"/>
      <c r="KRQ27"/>
      <c r="KRR27"/>
      <c r="KRS27"/>
      <c r="KRT27"/>
      <c r="KRU27"/>
      <c r="KRV27"/>
      <c r="KRW27"/>
      <c r="KRX27"/>
      <c r="KRY27"/>
      <c r="KRZ27"/>
      <c r="KSA27"/>
      <c r="KSB27"/>
      <c r="KSC27"/>
      <c r="KSD27"/>
      <c r="KSE27"/>
      <c r="KSF27"/>
      <c r="KSG27"/>
      <c r="KSH27"/>
      <c r="KSI27"/>
      <c r="KSJ27"/>
      <c r="KSK27"/>
      <c r="KSL27"/>
      <c r="KSM27"/>
      <c r="KSN27"/>
      <c r="KSO27"/>
      <c r="KSP27"/>
      <c r="KSQ27"/>
      <c r="KSR27"/>
      <c r="KSS27"/>
      <c r="KST27"/>
      <c r="KSU27"/>
      <c r="KSV27"/>
      <c r="KSW27"/>
      <c r="KSX27"/>
      <c r="KSY27"/>
      <c r="KSZ27"/>
      <c r="KTA27"/>
      <c r="KTB27"/>
      <c r="KTC27"/>
      <c r="KTD27"/>
      <c r="KTE27"/>
      <c r="KTF27"/>
      <c r="KTG27"/>
      <c r="KTH27"/>
      <c r="KTI27"/>
      <c r="KTJ27"/>
      <c r="KTK27"/>
      <c r="KTL27"/>
      <c r="KTM27"/>
      <c r="KTN27"/>
      <c r="KTO27"/>
      <c r="KTP27"/>
      <c r="KTQ27"/>
      <c r="KTR27"/>
      <c r="KTS27"/>
      <c r="KTT27"/>
      <c r="KTU27"/>
      <c r="KTV27"/>
      <c r="KTW27"/>
      <c r="KTX27"/>
      <c r="KTY27"/>
      <c r="KTZ27"/>
      <c r="KUA27"/>
      <c r="KUB27"/>
      <c r="KUC27"/>
      <c r="KUD27"/>
      <c r="KUE27"/>
      <c r="KUF27"/>
      <c r="KUG27"/>
      <c r="KUH27"/>
      <c r="KUI27"/>
      <c r="KUJ27"/>
      <c r="KUK27"/>
      <c r="KUL27"/>
      <c r="KUM27"/>
      <c r="KUN27"/>
      <c r="KUO27"/>
      <c r="KUP27"/>
      <c r="KUQ27"/>
      <c r="KUR27"/>
      <c r="KUS27"/>
      <c r="KUT27"/>
      <c r="KUU27"/>
      <c r="KUV27"/>
      <c r="KUW27"/>
      <c r="KUX27"/>
      <c r="KUY27"/>
      <c r="KUZ27"/>
      <c r="KVA27"/>
      <c r="KVB27"/>
      <c r="KVC27"/>
      <c r="KVD27"/>
      <c r="KVE27"/>
      <c r="KVF27"/>
      <c r="KVG27"/>
      <c r="KVH27"/>
      <c r="KVI27"/>
      <c r="KVJ27"/>
      <c r="KVK27"/>
      <c r="KVL27"/>
      <c r="KVM27"/>
      <c r="KVN27"/>
      <c r="KVO27"/>
      <c r="KVP27"/>
      <c r="KVQ27"/>
      <c r="KVR27"/>
      <c r="KVS27"/>
      <c r="KVT27"/>
      <c r="KVU27"/>
      <c r="KVV27"/>
      <c r="KVW27"/>
      <c r="KVX27"/>
      <c r="KVY27"/>
      <c r="KVZ27"/>
      <c r="KWA27"/>
      <c r="KWB27"/>
      <c r="KWC27"/>
      <c r="KWD27"/>
      <c r="KWE27"/>
      <c r="KWF27"/>
      <c r="KWG27"/>
      <c r="KWH27"/>
      <c r="KWI27"/>
      <c r="KWJ27"/>
      <c r="KWK27"/>
      <c r="KWL27"/>
      <c r="KWM27"/>
      <c r="KWN27"/>
      <c r="KWO27"/>
      <c r="KWP27"/>
      <c r="KWQ27"/>
      <c r="KWR27"/>
      <c r="KWS27"/>
      <c r="KWT27"/>
      <c r="KWU27"/>
      <c r="KWV27"/>
      <c r="KWW27"/>
      <c r="KWX27"/>
      <c r="KWY27"/>
      <c r="KWZ27"/>
      <c r="KXA27"/>
      <c r="KXB27"/>
      <c r="KXC27"/>
      <c r="KXD27"/>
      <c r="KXE27"/>
      <c r="KXF27"/>
      <c r="KXG27"/>
      <c r="KXH27"/>
      <c r="KXI27"/>
      <c r="KXJ27"/>
      <c r="KXK27"/>
      <c r="KXL27"/>
      <c r="KXM27"/>
      <c r="KXN27"/>
      <c r="KXO27"/>
      <c r="KXP27"/>
      <c r="KXQ27"/>
      <c r="KXR27"/>
      <c r="KXS27"/>
      <c r="KXT27"/>
      <c r="KXU27"/>
      <c r="KXV27"/>
      <c r="KXW27"/>
      <c r="KXX27"/>
      <c r="KXY27"/>
      <c r="KXZ27"/>
      <c r="KYA27"/>
      <c r="KYB27"/>
      <c r="KYC27"/>
      <c r="KYD27"/>
      <c r="KYE27"/>
      <c r="KYF27"/>
      <c r="KYG27"/>
      <c r="KYH27"/>
      <c r="KYI27"/>
      <c r="KYJ27"/>
      <c r="KYK27"/>
      <c r="KYL27"/>
      <c r="KYM27"/>
      <c r="KYN27"/>
      <c r="KYO27"/>
      <c r="KYP27"/>
      <c r="KYQ27"/>
      <c r="KYR27"/>
      <c r="KYS27"/>
      <c r="KYT27"/>
      <c r="KYU27"/>
      <c r="KYV27"/>
      <c r="KYW27"/>
      <c r="KYX27"/>
      <c r="KYY27"/>
      <c r="KYZ27"/>
      <c r="KZA27"/>
      <c r="KZB27"/>
      <c r="KZC27"/>
      <c r="KZD27"/>
      <c r="KZE27"/>
      <c r="KZF27"/>
      <c r="KZG27"/>
      <c r="KZH27"/>
      <c r="KZI27"/>
      <c r="KZJ27"/>
      <c r="KZK27"/>
      <c r="KZL27"/>
      <c r="KZM27"/>
      <c r="KZN27"/>
      <c r="KZO27"/>
      <c r="KZP27"/>
      <c r="KZQ27"/>
      <c r="KZR27"/>
      <c r="KZS27"/>
      <c r="KZT27"/>
      <c r="KZU27"/>
      <c r="KZV27"/>
      <c r="KZW27"/>
      <c r="KZX27"/>
      <c r="KZY27"/>
      <c r="KZZ27"/>
      <c r="LAA27"/>
      <c r="LAB27"/>
      <c r="LAC27"/>
      <c r="LAD27"/>
      <c r="LAE27"/>
      <c r="LAF27"/>
      <c r="LAG27"/>
      <c r="LAH27"/>
      <c r="LAI27"/>
      <c r="LAJ27"/>
      <c r="LAK27"/>
      <c r="LAL27"/>
      <c r="LAM27"/>
      <c r="LAN27"/>
      <c r="LAO27"/>
      <c r="LAP27"/>
      <c r="LAQ27"/>
      <c r="LAR27"/>
      <c r="LAS27"/>
      <c r="LAT27"/>
      <c r="LAU27"/>
      <c r="LAV27"/>
      <c r="LAW27"/>
      <c r="LAX27"/>
      <c r="LAY27"/>
      <c r="LAZ27"/>
      <c r="LBA27"/>
      <c r="LBB27"/>
      <c r="LBC27"/>
      <c r="LBD27"/>
      <c r="LBE27"/>
      <c r="LBF27"/>
      <c r="LBG27"/>
      <c r="LBH27"/>
      <c r="LBI27"/>
      <c r="LBJ27"/>
      <c r="LBK27"/>
      <c r="LBL27"/>
      <c r="LBM27"/>
      <c r="LBN27"/>
      <c r="LBO27"/>
      <c r="LBP27"/>
      <c r="LBQ27"/>
      <c r="LBR27"/>
      <c r="LBS27"/>
      <c r="LBT27"/>
      <c r="LBU27"/>
      <c r="LBV27"/>
      <c r="LBW27"/>
      <c r="LBX27"/>
      <c r="LBY27"/>
      <c r="LBZ27"/>
      <c r="LCA27"/>
      <c r="LCB27"/>
      <c r="LCC27"/>
      <c r="LCD27"/>
      <c r="LCE27"/>
      <c r="LCF27"/>
      <c r="LCG27"/>
      <c r="LCH27"/>
      <c r="LCI27"/>
      <c r="LCJ27"/>
      <c r="LCK27"/>
      <c r="LCL27"/>
      <c r="LCM27"/>
      <c r="LCN27"/>
      <c r="LCO27"/>
      <c r="LCP27"/>
      <c r="LCQ27"/>
      <c r="LCR27"/>
      <c r="LCS27"/>
      <c r="LCT27"/>
      <c r="LCU27"/>
      <c r="LCV27"/>
      <c r="LCW27"/>
      <c r="LCX27"/>
      <c r="LCY27"/>
      <c r="LCZ27"/>
      <c r="LDA27"/>
      <c r="LDB27"/>
      <c r="LDC27"/>
      <c r="LDD27"/>
      <c r="LDE27"/>
      <c r="LDF27"/>
      <c r="LDG27"/>
      <c r="LDH27"/>
      <c r="LDI27"/>
      <c r="LDJ27"/>
      <c r="LDK27"/>
      <c r="LDL27"/>
      <c r="LDM27"/>
      <c r="LDN27"/>
      <c r="LDO27"/>
      <c r="LDP27"/>
      <c r="LDQ27"/>
      <c r="LDR27"/>
      <c r="LDS27"/>
      <c r="LDT27"/>
      <c r="LDU27"/>
      <c r="LDV27"/>
      <c r="LDW27"/>
      <c r="LDX27"/>
      <c r="LDY27"/>
      <c r="LDZ27"/>
      <c r="LEA27"/>
      <c r="LEB27"/>
      <c r="LEC27"/>
      <c r="LED27"/>
      <c r="LEE27"/>
      <c r="LEF27"/>
      <c r="LEG27"/>
      <c r="LEH27"/>
      <c r="LEI27"/>
      <c r="LEJ27"/>
      <c r="LEK27"/>
      <c r="LEL27"/>
      <c r="LEM27"/>
      <c r="LEN27"/>
      <c r="LEO27"/>
      <c r="LEP27"/>
      <c r="LEQ27"/>
      <c r="LER27"/>
      <c r="LES27"/>
      <c r="LET27"/>
      <c r="LEU27"/>
      <c r="LEV27"/>
      <c r="LEW27"/>
      <c r="LEX27"/>
      <c r="LEY27"/>
      <c r="LEZ27"/>
      <c r="LFA27"/>
      <c r="LFB27"/>
      <c r="LFC27"/>
      <c r="LFD27"/>
      <c r="LFE27"/>
      <c r="LFF27"/>
      <c r="LFG27"/>
      <c r="LFH27"/>
      <c r="LFI27"/>
      <c r="LFJ27"/>
      <c r="LFK27"/>
      <c r="LFL27"/>
      <c r="LFM27"/>
      <c r="LFN27"/>
      <c r="LFO27"/>
      <c r="LFP27"/>
      <c r="LFQ27"/>
      <c r="LFR27"/>
      <c r="LFS27"/>
      <c r="LFT27"/>
      <c r="LFU27"/>
      <c r="LFV27"/>
      <c r="LFW27"/>
      <c r="LFX27"/>
      <c r="LFY27"/>
      <c r="LFZ27"/>
      <c r="LGA27"/>
      <c r="LGB27"/>
      <c r="LGC27"/>
      <c r="LGD27"/>
      <c r="LGE27"/>
      <c r="LGF27"/>
      <c r="LGG27"/>
      <c r="LGH27"/>
      <c r="LGI27"/>
      <c r="LGJ27"/>
      <c r="LGK27"/>
      <c r="LGL27"/>
      <c r="LGM27"/>
      <c r="LGN27"/>
      <c r="LGO27"/>
      <c r="LGP27"/>
      <c r="LGQ27"/>
      <c r="LGR27"/>
      <c r="LGS27"/>
      <c r="LGT27"/>
      <c r="LGU27"/>
      <c r="LGV27"/>
      <c r="LGW27"/>
      <c r="LGX27"/>
      <c r="LGY27"/>
      <c r="LGZ27"/>
      <c r="LHA27"/>
      <c r="LHB27"/>
      <c r="LHC27"/>
      <c r="LHD27"/>
      <c r="LHE27"/>
      <c r="LHF27"/>
      <c r="LHG27"/>
      <c r="LHH27"/>
      <c r="LHI27"/>
      <c r="LHJ27"/>
      <c r="LHK27"/>
      <c r="LHL27"/>
      <c r="LHM27"/>
      <c r="LHN27"/>
      <c r="LHO27"/>
      <c r="LHP27"/>
      <c r="LHQ27"/>
      <c r="LHR27"/>
      <c r="LHS27"/>
      <c r="LHT27"/>
      <c r="LHU27"/>
      <c r="LHV27"/>
      <c r="LHW27"/>
      <c r="LHX27"/>
      <c r="LHY27"/>
      <c r="LHZ27"/>
      <c r="LIA27"/>
      <c r="LIB27"/>
      <c r="LIC27"/>
      <c r="LID27"/>
      <c r="LIE27"/>
      <c r="LIF27"/>
      <c r="LIG27"/>
      <c r="LIH27"/>
      <c r="LII27"/>
      <c r="LIJ27"/>
      <c r="LIK27"/>
      <c r="LIL27"/>
      <c r="LIM27"/>
      <c r="LIN27"/>
      <c r="LIO27"/>
      <c r="LIP27"/>
      <c r="LIQ27"/>
      <c r="LIR27"/>
      <c r="LIS27"/>
      <c r="LIT27"/>
      <c r="LIU27"/>
      <c r="LIV27"/>
      <c r="LIW27"/>
      <c r="LIX27"/>
      <c r="LIY27"/>
      <c r="LIZ27"/>
      <c r="LJA27"/>
      <c r="LJB27"/>
      <c r="LJC27"/>
      <c r="LJD27"/>
      <c r="LJE27"/>
      <c r="LJF27"/>
      <c r="LJG27"/>
      <c r="LJH27"/>
      <c r="LJI27"/>
      <c r="LJJ27"/>
      <c r="LJK27"/>
      <c r="LJL27"/>
      <c r="LJM27"/>
      <c r="LJN27"/>
      <c r="LJO27"/>
      <c r="LJP27"/>
      <c r="LJQ27"/>
      <c r="LJR27"/>
      <c r="LJS27"/>
      <c r="LJT27"/>
      <c r="LJU27"/>
      <c r="LJV27"/>
      <c r="LJW27"/>
      <c r="LJX27"/>
      <c r="LJY27"/>
      <c r="LJZ27"/>
      <c r="LKA27"/>
      <c r="LKB27"/>
      <c r="LKC27"/>
      <c r="LKD27"/>
      <c r="LKE27"/>
      <c r="LKF27"/>
      <c r="LKG27"/>
      <c r="LKH27"/>
      <c r="LKI27"/>
      <c r="LKJ27"/>
      <c r="LKK27"/>
      <c r="LKL27"/>
      <c r="LKM27"/>
      <c r="LKN27"/>
      <c r="LKO27"/>
      <c r="LKP27"/>
      <c r="LKQ27"/>
      <c r="LKR27"/>
      <c r="LKS27"/>
      <c r="LKT27"/>
      <c r="LKU27"/>
      <c r="LKV27"/>
      <c r="LKW27"/>
      <c r="LKX27"/>
      <c r="LKY27"/>
      <c r="LKZ27"/>
      <c r="LLA27"/>
      <c r="LLB27"/>
      <c r="LLC27"/>
      <c r="LLD27"/>
      <c r="LLE27"/>
      <c r="LLF27"/>
      <c r="LLG27"/>
      <c r="LLH27"/>
      <c r="LLI27"/>
      <c r="LLJ27"/>
      <c r="LLK27"/>
      <c r="LLL27"/>
      <c r="LLM27"/>
      <c r="LLN27"/>
      <c r="LLO27"/>
      <c r="LLP27"/>
      <c r="LLQ27"/>
      <c r="LLR27"/>
      <c r="LLS27"/>
      <c r="LLT27"/>
      <c r="LLU27"/>
      <c r="LLV27"/>
      <c r="LLW27"/>
      <c r="LLX27"/>
      <c r="LLY27"/>
      <c r="LLZ27"/>
      <c r="LMA27"/>
      <c r="LMB27"/>
      <c r="LMC27"/>
      <c r="LMD27"/>
      <c r="LME27"/>
      <c r="LMF27"/>
      <c r="LMG27"/>
      <c r="LMH27"/>
      <c r="LMI27"/>
      <c r="LMJ27"/>
      <c r="LMK27"/>
      <c r="LML27"/>
      <c r="LMM27"/>
      <c r="LMN27"/>
      <c r="LMO27"/>
      <c r="LMP27"/>
      <c r="LMQ27"/>
      <c r="LMR27"/>
      <c r="LMS27"/>
      <c r="LMT27"/>
      <c r="LMU27"/>
      <c r="LMV27"/>
      <c r="LMW27"/>
      <c r="LMX27"/>
      <c r="LMY27"/>
      <c r="LMZ27"/>
      <c r="LNA27"/>
      <c r="LNB27"/>
      <c r="LNC27"/>
      <c r="LND27"/>
      <c r="LNE27"/>
      <c r="LNF27"/>
      <c r="LNG27"/>
      <c r="LNH27"/>
      <c r="LNI27"/>
      <c r="LNJ27"/>
      <c r="LNK27"/>
      <c r="LNL27"/>
      <c r="LNM27"/>
      <c r="LNN27"/>
      <c r="LNO27"/>
      <c r="LNP27"/>
      <c r="LNQ27"/>
      <c r="LNR27"/>
      <c r="LNS27"/>
      <c r="LNT27"/>
      <c r="LNU27"/>
      <c r="LNV27"/>
      <c r="LNW27"/>
      <c r="LNX27"/>
      <c r="LNY27"/>
      <c r="LNZ27"/>
      <c r="LOA27"/>
      <c r="LOB27"/>
      <c r="LOC27"/>
      <c r="LOD27"/>
      <c r="LOE27"/>
      <c r="LOF27"/>
      <c r="LOG27"/>
      <c r="LOH27"/>
      <c r="LOI27"/>
      <c r="LOJ27"/>
      <c r="LOK27"/>
      <c r="LOL27"/>
      <c r="LOM27"/>
      <c r="LON27"/>
      <c r="LOO27"/>
      <c r="LOP27"/>
      <c r="LOQ27"/>
      <c r="LOR27"/>
      <c r="LOS27"/>
      <c r="LOT27"/>
      <c r="LOU27"/>
      <c r="LOV27"/>
      <c r="LOW27"/>
      <c r="LOX27"/>
      <c r="LOY27"/>
      <c r="LOZ27"/>
      <c r="LPA27"/>
      <c r="LPB27"/>
      <c r="LPC27"/>
      <c r="LPD27"/>
      <c r="LPE27"/>
      <c r="LPF27"/>
      <c r="LPG27"/>
      <c r="LPH27"/>
      <c r="LPI27"/>
      <c r="LPJ27"/>
      <c r="LPK27"/>
      <c r="LPL27"/>
      <c r="LPM27"/>
      <c r="LPN27"/>
      <c r="LPO27"/>
      <c r="LPP27"/>
      <c r="LPQ27"/>
      <c r="LPR27"/>
      <c r="LPS27"/>
      <c r="LPT27"/>
      <c r="LPU27"/>
      <c r="LPV27"/>
      <c r="LPW27"/>
      <c r="LPX27"/>
      <c r="LPY27"/>
      <c r="LPZ27"/>
      <c r="LQA27"/>
      <c r="LQB27"/>
      <c r="LQC27"/>
      <c r="LQD27"/>
      <c r="LQE27"/>
      <c r="LQF27"/>
      <c r="LQG27"/>
      <c r="LQH27"/>
      <c r="LQI27"/>
      <c r="LQJ27"/>
      <c r="LQK27"/>
      <c r="LQL27"/>
      <c r="LQM27"/>
      <c r="LQN27"/>
      <c r="LQO27"/>
      <c r="LQP27"/>
      <c r="LQQ27"/>
      <c r="LQR27"/>
      <c r="LQS27"/>
      <c r="LQT27"/>
      <c r="LQU27"/>
      <c r="LQV27"/>
      <c r="LQW27"/>
      <c r="LQX27"/>
      <c r="LQY27"/>
      <c r="LQZ27"/>
      <c r="LRA27"/>
      <c r="LRB27"/>
      <c r="LRC27"/>
      <c r="LRD27"/>
      <c r="LRE27"/>
      <c r="LRF27"/>
      <c r="LRG27"/>
      <c r="LRH27"/>
      <c r="LRI27"/>
      <c r="LRJ27"/>
      <c r="LRK27"/>
      <c r="LRL27"/>
      <c r="LRM27"/>
      <c r="LRN27"/>
      <c r="LRO27"/>
      <c r="LRP27"/>
      <c r="LRQ27"/>
      <c r="LRR27"/>
      <c r="LRS27"/>
      <c r="LRT27"/>
      <c r="LRU27"/>
      <c r="LRV27"/>
      <c r="LRW27"/>
      <c r="LRX27"/>
      <c r="LRY27"/>
      <c r="LRZ27"/>
      <c r="LSA27"/>
      <c r="LSB27"/>
      <c r="LSC27"/>
      <c r="LSD27"/>
      <c r="LSE27"/>
      <c r="LSF27"/>
      <c r="LSG27"/>
      <c r="LSH27"/>
      <c r="LSI27"/>
      <c r="LSJ27"/>
      <c r="LSK27"/>
      <c r="LSL27"/>
      <c r="LSM27"/>
      <c r="LSN27"/>
      <c r="LSO27"/>
      <c r="LSP27"/>
      <c r="LSQ27"/>
      <c r="LSR27"/>
      <c r="LSS27"/>
      <c r="LST27"/>
      <c r="LSU27"/>
      <c r="LSV27"/>
      <c r="LSW27"/>
      <c r="LSX27"/>
      <c r="LSY27"/>
      <c r="LSZ27"/>
      <c r="LTA27"/>
      <c r="LTB27"/>
      <c r="LTC27"/>
      <c r="LTD27"/>
      <c r="LTE27"/>
      <c r="LTF27"/>
      <c r="LTG27"/>
      <c r="LTH27"/>
      <c r="LTI27"/>
      <c r="LTJ27"/>
      <c r="LTK27"/>
      <c r="LTL27"/>
      <c r="LTM27"/>
      <c r="LTN27"/>
      <c r="LTO27"/>
      <c r="LTP27"/>
      <c r="LTQ27"/>
      <c r="LTR27"/>
      <c r="LTS27"/>
      <c r="LTT27"/>
      <c r="LTU27"/>
      <c r="LTV27"/>
      <c r="LTW27"/>
      <c r="LTX27"/>
      <c r="LTY27"/>
      <c r="LTZ27"/>
      <c r="LUA27"/>
      <c r="LUB27"/>
      <c r="LUC27"/>
      <c r="LUD27"/>
      <c r="LUE27"/>
      <c r="LUF27"/>
      <c r="LUG27"/>
      <c r="LUH27"/>
      <c r="LUI27"/>
      <c r="LUJ27"/>
      <c r="LUK27"/>
      <c r="LUL27"/>
      <c r="LUM27"/>
      <c r="LUN27"/>
      <c r="LUO27"/>
      <c r="LUP27"/>
      <c r="LUQ27"/>
      <c r="LUR27"/>
      <c r="LUS27"/>
      <c r="LUT27"/>
      <c r="LUU27"/>
      <c r="LUV27"/>
      <c r="LUW27"/>
      <c r="LUX27"/>
      <c r="LUY27"/>
      <c r="LUZ27"/>
      <c r="LVA27"/>
      <c r="LVB27"/>
      <c r="LVC27"/>
      <c r="LVD27"/>
      <c r="LVE27"/>
      <c r="LVF27"/>
      <c r="LVG27"/>
      <c r="LVH27"/>
      <c r="LVI27"/>
      <c r="LVJ27"/>
      <c r="LVK27"/>
      <c r="LVL27"/>
      <c r="LVM27"/>
      <c r="LVN27"/>
      <c r="LVO27"/>
      <c r="LVP27"/>
      <c r="LVQ27"/>
      <c r="LVR27"/>
      <c r="LVS27"/>
      <c r="LVT27"/>
      <c r="LVU27"/>
      <c r="LVV27"/>
      <c r="LVW27"/>
      <c r="LVX27"/>
      <c r="LVY27"/>
      <c r="LVZ27"/>
      <c r="LWA27"/>
      <c r="LWB27"/>
      <c r="LWC27"/>
      <c r="LWD27"/>
      <c r="LWE27"/>
      <c r="LWF27"/>
      <c r="LWG27"/>
      <c r="LWH27"/>
      <c r="LWI27"/>
      <c r="LWJ27"/>
      <c r="LWK27"/>
      <c r="LWL27"/>
      <c r="LWM27"/>
      <c r="LWN27"/>
      <c r="LWO27"/>
      <c r="LWP27"/>
      <c r="LWQ27"/>
      <c r="LWR27"/>
      <c r="LWS27"/>
      <c r="LWT27"/>
      <c r="LWU27"/>
      <c r="LWV27"/>
      <c r="LWW27"/>
      <c r="LWX27"/>
      <c r="LWY27"/>
      <c r="LWZ27"/>
      <c r="LXA27"/>
      <c r="LXB27"/>
      <c r="LXC27"/>
      <c r="LXD27"/>
      <c r="LXE27"/>
      <c r="LXF27"/>
      <c r="LXG27"/>
      <c r="LXH27"/>
      <c r="LXI27"/>
      <c r="LXJ27"/>
      <c r="LXK27"/>
      <c r="LXL27"/>
      <c r="LXM27"/>
      <c r="LXN27"/>
      <c r="LXO27"/>
      <c r="LXP27"/>
      <c r="LXQ27"/>
      <c r="LXR27"/>
      <c r="LXS27"/>
      <c r="LXT27"/>
      <c r="LXU27"/>
      <c r="LXV27"/>
      <c r="LXW27"/>
      <c r="LXX27"/>
      <c r="LXY27"/>
      <c r="LXZ27"/>
      <c r="LYA27"/>
      <c r="LYB27"/>
      <c r="LYC27"/>
      <c r="LYD27"/>
      <c r="LYE27"/>
      <c r="LYF27"/>
      <c r="LYG27"/>
      <c r="LYH27"/>
      <c r="LYI27"/>
      <c r="LYJ27"/>
      <c r="LYK27"/>
      <c r="LYL27"/>
      <c r="LYM27"/>
      <c r="LYN27"/>
      <c r="LYO27"/>
      <c r="LYP27"/>
      <c r="LYQ27"/>
      <c r="LYR27"/>
      <c r="LYS27"/>
      <c r="LYT27"/>
      <c r="LYU27"/>
      <c r="LYV27"/>
      <c r="LYW27"/>
      <c r="LYX27"/>
      <c r="LYY27"/>
      <c r="LYZ27"/>
      <c r="LZA27"/>
      <c r="LZB27"/>
      <c r="LZC27"/>
      <c r="LZD27"/>
      <c r="LZE27"/>
      <c r="LZF27"/>
      <c r="LZG27"/>
      <c r="LZH27"/>
      <c r="LZI27"/>
      <c r="LZJ27"/>
      <c r="LZK27"/>
      <c r="LZL27"/>
      <c r="LZM27"/>
      <c r="LZN27"/>
      <c r="LZO27"/>
      <c r="LZP27"/>
      <c r="LZQ27"/>
      <c r="LZR27"/>
      <c r="LZS27"/>
      <c r="LZT27"/>
      <c r="LZU27"/>
      <c r="LZV27"/>
      <c r="LZW27"/>
      <c r="LZX27"/>
      <c r="LZY27"/>
      <c r="LZZ27"/>
      <c r="MAA27"/>
      <c r="MAB27"/>
      <c r="MAC27"/>
      <c r="MAD27"/>
      <c r="MAE27"/>
      <c r="MAF27"/>
      <c r="MAG27"/>
      <c r="MAH27"/>
      <c r="MAI27"/>
      <c r="MAJ27"/>
      <c r="MAK27"/>
      <c r="MAL27"/>
      <c r="MAM27"/>
      <c r="MAN27"/>
      <c r="MAO27"/>
      <c r="MAP27"/>
      <c r="MAQ27"/>
      <c r="MAR27"/>
      <c r="MAS27"/>
      <c r="MAT27"/>
      <c r="MAU27"/>
      <c r="MAV27"/>
      <c r="MAW27"/>
      <c r="MAX27"/>
      <c r="MAY27"/>
      <c r="MAZ27"/>
      <c r="MBA27"/>
      <c r="MBB27"/>
      <c r="MBC27"/>
      <c r="MBD27"/>
      <c r="MBE27"/>
      <c r="MBF27"/>
      <c r="MBG27"/>
      <c r="MBH27"/>
      <c r="MBI27"/>
      <c r="MBJ27"/>
      <c r="MBK27"/>
      <c r="MBL27"/>
      <c r="MBM27"/>
      <c r="MBN27"/>
      <c r="MBO27"/>
      <c r="MBP27"/>
      <c r="MBQ27"/>
      <c r="MBR27"/>
      <c r="MBS27"/>
      <c r="MBT27"/>
      <c r="MBU27"/>
      <c r="MBV27"/>
      <c r="MBW27"/>
      <c r="MBX27"/>
      <c r="MBY27"/>
      <c r="MBZ27"/>
      <c r="MCA27"/>
      <c r="MCB27"/>
      <c r="MCC27"/>
      <c r="MCD27"/>
      <c r="MCE27"/>
      <c r="MCF27"/>
      <c r="MCG27"/>
      <c r="MCH27"/>
      <c r="MCI27"/>
      <c r="MCJ27"/>
      <c r="MCK27"/>
      <c r="MCL27"/>
      <c r="MCM27"/>
      <c r="MCN27"/>
      <c r="MCO27"/>
      <c r="MCP27"/>
      <c r="MCQ27"/>
      <c r="MCR27"/>
      <c r="MCS27"/>
      <c r="MCT27"/>
      <c r="MCU27"/>
      <c r="MCV27"/>
      <c r="MCW27"/>
      <c r="MCX27"/>
      <c r="MCY27"/>
      <c r="MCZ27"/>
      <c r="MDA27"/>
      <c r="MDB27"/>
      <c r="MDC27"/>
      <c r="MDD27"/>
      <c r="MDE27"/>
      <c r="MDF27"/>
      <c r="MDG27"/>
      <c r="MDH27"/>
      <c r="MDI27"/>
      <c r="MDJ27"/>
      <c r="MDK27"/>
      <c r="MDL27"/>
      <c r="MDM27"/>
      <c r="MDN27"/>
      <c r="MDO27"/>
      <c r="MDP27"/>
      <c r="MDQ27"/>
      <c r="MDR27"/>
      <c r="MDS27"/>
      <c r="MDT27"/>
      <c r="MDU27"/>
      <c r="MDV27"/>
      <c r="MDW27"/>
      <c r="MDX27"/>
      <c r="MDY27"/>
      <c r="MDZ27"/>
      <c r="MEA27"/>
      <c r="MEB27"/>
      <c r="MEC27"/>
      <c r="MED27"/>
      <c r="MEE27"/>
      <c r="MEF27"/>
      <c r="MEG27"/>
      <c r="MEH27"/>
      <c r="MEI27"/>
      <c r="MEJ27"/>
      <c r="MEK27"/>
      <c r="MEL27"/>
      <c r="MEM27"/>
      <c r="MEN27"/>
      <c r="MEO27"/>
      <c r="MEP27"/>
      <c r="MEQ27"/>
      <c r="MER27"/>
      <c r="MES27"/>
      <c r="MET27"/>
      <c r="MEU27"/>
      <c r="MEV27"/>
      <c r="MEW27"/>
      <c r="MEX27"/>
      <c r="MEY27"/>
      <c r="MEZ27"/>
      <c r="MFA27"/>
      <c r="MFB27"/>
      <c r="MFC27"/>
      <c r="MFD27"/>
      <c r="MFE27"/>
      <c r="MFF27"/>
      <c r="MFG27"/>
      <c r="MFH27"/>
      <c r="MFI27"/>
      <c r="MFJ27"/>
      <c r="MFK27"/>
      <c r="MFL27"/>
      <c r="MFM27"/>
      <c r="MFN27"/>
      <c r="MFO27"/>
      <c r="MFP27"/>
      <c r="MFQ27"/>
      <c r="MFR27"/>
      <c r="MFS27"/>
      <c r="MFT27"/>
      <c r="MFU27"/>
      <c r="MFV27"/>
      <c r="MFW27"/>
      <c r="MFX27"/>
      <c r="MFY27"/>
      <c r="MFZ27"/>
      <c r="MGA27"/>
      <c r="MGB27"/>
      <c r="MGC27"/>
      <c r="MGD27"/>
      <c r="MGE27"/>
      <c r="MGF27"/>
      <c r="MGG27"/>
      <c r="MGH27"/>
      <c r="MGI27"/>
      <c r="MGJ27"/>
      <c r="MGK27"/>
      <c r="MGL27"/>
      <c r="MGM27"/>
      <c r="MGN27"/>
      <c r="MGO27"/>
      <c r="MGP27"/>
      <c r="MGQ27"/>
      <c r="MGR27"/>
      <c r="MGS27"/>
      <c r="MGT27"/>
      <c r="MGU27"/>
      <c r="MGV27"/>
      <c r="MGW27"/>
      <c r="MGX27"/>
      <c r="MGY27"/>
      <c r="MGZ27"/>
      <c r="MHA27"/>
      <c r="MHB27"/>
      <c r="MHC27"/>
      <c r="MHD27"/>
      <c r="MHE27"/>
      <c r="MHF27"/>
      <c r="MHG27"/>
      <c r="MHH27"/>
      <c r="MHI27"/>
      <c r="MHJ27"/>
      <c r="MHK27"/>
      <c r="MHL27"/>
      <c r="MHM27"/>
      <c r="MHN27"/>
      <c r="MHO27"/>
      <c r="MHP27"/>
      <c r="MHQ27"/>
      <c r="MHR27"/>
      <c r="MHS27"/>
      <c r="MHT27"/>
      <c r="MHU27"/>
      <c r="MHV27"/>
      <c r="MHW27"/>
      <c r="MHX27"/>
      <c r="MHY27"/>
      <c r="MHZ27"/>
      <c r="MIA27"/>
      <c r="MIB27"/>
      <c r="MIC27"/>
      <c r="MID27"/>
      <c r="MIE27"/>
      <c r="MIF27"/>
      <c r="MIG27"/>
      <c r="MIH27"/>
      <c r="MII27"/>
      <c r="MIJ27"/>
      <c r="MIK27"/>
      <c r="MIL27"/>
      <c r="MIM27"/>
      <c r="MIN27"/>
      <c r="MIO27"/>
      <c r="MIP27"/>
      <c r="MIQ27"/>
      <c r="MIR27"/>
      <c r="MIS27"/>
      <c r="MIT27"/>
      <c r="MIU27"/>
      <c r="MIV27"/>
      <c r="MIW27"/>
      <c r="MIX27"/>
      <c r="MIY27"/>
      <c r="MIZ27"/>
      <c r="MJA27"/>
      <c r="MJB27"/>
      <c r="MJC27"/>
      <c r="MJD27"/>
      <c r="MJE27"/>
      <c r="MJF27"/>
      <c r="MJG27"/>
      <c r="MJH27"/>
      <c r="MJI27"/>
      <c r="MJJ27"/>
      <c r="MJK27"/>
      <c r="MJL27"/>
      <c r="MJM27"/>
      <c r="MJN27"/>
      <c r="MJO27"/>
      <c r="MJP27"/>
      <c r="MJQ27"/>
      <c r="MJR27"/>
      <c r="MJS27"/>
      <c r="MJT27"/>
      <c r="MJU27"/>
      <c r="MJV27"/>
      <c r="MJW27"/>
      <c r="MJX27"/>
      <c r="MJY27"/>
      <c r="MJZ27"/>
      <c r="MKA27"/>
      <c r="MKB27"/>
      <c r="MKC27"/>
      <c r="MKD27"/>
      <c r="MKE27"/>
      <c r="MKF27"/>
      <c r="MKG27"/>
      <c r="MKH27"/>
      <c r="MKI27"/>
      <c r="MKJ27"/>
      <c r="MKK27"/>
      <c r="MKL27"/>
      <c r="MKM27"/>
      <c r="MKN27"/>
      <c r="MKO27"/>
      <c r="MKP27"/>
      <c r="MKQ27"/>
      <c r="MKR27"/>
      <c r="MKS27"/>
      <c r="MKT27"/>
      <c r="MKU27"/>
      <c r="MKV27"/>
      <c r="MKW27"/>
      <c r="MKX27"/>
      <c r="MKY27"/>
      <c r="MKZ27"/>
      <c r="MLA27"/>
      <c r="MLB27"/>
      <c r="MLC27"/>
      <c r="MLD27"/>
      <c r="MLE27"/>
      <c r="MLF27"/>
      <c r="MLG27"/>
      <c r="MLH27"/>
      <c r="MLI27"/>
      <c r="MLJ27"/>
      <c r="MLK27"/>
      <c r="MLL27"/>
      <c r="MLM27"/>
      <c r="MLN27"/>
      <c r="MLO27"/>
      <c r="MLP27"/>
      <c r="MLQ27"/>
      <c r="MLR27"/>
      <c r="MLS27"/>
      <c r="MLT27"/>
      <c r="MLU27"/>
      <c r="MLV27"/>
      <c r="MLW27"/>
      <c r="MLX27"/>
      <c r="MLY27"/>
      <c r="MLZ27"/>
      <c r="MMA27"/>
      <c r="MMB27"/>
      <c r="MMC27"/>
      <c r="MMD27"/>
      <c r="MME27"/>
      <c r="MMF27"/>
      <c r="MMG27"/>
      <c r="MMH27"/>
      <c r="MMI27"/>
      <c r="MMJ27"/>
      <c r="MMK27"/>
      <c r="MML27"/>
      <c r="MMM27"/>
      <c r="MMN27"/>
      <c r="MMO27"/>
      <c r="MMP27"/>
      <c r="MMQ27"/>
      <c r="MMR27"/>
      <c r="MMS27"/>
      <c r="MMT27"/>
      <c r="MMU27"/>
      <c r="MMV27"/>
      <c r="MMW27"/>
      <c r="MMX27"/>
      <c r="MMY27"/>
      <c r="MMZ27"/>
      <c r="MNA27"/>
      <c r="MNB27"/>
      <c r="MNC27"/>
      <c r="MND27"/>
      <c r="MNE27"/>
      <c r="MNF27"/>
      <c r="MNG27"/>
      <c r="MNH27"/>
      <c r="MNI27"/>
      <c r="MNJ27"/>
      <c r="MNK27"/>
      <c r="MNL27"/>
      <c r="MNM27"/>
      <c r="MNN27"/>
      <c r="MNO27"/>
      <c r="MNP27"/>
      <c r="MNQ27"/>
      <c r="MNR27"/>
      <c r="MNS27"/>
      <c r="MNT27"/>
      <c r="MNU27"/>
      <c r="MNV27"/>
      <c r="MNW27"/>
      <c r="MNX27"/>
      <c r="MNY27"/>
      <c r="MNZ27"/>
      <c r="MOA27"/>
      <c r="MOB27"/>
      <c r="MOC27"/>
      <c r="MOD27"/>
      <c r="MOE27"/>
      <c r="MOF27"/>
      <c r="MOG27"/>
      <c r="MOH27"/>
      <c r="MOI27"/>
      <c r="MOJ27"/>
      <c r="MOK27"/>
      <c r="MOL27"/>
      <c r="MOM27"/>
      <c r="MON27"/>
      <c r="MOO27"/>
      <c r="MOP27"/>
      <c r="MOQ27"/>
      <c r="MOR27"/>
      <c r="MOS27"/>
      <c r="MOT27"/>
      <c r="MOU27"/>
      <c r="MOV27"/>
      <c r="MOW27"/>
      <c r="MOX27"/>
      <c r="MOY27"/>
      <c r="MOZ27"/>
      <c r="MPA27"/>
      <c r="MPB27"/>
      <c r="MPC27"/>
      <c r="MPD27"/>
      <c r="MPE27"/>
      <c r="MPF27"/>
      <c r="MPG27"/>
      <c r="MPH27"/>
      <c r="MPI27"/>
      <c r="MPJ27"/>
      <c r="MPK27"/>
      <c r="MPL27"/>
      <c r="MPM27"/>
      <c r="MPN27"/>
      <c r="MPO27"/>
      <c r="MPP27"/>
      <c r="MPQ27"/>
      <c r="MPR27"/>
      <c r="MPS27"/>
      <c r="MPT27"/>
      <c r="MPU27"/>
      <c r="MPV27"/>
      <c r="MPW27"/>
      <c r="MPX27"/>
      <c r="MPY27"/>
      <c r="MPZ27"/>
      <c r="MQA27"/>
      <c r="MQB27"/>
      <c r="MQC27"/>
      <c r="MQD27"/>
      <c r="MQE27"/>
      <c r="MQF27"/>
      <c r="MQG27"/>
      <c r="MQH27"/>
      <c r="MQI27"/>
      <c r="MQJ27"/>
      <c r="MQK27"/>
      <c r="MQL27"/>
      <c r="MQM27"/>
      <c r="MQN27"/>
      <c r="MQO27"/>
      <c r="MQP27"/>
      <c r="MQQ27"/>
      <c r="MQR27"/>
      <c r="MQS27"/>
      <c r="MQT27"/>
      <c r="MQU27"/>
      <c r="MQV27"/>
      <c r="MQW27"/>
      <c r="MQX27"/>
      <c r="MQY27"/>
      <c r="MQZ27"/>
      <c r="MRA27"/>
      <c r="MRB27"/>
      <c r="MRC27"/>
      <c r="MRD27"/>
      <c r="MRE27"/>
      <c r="MRF27"/>
      <c r="MRG27"/>
      <c r="MRH27"/>
      <c r="MRI27"/>
      <c r="MRJ27"/>
      <c r="MRK27"/>
      <c r="MRL27"/>
      <c r="MRM27"/>
      <c r="MRN27"/>
      <c r="MRO27"/>
      <c r="MRP27"/>
      <c r="MRQ27"/>
      <c r="MRR27"/>
      <c r="MRS27"/>
      <c r="MRT27"/>
      <c r="MRU27"/>
      <c r="MRV27"/>
      <c r="MRW27"/>
      <c r="MRX27"/>
      <c r="MRY27"/>
      <c r="MRZ27"/>
      <c r="MSA27"/>
      <c r="MSB27"/>
      <c r="MSC27"/>
      <c r="MSD27"/>
      <c r="MSE27"/>
      <c r="MSF27"/>
      <c r="MSG27"/>
      <c r="MSH27"/>
      <c r="MSI27"/>
      <c r="MSJ27"/>
      <c r="MSK27"/>
      <c r="MSL27"/>
      <c r="MSM27"/>
      <c r="MSN27"/>
      <c r="MSO27"/>
      <c r="MSP27"/>
      <c r="MSQ27"/>
      <c r="MSR27"/>
      <c r="MSS27"/>
      <c r="MST27"/>
      <c r="MSU27"/>
      <c r="MSV27"/>
      <c r="MSW27"/>
      <c r="MSX27"/>
      <c r="MSY27"/>
      <c r="MSZ27"/>
      <c r="MTA27"/>
      <c r="MTB27"/>
      <c r="MTC27"/>
      <c r="MTD27"/>
      <c r="MTE27"/>
      <c r="MTF27"/>
      <c r="MTG27"/>
      <c r="MTH27"/>
      <c r="MTI27"/>
      <c r="MTJ27"/>
      <c r="MTK27"/>
      <c r="MTL27"/>
      <c r="MTM27"/>
      <c r="MTN27"/>
      <c r="MTO27"/>
      <c r="MTP27"/>
      <c r="MTQ27"/>
      <c r="MTR27"/>
      <c r="MTS27"/>
      <c r="MTT27"/>
      <c r="MTU27"/>
      <c r="MTV27"/>
      <c r="MTW27"/>
      <c r="MTX27"/>
      <c r="MTY27"/>
      <c r="MTZ27"/>
      <c r="MUA27"/>
      <c r="MUB27"/>
      <c r="MUC27"/>
      <c r="MUD27"/>
      <c r="MUE27"/>
      <c r="MUF27"/>
      <c r="MUG27"/>
      <c r="MUH27"/>
      <c r="MUI27"/>
      <c r="MUJ27"/>
      <c r="MUK27"/>
      <c r="MUL27"/>
      <c r="MUM27"/>
      <c r="MUN27"/>
      <c r="MUO27"/>
      <c r="MUP27"/>
      <c r="MUQ27"/>
      <c r="MUR27"/>
      <c r="MUS27"/>
      <c r="MUT27"/>
      <c r="MUU27"/>
      <c r="MUV27"/>
      <c r="MUW27"/>
      <c r="MUX27"/>
      <c r="MUY27"/>
      <c r="MUZ27"/>
      <c r="MVA27"/>
      <c r="MVB27"/>
      <c r="MVC27"/>
      <c r="MVD27"/>
      <c r="MVE27"/>
      <c r="MVF27"/>
      <c r="MVG27"/>
      <c r="MVH27"/>
      <c r="MVI27"/>
      <c r="MVJ27"/>
      <c r="MVK27"/>
      <c r="MVL27"/>
      <c r="MVM27"/>
      <c r="MVN27"/>
      <c r="MVO27"/>
      <c r="MVP27"/>
      <c r="MVQ27"/>
      <c r="MVR27"/>
      <c r="MVS27"/>
      <c r="MVT27"/>
      <c r="MVU27"/>
      <c r="MVV27"/>
      <c r="MVW27"/>
      <c r="MVX27"/>
      <c r="MVY27"/>
      <c r="MVZ27"/>
      <c r="MWA27"/>
      <c r="MWB27"/>
      <c r="MWC27"/>
      <c r="MWD27"/>
      <c r="MWE27"/>
      <c r="MWF27"/>
      <c r="MWG27"/>
      <c r="MWH27"/>
      <c r="MWI27"/>
      <c r="MWJ27"/>
      <c r="MWK27"/>
      <c r="MWL27"/>
      <c r="MWM27"/>
      <c r="MWN27"/>
      <c r="MWO27"/>
      <c r="MWP27"/>
      <c r="MWQ27"/>
      <c r="MWR27"/>
      <c r="MWS27"/>
      <c r="MWT27"/>
      <c r="MWU27"/>
      <c r="MWV27"/>
      <c r="MWW27"/>
      <c r="MWX27"/>
      <c r="MWY27"/>
      <c r="MWZ27"/>
      <c r="MXA27"/>
      <c r="MXB27"/>
      <c r="MXC27"/>
      <c r="MXD27"/>
      <c r="MXE27"/>
      <c r="MXF27"/>
      <c r="MXG27"/>
      <c r="MXH27"/>
      <c r="MXI27"/>
      <c r="MXJ27"/>
      <c r="MXK27"/>
      <c r="MXL27"/>
      <c r="MXM27"/>
      <c r="MXN27"/>
      <c r="MXO27"/>
      <c r="MXP27"/>
      <c r="MXQ27"/>
      <c r="MXR27"/>
      <c r="MXS27"/>
      <c r="MXT27"/>
      <c r="MXU27"/>
      <c r="MXV27"/>
      <c r="MXW27"/>
      <c r="MXX27"/>
      <c r="MXY27"/>
      <c r="MXZ27"/>
      <c r="MYA27"/>
      <c r="MYB27"/>
      <c r="MYC27"/>
      <c r="MYD27"/>
      <c r="MYE27"/>
      <c r="MYF27"/>
      <c r="MYG27"/>
      <c r="MYH27"/>
      <c r="MYI27"/>
      <c r="MYJ27"/>
      <c r="MYK27"/>
      <c r="MYL27"/>
      <c r="MYM27"/>
      <c r="MYN27"/>
      <c r="MYO27"/>
      <c r="MYP27"/>
      <c r="MYQ27"/>
      <c r="MYR27"/>
      <c r="MYS27"/>
      <c r="MYT27"/>
      <c r="MYU27"/>
      <c r="MYV27"/>
      <c r="MYW27"/>
      <c r="MYX27"/>
      <c r="MYY27"/>
      <c r="MYZ27"/>
      <c r="MZA27"/>
      <c r="MZB27"/>
      <c r="MZC27"/>
      <c r="MZD27"/>
      <c r="MZE27"/>
      <c r="MZF27"/>
      <c r="MZG27"/>
      <c r="MZH27"/>
      <c r="MZI27"/>
      <c r="MZJ27"/>
      <c r="MZK27"/>
      <c r="MZL27"/>
      <c r="MZM27"/>
      <c r="MZN27"/>
      <c r="MZO27"/>
      <c r="MZP27"/>
      <c r="MZQ27"/>
      <c r="MZR27"/>
      <c r="MZS27"/>
      <c r="MZT27"/>
      <c r="MZU27"/>
      <c r="MZV27"/>
      <c r="MZW27"/>
      <c r="MZX27"/>
      <c r="MZY27"/>
      <c r="MZZ27"/>
      <c r="NAA27"/>
      <c r="NAB27"/>
      <c r="NAC27"/>
      <c r="NAD27"/>
      <c r="NAE27"/>
      <c r="NAF27"/>
      <c r="NAG27"/>
      <c r="NAH27"/>
      <c r="NAI27"/>
      <c r="NAJ27"/>
      <c r="NAK27"/>
      <c r="NAL27"/>
      <c r="NAM27"/>
      <c r="NAN27"/>
      <c r="NAO27"/>
      <c r="NAP27"/>
      <c r="NAQ27"/>
      <c r="NAR27"/>
      <c r="NAS27"/>
      <c r="NAT27"/>
      <c r="NAU27"/>
      <c r="NAV27"/>
      <c r="NAW27"/>
      <c r="NAX27"/>
      <c r="NAY27"/>
      <c r="NAZ27"/>
      <c r="NBA27"/>
      <c r="NBB27"/>
      <c r="NBC27"/>
      <c r="NBD27"/>
      <c r="NBE27"/>
      <c r="NBF27"/>
      <c r="NBG27"/>
      <c r="NBH27"/>
      <c r="NBI27"/>
      <c r="NBJ27"/>
      <c r="NBK27"/>
      <c r="NBL27"/>
      <c r="NBM27"/>
      <c r="NBN27"/>
      <c r="NBO27"/>
      <c r="NBP27"/>
      <c r="NBQ27"/>
      <c r="NBR27"/>
      <c r="NBS27"/>
      <c r="NBT27"/>
      <c r="NBU27"/>
      <c r="NBV27"/>
      <c r="NBW27"/>
      <c r="NBX27"/>
      <c r="NBY27"/>
      <c r="NBZ27"/>
      <c r="NCA27"/>
      <c r="NCB27"/>
      <c r="NCC27"/>
      <c r="NCD27"/>
      <c r="NCE27"/>
      <c r="NCF27"/>
      <c r="NCG27"/>
      <c r="NCH27"/>
      <c r="NCI27"/>
      <c r="NCJ27"/>
      <c r="NCK27"/>
      <c r="NCL27"/>
      <c r="NCM27"/>
      <c r="NCN27"/>
      <c r="NCO27"/>
      <c r="NCP27"/>
      <c r="NCQ27"/>
      <c r="NCR27"/>
      <c r="NCS27"/>
      <c r="NCT27"/>
      <c r="NCU27"/>
      <c r="NCV27"/>
      <c r="NCW27"/>
      <c r="NCX27"/>
      <c r="NCY27"/>
      <c r="NCZ27"/>
      <c r="NDA27"/>
      <c r="NDB27"/>
      <c r="NDC27"/>
      <c r="NDD27"/>
      <c r="NDE27"/>
      <c r="NDF27"/>
      <c r="NDG27"/>
      <c r="NDH27"/>
      <c r="NDI27"/>
      <c r="NDJ27"/>
      <c r="NDK27"/>
      <c r="NDL27"/>
      <c r="NDM27"/>
      <c r="NDN27"/>
      <c r="NDO27"/>
      <c r="NDP27"/>
      <c r="NDQ27"/>
      <c r="NDR27"/>
      <c r="NDS27"/>
      <c r="NDT27"/>
      <c r="NDU27"/>
      <c r="NDV27"/>
      <c r="NDW27"/>
      <c r="NDX27"/>
      <c r="NDY27"/>
      <c r="NDZ27"/>
      <c r="NEA27"/>
      <c r="NEB27"/>
      <c r="NEC27"/>
      <c r="NED27"/>
      <c r="NEE27"/>
      <c r="NEF27"/>
      <c r="NEG27"/>
      <c r="NEH27"/>
      <c r="NEI27"/>
      <c r="NEJ27"/>
      <c r="NEK27"/>
      <c r="NEL27"/>
      <c r="NEM27"/>
      <c r="NEN27"/>
      <c r="NEO27"/>
      <c r="NEP27"/>
      <c r="NEQ27"/>
      <c r="NER27"/>
      <c r="NES27"/>
      <c r="NET27"/>
      <c r="NEU27"/>
      <c r="NEV27"/>
      <c r="NEW27"/>
      <c r="NEX27"/>
      <c r="NEY27"/>
      <c r="NEZ27"/>
      <c r="NFA27"/>
      <c r="NFB27"/>
      <c r="NFC27"/>
      <c r="NFD27"/>
      <c r="NFE27"/>
      <c r="NFF27"/>
      <c r="NFG27"/>
      <c r="NFH27"/>
      <c r="NFI27"/>
      <c r="NFJ27"/>
      <c r="NFK27"/>
      <c r="NFL27"/>
      <c r="NFM27"/>
      <c r="NFN27"/>
      <c r="NFO27"/>
      <c r="NFP27"/>
      <c r="NFQ27"/>
      <c r="NFR27"/>
      <c r="NFS27"/>
      <c r="NFT27"/>
      <c r="NFU27"/>
      <c r="NFV27"/>
      <c r="NFW27"/>
      <c r="NFX27"/>
      <c r="NFY27"/>
      <c r="NFZ27"/>
      <c r="NGA27"/>
      <c r="NGB27"/>
      <c r="NGC27"/>
      <c r="NGD27"/>
      <c r="NGE27"/>
      <c r="NGF27"/>
      <c r="NGG27"/>
      <c r="NGH27"/>
      <c r="NGI27"/>
      <c r="NGJ27"/>
      <c r="NGK27"/>
      <c r="NGL27"/>
      <c r="NGM27"/>
      <c r="NGN27"/>
      <c r="NGO27"/>
      <c r="NGP27"/>
      <c r="NGQ27"/>
      <c r="NGR27"/>
      <c r="NGS27"/>
      <c r="NGT27"/>
      <c r="NGU27"/>
      <c r="NGV27"/>
      <c r="NGW27"/>
      <c r="NGX27"/>
      <c r="NGY27"/>
      <c r="NGZ27"/>
      <c r="NHA27"/>
      <c r="NHB27"/>
      <c r="NHC27"/>
      <c r="NHD27"/>
      <c r="NHE27"/>
      <c r="NHF27"/>
      <c r="NHG27"/>
      <c r="NHH27"/>
      <c r="NHI27"/>
      <c r="NHJ27"/>
      <c r="NHK27"/>
      <c r="NHL27"/>
      <c r="NHM27"/>
      <c r="NHN27"/>
      <c r="NHO27"/>
      <c r="NHP27"/>
      <c r="NHQ27"/>
      <c r="NHR27"/>
      <c r="NHS27"/>
      <c r="NHT27"/>
      <c r="NHU27"/>
      <c r="NHV27"/>
      <c r="NHW27"/>
      <c r="NHX27"/>
      <c r="NHY27"/>
      <c r="NHZ27"/>
      <c r="NIA27"/>
      <c r="NIB27"/>
      <c r="NIC27"/>
      <c r="NID27"/>
      <c r="NIE27"/>
      <c r="NIF27"/>
      <c r="NIG27"/>
      <c r="NIH27"/>
      <c r="NII27"/>
      <c r="NIJ27"/>
      <c r="NIK27"/>
      <c r="NIL27"/>
      <c r="NIM27"/>
      <c r="NIN27"/>
      <c r="NIO27"/>
      <c r="NIP27"/>
      <c r="NIQ27"/>
      <c r="NIR27"/>
      <c r="NIS27"/>
      <c r="NIT27"/>
      <c r="NIU27"/>
      <c r="NIV27"/>
      <c r="NIW27"/>
      <c r="NIX27"/>
      <c r="NIY27"/>
      <c r="NIZ27"/>
      <c r="NJA27"/>
      <c r="NJB27"/>
      <c r="NJC27"/>
      <c r="NJD27"/>
      <c r="NJE27"/>
      <c r="NJF27"/>
      <c r="NJG27"/>
      <c r="NJH27"/>
      <c r="NJI27"/>
      <c r="NJJ27"/>
      <c r="NJK27"/>
      <c r="NJL27"/>
      <c r="NJM27"/>
      <c r="NJN27"/>
      <c r="NJO27"/>
      <c r="NJP27"/>
      <c r="NJQ27"/>
      <c r="NJR27"/>
      <c r="NJS27"/>
      <c r="NJT27"/>
      <c r="NJU27"/>
      <c r="NJV27"/>
      <c r="NJW27"/>
      <c r="NJX27"/>
      <c r="NJY27"/>
      <c r="NJZ27"/>
      <c r="NKA27"/>
      <c r="NKB27"/>
      <c r="NKC27"/>
      <c r="NKD27"/>
      <c r="NKE27"/>
      <c r="NKF27"/>
      <c r="NKG27"/>
      <c r="NKH27"/>
      <c r="NKI27"/>
      <c r="NKJ27"/>
      <c r="NKK27"/>
      <c r="NKL27"/>
      <c r="NKM27"/>
      <c r="NKN27"/>
      <c r="NKO27"/>
      <c r="NKP27"/>
      <c r="NKQ27"/>
      <c r="NKR27"/>
      <c r="NKS27"/>
      <c r="NKT27"/>
      <c r="NKU27"/>
      <c r="NKV27"/>
      <c r="NKW27"/>
      <c r="NKX27"/>
      <c r="NKY27"/>
      <c r="NKZ27"/>
      <c r="NLA27"/>
      <c r="NLB27"/>
      <c r="NLC27"/>
      <c r="NLD27"/>
      <c r="NLE27"/>
      <c r="NLF27"/>
      <c r="NLG27"/>
      <c r="NLH27"/>
      <c r="NLI27"/>
      <c r="NLJ27"/>
      <c r="NLK27"/>
      <c r="NLL27"/>
      <c r="NLM27"/>
      <c r="NLN27"/>
      <c r="NLO27"/>
      <c r="NLP27"/>
      <c r="NLQ27"/>
      <c r="NLR27"/>
      <c r="NLS27"/>
      <c r="NLT27"/>
      <c r="NLU27"/>
      <c r="NLV27"/>
      <c r="NLW27"/>
      <c r="NLX27"/>
      <c r="NLY27"/>
      <c r="NLZ27"/>
      <c r="NMA27"/>
      <c r="NMB27"/>
      <c r="NMC27"/>
      <c r="NMD27"/>
      <c r="NME27"/>
      <c r="NMF27"/>
      <c r="NMG27"/>
      <c r="NMH27"/>
      <c r="NMI27"/>
      <c r="NMJ27"/>
      <c r="NMK27"/>
      <c r="NML27"/>
      <c r="NMM27"/>
      <c r="NMN27"/>
      <c r="NMO27"/>
      <c r="NMP27"/>
      <c r="NMQ27"/>
      <c r="NMR27"/>
      <c r="NMS27"/>
      <c r="NMT27"/>
      <c r="NMU27"/>
      <c r="NMV27"/>
      <c r="NMW27"/>
      <c r="NMX27"/>
      <c r="NMY27"/>
      <c r="NMZ27"/>
      <c r="NNA27"/>
      <c r="NNB27"/>
      <c r="NNC27"/>
      <c r="NND27"/>
      <c r="NNE27"/>
      <c r="NNF27"/>
      <c r="NNG27"/>
      <c r="NNH27"/>
      <c r="NNI27"/>
      <c r="NNJ27"/>
      <c r="NNK27"/>
      <c r="NNL27"/>
      <c r="NNM27"/>
      <c r="NNN27"/>
      <c r="NNO27"/>
      <c r="NNP27"/>
      <c r="NNQ27"/>
      <c r="NNR27"/>
      <c r="NNS27"/>
      <c r="NNT27"/>
      <c r="NNU27"/>
      <c r="NNV27"/>
      <c r="NNW27"/>
      <c r="NNX27"/>
      <c r="NNY27"/>
      <c r="NNZ27"/>
      <c r="NOA27"/>
      <c r="NOB27"/>
      <c r="NOC27"/>
      <c r="NOD27"/>
      <c r="NOE27"/>
      <c r="NOF27"/>
      <c r="NOG27"/>
      <c r="NOH27"/>
      <c r="NOI27"/>
      <c r="NOJ27"/>
      <c r="NOK27"/>
      <c r="NOL27"/>
      <c r="NOM27"/>
      <c r="NON27"/>
      <c r="NOO27"/>
      <c r="NOP27"/>
      <c r="NOQ27"/>
      <c r="NOR27"/>
      <c r="NOS27"/>
      <c r="NOT27"/>
      <c r="NOU27"/>
      <c r="NOV27"/>
      <c r="NOW27"/>
      <c r="NOX27"/>
      <c r="NOY27"/>
      <c r="NOZ27"/>
      <c r="NPA27"/>
      <c r="NPB27"/>
      <c r="NPC27"/>
      <c r="NPD27"/>
      <c r="NPE27"/>
      <c r="NPF27"/>
      <c r="NPG27"/>
      <c r="NPH27"/>
      <c r="NPI27"/>
      <c r="NPJ27"/>
      <c r="NPK27"/>
      <c r="NPL27"/>
      <c r="NPM27"/>
      <c r="NPN27"/>
      <c r="NPO27"/>
      <c r="NPP27"/>
      <c r="NPQ27"/>
      <c r="NPR27"/>
      <c r="NPS27"/>
      <c r="NPT27"/>
      <c r="NPU27"/>
      <c r="NPV27"/>
      <c r="NPW27"/>
      <c r="NPX27"/>
      <c r="NPY27"/>
      <c r="NPZ27"/>
      <c r="NQA27"/>
      <c r="NQB27"/>
      <c r="NQC27"/>
      <c r="NQD27"/>
      <c r="NQE27"/>
      <c r="NQF27"/>
      <c r="NQG27"/>
      <c r="NQH27"/>
      <c r="NQI27"/>
      <c r="NQJ27"/>
      <c r="NQK27"/>
      <c r="NQL27"/>
      <c r="NQM27"/>
      <c r="NQN27"/>
      <c r="NQO27"/>
      <c r="NQP27"/>
      <c r="NQQ27"/>
      <c r="NQR27"/>
      <c r="NQS27"/>
      <c r="NQT27"/>
      <c r="NQU27"/>
      <c r="NQV27"/>
      <c r="NQW27"/>
      <c r="NQX27"/>
      <c r="NQY27"/>
      <c r="NQZ27"/>
      <c r="NRA27"/>
      <c r="NRB27"/>
      <c r="NRC27"/>
      <c r="NRD27"/>
      <c r="NRE27"/>
      <c r="NRF27"/>
      <c r="NRG27"/>
      <c r="NRH27"/>
      <c r="NRI27"/>
      <c r="NRJ27"/>
      <c r="NRK27"/>
      <c r="NRL27"/>
      <c r="NRM27"/>
      <c r="NRN27"/>
      <c r="NRO27"/>
      <c r="NRP27"/>
      <c r="NRQ27"/>
      <c r="NRR27"/>
      <c r="NRS27"/>
      <c r="NRT27"/>
      <c r="NRU27"/>
      <c r="NRV27"/>
      <c r="NRW27"/>
      <c r="NRX27"/>
      <c r="NRY27"/>
      <c r="NRZ27"/>
      <c r="NSA27"/>
      <c r="NSB27"/>
      <c r="NSC27"/>
      <c r="NSD27"/>
      <c r="NSE27"/>
      <c r="NSF27"/>
      <c r="NSG27"/>
      <c r="NSH27"/>
      <c r="NSI27"/>
      <c r="NSJ27"/>
      <c r="NSK27"/>
      <c r="NSL27"/>
      <c r="NSM27"/>
      <c r="NSN27"/>
      <c r="NSO27"/>
      <c r="NSP27"/>
      <c r="NSQ27"/>
      <c r="NSR27"/>
      <c r="NSS27"/>
      <c r="NST27"/>
      <c r="NSU27"/>
      <c r="NSV27"/>
      <c r="NSW27"/>
      <c r="NSX27"/>
      <c r="NSY27"/>
      <c r="NSZ27"/>
      <c r="NTA27"/>
      <c r="NTB27"/>
      <c r="NTC27"/>
      <c r="NTD27"/>
      <c r="NTE27"/>
      <c r="NTF27"/>
      <c r="NTG27"/>
      <c r="NTH27"/>
      <c r="NTI27"/>
      <c r="NTJ27"/>
      <c r="NTK27"/>
      <c r="NTL27"/>
      <c r="NTM27"/>
      <c r="NTN27"/>
      <c r="NTO27"/>
      <c r="NTP27"/>
      <c r="NTQ27"/>
      <c r="NTR27"/>
      <c r="NTS27"/>
      <c r="NTT27"/>
      <c r="NTU27"/>
      <c r="NTV27"/>
      <c r="NTW27"/>
      <c r="NTX27"/>
      <c r="NTY27"/>
      <c r="NTZ27"/>
      <c r="NUA27"/>
      <c r="NUB27"/>
      <c r="NUC27"/>
      <c r="NUD27"/>
      <c r="NUE27"/>
      <c r="NUF27"/>
      <c r="NUG27"/>
      <c r="NUH27"/>
      <c r="NUI27"/>
      <c r="NUJ27"/>
      <c r="NUK27"/>
      <c r="NUL27"/>
      <c r="NUM27"/>
      <c r="NUN27"/>
      <c r="NUO27"/>
      <c r="NUP27"/>
      <c r="NUQ27"/>
      <c r="NUR27"/>
      <c r="NUS27"/>
      <c r="NUT27"/>
      <c r="NUU27"/>
      <c r="NUV27"/>
      <c r="NUW27"/>
      <c r="NUX27"/>
      <c r="NUY27"/>
      <c r="NUZ27"/>
      <c r="NVA27"/>
      <c r="NVB27"/>
      <c r="NVC27"/>
      <c r="NVD27"/>
      <c r="NVE27"/>
      <c r="NVF27"/>
      <c r="NVG27"/>
      <c r="NVH27"/>
      <c r="NVI27"/>
      <c r="NVJ27"/>
      <c r="NVK27"/>
      <c r="NVL27"/>
      <c r="NVM27"/>
      <c r="NVN27"/>
      <c r="NVO27"/>
      <c r="NVP27"/>
      <c r="NVQ27"/>
      <c r="NVR27"/>
      <c r="NVS27"/>
      <c r="NVT27"/>
      <c r="NVU27"/>
      <c r="NVV27"/>
      <c r="NVW27"/>
      <c r="NVX27"/>
      <c r="NVY27"/>
      <c r="NVZ27"/>
      <c r="NWA27"/>
      <c r="NWB27"/>
      <c r="NWC27"/>
      <c r="NWD27"/>
      <c r="NWE27"/>
      <c r="NWF27"/>
      <c r="NWG27"/>
      <c r="NWH27"/>
      <c r="NWI27"/>
      <c r="NWJ27"/>
      <c r="NWK27"/>
      <c r="NWL27"/>
      <c r="NWM27"/>
      <c r="NWN27"/>
      <c r="NWO27"/>
      <c r="NWP27"/>
      <c r="NWQ27"/>
      <c r="NWR27"/>
      <c r="NWS27"/>
      <c r="NWT27"/>
      <c r="NWU27"/>
      <c r="NWV27"/>
      <c r="NWW27"/>
      <c r="NWX27"/>
      <c r="NWY27"/>
      <c r="NWZ27"/>
      <c r="NXA27"/>
      <c r="NXB27"/>
      <c r="NXC27"/>
      <c r="NXD27"/>
      <c r="NXE27"/>
      <c r="NXF27"/>
      <c r="NXG27"/>
      <c r="NXH27"/>
      <c r="NXI27"/>
      <c r="NXJ27"/>
      <c r="NXK27"/>
      <c r="NXL27"/>
      <c r="NXM27"/>
      <c r="NXN27"/>
      <c r="NXO27"/>
      <c r="NXP27"/>
      <c r="NXQ27"/>
      <c r="NXR27"/>
      <c r="NXS27"/>
      <c r="NXT27"/>
      <c r="NXU27"/>
      <c r="NXV27"/>
      <c r="NXW27"/>
      <c r="NXX27"/>
      <c r="NXY27"/>
      <c r="NXZ27"/>
      <c r="NYA27"/>
      <c r="NYB27"/>
      <c r="NYC27"/>
      <c r="NYD27"/>
      <c r="NYE27"/>
      <c r="NYF27"/>
      <c r="NYG27"/>
      <c r="NYH27"/>
      <c r="NYI27"/>
      <c r="NYJ27"/>
      <c r="NYK27"/>
      <c r="NYL27"/>
      <c r="NYM27"/>
      <c r="NYN27"/>
      <c r="NYO27"/>
      <c r="NYP27"/>
      <c r="NYQ27"/>
      <c r="NYR27"/>
      <c r="NYS27"/>
      <c r="NYT27"/>
      <c r="NYU27"/>
      <c r="NYV27"/>
      <c r="NYW27"/>
      <c r="NYX27"/>
      <c r="NYY27"/>
      <c r="NYZ27"/>
      <c r="NZA27"/>
      <c r="NZB27"/>
      <c r="NZC27"/>
      <c r="NZD27"/>
      <c r="NZE27"/>
      <c r="NZF27"/>
      <c r="NZG27"/>
      <c r="NZH27"/>
      <c r="NZI27"/>
      <c r="NZJ27"/>
      <c r="NZK27"/>
      <c r="NZL27"/>
      <c r="NZM27"/>
      <c r="NZN27"/>
      <c r="NZO27"/>
      <c r="NZP27"/>
      <c r="NZQ27"/>
      <c r="NZR27"/>
      <c r="NZS27"/>
      <c r="NZT27"/>
      <c r="NZU27"/>
      <c r="NZV27"/>
      <c r="NZW27"/>
      <c r="NZX27"/>
      <c r="NZY27"/>
      <c r="NZZ27"/>
      <c r="OAA27"/>
      <c r="OAB27"/>
      <c r="OAC27"/>
      <c r="OAD27"/>
      <c r="OAE27"/>
      <c r="OAF27"/>
      <c r="OAG27"/>
      <c r="OAH27"/>
      <c r="OAI27"/>
      <c r="OAJ27"/>
      <c r="OAK27"/>
      <c r="OAL27"/>
      <c r="OAM27"/>
      <c r="OAN27"/>
      <c r="OAO27"/>
      <c r="OAP27"/>
      <c r="OAQ27"/>
      <c r="OAR27"/>
      <c r="OAS27"/>
      <c r="OAT27"/>
      <c r="OAU27"/>
      <c r="OAV27"/>
      <c r="OAW27"/>
      <c r="OAX27"/>
      <c r="OAY27"/>
      <c r="OAZ27"/>
      <c r="OBA27"/>
      <c r="OBB27"/>
      <c r="OBC27"/>
      <c r="OBD27"/>
      <c r="OBE27"/>
      <c r="OBF27"/>
      <c r="OBG27"/>
      <c r="OBH27"/>
      <c r="OBI27"/>
      <c r="OBJ27"/>
      <c r="OBK27"/>
      <c r="OBL27"/>
      <c r="OBM27"/>
      <c r="OBN27"/>
      <c r="OBO27"/>
      <c r="OBP27"/>
      <c r="OBQ27"/>
      <c r="OBR27"/>
      <c r="OBS27"/>
      <c r="OBT27"/>
      <c r="OBU27"/>
      <c r="OBV27"/>
      <c r="OBW27"/>
      <c r="OBX27"/>
      <c r="OBY27"/>
      <c r="OBZ27"/>
      <c r="OCA27"/>
      <c r="OCB27"/>
      <c r="OCC27"/>
      <c r="OCD27"/>
      <c r="OCE27"/>
      <c r="OCF27"/>
      <c r="OCG27"/>
      <c r="OCH27"/>
      <c r="OCI27"/>
      <c r="OCJ27"/>
      <c r="OCK27"/>
      <c r="OCL27"/>
      <c r="OCM27"/>
      <c r="OCN27"/>
      <c r="OCO27"/>
      <c r="OCP27"/>
      <c r="OCQ27"/>
      <c r="OCR27"/>
      <c r="OCS27"/>
      <c r="OCT27"/>
      <c r="OCU27"/>
      <c r="OCV27"/>
      <c r="OCW27"/>
      <c r="OCX27"/>
      <c r="OCY27"/>
      <c r="OCZ27"/>
      <c r="ODA27"/>
      <c r="ODB27"/>
      <c r="ODC27"/>
      <c r="ODD27"/>
      <c r="ODE27"/>
      <c r="ODF27"/>
      <c r="ODG27"/>
      <c r="ODH27"/>
      <c r="ODI27"/>
      <c r="ODJ27"/>
      <c r="ODK27"/>
      <c r="ODL27"/>
      <c r="ODM27"/>
      <c r="ODN27"/>
      <c r="ODO27"/>
      <c r="ODP27"/>
      <c r="ODQ27"/>
      <c r="ODR27"/>
      <c r="ODS27"/>
      <c r="ODT27"/>
      <c r="ODU27"/>
      <c r="ODV27"/>
      <c r="ODW27"/>
      <c r="ODX27"/>
      <c r="ODY27"/>
      <c r="ODZ27"/>
      <c r="OEA27"/>
      <c r="OEB27"/>
      <c r="OEC27"/>
      <c r="OED27"/>
      <c r="OEE27"/>
      <c r="OEF27"/>
      <c r="OEG27"/>
      <c r="OEH27"/>
      <c r="OEI27"/>
      <c r="OEJ27"/>
      <c r="OEK27"/>
      <c r="OEL27"/>
      <c r="OEM27"/>
      <c r="OEN27"/>
      <c r="OEO27"/>
      <c r="OEP27"/>
      <c r="OEQ27"/>
      <c r="OER27"/>
      <c r="OES27"/>
      <c r="OET27"/>
      <c r="OEU27"/>
      <c r="OEV27"/>
      <c r="OEW27"/>
      <c r="OEX27"/>
      <c r="OEY27"/>
      <c r="OEZ27"/>
      <c r="OFA27"/>
      <c r="OFB27"/>
      <c r="OFC27"/>
      <c r="OFD27"/>
      <c r="OFE27"/>
      <c r="OFF27"/>
      <c r="OFG27"/>
      <c r="OFH27"/>
      <c r="OFI27"/>
      <c r="OFJ27"/>
      <c r="OFK27"/>
      <c r="OFL27"/>
      <c r="OFM27"/>
      <c r="OFN27"/>
      <c r="OFO27"/>
      <c r="OFP27"/>
      <c r="OFQ27"/>
      <c r="OFR27"/>
      <c r="OFS27"/>
      <c r="OFT27"/>
      <c r="OFU27"/>
      <c r="OFV27"/>
      <c r="OFW27"/>
      <c r="OFX27"/>
      <c r="OFY27"/>
      <c r="OFZ27"/>
      <c r="OGA27"/>
      <c r="OGB27"/>
      <c r="OGC27"/>
      <c r="OGD27"/>
      <c r="OGE27"/>
      <c r="OGF27"/>
      <c r="OGG27"/>
      <c r="OGH27"/>
      <c r="OGI27"/>
      <c r="OGJ27"/>
      <c r="OGK27"/>
      <c r="OGL27"/>
      <c r="OGM27"/>
      <c r="OGN27"/>
      <c r="OGO27"/>
      <c r="OGP27"/>
      <c r="OGQ27"/>
      <c r="OGR27"/>
      <c r="OGS27"/>
      <c r="OGT27"/>
      <c r="OGU27"/>
      <c r="OGV27"/>
      <c r="OGW27"/>
      <c r="OGX27"/>
      <c r="OGY27"/>
      <c r="OGZ27"/>
      <c r="OHA27"/>
      <c r="OHB27"/>
      <c r="OHC27"/>
      <c r="OHD27"/>
      <c r="OHE27"/>
      <c r="OHF27"/>
      <c r="OHG27"/>
      <c r="OHH27"/>
      <c r="OHI27"/>
      <c r="OHJ27"/>
      <c r="OHK27"/>
      <c r="OHL27"/>
      <c r="OHM27"/>
      <c r="OHN27"/>
      <c r="OHO27"/>
      <c r="OHP27"/>
      <c r="OHQ27"/>
      <c r="OHR27"/>
      <c r="OHS27"/>
      <c r="OHT27"/>
      <c r="OHU27"/>
      <c r="OHV27"/>
      <c r="OHW27"/>
      <c r="OHX27"/>
      <c r="OHY27"/>
      <c r="OHZ27"/>
      <c r="OIA27"/>
      <c r="OIB27"/>
      <c r="OIC27"/>
      <c r="OID27"/>
      <c r="OIE27"/>
      <c r="OIF27"/>
      <c r="OIG27"/>
      <c r="OIH27"/>
      <c r="OII27"/>
      <c r="OIJ27"/>
      <c r="OIK27"/>
      <c r="OIL27"/>
      <c r="OIM27"/>
      <c r="OIN27"/>
      <c r="OIO27"/>
      <c r="OIP27"/>
      <c r="OIQ27"/>
      <c r="OIR27"/>
      <c r="OIS27"/>
      <c r="OIT27"/>
      <c r="OIU27"/>
      <c r="OIV27"/>
      <c r="OIW27"/>
      <c r="OIX27"/>
      <c r="OIY27"/>
      <c r="OIZ27"/>
      <c r="OJA27"/>
      <c r="OJB27"/>
      <c r="OJC27"/>
      <c r="OJD27"/>
      <c r="OJE27"/>
      <c r="OJF27"/>
      <c r="OJG27"/>
      <c r="OJH27"/>
      <c r="OJI27"/>
      <c r="OJJ27"/>
      <c r="OJK27"/>
      <c r="OJL27"/>
      <c r="OJM27"/>
      <c r="OJN27"/>
      <c r="OJO27"/>
      <c r="OJP27"/>
      <c r="OJQ27"/>
      <c r="OJR27"/>
      <c r="OJS27"/>
      <c r="OJT27"/>
      <c r="OJU27"/>
      <c r="OJV27"/>
      <c r="OJW27"/>
      <c r="OJX27"/>
      <c r="OJY27"/>
      <c r="OJZ27"/>
      <c r="OKA27"/>
      <c r="OKB27"/>
      <c r="OKC27"/>
      <c r="OKD27"/>
      <c r="OKE27"/>
      <c r="OKF27"/>
      <c r="OKG27"/>
      <c r="OKH27"/>
      <c r="OKI27"/>
      <c r="OKJ27"/>
      <c r="OKK27"/>
      <c r="OKL27"/>
      <c r="OKM27"/>
      <c r="OKN27"/>
      <c r="OKO27"/>
      <c r="OKP27"/>
      <c r="OKQ27"/>
      <c r="OKR27"/>
      <c r="OKS27"/>
      <c r="OKT27"/>
      <c r="OKU27"/>
      <c r="OKV27"/>
      <c r="OKW27"/>
      <c r="OKX27"/>
      <c r="OKY27"/>
      <c r="OKZ27"/>
      <c r="OLA27"/>
      <c r="OLB27"/>
      <c r="OLC27"/>
      <c r="OLD27"/>
      <c r="OLE27"/>
      <c r="OLF27"/>
      <c r="OLG27"/>
      <c r="OLH27"/>
      <c r="OLI27"/>
      <c r="OLJ27"/>
      <c r="OLK27"/>
      <c r="OLL27"/>
      <c r="OLM27"/>
      <c r="OLN27"/>
      <c r="OLO27"/>
      <c r="OLP27"/>
      <c r="OLQ27"/>
      <c r="OLR27"/>
      <c r="OLS27"/>
      <c r="OLT27"/>
      <c r="OLU27"/>
      <c r="OLV27"/>
      <c r="OLW27"/>
      <c r="OLX27"/>
      <c r="OLY27"/>
      <c r="OLZ27"/>
      <c r="OMA27"/>
      <c r="OMB27"/>
      <c r="OMC27"/>
      <c r="OMD27"/>
      <c r="OME27"/>
      <c r="OMF27"/>
      <c r="OMG27"/>
      <c r="OMH27"/>
      <c r="OMI27"/>
      <c r="OMJ27"/>
      <c r="OMK27"/>
      <c r="OML27"/>
      <c r="OMM27"/>
      <c r="OMN27"/>
      <c r="OMO27"/>
      <c r="OMP27"/>
      <c r="OMQ27"/>
      <c r="OMR27"/>
      <c r="OMS27"/>
      <c r="OMT27"/>
      <c r="OMU27"/>
      <c r="OMV27"/>
      <c r="OMW27"/>
      <c r="OMX27"/>
      <c r="OMY27"/>
      <c r="OMZ27"/>
      <c r="ONA27"/>
      <c r="ONB27"/>
      <c r="ONC27"/>
      <c r="OND27"/>
      <c r="ONE27"/>
      <c r="ONF27"/>
      <c r="ONG27"/>
      <c r="ONH27"/>
      <c r="ONI27"/>
      <c r="ONJ27"/>
      <c r="ONK27"/>
      <c r="ONL27"/>
      <c r="ONM27"/>
      <c r="ONN27"/>
      <c r="ONO27"/>
      <c r="ONP27"/>
      <c r="ONQ27"/>
      <c r="ONR27"/>
      <c r="ONS27"/>
      <c r="ONT27"/>
      <c r="ONU27"/>
      <c r="ONV27"/>
      <c r="ONW27"/>
      <c r="ONX27"/>
      <c r="ONY27"/>
      <c r="ONZ27"/>
      <c r="OOA27"/>
      <c r="OOB27"/>
      <c r="OOC27"/>
      <c r="OOD27"/>
      <c r="OOE27"/>
      <c r="OOF27"/>
      <c r="OOG27"/>
      <c r="OOH27"/>
      <c r="OOI27"/>
      <c r="OOJ27"/>
      <c r="OOK27"/>
      <c r="OOL27"/>
      <c r="OOM27"/>
      <c r="OON27"/>
      <c r="OOO27"/>
      <c r="OOP27"/>
      <c r="OOQ27"/>
      <c r="OOR27"/>
      <c r="OOS27"/>
      <c r="OOT27"/>
      <c r="OOU27"/>
      <c r="OOV27"/>
      <c r="OOW27"/>
      <c r="OOX27"/>
      <c r="OOY27"/>
      <c r="OOZ27"/>
      <c r="OPA27"/>
      <c r="OPB27"/>
      <c r="OPC27"/>
      <c r="OPD27"/>
      <c r="OPE27"/>
      <c r="OPF27"/>
      <c r="OPG27"/>
      <c r="OPH27"/>
      <c r="OPI27"/>
      <c r="OPJ27"/>
      <c r="OPK27"/>
      <c r="OPL27"/>
      <c r="OPM27"/>
      <c r="OPN27"/>
      <c r="OPO27"/>
      <c r="OPP27"/>
      <c r="OPQ27"/>
      <c r="OPR27"/>
      <c r="OPS27"/>
      <c r="OPT27"/>
      <c r="OPU27"/>
      <c r="OPV27"/>
      <c r="OPW27"/>
      <c r="OPX27"/>
      <c r="OPY27"/>
      <c r="OPZ27"/>
      <c r="OQA27"/>
      <c r="OQB27"/>
      <c r="OQC27"/>
      <c r="OQD27"/>
      <c r="OQE27"/>
      <c r="OQF27"/>
      <c r="OQG27"/>
      <c r="OQH27"/>
      <c r="OQI27"/>
      <c r="OQJ27"/>
      <c r="OQK27"/>
      <c r="OQL27"/>
      <c r="OQM27"/>
      <c r="OQN27"/>
      <c r="OQO27"/>
      <c r="OQP27"/>
      <c r="OQQ27"/>
      <c r="OQR27"/>
      <c r="OQS27"/>
      <c r="OQT27"/>
      <c r="OQU27"/>
      <c r="OQV27"/>
      <c r="OQW27"/>
      <c r="OQX27"/>
      <c r="OQY27"/>
      <c r="OQZ27"/>
      <c r="ORA27"/>
      <c r="ORB27"/>
      <c r="ORC27"/>
      <c r="ORD27"/>
      <c r="ORE27"/>
      <c r="ORF27"/>
      <c r="ORG27"/>
      <c r="ORH27"/>
      <c r="ORI27"/>
      <c r="ORJ27"/>
      <c r="ORK27"/>
      <c r="ORL27"/>
      <c r="ORM27"/>
      <c r="ORN27"/>
      <c r="ORO27"/>
      <c r="ORP27"/>
      <c r="ORQ27"/>
      <c r="ORR27"/>
      <c r="ORS27"/>
      <c r="ORT27"/>
      <c r="ORU27"/>
      <c r="ORV27"/>
      <c r="ORW27"/>
      <c r="ORX27"/>
      <c r="ORY27"/>
      <c r="ORZ27"/>
      <c r="OSA27"/>
      <c r="OSB27"/>
      <c r="OSC27"/>
      <c r="OSD27"/>
      <c r="OSE27"/>
      <c r="OSF27"/>
      <c r="OSG27"/>
      <c r="OSH27"/>
      <c r="OSI27"/>
      <c r="OSJ27"/>
      <c r="OSK27"/>
      <c r="OSL27"/>
      <c r="OSM27"/>
      <c r="OSN27"/>
      <c r="OSO27"/>
      <c r="OSP27"/>
      <c r="OSQ27"/>
      <c r="OSR27"/>
      <c r="OSS27"/>
      <c r="OST27"/>
      <c r="OSU27"/>
      <c r="OSV27"/>
      <c r="OSW27"/>
      <c r="OSX27"/>
      <c r="OSY27"/>
      <c r="OSZ27"/>
      <c r="OTA27"/>
      <c r="OTB27"/>
      <c r="OTC27"/>
      <c r="OTD27"/>
      <c r="OTE27"/>
      <c r="OTF27"/>
      <c r="OTG27"/>
      <c r="OTH27"/>
      <c r="OTI27"/>
      <c r="OTJ27"/>
      <c r="OTK27"/>
      <c r="OTL27"/>
      <c r="OTM27"/>
      <c r="OTN27"/>
      <c r="OTO27"/>
      <c r="OTP27"/>
      <c r="OTQ27"/>
      <c r="OTR27"/>
      <c r="OTS27"/>
      <c r="OTT27"/>
      <c r="OTU27"/>
      <c r="OTV27"/>
      <c r="OTW27"/>
      <c r="OTX27"/>
      <c r="OTY27"/>
      <c r="OTZ27"/>
      <c r="OUA27"/>
      <c r="OUB27"/>
      <c r="OUC27"/>
      <c r="OUD27"/>
      <c r="OUE27"/>
      <c r="OUF27"/>
      <c r="OUG27"/>
      <c r="OUH27"/>
      <c r="OUI27"/>
      <c r="OUJ27"/>
      <c r="OUK27"/>
      <c r="OUL27"/>
      <c r="OUM27"/>
      <c r="OUN27"/>
      <c r="OUO27"/>
      <c r="OUP27"/>
      <c r="OUQ27"/>
      <c r="OUR27"/>
      <c r="OUS27"/>
      <c r="OUT27"/>
      <c r="OUU27"/>
      <c r="OUV27"/>
      <c r="OUW27"/>
      <c r="OUX27"/>
      <c r="OUY27"/>
      <c r="OUZ27"/>
      <c r="OVA27"/>
      <c r="OVB27"/>
      <c r="OVC27"/>
      <c r="OVD27"/>
      <c r="OVE27"/>
      <c r="OVF27"/>
      <c r="OVG27"/>
      <c r="OVH27"/>
      <c r="OVI27"/>
      <c r="OVJ27"/>
      <c r="OVK27"/>
      <c r="OVL27"/>
      <c r="OVM27"/>
      <c r="OVN27"/>
      <c r="OVO27"/>
      <c r="OVP27"/>
      <c r="OVQ27"/>
      <c r="OVR27"/>
      <c r="OVS27"/>
      <c r="OVT27"/>
      <c r="OVU27"/>
      <c r="OVV27"/>
      <c r="OVW27"/>
      <c r="OVX27"/>
      <c r="OVY27"/>
      <c r="OVZ27"/>
      <c r="OWA27"/>
      <c r="OWB27"/>
      <c r="OWC27"/>
      <c r="OWD27"/>
      <c r="OWE27"/>
      <c r="OWF27"/>
      <c r="OWG27"/>
      <c r="OWH27"/>
      <c r="OWI27"/>
      <c r="OWJ27"/>
      <c r="OWK27"/>
      <c r="OWL27"/>
      <c r="OWM27"/>
      <c r="OWN27"/>
      <c r="OWO27"/>
      <c r="OWP27"/>
      <c r="OWQ27"/>
      <c r="OWR27"/>
      <c r="OWS27"/>
      <c r="OWT27"/>
      <c r="OWU27"/>
      <c r="OWV27"/>
      <c r="OWW27"/>
      <c r="OWX27"/>
      <c r="OWY27"/>
      <c r="OWZ27"/>
      <c r="OXA27"/>
      <c r="OXB27"/>
      <c r="OXC27"/>
      <c r="OXD27"/>
      <c r="OXE27"/>
      <c r="OXF27"/>
      <c r="OXG27"/>
      <c r="OXH27"/>
      <c r="OXI27"/>
      <c r="OXJ27"/>
      <c r="OXK27"/>
      <c r="OXL27"/>
      <c r="OXM27"/>
      <c r="OXN27"/>
      <c r="OXO27"/>
      <c r="OXP27"/>
      <c r="OXQ27"/>
      <c r="OXR27"/>
      <c r="OXS27"/>
      <c r="OXT27"/>
      <c r="OXU27"/>
      <c r="OXV27"/>
      <c r="OXW27"/>
      <c r="OXX27"/>
      <c r="OXY27"/>
      <c r="OXZ27"/>
      <c r="OYA27"/>
      <c r="OYB27"/>
      <c r="OYC27"/>
      <c r="OYD27"/>
      <c r="OYE27"/>
      <c r="OYF27"/>
      <c r="OYG27"/>
      <c r="OYH27"/>
      <c r="OYI27"/>
      <c r="OYJ27"/>
      <c r="OYK27"/>
      <c r="OYL27"/>
      <c r="OYM27"/>
      <c r="OYN27"/>
      <c r="OYO27"/>
      <c r="OYP27"/>
      <c r="OYQ27"/>
      <c r="OYR27"/>
      <c r="OYS27"/>
      <c r="OYT27"/>
      <c r="OYU27"/>
      <c r="OYV27"/>
      <c r="OYW27"/>
      <c r="OYX27"/>
      <c r="OYY27"/>
      <c r="OYZ27"/>
      <c r="OZA27"/>
      <c r="OZB27"/>
      <c r="OZC27"/>
      <c r="OZD27"/>
      <c r="OZE27"/>
      <c r="OZF27"/>
      <c r="OZG27"/>
      <c r="OZH27"/>
      <c r="OZI27"/>
      <c r="OZJ27"/>
      <c r="OZK27"/>
      <c r="OZL27"/>
      <c r="OZM27"/>
      <c r="OZN27"/>
      <c r="OZO27"/>
      <c r="OZP27"/>
      <c r="OZQ27"/>
      <c r="OZR27"/>
      <c r="OZS27"/>
      <c r="OZT27"/>
      <c r="OZU27"/>
      <c r="OZV27"/>
      <c r="OZW27"/>
      <c r="OZX27"/>
      <c r="OZY27"/>
      <c r="OZZ27"/>
      <c r="PAA27"/>
      <c r="PAB27"/>
      <c r="PAC27"/>
      <c r="PAD27"/>
      <c r="PAE27"/>
      <c r="PAF27"/>
      <c r="PAG27"/>
      <c r="PAH27"/>
      <c r="PAI27"/>
      <c r="PAJ27"/>
      <c r="PAK27"/>
      <c r="PAL27"/>
      <c r="PAM27"/>
      <c r="PAN27"/>
      <c r="PAO27"/>
      <c r="PAP27"/>
      <c r="PAQ27"/>
      <c r="PAR27"/>
      <c r="PAS27"/>
      <c r="PAT27"/>
      <c r="PAU27"/>
      <c r="PAV27"/>
      <c r="PAW27"/>
      <c r="PAX27"/>
      <c r="PAY27"/>
      <c r="PAZ27"/>
      <c r="PBA27"/>
      <c r="PBB27"/>
      <c r="PBC27"/>
      <c r="PBD27"/>
      <c r="PBE27"/>
      <c r="PBF27"/>
      <c r="PBG27"/>
      <c r="PBH27"/>
      <c r="PBI27"/>
      <c r="PBJ27"/>
      <c r="PBK27"/>
      <c r="PBL27"/>
      <c r="PBM27"/>
      <c r="PBN27"/>
      <c r="PBO27"/>
      <c r="PBP27"/>
      <c r="PBQ27"/>
      <c r="PBR27"/>
      <c r="PBS27"/>
      <c r="PBT27"/>
      <c r="PBU27"/>
      <c r="PBV27"/>
      <c r="PBW27"/>
      <c r="PBX27"/>
      <c r="PBY27"/>
      <c r="PBZ27"/>
      <c r="PCA27"/>
      <c r="PCB27"/>
      <c r="PCC27"/>
      <c r="PCD27"/>
      <c r="PCE27"/>
      <c r="PCF27"/>
      <c r="PCG27"/>
      <c r="PCH27"/>
      <c r="PCI27"/>
      <c r="PCJ27"/>
      <c r="PCK27"/>
      <c r="PCL27"/>
      <c r="PCM27"/>
      <c r="PCN27"/>
      <c r="PCO27"/>
      <c r="PCP27"/>
      <c r="PCQ27"/>
      <c r="PCR27"/>
      <c r="PCS27"/>
      <c r="PCT27"/>
      <c r="PCU27"/>
      <c r="PCV27"/>
      <c r="PCW27"/>
      <c r="PCX27"/>
      <c r="PCY27"/>
      <c r="PCZ27"/>
      <c r="PDA27"/>
      <c r="PDB27"/>
      <c r="PDC27"/>
      <c r="PDD27"/>
      <c r="PDE27"/>
      <c r="PDF27"/>
      <c r="PDG27"/>
      <c r="PDH27"/>
      <c r="PDI27"/>
      <c r="PDJ27"/>
      <c r="PDK27"/>
      <c r="PDL27"/>
      <c r="PDM27"/>
      <c r="PDN27"/>
      <c r="PDO27"/>
      <c r="PDP27"/>
      <c r="PDQ27"/>
      <c r="PDR27"/>
      <c r="PDS27"/>
      <c r="PDT27"/>
      <c r="PDU27"/>
      <c r="PDV27"/>
      <c r="PDW27"/>
      <c r="PDX27"/>
      <c r="PDY27"/>
      <c r="PDZ27"/>
      <c r="PEA27"/>
      <c r="PEB27"/>
      <c r="PEC27"/>
      <c r="PED27"/>
      <c r="PEE27"/>
      <c r="PEF27"/>
      <c r="PEG27"/>
      <c r="PEH27"/>
      <c r="PEI27"/>
      <c r="PEJ27"/>
      <c r="PEK27"/>
      <c r="PEL27"/>
      <c r="PEM27"/>
      <c r="PEN27"/>
      <c r="PEO27"/>
      <c r="PEP27"/>
      <c r="PEQ27"/>
      <c r="PER27"/>
      <c r="PES27"/>
      <c r="PET27"/>
      <c r="PEU27"/>
      <c r="PEV27"/>
      <c r="PEW27"/>
      <c r="PEX27"/>
      <c r="PEY27"/>
      <c r="PEZ27"/>
      <c r="PFA27"/>
      <c r="PFB27"/>
      <c r="PFC27"/>
      <c r="PFD27"/>
      <c r="PFE27"/>
      <c r="PFF27"/>
      <c r="PFG27"/>
      <c r="PFH27"/>
      <c r="PFI27"/>
      <c r="PFJ27"/>
      <c r="PFK27"/>
      <c r="PFL27"/>
      <c r="PFM27"/>
      <c r="PFN27"/>
      <c r="PFO27"/>
      <c r="PFP27"/>
      <c r="PFQ27"/>
      <c r="PFR27"/>
      <c r="PFS27"/>
      <c r="PFT27"/>
      <c r="PFU27"/>
      <c r="PFV27"/>
      <c r="PFW27"/>
      <c r="PFX27"/>
      <c r="PFY27"/>
      <c r="PFZ27"/>
      <c r="PGA27"/>
      <c r="PGB27"/>
      <c r="PGC27"/>
      <c r="PGD27"/>
      <c r="PGE27"/>
      <c r="PGF27"/>
      <c r="PGG27"/>
      <c r="PGH27"/>
      <c r="PGI27"/>
      <c r="PGJ27"/>
      <c r="PGK27"/>
      <c r="PGL27"/>
      <c r="PGM27"/>
      <c r="PGN27"/>
      <c r="PGO27"/>
      <c r="PGP27"/>
      <c r="PGQ27"/>
      <c r="PGR27"/>
      <c r="PGS27"/>
      <c r="PGT27"/>
      <c r="PGU27"/>
      <c r="PGV27"/>
      <c r="PGW27"/>
      <c r="PGX27"/>
      <c r="PGY27"/>
      <c r="PGZ27"/>
      <c r="PHA27"/>
      <c r="PHB27"/>
      <c r="PHC27"/>
      <c r="PHD27"/>
      <c r="PHE27"/>
      <c r="PHF27"/>
      <c r="PHG27"/>
      <c r="PHH27"/>
      <c r="PHI27"/>
      <c r="PHJ27"/>
      <c r="PHK27"/>
      <c r="PHL27"/>
      <c r="PHM27"/>
      <c r="PHN27"/>
      <c r="PHO27"/>
      <c r="PHP27"/>
      <c r="PHQ27"/>
      <c r="PHR27"/>
      <c r="PHS27"/>
      <c r="PHT27"/>
      <c r="PHU27"/>
      <c r="PHV27"/>
      <c r="PHW27"/>
      <c r="PHX27"/>
      <c r="PHY27"/>
      <c r="PHZ27"/>
      <c r="PIA27"/>
      <c r="PIB27"/>
      <c r="PIC27"/>
      <c r="PID27"/>
      <c r="PIE27"/>
      <c r="PIF27"/>
      <c r="PIG27"/>
      <c r="PIH27"/>
      <c r="PII27"/>
      <c r="PIJ27"/>
      <c r="PIK27"/>
      <c r="PIL27"/>
      <c r="PIM27"/>
      <c r="PIN27"/>
      <c r="PIO27"/>
      <c r="PIP27"/>
      <c r="PIQ27"/>
      <c r="PIR27"/>
      <c r="PIS27"/>
      <c r="PIT27"/>
      <c r="PIU27"/>
      <c r="PIV27"/>
      <c r="PIW27"/>
      <c r="PIX27"/>
      <c r="PIY27"/>
      <c r="PIZ27"/>
      <c r="PJA27"/>
      <c r="PJB27"/>
      <c r="PJC27"/>
      <c r="PJD27"/>
      <c r="PJE27"/>
      <c r="PJF27"/>
      <c r="PJG27"/>
      <c r="PJH27"/>
      <c r="PJI27"/>
      <c r="PJJ27"/>
      <c r="PJK27"/>
      <c r="PJL27"/>
      <c r="PJM27"/>
      <c r="PJN27"/>
      <c r="PJO27"/>
      <c r="PJP27"/>
      <c r="PJQ27"/>
      <c r="PJR27"/>
      <c r="PJS27"/>
      <c r="PJT27"/>
      <c r="PJU27"/>
      <c r="PJV27"/>
      <c r="PJW27"/>
      <c r="PJX27"/>
      <c r="PJY27"/>
      <c r="PJZ27"/>
      <c r="PKA27"/>
      <c r="PKB27"/>
      <c r="PKC27"/>
      <c r="PKD27"/>
      <c r="PKE27"/>
      <c r="PKF27"/>
      <c r="PKG27"/>
      <c r="PKH27"/>
      <c r="PKI27"/>
      <c r="PKJ27"/>
      <c r="PKK27"/>
      <c r="PKL27"/>
      <c r="PKM27"/>
      <c r="PKN27"/>
      <c r="PKO27"/>
      <c r="PKP27"/>
      <c r="PKQ27"/>
      <c r="PKR27"/>
      <c r="PKS27"/>
      <c r="PKT27"/>
      <c r="PKU27"/>
      <c r="PKV27"/>
      <c r="PKW27"/>
      <c r="PKX27"/>
      <c r="PKY27"/>
      <c r="PKZ27"/>
      <c r="PLA27"/>
      <c r="PLB27"/>
      <c r="PLC27"/>
      <c r="PLD27"/>
      <c r="PLE27"/>
      <c r="PLF27"/>
      <c r="PLG27"/>
      <c r="PLH27"/>
      <c r="PLI27"/>
      <c r="PLJ27"/>
      <c r="PLK27"/>
      <c r="PLL27"/>
      <c r="PLM27"/>
      <c r="PLN27"/>
      <c r="PLO27"/>
      <c r="PLP27"/>
      <c r="PLQ27"/>
      <c r="PLR27"/>
      <c r="PLS27"/>
      <c r="PLT27"/>
      <c r="PLU27"/>
      <c r="PLV27"/>
      <c r="PLW27"/>
      <c r="PLX27"/>
      <c r="PLY27"/>
      <c r="PLZ27"/>
      <c r="PMA27"/>
      <c r="PMB27"/>
      <c r="PMC27"/>
      <c r="PMD27"/>
      <c r="PME27"/>
      <c r="PMF27"/>
      <c r="PMG27"/>
      <c r="PMH27"/>
      <c r="PMI27"/>
      <c r="PMJ27"/>
      <c r="PMK27"/>
      <c r="PML27"/>
      <c r="PMM27"/>
      <c r="PMN27"/>
      <c r="PMO27"/>
      <c r="PMP27"/>
      <c r="PMQ27"/>
      <c r="PMR27"/>
      <c r="PMS27"/>
      <c r="PMT27"/>
      <c r="PMU27"/>
      <c r="PMV27"/>
      <c r="PMW27"/>
      <c r="PMX27"/>
      <c r="PMY27"/>
      <c r="PMZ27"/>
      <c r="PNA27"/>
      <c r="PNB27"/>
      <c r="PNC27"/>
      <c r="PND27"/>
      <c r="PNE27"/>
      <c r="PNF27"/>
      <c r="PNG27"/>
      <c r="PNH27"/>
      <c r="PNI27"/>
      <c r="PNJ27"/>
      <c r="PNK27"/>
      <c r="PNL27"/>
      <c r="PNM27"/>
      <c r="PNN27"/>
      <c r="PNO27"/>
      <c r="PNP27"/>
      <c r="PNQ27"/>
      <c r="PNR27"/>
      <c r="PNS27"/>
      <c r="PNT27"/>
      <c r="PNU27"/>
      <c r="PNV27"/>
      <c r="PNW27"/>
      <c r="PNX27"/>
      <c r="PNY27"/>
      <c r="PNZ27"/>
      <c r="POA27"/>
      <c r="POB27"/>
      <c r="POC27"/>
      <c r="POD27"/>
      <c r="POE27"/>
      <c r="POF27"/>
      <c r="POG27"/>
      <c r="POH27"/>
      <c r="POI27"/>
      <c r="POJ27"/>
      <c r="POK27"/>
      <c r="POL27"/>
      <c r="POM27"/>
      <c r="PON27"/>
      <c r="POO27"/>
      <c r="POP27"/>
      <c r="POQ27"/>
      <c r="POR27"/>
      <c r="POS27"/>
      <c r="POT27"/>
      <c r="POU27"/>
      <c r="POV27"/>
      <c r="POW27"/>
      <c r="POX27"/>
      <c r="POY27"/>
      <c r="POZ27"/>
      <c r="PPA27"/>
      <c r="PPB27"/>
      <c r="PPC27"/>
      <c r="PPD27"/>
      <c r="PPE27"/>
      <c r="PPF27"/>
      <c r="PPG27"/>
      <c r="PPH27"/>
      <c r="PPI27"/>
      <c r="PPJ27"/>
      <c r="PPK27"/>
      <c r="PPL27"/>
      <c r="PPM27"/>
      <c r="PPN27"/>
      <c r="PPO27"/>
      <c r="PPP27"/>
      <c r="PPQ27"/>
      <c r="PPR27"/>
      <c r="PPS27"/>
      <c r="PPT27"/>
      <c r="PPU27"/>
      <c r="PPV27"/>
      <c r="PPW27"/>
      <c r="PPX27"/>
      <c r="PPY27"/>
      <c r="PPZ27"/>
      <c r="PQA27"/>
      <c r="PQB27"/>
      <c r="PQC27"/>
      <c r="PQD27"/>
      <c r="PQE27"/>
      <c r="PQF27"/>
      <c r="PQG27"/>
      <c r="PQH27"/>
      <c r="PQI27"/>
      <c r="PQJ27"/>
      <c r="PQK27"/>
      <c r="PQL27"/>
      <c r="PQM27"/>
      <c r="PQN27"/>
      <c r="PQO27"/>
      <c r="PQP27"/>
      <c r="PQQ27"/>
      <c r="PQR27"/>
      <c r="PQS27"/>
      <c r="PQT27"/>
      <c r="PQU27"/>
      <c r="PQV27"/>
      <c r="PQW27"/>
      <c r="PQX27"/>
      <c r="PQY27"/>
      <c r="PQZ27"/>
      <c r="PRA27"/>
      <c r="PRB27"/>
      <c r="PRC27"/>
      <c r="PRD27"/>
      <c r="PRE27"/>
      <c r="PRF27"/>
      <c r="PRG27"/>
      <c r="PRH27"/>
      <c r="PRI27"/>
      <c r="PRJ27"/>
      <c r="PRK27"/>
      <c r="PRL27"/>
      <c r="PRM27"/>
      <c r="PRN27"/>
      <c r="PRO27"/>
      <c r="PRP27"/>
      <c r="PRQ27"/>
      <c r="PRR27"/>
      <c r="PRS27"/>
      <c r="PRT27"/>
      <c r="PRU27"/>
      <c r="PRV27"/>
      <c r="PRW27"/>
      <c r="PRX27"/>
      <c r="PRY27"/>
      <c r="PRZ27"/>
      <c r="PSA27"/>
      <c r="PSB27"/>
      <c r="PSC27"/>
      <c r="PSD27"/>
      <c r="PSE27"/>
      <c r="PSF27"/>
      <c r="PSG27"/>
      <c r="PSH27"/>
      <c r="PSI27"/>
      <c r="PSJ27"/>
      <c r="PSK27"/>
      <c r="PSL27"/>
      <c r="PSM27"/>
      <c r="PSN27"/>
      <c r="PSO27"/>
      <c r="PSP27"/>
      <c r="PSQ27"/>
      <c r="PSR27"/>
      <c r="PSS27"/>
      <c r="PST27"/>
      <c r="PSU27"/>
      <c r="PSV27"/>
      <c r="PSW27"/>
      <c r="PSX27"/>
      <c r="PSY27"/>
      <c r="PSZ27"/>
      <c r="PTA27"/>
      <c r="PTB27"/>
      <c r="PTC27"/>
      <c r="PTD27"/>
      <c r="PTE27"/>
      <c r="PTF27"/>
      <c r="PTG27"/>
      <c r="PTH27"/>
      <c r="PTI27"/>
      <c r="PTJ27"/>
      <c r="PTK27"/>
      <c r="PTL27"/>
      <c r="PTM27"/>
      <c r="PTN27"/>
      <c r="PTO27"/>
      <c r="PTP27"/>
      <c r="PTQ27"/>
      <c r="PTR27"/>
      <c r="PTS27"/>
      <c r="PTT27"/>
      <c r="PTU27"/>
      <c r="PTV27"/>
      <c r="PTW27"/>
      <c r="PTX27"/>
      <c r="PTY27"/>
      <c r="PTZ27"/>
      <c r="PUA27"/>
      <c r="PUB27"/>
      <c r="PUC27"/>
      <c r="PUD27"/>
      <c r="PUE27"/>
      <c r="PUF27"/>
      <c r="PUG27"/>
      <c r="PUH27"/>
      <c r="PUI27"/>
      <c r="PUJ27"/>
      <c r="PUK27"/>
      <c r="PUL27"/>
      <c r="PUM27"/>
      <c r="PUN27"/>
      <c r="PUO27"/>
      <c r="PUP27"/>
      <c r="PUQ27"/>
      <c r="PUR27"/>
      <c r="PUS27"/>
      <c r="PUT27"/>
      <c r="PUU27"/>
      <c r="PUV27"/>
      <c r="PUW27"/>
      <c r="PUX27"/>
      <c r="PUY27"/>
      <c r="PUZ27"/>
      <c r="PVA27"/>
      <c r="PVB27"/>
      <c r="PVC27"/>
      <c r="PVD27"/>
      <c r="PVE27"/>
      <c r="PVF27"/>
      <c r="PVG27"/>
      <c r="PVH27"/>
      <c r="PVI27"/>
      <c r="PVJ27"/>
      <c r="PVK27"/>
      <c r="PVL27"/>
      <c r="PVM27"/>
      <c r="PVN27"/>
      <c r="PVO27"/>
      <c r="PVP27"/>
      <c r="PVQ27"/>
      <c r="PVR27"/>
      <c r="PVS27"/>
      <c r="PVT27"/>
      <c r="PVU27"/>
      <c r="PVV27"/>
      <c r="PVW27"/>
      <c r="PVX27"/>
      <c r="PVY27"/>
      <c r="PVZ27"/>
      <c r="PWA27"/>
      <c r="PWB27"/>
      <c r="PWC27"/>
      <c r="PWD27"/>
      <c r="PWE27"/>
      <c r="PWF27"/>
      <c r="PWG27"/>
      <c r="PWH27"/>
      <c r="PWI27"/>
      <c r="PWJ27"/>
      <c r="PWK27"/>
      <c r="PWL27"/>
      <c r="PWM27"/>
      <c r="PWN27"/>
      <c r="PWO27"/>
      <c r="PWP27"/>
      <c r="PWQ27"/>
      <c r="PWR27"/>
      <c r="PWS27"/>
      <c r="PWT27"/>
      <c r="PWU27"/>
      <c r="PWV27"/>
      <c r="PWW27"/>
      <c r="PWX27"/>
      <c r="PWY27"/>
      <c r="PWZ27"/>
      <c r="PXA27"/>
      <c r="PXB27"/>
      <c r="PXC27"/>
      <c r="PXD27"/>
      <c r="PXE27"/>
      <c r="PXF27"/>
      <c r="PXG27"/>
      <c r="PXH27"/>
      <c r="PXI27"/>
      <c r="PXJ27"/>
      <c r="PXK27"/>
      <c r="PXL27"/>
      <c r="PXM27"/>
      <c r="PXN27"/>
      <c r="PXO27"/>
      <c r="PXP27"/>
      <c r="PXQ27"/>
      <c r="PXR27"/>
      <c r="PXS27"/>
      <c r="PXT27"/>
      <c r="PXU27"/>
      <c r="PXV27"/>
      <c r="PXW27"/>
      <c r="PXX27"/>
      <c r="PXY27"/>
      <c r="PXZ27"/>
      <c r="PYA27"/>
      <c r="PYB27"/>
      <c r="PYC27"/>
      <c r="PYD27"/>
      <c r="PYE27"/>
      <c r="PYF27"/>
      <c r="PYG27"/>
      <c r="PYH27"/>
      <c r="PYI27"/>
      <c r="PYJ27"/>
      <c r="PYK27"/>
      <c r="PYL27"/>
      <c r="PYM27"/>
      <c r="PYN27"/>
      <c r="PYO27"/>
      <c r="PYP27"/>
      <c r="PYQ27"/>
      <c r="PYR27"/>
      <c r="PYS27"/>
      <c r="PYT27"/>
      <c r="PYU27"/>
      <c r="PYV27"/>
      <c r="PYW27"/>
      <c r="PYX27"/>
      <c r="PYY27"/>
      <c r="PYZ27"/>
      <c r="PZA27"/>
      <c r="PZB27"/>
      <c r="PZC27"/>
      <c r="PZD27"/>
      <c r="PZE27"/>
      <c r="PZF27"/>
      <c r="PZG27"/>
      <c r="PZH27"/>
      <c r="PZI27"/>
      <c r="PZJ27"/>
      <c r="PZK27"/>
      <c r="PZL27"/>
      <c r="PZM27"/>
      <c r="PZN27"/>
      <c r="PZO27"/>
      <c r="PZP27"/>
      <c r="PZQ27"/>
      <c r="PZR27"/>
      <c r="PZS27"/>
      <c r="PZT27"/>
      <c r="PZU27"/>
      <c r="PZV27"/>
      <c r="PZW27"/>
      <c r="PZX27"/>
      <c r="PZY27"/>
      <c r="PZZ27"/>
      <c r="QAA27"/>
      <c r="QAB27"/>
      <c r="QAC27"/>
      <c r="QAD27"/>
      <c r="QAE27"/>
      <c r="QAF27"/>
      <c r="QAG27"/>
      <c r="QAH27"/>
      <c r="QAI27"/>
      <c r="QAJ27"/>
      <c r="QAK27"/>
      <c r="QAL27"/>
      <c r="QAM27"/>
      <c r="QAN27"/>
      <c r="QAO27"/>
      <c r="QAP27"/>
      <c r="QAQ27"/>
      <c r="QAR27"/>
      <c r="QAS27"/>
      <c r="QAT27"/>
      <c r="QAU27"/>
      <c r="QAV27"/>
      <c r="QAW27"/>
      <c r="QAX27"/>
      <c r="QAY27"/>
      <c r="QAZ27"/>
      <c r="QBA27"/>
      <c r="QBB27"/>
      <c r="QBC27"/>
      <c r="QBD27"/>
      <c r="QBE27"/>
      <c r="QBF27"/>
      <c r="QBG27"/>
      <c r="QBH27"/>
      <c r="QBI27"/>
      <c r="QBJ27"/>
      <c r="QBK27"/>
      <c r="QBL27"/>
      <c r="QBM27"/>
      <c r="QBN27"/>
      <c r="QBO27"/>
      <c r="QBP27"/>
      <c r="QBQ27"/>
      <c r="QBR27"/>
      <c r="QBS27"/>
      <c r="QBT27"/>
      <c r="QBU27"/>
      <c r="QBV27"/>
      <c r="QBW27"/>
      <c r="QBX27"/>
      <c r="QBY27"/>
      <c r="QBZ27"/>
      <c r="QCA27"/>
      <c r="QCB27"/>
      <c r="QCC27"/>
      <c r="QCD27"/>
      <c r="QCE27"/>
      <c r="QCF27"/>
      <c r="QCG27"/>
      <c r="QCH27"/>
      <c r="QCI27"/>
      <c r="QCJ27"/>
      <c r="QCK27"/>
      <c r="QCL27"/>
      <c r="QCM27"/>
      <c r="QCN27"/>
      <c r="QCO27"/>
      <c r="QCP27"/>
      <c r="QCQ27"/>
      <c r="QCR27"/>
      <c r="QCS27"/>
      <c r="QCT27"/>
      <c r="QCU27"/>
      <c r="QCV27"/>
      <c r="QCW27"/>
      <c r="QCX27"/>
      <c r="QCY27"/>
      <c r="QCZ27"/>
      <c r="QDA27"/>
      <c r="QDB27"/>
      <c r="QDC27"/>
      <c r="QDD27"/>
      <c r="QDE27"/>
      <c r="QDF27"/>
      <c r="QDG27"/>
      <c r="QDH27"/>
      <c r="QDI27"/>
      <c r="QDJ27"/>
      <c r="QDK27"/>
      <c r="QDL27"/>
      <c r="QDM27"/>
      <c r="QDN27"/>
      <c r="QDO27"/>
      <c r="QDP27"/>
      <c r="QDQ27"/>
      <c r="QDR27"/>
      <c r="QDS27"/>
      <c r="QDT27"/>
      <c r="QDU27"/>
      <c r="QDV27"/>
      <c r="QDW27"/>
      <c r="QDX27"/>
      <c r="QDY27"/>
      <c r="QDZ27"/>
      <c r="QEA27"/>
      <c r="QEB27"/>
      <c r="QEC27"/>
      <c r="QED27"/>
      <c r="QEE27"/>
      <c r="QEF27"/>
      <c r="QEG27"/>
      <c r="QEH27"/>
      <c r="QEI27"/>
      <c r="QEJ27"/>
      <c r="QEK27"/>
      <c r="QEL27"/>
      <c r="QEM27"/>
      <c r="QEN27"/>
      <c r="QEO27"/>
      <c r="QEP27"/>
      <c r="QEQ27"/>
      <c r="QER27"/>
      <c r="QES27"/>
      <c r="QET27"/>
      <c r="QEU27"/>
      <c r="QEV27"/>
      <c r="QEW27"/>
      <c r="QEX27"/>
      <c r="QEY27"/>
      <c r="QEZ27"/>
      <c r="QFA27"/>
      <c r="QFB27"/>
      <c r="QFC27"/>
      <c r="QFD27"/>
      <c r="QFE27"/>
      <c r="QFF27"/>
      <c r="QFG27"/>
      <c r="QFH27"/>
      <c r="QFI27"/>
      <c r="QFJ27"/>
      <c r="QFK27"/>
      <c r="QFL27"/>
      <c r="QFM27"/>
      <c r="QFN27"/>
      <c r="QFO27"/>
      <c r="QFP27"/>
      <c r="QFQ27"/>
      <c r="QFR27"/>
      <c r="QFS27"/>
      <c r="QFT27"/>
      <c r="QFU27"/>
      <c r="QFV27"/>
      <c r="QFW27"/>
      <c r="QFX27"/>
      <c r="QFY27"/>
      <c r="QFZ27"/>
      <c r="QGA27"/>
      <c r="QGB27"/>
      <c r="QGC27"/>
      <c r="QGD27"/>
      <c r="QGE27"/>
      <c r="QGF27"/>
      <c r="QGG27"/>
      <c r="QGH27"/>
      <c r="QGI27"/>
      <c r="QGJ27"/>
      <c r="QGK27"/>
      <c r="QGL27"/>
      <c r="QGM27"/>
      <c r="QGN27"/>
      <c r="QGO27"/>
      <c r="QGP27"/>
      <c r="QGQ27"/>
      <c r="QGR27"/>
      <c r="QGS27"/>
      <c r="QGT27"/>
      <c r="QGU27"/>
      <c r="QGV27"/>
      <c r="QGW27"/>
      <c r="QGX27"/>
      <c r="QGY27"/>
      <c r="QGZ27"/>
      <c r="QHA27"/>
      <c r="QHB27"/>
      <c r="QHC27"/>
      <c r="QHD27"/>
      <c r="QHE27"/>
      <c r="QHF27"/>
      <c r="QHG27"/>
      <c r="QHH27"/>
      <c r="QHI27"/>
      <c r="QHJ27"/>
      <c r="QHK27"/>
      <c r="QHL27"/>
      <c r="QHM27"/>
      <c r="QHN27"/>
      <c r="QHO27"/>
      <c r="QHP27"/>
      <c r="QHQ27"/>
      <c r="QHR27"/>
      <c r="QHS27"/>
      <c r="QHT27"/>
      <c r="QHU27"/>
      <c r="QHV27"/>
      <c r="QHW27"/>
      <c r="QHX27"/>
      <c r="QHY27"/>
      <c r="QHZ27"/>
      <c r="QIA27"/>
      <c r="QIB27"/>
      <c r="QIC27"/>
      <c r="QID27"/>
      <c r="QIE27"/>
      <c r="QIF27"/>
      <c r="QIG27"/>
      <c r="QIH27"/>
      <c r="QII27"/>
      <c r="QIJ27"/>
      <c r="QIK27"/>
      <c r="QIL27"/>
      <c r="QIM27"/>
      <c r="QIN27"/>
      <c r="QIO27"/>
      <c r="QIP27"/>
      <c r="QIQ27"/>
      <c r="QIR27"/>
      <c r="QIS27"/>
      <c r="QIT27"/>
      <c r="QIU27"/>
      <c r="QIV27"/>
      <c r="QIW27"/>
      <c r="QIX27"/>
      <c r="QIY27"/>
      <c r="QIZ27"/>
      <c r="QJA27"/>
      <c r="QJB27"/>
      <c r="QJC27"/>
      <c r="QJD27"/>
      <c r="QJE27"/>
      <c r="QJF27"/>
      <c r="QJG27"/>
      <c r="QJH27"/>
      <c r="QJI27"/>
      <c r="QJJ27"/>
      <c r="QJK27"/>
      <c r="QJL27"/>
      <c r="QJM27"/>
      <c r="QJN27"/>
      <c r="QJO27"/>
      <c r="QJP27"/>
      <c r="QJQ27"/>
      <c r="QJR27"/>
      <c r="QJS27"/>
      <c r="QJT27"/>
      <c r="QJU27"/>
      <c r="QJV27"/>
      <c r="QJW27"/>
      <c r="QJX27"/>
      <c r="QJY27"/>
      <c r="QJZ27"/>
      <c r="QKA27"/>
      <c r="QKB27"/>
      <c r="QKC27"/>
      <c r="QKD27"/>
      <c r="QKE27"/>
      <c r="QKF27"/>
      <c r="QKG27"/>
      <c r="QKH27"/>
      <c r="QKI27"/>
      <c r="QKJ27"/>
      <c r="QKK27"/>
      <c r="QKL27"/>
      <c r="QKM27"/>
      <c r="QKN27"/>
      <c r="QKO27"/>
      <c r="QKP27"/>
      <c r="QKQ27"/>
      <c r="QKR27"/>
      <c r="QKS27"/>
      <c r="QKT27"/>
      <c r="QKU27"/>
      <c r="QKV27"/>
      <c r="QKW27"/>
      <c r="QKX27"/>
      <c r="QKY27"/>
      <c r="QKZ27"/>
      <c r="QLA27"/>
      <c r="QLB27"/>
      <c r="QLC27"/>
      <c r="QLD27"/>
      <c r="QLE27"/>
      <c r="QLF27"/>
      <c r="QLG27"/>
      <c r="QLH27"/>
      <c r="QLI27"/>
      <c r="QLJ27"/>
      <c r="QLK27"/>
      <c r="QLL27"/>
      <c r="QLM27"/>
      <c r="QLN27"/>
      <c r="QLO27"/>
      <c r="QLP27"/>
      <c r="QLQ27"/>
      <c r="QLR27"/>
      <c r="QLS27"/>
      <c r="QLT27"/>
      <c r="QLU27"/>
      <c r="QLV27"/>
      <c r="QLW27"/>
      <c r="QLX27"/>
      <c r="QLY27"/>
      <c r="QLZ27"/>
      <c r="QMA27"/>
      <c r="QMB27"/>
      <c r="QMC27"/>
      <c r="QMD27"/>
      <c r="QME27"/>
      <c r="QMF27"/>
      <c r="QMG27"/>
      <c r="QMH27"/>
      <c r="QMI27"/>
      <c r="QMJ27"/>
      <c r="QMK27"/>
      <c r="QML27"/>
      <c r="QMM27"/>
      <c r="QMN27"/>
      <c r="QMO27"/>
      <c r="QMP27"/>
      <c r="QMQ27"/>
      <c r="QMR27"/>
      <c r="QMS27"/>
      <c r="QMT27"/>
      <c r="QMU27"/>
      <c r="QMV27"/>
      <c r="QMW27"/>
      <c r="QMX27"/>
      <c r="QMY27"/>
      <c r="QMZ27"/>
      <c r="QNA27"/>
      <c r="QNB27"/>
      <c r="QNC27"/>
      <c r="QND27"/>
      <c r="QNE27"/>
      <c r="QNF27"/>
      <c r="QNG27"/>
      <c r="QNH27"/>
      <c r="QNI27"/>
      <c r="QNJ27"/>
      <c r="QNK27"/>
      <c r="QNL27"/>
      <c r="QNM27"/>
      <c r="QNN27"/>
      <c r="QNO27"/>
      <c r="QNP27"/>
      <c r="QNQ27"/>
      <c r="QNR27"/>
      <c r="QNS27"/>
      <c r="QNT27"/>
      <c r="QNU27"/>
      <c r="QNV27"/>
      <c r="QNW27"/>
      <c r="QNX27"/>
      <c r="QNY27"/>
      <c r="QNZ27"/>
      <c r="QOA27"/>
      <c r="QOB27"/>
      <c r="QOC27"/>
      <c r="QOD27"/>
      <c r="QOE27"/>
      <c r="QOF27"/>
      <c r="QOG27"/>
      <c r="QOH27"/>
      <c r="QOI27"/>
      <c r="QOJ27"/>
      <c r="QOK27"/>
      <c r="QOL27"/>
      <c r="QOM27"/>
      <c r="QON27"/>
      <c r="QOO27"/>
      <c r="QOP27"/>
      <c r="QOQ27"/>
      <c r="QOR27"/>
      <c r="QOS27"/>
      <c r="QOT27"/>
      <c r="QOU27"/>
      <c r="QOV27"/>
      <c r="QOW27"/>
      <c r="QOX27"/>
      <c r="QOY27"/>
      <c r="QOZ27"/>
      <c r="QPA27"/>
      <c r="QPB27"/>
      <c r="QPC27"/>
      <c r="QPD27"/>
      <c r="QPE27"/>
      <c r="QPF27"/>
      <c r="QPG27"/>
      <c r="QPH27"/>
      <c r="QPI27"/>
      <c r="QPJ27"/>
      <c r="QPK27"/>
      <c r="QPL27"/>
      <c r="QPM27"/>
      <c r="QPN27"/>
      <c r="QPO27"/>
      <c r="QPP27"/>
      <c r="QPQ27"/>
      <c r="QPR27"/>
      <c r="QPS27"/>
      <c r="QPT27"/>
      <c r="QPU27"/>
      <c r="QPV27"/>
      <c r="QPW27"/>
      <c r="QPX27"/>
      <c r="QPY27"/>
      <c r="QPZ27"/>
      <c r="QQA27"/>
      <c r="QQB27"/>
      <c r="QQC27"/>
      <c r="QQD27"/>
      <c r="QQE27"/>
      <c r="QQF27"/>
      <c r="QQG27"/>
      <c r="QQH27"/>
      <c r="QQI27"/>
      <c r="QQJ27"/>
      <c r="QQK27"/>
      <c r="QQL27"/>
      <c r="QQM27"/>
      <c r="QQN27"/>
      <c r="QQO27"/>
      <c r="QQP27"/>
      <c r="QQQ27"/>
      <c r="QQR27"/>
      <c r="QQS27"/>
      <c r="QQT27"/>
      <c r="QQU27"/>
      <c r="QQV27"/>
      <c r="QQW27"/>
      <c r="QQX27"/>
      <c r="QQY27"/>
      <c r="QQZ27"/>
      <c r="QRA27"/>
      <c r="QRB27"/>
      <c r="QRC27"/>
      <c r="QRD27"/>
      <c r="QRE27"/>
      <c r="QRF27"/>
      <c r="QRG27"/>
      <c r="QRH27"/>
      <c r="QRI27"/>
      <c r="QRJ27"/>
      <c r="QRK27"/>
      <c r="QRL27"/>
      <c r="QRM27"/>
      <c r="QRN27"/>
      <c r="QRO27"/>
      <c r="QRP27"/>
      <c r="QRQ27"/>
      <c r="QRR27"/>
      <c r="QRS27"/>
      <c r="QRT27"/>
      <c r="QRU27"/>
      <c r="QRV27"/>
      <c r="QRW27"/>
      <c r="QRX27"/>
      <c r="QRY27"/>
      <c r="QRZ27"/>
      <c r="QSA27"/>
      <c r="QSB27"/>
      <c r="QSC27"/>
      <c r="QSD27"/>
      <c r="QSE27"/>
      <c r="QSF27"/>
      <c r="QSG27"/>
      <c r="QSH27"/>
      <c r="QSI27"/>
      <c r="QSJ27"/>
      <c r="QSK27"/>
      <c r="QSL27"/>
      <c r="QSM27"/>
      <c r="QSN27"/>
      <c r="QSO27"/>
      <c r="QSP27"/>
      <c r="QSQ27"/>
      <c r="QSR27"/>
      <c r="QSS27"/>
      <c r="QST27"/>
      <c r="QSU27"/>
      <c r="QSV27"/>
      <c r="QSW27"/>
      <c r="QSX27"/>
      <c r="QSY27"/>
      <c r="QSZ27"/>
      <c r="QTA27"/>
      <c r="QTB27"/>
      <c r="QTC27"/>
      <c r="QTD27"/>
      <c r="QTE27"/>
      <c r="QTF27"/>
      <c r="QTG27"/>
      <c r="QTH27"/>
      <c r="QTI27"/>
      <c r="QTJ27"/>
      <c r="QTK27"/>
      <c r="QTL27"/>
      <c r="QTM27"/>
      <c r="QTN27"/>
      <c r="QTO27"/>
      <c r="QTP27"/>
      <c r="QTQ27"/>
      <c r="QTR27"/>
      <c r="QTS27"/>
      <c r="QTT27"/>
      <c r="QTU27"/>
      <c r="QTV27"/>
      <c r="QTW27"/>
      <c r="QTX27"/>
      <c r="QTY27"/>
      <c r="QTZ27"/>
      <c r="QUA27"/>
      <c r="QUB27"/>
      <c r="QUC27"/>
      <c r="QUD27"/>
      <c r="QUE27"/>
      <c r="QUF27"/>
      <c r="QUG27"/>
      <c r="QUH27"/>
      <c r="QUI27"/>
      <c r="QUJ27"/>
      <c r="QUK27"/>
      <c r="QUL27"/>
      <c r="QUM27"/>
      <c r="QUN27"/>
      <c r="QUO27"/>
      <c r="QUP27"/>
      <c r="QUQ27"/>
      <c r="QUR27"/>
      <c r="QUS27"/>
      <c r="QUT27"/>
      <c r="QUU27"/>
      <c r="QUV27"/>
      <c r="QUW27"/>
      <c r="QUX27"/>
      <c r="QUY27"/>
      <c r="QUZ27"/>
      <c r="QVA27"/>
      <c r="QVB27"/>
      <c r="QVC27"/>
      <c r="QVD27"/>
      <c r="QVE27"/>
      <c r="QVF27"/>
      <c r="QVG27"/>
      <c r="QVH27"/>
      <c r="QVI27"/>
      <c r="QVJ27"/>
      <c r="QVK27"/>
      <c r="QVL27"/>
      <c r="QVM27"/>
      <c r="QVN27"/>
      <c r="QVO27"/>
      <c r="QVP27"/>
      <c r="QVQ27"/>
      <c r="QVR27"/>
      <c r="QVS27"/>
      <c r="QVT27"/>
      <c r="QVU27"/>
      <c r="QVV27"/>
      <c r="QVW27"/>
      <c r="QVX27"/>
      <c r="QVY27"/>
      <c r="QVZ27"/>
      <c r="QWA27"/>
      <c r="QWB27"/>
      <c r="QWC27"/>
      <c r="QWD27"/>
      <c r="QWE27"/>
      <c r="QWF27"/>
      <c r="QWG27"/>
      <c r="QWH27"/>
      <c r="QWI27"/>
      <c r="QWJ27"/>
      <c r="QWK27"/>
      <c r="QWL27"/>
      <c r="QWM27"/>
      <c r="QWN27"/>
      <c r="QWO27"/>
      <c r="QWP27"/>
      <c r="QWQ27"/>
      <c r="QWR27"/>
      <c r="QWS27"/>
      <c r="QWT27"/>
      <c r="QWU27"/>
      <c r="QWV27"/>
      <c r="QWW27"/>
      <c r="QWX27"/>
      <c r="QWY27"/>
      <c r="QWZ27"/>
      <c r="QXA27"/>
      <c r="QXB27"/>
      <c r="QXC27"/>
      <c r="QXD27"/>
      <c r="QXE27"/>
      <c r="QXF27"/>
      <c r="QXG27"/>
      <c r="QXH27"/>
      <c r="QXI27"/>
      <c r="QXJ27"/>
      <c r="QXK27"/>
      <c r="QXL27"/>
      <c r="QXM27"/>
      <c r="QXN27"/>
      <c r="QXO27"/>
      <c r="QXP27"/>
      <c r="QXQ27"/>
      <c r="QXR27"/>
      <c r="QXS27"/>
      <c r="QXT27"/>
      <c r="QXU27"/>
      <c r="QXV27"/>
      <c r="QXW27"/>
      <c r="QXX27"/>
      <c r="QXY27"/>
      <c r="QXZ27"/>
      <c r="QYA27"/>
      <c r="QYB27"/>
      <c r="QYC27"/>
      <c r="QYD27"/>
      <c r="QYE27"/>
      <c r="QYF27"/>
      <c r="QYG27"/>
      <c r="QYH27"/>
      <c r="QYI27"/>
      <c r="QYJ27"/>
      <c r="QYK27"/>
      <c r="QYL27"/>
      <c r="QYM27"/>
      <c r="QYN27"/>
      <c r="QYO27"/>
      <c r="QYP27"/>
      <c r="QYQ27"/>
      <c r="QYR27"/>
      <c r="QYS27"/>
      <c r="QYT27"/>
      <c r="QYU27"/>
      <c r="QYV27"/>
      <c r="QYW27"/>
      <c r="QYX27"/>
      <c r="QYY27"/>
      <c r="QYZ27"/>
      <c r="QZA27"/>
      <c r="QZB27"/>
      <c r="QZC27"/>
      <c r="QZD27"/>
      <c r="QZE27"/>
      <c r="QZF27"/>
      <c r="QZG27"/>
      <c r="QZH27"/>
      <c r="QZI27"/>
      <c r="QZJ27"/>
      <c r="QZK27"/>
      <c r="QZL27"/>
      <c r="QZM27"/>
      <c r="QZN27"/>
      <c r="QZO27"/>
      <c r="QZP27"/>
      <c r="QZQ27"/>
      <c r="QZR27"/>
      <c r="QZS27"/>
      <c r="QZT27"/>
      <c r="QZU27"/>
      <c r="QZV27"/>
      <c r="QZW27"/>
      <c r="QZX27"/>
      <c r="QZY27"/>
      <c r="QZZ27"/>
      <c r="RAA27"/>
      <c r="RAB27"/>
      <c r="RAC27"/>
      <c r="RAD27"/>
      <c r="RAE27"/>
      <c r="RAF27"/>
      <c r="RAG27"/>
      <c r="RAH27"/>
      <c r="RAI27"/>
      <c r="RAJ27"/>
      <c r="RAK27"/>
      <c r="RAL27"/>
      <c r="RAM27"/>
      <c r="RAN27"/>
      <c r="RAO27"/>
      <c r="RAP27"/>
      <c r="RAQ27"/>
      <c r="RAR27"/>
      <c r="RAS27"/>
      <c r="RAT27"/>
      <c r="RAU27"/>
      <c r="RAV27"/>
      <c r="RAW27"/>
      <c r="RAX27"/>
      <c r="RAY27"/>
      <c r="RAZ27"/>
      <c r="RBA27"/>
      <c r="RBB27"/>
      <c r="RBC27"/>
      <c r="RBD27"/>
      <c r="RBE27"/>
      <c r="RBF27"/>
      <c r="RBG27"/>
      <c r="RBH27"/>
      <c r="RBI27"/>
      <c r="RBJ27"/>
      <c r="RBK27"/>
      <c r="RBL27"/>
      <c r="RBM27"/>
      <c r="RBN27"/>
      <c r="RBO27"/>
      <c r="RBP27"/>
      <c r="RBQ27"/>
      <c r="RBR27"/>
      <c r="RBS27"/>
      <c r="RBT27"/>
      <c r="RBU27"/>
      <c r="RBV27"/>
      <c r="RBW27"/>
      <c r="RBX27"/>
      <c r="RBY27"/>
      <c r="RBZ27"/>
      <c r="RCA27"/>
      <c r="RCB27"/>
      <c r="RCC27"/>
      <c r="RCD27"/>
      <c r="RCE27"/>
      <c r="RCF27"/>
      <c r="RCG27"/>
      <c r="RCH27"/>
      <c r="RCI27"/>
      <c r="RCJ27"/>
      <c r="RCK27"/>
      <c r="RCL27"/>
      <c r="RCM27"/>
      <c r="RCN27"/>
      <c r="RCO27"/>
      <c r="RCP27"/>
      <c r="RCQ27"/>
      <c r="RCR27"/>
      <c r="RCS27"/>
      <c r="RCT27"/>
      <c r="RCU27"/>
      <c r="RCV27"/>
      <c r="RCW27"/>
      <c r="RCX27"/>
      <c r="RCY27"/>
      <c r="RCZ27"/>
      <c r="RDA27"/>
      <c r="RDB27"/>
      <c r="RDC27"/>
      <c r="RDD27"/>
      <c r="RDE27"/>
      <c r="RDF27"/>
      <c r="RDG27"/>
      <c r="RDH27"/>
      <c r="RDI27"/>
      <c r="RDJ27"/>
      <c r="RDK27"/>
      <c r="RDL27"/>
      <c r="RDM27"/>
      <c r="RDN27"/>
      <c r="RDO27"/>
      <c r="RDP27"/>
      <c r="RDQ27"/>
      <c r="RDR27"/>
      <c r="RDS27"/>
      <c r="RDT27"/>
      <c r="RDU27"/>
      <c r="RDV27"/>
      <c r="RDW27"/>
      <c r="RDX27"/>
      <c r="RDY27"/>
      <c r="RDZ27"/>
      <c r="REA27"/>
      <c r="REB27"/>
      <c r="REC27"/>
      <c r="RED27"/>
      <c r="REE27"/>
      <c r="REF27"/>
      <c r="REG27"/>
      <c r="REH27"/>
      <c r="REI27"/>
      <c r="REJ27"/>
      <c r="REK27"/>
      <c r="REL27"/>
      <c r="REM27"/>
      <c r="REN27"/>
      <c r="REO27"/>
      <c r="REP27"/>
      <c r="REQ27"/>
      <c r="RER27"/>
      <c r="RES27"/>
      <c r="RET27"/>
      <c r="REU27"/>
      <c r="REV27"/>
      <c r="REW27"/>
      <c r="REX27"/>
      <c r="REY27"/>
      <c r="REZ27"/>
      <c r="RFA27"/>
      <c r="RFB27"/>
      <c r="RFC27"/>
      <c r="RFD27"/>
      <c r="RFE27"/>
      <c r="RFF27"/>
      <c r="RFG27"/>
      <c r="RFH27"/>
      <c r="RFI27"/>
      <c r="RFJ27"/>
      <c r="RFK27"/>
      <c r="RFL27"/>
      <c r="RFM27"/>
      <c r="RFN27"/>
      <c r="RFO27"/>
      <c r="RFP27"/>
      <c r="RFQ27"/>
      <c r="RFR27"/>
      <c r="RFS27"/>
      <c r="RFT27"/>
      <c r="RFU27"/>
      <c r="RFV27"/>
      <c r="RFW27"/>
      <c r="RFX27"/>
      <c r="RFY27"/>
      <c r="RFZ27"/>
      <c r="RGA27"/>
      <c r="RGB27"/>
      <c r="RGC27"/>
      <c r="RGD27"/>
      <c r="RGE27"/>
      <c r="RGF27"/>
      <c r="RGG27"/>
      <c r="RGH27"/>
      <c r="RGI27"/>
      <c r="RGJ27"/>
      <c r="RGK27"/>
      <c r="RGL27"/>
      <c r="RGM27"/>
      <c r="RGN27"/>
      <c r="RGO27"/>
      <c r="RGP27"/>
      <c r="RGQ27"/>
      <c r="RGR27"/>
      <c r="RGS27"/>
      <c r="RGT27"/>
      <c r="RGU27"/>
      <c r="RGV27"/>
      <c r="RGW27"/>
      <c r="RGX27"/>
      <c r="RGY27"/>
      <c r="RGZ27"/>
      <c r="RHA27"/>
      <c r="RHB27"/>
      <c r="RHC27"/>
      <c r="RHD27"/>
      <c r="RHE27"/>
      <c r="RHF27"/>
      <c r="RHG27"/>
      <c r="RHH27"/>
      <c r="RHI27"/>
      <c r="RHJ27"/>
      <c r="RHK27"/>
      <c r="RHL27"/>
      <c r="RHM27"/>
      <c r="RHN27"/>
      <c r="RHO27"/>
      <c r="RHP27"/>
      <c r="RHQ27"/>
      <c r="RHR27"/>
      <c r="RHS27"/>
      <c r="RHT27"/>
      <c r="RHU27"/>
      <c r="RHV27"/>
      <c r="RHW27"/>
      <c r="RHX27"/>
      <c r="RHY27"/>
      <c r="RHZ27"/>
      <c r="RIA27"/>
      <c r="RIB27"/>
      <c r="RIC27"/>
      <c r="RID27"/>
      <c r="RIE27"/>
      <c r="RIF27"/>
      <c r="RIG27"/>
      <c r="RIH27"/>
      <c r="RII27"/>
      <c r="RIJ27"/>
      <c r="RIK27"/>
      <c r="RIL27"/>
      <c r="RIM27"/>
      <c r="RIN27"/>
      <c r="RIO27"/>
      <c r="RIP27"/>
      <c r="RIQ27"/>
      <c r="RIR27"/>
      <c r="RIS27"/>
      <c r="RIT27"/>
      <c r="RIU27"/>
      <c r="RIV27"/>
      <c r="RIW27"/>
      <c r="RIX27"/>
      <c r="RIY27"/>
      <c r="RIZ27"/>
      <c r="RJA27"/>
      <c r="RJB27"/>
      <c r="RJC27"/>
      <c r="RJD27"/>
      <c r="RJE27"/>
      <c r="RJF27"/>
      <c r="RJG27"/>
      <c r="RJH27"/>
      <c r="RJI27"/>
      <c r="RJJ27"/>
      <c r="RJK27"/>
      <c r="RJL27"/>
      <c r="RJM27"/>
      <c r="RJN27"/>
      <c r="RJO27"/>
      <c r="RJP27"/>
      <c r="RJQ27"/>
      <c r="RJR27"/>
      <c r="RJS27"/>
      <c r="RJT27"/>
      <c r="RJU27"/>
      <c r="RJV27"/>
      <c r="RJW27"/>
      <c r="RJX27"/>
      <c r="RJY27"/>
      <c r="RJZ27"/>
      <c r="RKA27"/>
      <c r="RKB27"/>
      <c r="RKC27"/>
      <c r="RKD27"/>
      <c r="RKE27"/>
      <c r="RKF27"/>
      <c r="RKG27"/>
      <c r="RKH27"/>
      <c r="RKI27"/>
      <c r="RKJ27"/>
      <c r="RKK27"/>
      <c r="RKL27"/>
      <c r="RKM27"/>
      <c r="RKN27"/>
      <c r="RKO27"/>
      <c r="RKP27"/>
      <c r="RKQ27"/>
      <c r="RKR27"/>
      <c r="RKS27"/>
      <c r="RKT27"/>
      <c r="RKU27"/>
      <c r="RKV27"/>
      <c r="RKW27"/>
      <c r="RKX27"/>
      <c r="RKY27"/>
      <c r="RKZ27"/>
      <c r="RLA27"/>
      <c r="RLB27"/>
      <c r="RLC27"/>
      <c r="RLD27"/>
      <c r="RLE27"/>
      <c r="RLF27"/>
      <c r="RLG27"/>
      <c r="RLH27"/>
      <c r="RLI27"/>
      <c r="RLJ27"/>
      <c r="RLK27"/>
      <c r="RLL27"/>
      <c r="RLM27"/>
      <c r="RLN27"/>
      <c r="RLO27"/>
      <c r="RLP27"/>
      <c r="RLQ27"/>
      <c r="RLR27"/>
      <c r="RLS27"/>
      <c r="RLT27"/>
      <c r="RLU27"/>
      <c r="RLV27"/>
      <c r="RLW27"/>
      <c r="RLX27"/>
      <c r="RLY27"/>
      <c r="RLZ27"/>
      <c r="RMA27"/>
      <c r="RMB27"/>
      <c r="RMC27"/>
      <c r="RMD27"/>
      <c r="RME27"/>
      <c r="RMF27"/>
      <c r="RMG27"/>
      <c r="RMH27"/>
      <c r="RMI27"/>
      <c r="RMJ27"/>
      <c r="RMK27"/>
      <c r="RML27"/>
      <c r="RMM27"/>
      <c r="RMN27"/>
      <c r="RMO27"/>
      <c r="RMP27"/>
      <c r="RMQ27"/>
      <c r="RMR27"/>
      <c r="RMS27"/>
      <c r="RMT27"/>
      <c r="RMU27"/>
      <c r="RMV27"/>
      <c r="RMW27"/>
      <c r="RMX27"/>
      <c r="RMY27"/>
      <c r="RMZ27"/>
      <c r="RNA27"/>
      <c r="RNB27"/>
      <c r="RNC27"/>
      <c r="RND27"/>
      <c r="RNE27"/>
      <c r="RNF27"/>
      <c r="RNG27"/>
      <c r="RNH27"/>
      <c r="RNI27"/>
      <c r="RNJ27"/>
      <c r="RNK27"/>
      <c r="RNL27"/>
      <c r="RNM27"/>
      <c r="RNN27"/>
      <c r="RNO27"/>
      <c r="RNP27"/>
      <c r="RNQ27"/>
      <c r="RNR27"/>
      <c r="RNS27"/>
      <c r="RNT27"/>
      <c r="RNU27"/>
      <c r="RNV27"/>
      <c r="RNW27"/>
      <c r="RNX27"/>
      <c r="RNY27"/>
      <c r="RNZ27"/>
      <c r="ROA27"/>
      <c r="ROB27"/>
      <c r="ROC27"/>
      <c r="ROD27"/>
      <c r="ROE27"/>
      <c r="ROF27"/>
      <c r="ROG27"/>
      <c r="ROH27"/>
      <c r="ROI27"/>
      <c r="ROJ27"/>
      <c r="ROK27"/>
      <c r="ROL27"/>
      <c r="ROM27"/>
      <c r="RON27"/>
      <c r="ROO27"/>
      <c r="ROP27"/>
      <c r="ROQ27"/>
      <c r="ROR27"/>
      <c r="ROS27"/>
      <c r="ROT27"/>
      <c r="ROU27"/>
      <c r="ROV27"/>
      <c r="ROW27"/>
      <c r="ROX27"/>
      <c r="ROY27"/>
      <c r="ROZ27"/>
      <c r="RPA27"/>
      <c r="RPB27"/>
      <c r="RPC27"/>
      <c r="RPD27"/>
      <c r="RPE27"/>
      <c r="RPF27"/>
      <c r="RPG27"/>
      <c r="RPH27"/>
      <c r="RPI27"/>
      <c r="RPJ27"/>
      <c r="RPK27"/>
      <c r="RPL27"/>
      <c r="RPM27"/>
      <c r="RPN27"/>
      <c r="RPO27"/>
      <c r="RPP27"/>
      <c r="RPQ27"/>
      <c r="RPR27"/>
      <c r="RPS27"/>
      <c r="RPT27"/>
      <c r="RPU27"/>
      <c r="RPV27"/>
      <c r="RPW27"/>
      <c r="RPX27"/>
      <c r="RPY27"/>
      <c r="RPZ27"/>
      <c r="RQA27"/>
      <c r="RQB27"/>
      <c r="RQC27"/>
      <c r="RQD27"/>
      <c r="RQE27"/>
      <c r="RQF27"/>
      <c r="RQG27"/>
      <c r="RQH27"/>
      <c r="RQI27"/>
      <c r="RQJ27"/>
      <c r="RQK27"/>
      <c r="RQL27"/>
      <c r="RQM27"/>
      <c r="RQN27"/>
      <c r="RQO27"/>
      <c r="RQP27"/>
      <c r="RQQ27"/>
      <c r="RQR27"/>
      <c r="RQS27"/>
      <c r="RQT27"/>
      <c r="RQU27"/>
      <c r="RQV27"/>
      <c r="RQW27"/>
      <c r="RQX27"/>
      <c r="RQY27"/>
      <c r="RQZ27"/>
      <c r="RRA27"/>
      <c r="RRB27"/>
      <c r="RRC27"/>
      <c r="RRD27"/>
      <c r="RRE27"/>
      <c r="RRF27"/>
      <c r="RRG27"/>
      <c r="RRH27"/>
      <c r="RRI27"/>
      <c r="RRJ27"/>
      <c r="RRK27"/>
      <c r="RRL27"/>
      <c r="RRM27"/>
      <c r="RRN27"/>
      <c r="RRO27"/>
      <c r="RRP27"/>
      <c r="RRQ27"/>
      <c r="RRR27"/>
      <c r="RRS27"/>
      <c r="RRT27"/>
      <c r="RRU27"/>
      <c r="RRV27"/>
      <c r="RRW27"/>
      <c r="RRX27"/>
      <c r="RRY27"/>
      <c r="RRZ27"/>
      <c r="RSA27"/>
      <c r="RSB27"/>
      <c r="RSC27"/>
      <c r="RSD27"/>
      <c r="RSE27"/>
      <c r="RSF27"/>
      <c r="RSG27"/>
      <c r="RSH27"/>
      <c r="RSI27"/>
      <c r="RSJ27"/>
      <c r="RSK27"/>
      <c r="RSL27"/>
      <c r="RSM27"/>
      <c r="RSN27"/>
      <c r="RSO27"/>
      <c r="RSP27"/>
      <c r="RSQ27"/>
      <c r="RSR27"/>
      <c r="RSS27"/>
      <c r="RST27"/>
      <c r="RSU27"/>
      <c r="RSV27"/>
      <c r="RSW27"/>
      <c r="RSX27"/>
      <c r="RSY27"/>
      <c r="RSZ27"/>
      <c r="RTA27"/>
      <c r="RTB27"/>
      <c r="RTC27"/>
      <c r="RTD27"/>
      <c r="RTE27"/>
      <c r="RTF27"/>
      <c r="RTG27"/>
      <c r="RTH27"/>
      <c r="RTI27"/>
      <c r="RTJ27"/>
      <c r="RTK27"/>
      <c r="RTL27"/>
      <c r="RTM27"/>
      <c r="RTN27"/>
      <c r="RTO27"/>
      <c r="RTP27"/>
      <c r="RTQ27"/>
      <c r="RTR27"/>
      <c r="RTS27"/>
      <c r="RTT27"/>
      <c r="RTU27"/>
      <c r="RTV27"/>
      <c r="RTW27"/>
      <c r="RTX27"/>
      <c r="RTY27"/>
      <c r="RTZ27"/>
      <c r="RUA27"/>
      <c r="RUB27"/>
      <c r="RUC27"/>
      <c r="RUD27"/>
      <c r="RUE27"/>
      <c r="RUF27"/>
      <c r="RUG27"/>
      <c r="RUH27"/>
      <c r="RUI27"/>
      <c r="RUJ27"/>
      <c r="RUK27"/>
      <c r="RUL27"/>
      <c r="RUM27"/>
      <c r="RUN27"/>
      <c r="RUO27"/>
      <c r="RUP27"/>
      <c r="RUQ27"/>
      <c r="RUR27"/>
      <c r="RUS27"/>
      <c r="RUT27"/>
      <c r="RUU27"/>
      <c r="RUV27"/>
      <c r="RUW27"/>
      <c r="RUX27"/>
      <c r="RUY27"/>
      <c r="RUZ27"/>
      <c r="RVA27"/>
      <c r="RVB27"/>
      <c r="RVC27"/>
      <c r="RVD27"/>
      <c r="RVE27"/>
      <c r="RVF27"/>
      <c r="RVG27"/>
      <c r="RVH27"/>
      <c r="RVI27"/>
      <c r="RVJ27"/>
      <c r="RVK27"/>
      <c r="RVL27"/>
      <c r="RVM27"/>
      <c r="RVN27"/>
      <c r="RVO27"/>
      <c r="RVP27"/>
      <c r="RVQ27"/>
      <c r="RVR27"/>
      <c r="RVS27"/>
      <c r="RVT27"/>
      <c r="RVU27"/>
      <c r="RVV27"/>
      <c r="RVW27"/>
      <c r="RVX27"/>
      <c r="RVY27"/>
      <c r="RVZ27"/>
      <c r="RWA27"/>
      <c r="RWB27"/>
      <c r="RWC27"/>
      <c r="RWD27"/>
      <c r="RWE27"/>
      <c r="RWF27"/>
      <c r="RWG27"/>
      <c r="RWH27"/>
      <c r="RWI27"/>
      <c r="RWJ27"/>
      <c r="RWK27"/>
      <c r="RWL27"/>
      <c r="RWM27"/>
      <c r="RWN27"/>
      <c r="RWO27"/>
      <c r="RWP27"/>
      <c r="RWQ27"/>
      <c r="RWR27"/>
      <c r="RWS27"/>
      <c r="RWT27"/>
      <c r="RWU27"/>
      <c r="RWV27"/>
      <c r="RWW27"/>
      <c r="RWX27"/>
      <c r="RWY27"/>
      <c r="RWZ27"/>
      <c r="RXA27"/>
      <c r="RXB27"/>
      <c r="RXC27"/>
      <c r="RXD27"/>
      <c r="RXE27"/>
      <c r="RXF27"/>
      <c r="RXG27"/>
      <c r="RXH27"/>
      <c r="RXI27"/>
      <c r="RXJ27"/>
      <c r="RXK27"/>
      <c r="RXL27"/>
      <c r="RXM27"/>
      <c r="RXN27"/>
      <c r="RXO27"/>
      <c r="RXP27"/>
      <c r="RXQ27"/>
      <c r="RXR27"/>
      <c r="RXS27"/>
      <c r="RXT27"/>
      <c r="RXU27"/>
      <c r="RXV27"/>
      <c r="RXW27"/>
      <c r="RXX27"/>
      <c r="RXY27"/>
      <c r="RXZ27"/>
      <c r="RYA27"/>
      <c r="RYB27"/>
      <c r="RYC27"/>
      <c r="RYD27"/>
      <c r="RYE27"/>
      <c r="RYF27"/>
      <c r="RYG27"/>
      <c r="RYH27"/>
      <c r="RYI27"/>
      <c r="RYJ27"/>
      <c r="RYK27"/>
      <c r="RYL27"/>
      <c r="RYM27"/>
      <c r="RYN27"/>
      <c r="RYO27"/>
      <c r="RYP27"/>
      <c r="RYQ27"/>
      <c r="RYR27"/>
      <c r="RYS27"/>
      <c r="RYT27"/>
      <c r="RYU27"/>
      <c r="RYV27"/>
      <c r="RYW27"/>
      <c r="RYX27"/>
      <c r="RYY27"/>
      <c r="RYZ27"/>
      <c r="RZA27"/>
      <c r="RZB27"/>
      <c r="RZC27"/>
      <c r="RZD27"/>
      <c r="RZE27"/>
      <c r="RZF27"/>
      <c r="RZG27"/>
      <c r="RZH27"/>
      <c r="RZI27"/>
      <c r="RZJ27"/>
      <c r="RZK27"/>
      <c r="RZL27"/>
      <c r="RZM27"/>
      <c r="RZN27"/>
      <c r="RZO27"/>
      <c r="RZP27"/>
      <c r="RZQ27"/>
      <c r="RZR27"/>
      <c r="RZS27"/>
      <c r="RZT27"/>
      <c r="RZU27"/>
      <c r="RZV27"/>
      <c r="RZW27"/>
      <c r="RZX27"/>
      <c r="RZY27"/>
      <c r="RZZ27"/>
      <c r="SAA27"/>
      <c r="SAB27"/>
      <c r="SAC27"/>
      <c r="SAD27"/>
      <c r="SAE27"/>
      <c r="SAF27"/>
      <c r="SAG27"/>
      <c r="SAH27"/>
      <c r="SAI27"/>
      <c r="SAJ27"/>
      <c r="SAK27"/>
      <c r="SAL27"/>
      <c r="SAM27"/>
      <c r="SAN27"/>
      <c r="SAO27"/>
      <c r="SAP27"/>
      <c r="SAQ27"/>
      <c r="SAR27"/>
      <c r="SAS27"/>
      <c r="SAT27"/>
      <c r="SAU27"/>
      <c r="SAV27"/>
      <c r="SAW27"/>
      <c r="SAX27"/>
      <c r="SAY27"/>
      <c r="SAZ27"/>
      <c r="SBA27"/>
      <c r="SBB27"/>
      <c r="SBC27"/>
      <c r="SBD27"/>
      <c r="SBE27"/>
      <c r="SBF27"/>
      <c r="SBG27"/>
      <c r="SBH27"/>
      <c r="SBI27"/>
      <c r="SBJ27"/>
      <c r="SBK27"/>
      <c r="SBL27"/>
      <c r="SBM27"/>
      <c r="SBN27"/>
      <c r="SBO27"/>
      <c r="SBP27"/>
      <c r="SBQ27"/>
      <c r="SBR27"/>
      <c r="SBS27"/>
      <c r="SBT27"/>
      <c r="SBU27"/>
      <c r="SBV27"/>
      <c r="SBW27"/>
      <c r="SBX27"/>
      <c r="SBY27"/>
      <c r="SBZ27"/>
      <c r="SCA27"/>
      <c r="SCB27"/>
      <c r="SCC27"/>
      <c r="SCD27"/>
      <c r="SCE27"/>
      <c r="SCF27"/>
      <c r="SCG27"/>
      <c r="SCH27"/>
      <c r="SCI27"/>
      <c r="SCJ27"/>
      <c r="SCK27"/>
      <c r="SCL27"/>
      <c r="SCM27"/>
      <c r="SCN27"/>
      <c r="SCO27"/>
      <c r="SCP27"/>
      <c r="SCQ27"/>
      <c r="SCR27"/>
      <c r="SCS27"/>
      <c r="SCT27"/>
      <c r="SCU27"/>
      <c r="SCV27"/>
      <c r="SCW27"/>
      <c r="SCX27"/>
      <c r="SCY27"/>
      <c r="SCZ27"/>
      <c r="SDA27"/>
      <c r="SDB27"/>
      <c r="SDC27"/>
      <c r="SDD27"/>
      <c r="SDE27"/>
      <c r="SDF27"/>
      <c r="SDG27"/>
      <c r="SDH27"/>
      <c r="SDI27"/>
      <c r="SDJ27"/>
      <c r="SDK27"/>
      <c r="SDL27"/>
      <c r="SDM27"/>
      <c r="SDN27"/>
      <c r="SDO27"/>
      <c r="SDP27"/>
      <c r="SDQ27"/>
      <c r="SDR27"/>
      <c r="SDS27"/>
      <c r="SDT27"/>
      <c r="SDU27"/>
      <c r="SDV27"/>
      <c r="SDW27"/>
      <c r="SDX27"/>
      <c r="SDY27"/>
      <c r="SDZ27"/>
      <c r="SEA27"/>
      <c r="SEB27"/>
      <c r="SEC27"/>
      <c r="SED27"/>
      <c r="SEE27"/>
      <c r="SEF27"/>
      <c r="SEG27"/>
      <c r="SEH27"/>
      <c r="SEI27"/>
      <c r="SEJ27"/>
      <c r="SEK27"/>
      <c r="SEL27"/>
      <c r="SEM27"/>
      <c r="SEN27"/>
      <c r="SEO27"/>
      <c r="SEP27"/>
      <c r="SEQ27"/>
      <c r="SER27"/>
      <c r="SES27"/>
      <c r="SET27"/>
      <c r="SEU27"/>
      <c r="SEV27"/>
      <c r="SEW27"/>
      <c r="SEX27"/>
      <c r="SEY27"/>
      <c r="SEZ27"/>
      <c r="SFA27"/>
      <c r="SFB27"/>
      <c r="SFC27"/>
      <c r="SFD27"/>
      <c r="SFE27"/>
      <c r="SFF27"/>
      <c r="SFG27"/>
      <c r="SFH27"/>
      <c r="SFI27"/>
      <c r="SFJ27"/>
      <c r="SFK27"/>
      <c r="SFL27"/>
      <c r="SFM27"/>
      <c r="SFN27"/>
      <c r="SFO27"/>
      <c r="SFP27"/>
      <c r="SFQ27"/>
      <c r="SFR27"/>
      <c r="SFS27"/>
      <c r="SFT27"/>
      <c r="SFU27"/>
      <c r="SFV27"/>
      <c r="SFW27"/>
      <c r="SFX27"/>
      <c r="SFY27"/>
      <c r="SFZ27"/>
      <c r="SGA27"/>
      <c r="SGB27"/>
      <c r="SGC27"/>
      <c r="SGD27"/>
      <c r="SGE27"/>
      <c r="SGF27"/>
      <c r="SGG27"/>
      <c r="SGH27"/>
      <c r="SGI27"/>
      <c r="SGJ27"/>
      <c r="SGK27"/>
      <c r="SGL27"/>
      <c r="SGM27"/>
      <c r="SGN27"/>
      <c r="SGO27"/>
      <c r="SGP27"/>
      <c r="SGQ27"/>
      <c r="SGR27"/>
      <c r="SGS27"/>
      <c r="SGT27"/>
      <c r="SGU27"/>
      <c r="SGV27"/>
      <c r="SGW27"/>
      <c r="SGX27"/>
      <c r="SGY27"/>
      <c r="SGZ27"/>
      <c r="SHA27"/>
      <c r="SHB27"/>
      <c r="SHC27"/>
      <c r="SHD27"/>
      <c r="SHE27"/>
      <c r="SHF27"/>
      <c r="SHG27"/>
      <c r="SHH27"/>
      <c r="SHI27"/>
      <c r="SHJ27"/>
      <c r="SHK27"/>
      <c r="SHL27"/>
      <c r="SHM27"/>
      <c r="SHN27"/>
      <c r="SHO27"/>
      <c r="SHP27"/>
      <c r="SHQ27"/>
      <c r="SHR27"/>
      <c r="SHS27"/>
      <c r="SHT27"/>
      <c r="SHU27"/>
      <c r="SHV27"/>
      <c r="SHW27"/>
      <c r="SHX27"/>
      <c r="SHY27"/>
      <c r="SHZ27"/>
      <c r="SIA27"/>
      <c r="SIB27"/>
      <c r="SIC27"/>
      <c r="SID27"/>
      <c r="SIE27"/>
      <c r="SIF27"/>
      <c r="SIG27"/>
      <c r="SIH27"/>
      <c r="SII27"/>
      <c r="SIJ27"/>
      <c r="SIK27"/>
      <c r="SIL27"/>
      <c r="SIM27"/>
      <c r="SIN27"/>
      <c r="SIO27"/>
      <c r="SIP27"/>
      <c r="SIQ27"/>
      <c r="SIR27"/>
      <c r="SIS27"/>
      <c r="SIT27"/>
      <c r="SIU27"/>
      <c r="SIV27"/>
      <c r="SIW27"/>
      <c r="SIX27"/>
      <c r="SIY27"/>
      <c r="SIZ27"/>
      <c r="SJA27"/>
      <c r="SJB27"/>
      <c r="SJC27"/>
      <c r="SJD27"/>
      <c r="SJE27"/>
      <c r="SJF27"/>
      <c r="SJG27"/>
      <c r="SJH27"/>
      <c r="SJI27"/>
      <c r="SJJ27"/>
      <c r="SJK27"/>
      <c r="SJL27"/>
      <c r="SJM27"/>
      <c r="SJN27"/>
      <c r="SJO27"/>
      <c r="SJP27"/>
      <c r="SJQ27"/>
      <c r="SJR27"/>
      <c r="SJS27"/>
      <c r="SJT27"/>
      <c r="SJU27"/>
      <c r="SJV27"/>
      <c r="SJW27"/>
      <c r="SJX27"/>
      <c r="SJY27"/>
      <c r="SJZ27"/>
      <c r="SKA27"/>
      <c r="SKB27"/>
      <c r="SKC27"/>
      <c r="SKD27"/>
      <c r="SKE27"/>
      <c r="SKF27"/>
      <c r="SKG27"/>
      <c r="SKH27"/>
      <c r="SKI27"/>
      <c r="SKJ27"/>
      <c r="SKK27"/>
      <c r="SKL27"/>
      <c r="SKM27"/>
      <c r="SKN27"/>
      <c r="SKO27"/>
      <c r="SKP27"/>
      <c r="SKQ27"/>
      <c r="SKR27"/>
      <c r="SKS27"/>
      <c r="SKT27"/>
      <c r="SKU27"/>
      <c r="SKV27"/>
      <c r="SKW27"/>
      <c r="SKX27"/>
      <c r="SKY27"/>
      <c r="SKZ27"/>
      <c r="SLA27"/>
      <c r="SLB27"/>
      <c r="SLC27"/>
      <c r="SLD27"/>
      <c r="SLE27"/>
      <c r="SLF27"/>
      <c r="SLG27"/>
      <c r="SLH27"/>
      <c r="SLI27"/>
      <c r="SLJ27"/>
      <c r="SLK27"/>
      <c r="SLL27"/>
      <c r="SLM27"/>
      <c r="SLN27"/>
      <c r="SLO27"/>
      <c r="SLP27"/>
      <c r="SLQ27"/>
      <c r="SLR27"/>
      <c r="SLS27"/>
      <c r="SLT27"/>
      <c r="SLU27"/>
      <c r="SLV27"/>
      <c r="SLW27"/>
      <c r="SLX27"/>
      <c r="SLY27"/>
      <c r="SLZ27"/>
      <c r="SMA27"/>
      <c r="SMB27"/>
      <c r="SMC27"/>
      <c r="SMD27"/>
      <c r="SME27"/>
      <c r="SMF27"/>
      <c r="SMG27"/>
      <c r="SMH27"/>
      <c r="SMI27"/>
      <c r="SMJ27"/>
      <c r="SMK27"/>
      <c r="SML27"/>
      <c r="SMM27"/>
      <c r="SMN27"/>
      <c r="SMO27"/>
      <c r="SMP27"/>
      <c r="SMQ27"/>
      <c r="SMR27"/>
      <c r="SMS27"/>
      <c r="SMT27"/>
      <c r="SMU27"/>
      <c r="SMV27"/>
      <c r="SMW27"/>
      <c r="SMX27"/>
      <c r="SMY27"/>
      <c r="SMZ27"/>
      <c r="SNA27"/>
      <c r="SNB27"/>
      <c r="SNC27"/>
      <c r="SND27"/>
      <c r="SNE27"/>
      <c r="SNF27"/>
      <c r="SNG27"/>
      <c r="SNH27"/>
      <c r="SNI27"/>
      <c r="SNJ27"/>
      <c r="SNK27"/>
      <c r="SNL27"/>
      <c r="SNM27"/>
      <c r="SNN27"/>
      <c r="SNO27"/>
      <c r="SNP27"/>
      <c r="SNQ27"/>
      <c r="SNR27"/>
      <c r="SNS27"/>
      <c r="SNT27"/>
      <c r="SNU27"/>
      <c r="SNV27"/>
      <c r="SNW27"/>
      <c r="SNX27"/>
      <c r="SNY27"/>
      <c r="SNZ27"/>
      <c r="SOA27"/>
      <c r="SOB27"/>
      <c r="SOC27"/>
      <c r="SOD27"/>
      <c r="SOE27"/>
      <c r="SOF27"/>
      <c r="SOG27"/>
      <c r="SOH27"/>
      <c r="SOI27"/>
      <c r="SOJ27"/>
      <c r="SOK27"/>
      <c r="SOL27"/>
      <c r="SOM27"/>
      <c r="SON27"/>
      <c r="SOO27"/>
      <c r="SOP27"/>
      <c r="SOQ27"/>
      <c r="SOR27"/>
      <c r="SOS27"/>
      <c r="SOT27"/>
      <c r="SOU27"/>
      <c r="SOV27"/>
      <c r="SOW27"/>
      <c r="SOX27"/>
      <c r="SOY27"/>
      <c r="SOZ27"/>
      <c r="SPA27"/>
      <c r="SPB27"/>
      <c r="SPC27"/>
      <c r="SPD27"/>
      <c r="SPE27"/>
      <c r="SPF27"/>
      <c r="SPG27"/>
      <c r="SPH27"/>
      <c r="SPI27"/>
      <c r="SPJ27"/>
      <c r="SPK27"/>
      <c r="SPL27"/>
      <c r="SPM27"/>
      <c r="SPN27"/>
      <c r="SPO27"/>
      <c r="SPP27"/>
      <c r="SPQ27"/>
      <c r="SPR27"/>
      <c r="SPS27"/>
      <c r="SPT27"/>
      <c r="SPU27"/>
      <c r="SPV27"/>
      <c r="SPW27"/>
      <c r="SPX27"/>
      <c r="SPY27"/>
      <c r="SPZ27"/>
      <c r="SQA27"/>
      <c r="SQB27"/>
      <c r="SQC27"/>
      <c r="SQD27"/>
      <c r="SQE27"/>
      <c r="SQF27"/>
      <c r="SQG27"/>
      <c r="SQH27"/>
      <c r="SQI27"/>
      <c r="SQJ27"/>
      <c r="SQK27"/>
      <c r="SQL27"/>
      <c r="SQM27"/>
      <c r="SQN27"/>
      <c r="SQO27"/>
      <c r="SQP27"/>
      <c r="SQQ27"/>
      <c r="SQR27"/>
      <c r="SQS27"/>
      <c r="SQT27"/>
      <c r="SQU27"/>
      <c r="SQV27"/>
      <c r="SQW27"/>
      <c r="SQX27"/>
      <c r="SQY27"/>
      <c r="SQZ27"/>
      <c r="SRA27"/>
      <c r="SRB27"/>
      <c r="SRC27"/>
      <c r="SRD27"/>
      <c r="SRE27"/>
      <c r="SRF27"/>
      <c r="SRG27"/>
      <c r="SRH27"/>
      <c r="SRI27"/>
      <c r="SRJ27"/>
      <c r="SRK27"/>
      <c r="SRL27"/>
      <c r="SRM27"/>
      <c r="SRN27"/>
      <c r="SRO27"/>
      <c r="SRP27"/>
      <c r="SRQ27"/>
      <c r="SRR27"/>
      <c r="SRS27"/>
      <c r="SRT27"/>
      <c r="SRU27"/>
      <c r="SRV27"/>
      <c r="SRW27"/>
      <c r="SRX27"/>
      <c r="SRY27"/>
      <c r="SRZ27"/>
      <c r="SSA27"/>
      <c r="SSB27"/>
      <c r="SSC27"/>
      <c r="SSD27"/>
      <c r="SSE27"/>
      <c r="SSF27"/>
      <c r="SSG27"/>
      <c r="SSH27"/>
      <c r="SSI27"/>
      <c r="SSJ27"/>
      <c r="SSK27"/>
      <c r="SSL27"/>
      <c r="SSM27"/>
      <c r="SSN27"/>
      <c r="SSO27"/>
      <c r="SSP27"/>
      <c r="SSQ27"/>
      <c r="SSR27"/>
      <c r="SSS27"/>
      <c r="SST27"/>
      <c r="SSU27"/>
      <c r="SSV27"/>
      <c r="SSW27"/>
      <c r="SSX27"/>
      <c r="SSY27"/>
      <c r="SSZ27"/>
      <c r="STA27"/>
      <c r="STB27"/>
      <c r="STC27"/>
      <c r="STD27"/>
      <c r="STE27"/>
      <c r="STF27"/>
      <c r="STG27"/>
      <c r="STH27"/>
      <c r="STI27"/>
      <c r="STJ27"/>
      <c r="STK27"/>
      <c r="STL27"/>
      <c r="STM27"/>
      <c r="STN27"/>
      <c r="STO27"/>
      <c r="STP27"/>
      <c r="STQ27"/>
      <c r="STR27"/>
      <c r="STS27"/>
      <c r="STT27"/>
      <c r="STU27"/>
      <c r="STV27"/>
      <c r="STW27"/>
      <c r="STX27"/>
      <c r="STY27"/>
      <c r="STZ27"/>
      <c r="SUA27"/>
      <c r="SUB27"/>
      <c r="SUC27"/>
      <c r="SUD27"/>
      <c r="SUE27"/>
      <c r="SUF27"/>
      <c r="SUG27"/>
      <c r="SUH27"/>
      <c r="SUI27"/>
      <c r="SUJ27"/>
      <c r="SUK27"/>
      <c r="SUL27"/>
      <c r="SUM27"/>
      <c r="SUN27"/>
      <c r="SUO27"/>
      <c r="SUP27"/>
      <c r="SUQ27"/>
      <c r="SUR27"/>
      <c r="SUS27"/>
      <c r="SUT27"/>
      <c r="SUU27"/>
      <c r="SUV27"/>
      <c r="SUW27"/>
      <c r="SUX27"/>
      <c r="SUY27"/>
      <c r="SUZ27"/>
      <c r="SVA27"/>
      <c r="SVB27"/>
      <c r="SVC27"/>
      <c r="SVD27"/>
      <c r="SVE27"/>
      <c r="SVF27"/>
      <c r="SVG27"/>
      <c r="SVH27"/>
      <c r="SVI27"/>
      <c r="SVJ27"/>
      <c r="SVK27"/>
      <c r="SVL27"/>
      <c r="SVM27"/>
      <c r="SVN27"/>
      <c r="SVO27"/>
      <c r="SVP27"/>
      <c r="SVQ27"/>
      <c r="SVR27"/>
      <c r="SVS27"/>
      <c r="SVT27"/>
      <c r="SVU27"/>
      <c r="SVV27"/>
      <c r="SVW27"/>
      <c r="SVX27"/>
      <c r="SVY27"/>
      <c r="SVZ27"/>
      <c r="SWA27"/>
      <c r="SWB27"/>
      <c r="SWC27"/>
      <c r="SWD27"/>
      <c r="SWE27"/>
      <c r="SWF27"/>
      <c r="SWG27"/>
      <c r="SWH27"/>
      <c r="SWI27"/>
      <c r="SWJ27"/>
      <c r="SWK27"/>
      <c r="SWL27"/>
      <c r="SWM27"/>
      <c r="SWN27"/>
      <c r="SWO27"/>
      <c r="SWP27"/>
      <c r="SWQ27"/>
      <c r="SWR27"/>
      <c r="SWS27"/>
      <c r="SWT27"/>
      <c r="SWU27"/>
      <c r="SWV27"/>
      <c r="SWW27"/>
      <c r="SWX27"/>
      <c r="SWY27"/>
      <c r="SWZ27"/>
      <c r="SXA27"/>
      <c r="SXB27"/>
      <c r="SXC27"/>
      <c r="SXD27"/>
      <c r="SXE27"/>
      <c r="SXF27"/>
      <c r="SXG27"/>
      <c r="SXH27"/>
      <c r="SXI27"/>
      <c r="SXJ27"/>
      <c r="SXK27"/>
      <c r="SXL27"/>
      <c r="SXM27"/>
      <c r="SXN27"/>
      <c r="SXO27"/>
      <c r="SXP27"/>
      <c r="SXQ27"/>
      <c r="SXR27"/>
      <c r="SXS27"/>
      <c r="SXT27"/>
      <c r="SXU27"/>
      <c r="SXV27"/>
      <c r="SXW27"/>
      <c r="SXX27"/>
      <c r="SXY27"/>
      <c r="SXZ27"/>
      <c r="SYA27"/>
      <c r="SYB27"/>
      <c r="SYC27"/>
      <c r="SYD27"/>
      <c r="SYE27"/>
      <c r="SYF27"/>
      <c r="SYG27"/>
      <c r="SYH27"/>
      <c r="SYI27"/>
      <c r="SYJ27"/>
      <c r="SYK27"/>
      <c r="SYL27"/>
      <c r="SYM27"/>
      <c r="SYN27"/>
      <c r="SYO27"/>
      <c r="SYP27"/>
      <c r="SYQ27"/>
      <c r="SYR27"/>
      <c r="SYS27"/>
      <c r="SYT27"/>
      <c r="SYU27"/>
      <c r="SYV27"/>
      <c r="SYW27"/>
      <c r="SYX27"/>
      <c r="SYY27"/>
      <c r="SYZ27"/>
      <c r="SZA27"/>
      <c r="SZB27"/>
      <c r="SZC27"/>
      <c r="SZD27"/>
      <c r="SZE27"/>
      <c r="SZF27"/>
      <c r="SZG27"/>
      <c r="SZH27"/>
      <c r="SZI27"/>
      <c r="SZJ27"/>
      <c r="SZK27"/>
      <c r="SZL27"/>
      <c r="SZM27"/>
      <c r="SZN27"/>
      <c r="SZO27"/>
      <c r="SZP27"/>
      <c r="SZQ27"/>
      <c r="SZR27"/>
      <c r="SZS27"/>
      <c r="SZT27"/>
      <c r="SZU27"/>
      <c r="SZV27"/>
      <c r="SZW27"/>
      <c r="SZX27"/>
      <c r="SZY27"/>
      <c r="SZZ27"/>
      <c r="TAA27"/>
      <c r="TAB27"/>
      <c r="TAC27"/>
      <c r="TAD27"/>
      <c r="TAE27"/>
      <c r="TAF27"/>
      <c r="TAG27"/>
      <c r="TAH27"/>
      <c r="TAI27"/>
      <c r="TAJ27"/>
      <c r="TAK27"/>
      <c r="TAL27"/>
      <c r="TAM27"/>
      <c r="TAN27"/>
      <c r="TAO27"/>
      <c r="TAP27"/>
      <c r="TAQ27"/>
      <c r="TAR27"/>
      <c r="TAS27"/>
      <c r="TAT27"/>
      <c r="TAU27"/>
      <c r="TAV27"/>
      <c r="TAW27"/>
      <c r="TAX27"/>
      <c r="TAY27"/>
      <c r="TAZ27"/>
      <c r="TBA27"/>
      <c r="TBB27"/>
      <c r="TBC27"/>
      <c r="TBD27"/>
      <c r="TBE27"/>
      <c r="TBF27"/>
      <c r="TBG27"/>
      <c r="TBH27"/>
      <c r="TBI27"/>
      <c r="TBJ27"/>
      <c r="TBK27"/>
      <c r="TBL27"/>
      <c r="TBM27"/>
      <c r="TBN27"/>
      <c r="TBO27"/>
      <c r="TBP27"/>
      <c r="TBQ27"/>
      <c r="TBR27"/>
      <c r="TBS27"/>
      <c r="TBT27"/>
      <c r="TBU27"/>
      <c r="TBV27"/>
      <c r="TBW27"/>
      <c r="TBX27"/>
      <c r="TBY27"/>
      <c r="TBZ27"/>
      <c r="TCA27"/>
      <c r="TCB27"/>
      <c r="TCC27"/>
      <c r="TCD27"/>
      <c r="TCE27"/>
      <c r="TCF27"/>
      <c r="TCG27"/>
      <c r="TCH27"/>
      <c r="TCI27"/>
      <c r="TCJ27"/>
      <c r="TCK27"/>
      <c r="TCL27"/>
      <c r="TCM27"/>
      <c r="TCN27"/>
      <c r="TCO27"/>
      <c r="TCP27"/>
      <c r="TCQ27"/>
      <c r="TCR27"/>
      <c r="TCS27"/>
      <c r="TCT27"/>
      <c r="TCU27"/>
      <c r="TCV27"/>
      <c r="TCW27"/>
      <c r="TCX27"/>
      <c r="TCY27"/>
      <c r="TCZ27"/>
      <c r="TDA27"/>
      <c r="TDB27"/>
      <c r="TDC27"/>
      <c r="TDD27"/>
      <c r="TDE27"/>
      <c r="TDF27"/>
      <c r="TDG27"/>
      <c r="TDH27"/>
      <c r="TDI27"/>
      <c r="TDJ27"/>
      <c r="TDK27"/>
      <c r="TDL27"/>
      <c r="TDM27"/>
      <c r="TDN27"/>
      <c r="TDO27"/>
      <c r="TDP27"/>
      <c r="TDQ27"/>
      <c r="TDR27"/>
      <c r="TDS27"/>
      <c r="TDT27"/>
      <c r="TDU27"/>
      <c r="TDV27"/>
      <c r="TDW27"/>
      <c r="TDX27"/>
      <c r="TDY27"/>
      <c r="TDZ27"/>
      <c r="TEA27"/>
      <c r="TEB27"/>
      <c r="TEC27"/>
      <c r="TED27"/>
      <c r="TEE27"/>
      <c r="TEF27"/>
      <c r="TEG27"/>
      <c r="TEH27"/>
      <c r="TEI27"/>
      <c r="TEJ27"/>
      <c r="TEK27"/>
      <c r="TEL27"/>
      <c r="TEM27"/>
      <c r="TEN27"/>
      <c r="TEO27"/>
      <c r="TEP27"/>
      <c r="TEQ27"/>
      <c r="TER27"/>
      <c r="TES27"/>
      <c r="TET27"/>
      <c r="TEU27"/>
      <c r="TEV27"/>
      <c r="TEW27"/>
      <c r="TEX27"/>
      <c r="TEY27"/>
      <c r="TEZ27"/>
      <c r="TFA27"/>
      <c r="TFB27"/>
      <c r="TFC27"/>
      <c r="TFD27"/>
      <c r="TFE27"/>
      <c r="TFF27"/>
      <c r="TFG27"/>
      <c r="TFH27"/>
      <c r="TFI27"/>
      <c r="TFJ27"/>
      <c r="TFK27"/>
      <c r="TFL27"/>
      <c r="TFM27"/>
      <c r="TFN27"/>
      <c r="TFO27"/>
      <c r="TFP27"/>
      <c r="TFQ27"/>
      <c r="TFR27"/>
      <c r="TFS27"/>
      <c r="TFT27"/>
      <c r="TFU27"/>
      <c r="TFV27"/>
      <c r="TFW27"/>
      <c r="TFX27"/>
      <c r="TFY27"/>
      <c r="TFZ27"/>
      <c r="TGA27"/>
      <c r="TGB27"/>
      <c r="TGC27"/>
      <c r="TGD27"/>
      <c r="TGE27"/>
      <c r="TGF27"/>
      <c r="TGG27"/>
      <c r="TGH27"/>
      <c r="TGI27"/>
      <c r="TGJ27"/>
      <c r="TGK27"/>
      <c r="TGL27"/>
      <c r="TGM27"/>
      <c r="TGN27"/>
      <c r="TGO27"/>
      <c r="TGP27"/>
      <c r="TGQ27"/>
      <c r="TGR27"/>
      <c r="TGS27"/>
      <c r="TGT27"/>
      <c r="TGU27"/>
      <c r="TGV27"/>
      <c r="TGW27"/>
      <c r="TGX27"/>
      <c r="TGY27"/>
      <c r="TGZ27"/>
      <c r="THA27"/>
      <c r="THB27"/>
      <c r="THC27"/>
      <c r="THD27"/>
      <c r="THE27"/>
      <c r="THF27"/>
      <c r="THG27"/>
      <c r="THH27"/>
      <c r="THI27"/>
      <c r="THJ27"/>
      <c r="THK27"/>
      <c r="THL27"/>
      <c r="THM27"/>
      <c r="THN27"/>
      <c r="THO27"/>
      <c r="THP27"/>
      <c r="THQ27"/>
      <c r="THR27"/>
      <c r="THS27"/>
      <c r="THT27"/>
      <c r="THU27"/>
      <c r="THV27"/>
      <c r="THW27"/>
      <c r="THX27"/>
      <c r="THY27"/>
      <c r="THZ27"/>
      <c r="TIA27"/>
      <c r="TIB27"/>
      <c r="TIC27"/>
      <c r="TID27"/>
      <c r="TIE27"/>
      <c r="TIF27"/>
      <c r="TIG27"/>
      <c r="TIH27"/>
      <c r="TII27"/>
      <c r="TIJ27"/>
      <c r="TIK27"/>
      <c r="TIL27"/>
      <c r="TIM27"/>
      <c r="TIN27"/>
      <c r="TIO27"/>
      <c r="TIP27"/>
      <c r="TIQ27"/>
      <c r="TIR27"/>
      <c r="TIS27"/>
      <c r="TIT27"/>
      <c r="TIU27"/>
      <c r="TIV27"/>
      <c r="TIW27"/>
      <c r="TIX27"/>
      <c r="TIY27"/>
      <c r="TIZ27"/>
      <c r="TJA27"/>
      <c r="TJB27"/>
      <c r="TJC27"/>
      <c r="TJD27"/>
      <c r="TJE27"/>
      <c r="TJF27"/>
      <c r="TJG27"/>
      <c r="TJH27"/>
      <c r="TJI27"/>
      <c r="TJJ27"/>
      <c r="TJK27"/>
      <c r="TJL27"/>
      <c r="TJM27"/>
      <c r="TJN27"/>
      <c r="TJO27"/>
      <c r="TJP27"/>
      <c r="TJQ27"/>
      <c r="TJR27"/>
      <c r="TJS27"/>
      <c r="TJT27"/>
      <c r="TJU27"/>
      <c r="TJV27"/>
      <c r="TJW27"/>
      <c r="TJX27"/>
      <c r="TJY27"/>
      <c r="TJZ27"/>
      <c r="TKA27"/>
      <c r="TKB27"/>
      <c r="TKC27"/>
      <c r="TKD27"/>
      <c r="TKE27"/>
      <c r="TKF27"/>
      <c r="TKG27"/>
      <c r="TKH27"/>
      <c r="TKI27"/>
      <c r="TKJ27"/>
      <c r="TKK27"/>
      <c r="TKL27"/>
      <c r="TKM27"/>
      <c r="TKN27"/>
      <c r="TKO27"/>
      <c r="TKP27"/>
      <c r="TKQ27"/>
      <c r="TKR27"/>
      <c r="TKS27"/>
      <c r="TKT27"/>
      <c r="TKU27"/>
      <c r="TKV27"/>
      <c r="TKW27"/>
      <c r="TKX27"/>
      <c r="TKY27"/>
      <c r="TKZ27"/>
      <c r="TLA27"/>
      <c r="TLB27"/>
      <c r="TLC27"/>
      <c r="TLD27"/>
      <c r="TLE27"/>
      <c r="TLF27"/>
      <c r="TLG27"/>
      <c r="TLH27"/>
      <c r="TLI27"/>
      <c r="TLJ27"/>
      <c r="TLK27"/>
      <c r="TLL27"/>
      <c r="TLM27"/>
      <c r="TLN27"/>
      <c r="TLO27"/>
      <c r="TLP27"/>
      <c r="TLQ27"/>
      <c r="TLR27"/>
      <c r="TLS27"/>
      <c r="TLT27"/>
      <c r="TLU27"/>
      <c r="TLV27"/>
      <c r="TLW27"/>
      <c r="TLX27"/>
      <c r="TLY27"/>
      <c r="TLZ27"/>
      <c r="TMA27"/>
      <c r="TMB27"/>
      <c r="TMC27"/>
      <c r="TMD27"/>
      <c r="TME27"/>
      <c r="TMF27"/>
      <c r="TMG27"/>
      <c r="TMH27"/>
      <c r="TMI27"/>
      <c r="TMJ27"/>
      <c r="TMK27"/>
      <c r="TML27"/>
      <c r="TMM27"/>
      <c r="TMN27"/>
      <c r="TMO27"/>
      <c r="TMP27"/>
      <c r="TMQ27"/>
      <c r="TMR27"/>
      <c r="TMS27"/>
      <c r="TMT27"/>
      <c r="TMU27"/>
      <c r="TMV27"/>
      <c r="TMW27"/>
      <c r="TMX27"/>
      <c r="TMY27"/>
      <c r="TMZ27"/>
      <c r="TNA27"/>
      <c r="TNB27"/>
      <c r="TNC27"/>
      <c r="TND27"/>
      <c r="TNE27"/>
      <c r="TNF27"/>
      <c r="TNG27"/>
      <c r="TNH27"/>
      <c r="TNI27"/>
      <c r="TNJ27"/>
      <c r="TNK27"/>
      <c r="TNL27"/>
      <c r="TNM27"/>
      <c r="TNN27"/>
      <c r="TNO27"/>
      <c r="TNP27"/>
      <c r="TNQ27"/>
      <c r="TNR27"/>
      <c r="TNS27"/>
      <c r="TNT27"/>
      <c r="TNU27"/>
      <c r="TNV27"/>
      <c r="TNW27"/>
      <c r="TNX27"/>
      <c r="TNY27"/>
      <c r="TNZ27"/>
      <c r="TOA27"/>
      <c r="TOB27"/>
      <c r="TOC27"/>
      <c r="TOD27"/>
      <c r="TOE27"/>
      <c r="TOF27"/>
      <c r="TOG27"/>
      <c r="TOH27"/>
      <c r="TOI27"/>
      <c r="TOJ27"/>
      <c r="TOK27"/>
      <c r="TOL27"/>
      <c r="TOM27"/>
      <c r="TON27"/>
      <c r="TOO27"/>
      <c r="TOP27"/>
      <c r="TOQ27"/>
      <c r="TOR27"/>
      <c r="TOS27"/>
      <c r="TOT27"/>
      <c r="TOU27"/>
      <c r="TOV27"/>
      <c r="TOW27"/>
      <c r="TOX27"/>
      <c r="TOY27"/>
      <c r="TOZ27"/>
      <c r="TPA27"/>
      <c r="TPB27"/>
      <c r="TPC27"/>
      <c r="TPD27"/>
      <c r="TPE27"/>
      <c r="TPF27"/>
      <c r="TPG27"/>
      <c r="TPH27"/>
      <c r="TPI27"/>
      <c r="TPJ27"/>
      <c r="TPK27"/>
      <c r="TPL27"/>
      <c r="TPM27"/>
      <c r="TPN27"/>
      <c r="TPO27"/>
      <c r="TPP27"/>
      <c r="TPQ27"/>
      <c r="TPR27"/>
      <c r="TPS27"/>
      <c r="TPT27"/>
      <c r="TPU27"/>
      <c r="TPV27"/>
      <c r="TPW27"/>
      <c r="TPX27"/>
      <c r="TPY27"/>
      <c r="TPZ27"/>
      <c r="TQA27"/>
      <c r="TQB27"/>
      <c r="TQC27"/>
      <c r="TQD27"/>
      <c r="TQE27"/>
      <c r="TQF27"/>
      <c r="TQG27"/>
      <c r="TQH27"/>
      <c r="TQI27"/>
      <c r="TQJ27"/>
      <c r="TQK27"/>
      <c r="TQL27"/>
      <c r="TQM27"/>
      <c r="TQN27"/>
      <c r="TQO27"/>
      <c r="TQP27"/>
      <c r="TQQ27"/>
      <c r="TQR27"/>
      <c r="TQS27"/>
      <c r="TQT27"/>
      <c r="TQU27"/>
      <c r="TQV27"/>
      <c r="TQW27"/>
      <c r="TQX27"/>
      <c r="TQY27"/>
      <c r="TQZ27"/>
      <c r="TRA27"/>
      <c r="TRB27"/>
      <c r="TRC27"/>
      <c r="TRD27"/>
      <c r="TRE27"/>
      <c r="TRF27"/>
      <c r="TRG27"/>
      <c r="TRH27"/>
      <c r="TRI27"/>
      <c r="TRJ27"/>
      <c r="TRK27"/>
      <c r="TRL27"/>
      <c r="TRM27"/>
      <c r="TRN27"/>
      <c r="TRO27"/>
      <c r="TRP27"/>
      <c r="TRQ27"/>
      <c r="TRR27"/>
      <c r="TRS27"/>
      <c r="TRT27"/>
      <c r="TRU27"/>
      <c r="TRV27"/>
      <c r="TRW27"/>
      <c r="TRX27"/>
      <c r="TRY27"/>
      <c r="TRZ27"/>
      <c r="TSA27"/>
      <c r="TSB27"/>
      <c r="TSC27"/>
      <c r="TSD27"/>
      <c r="TSE27"/>
      <c r="TSF27"/>
      <c r="TSG27"/>
      <c r="TSH27"/>
      <c r="TSI27"/>
      <c r="TSJ27"/>
      <c r="TSK27"/>
      <c r="TSL27"/>
      <c r="TSM27"/>
      <c r="TSN27"/>
      <c r="TSO27"/>
      <c r="TSP27"/>
      <c r="TSQ27"/>
      <c r="TSR27"/>
      <c r="TSS27"/>
      <c r="TST27"/>
      <c r="TSU27"/>
      <c r="TSV27"/>
      <c r="TSW27"/>
      <c r="TSX27"/>
      <c r="TSY27"/>
      <c r="TSZ27"/>
      <c r="TTA27"/>
      <c r="TTB27"/>
      <c r="TTC27"/>
      <c r="TTD27"/>
      <c r="TTE27"/>
      <c r="TTF27"/>
      <c r="TTG27"/>
      <c r="TTH27"/>
      <c r="TTI27"/>
      <c r="TTJ27"/>
      <c r="TTK27"/>
      <c r="TTL27"/>
      <c r="TTM27"/>
      <c r="TTN27"/>
      <c r="TTO27"/>
      <c r="TTP27"/>
      <c r="TTQ27"/>
      <c r="TTR27"/>
      <c r="TTS27"/>
      <c r="TTT27"/>
      <c r="TTU27"/>
      <c r="TTV27"/>
      <c r="TTW27"/>
      <c r="TTX27"/>
      <c r="TTY27"/>
      <c r="TTZ27"/>
      <c r="TUA27"/>
      <c r="TUB27"/>
      <c r="TUC27"/>
      <c r="TUD27"/>
      <c r="TUE27"/>
      <c r="TUF27"/>
      <c r="TUG27"/>
      <c r="TUH27"/>
      <c r="TUI27"/>
      <c r="TUJ27"/>
      <c r="TUK27"/>
      <c r="TUL27"/>
      <c r="TUM27"/>
      <c r="TUN27"/>
      <c r="TUO27"/>
      <c r="TUP27"/>
      <c r="TUQ27"/>
      <c r="TUR27"/>
      <c r="TUS27"/>
      <c r="TUT27"/>
      <c r="TUU27"/>
      <c r="TUV27"/>
      <c r="TUW27"/>
      <c r="TUX27"/>
      <c r="TUY27"/>
      <c r="TUZ27"/>
      <c r="TVA27"/>
      <c r="TVB27"/>
      <c r="TVC27"/>
      <c r="TVD27"/>
      <c r="TVE27"/>
      <c r="TVF27"/>
      <c r="TVG27"/>
      <c r="TVH27"/>
      <c r="TVI27"/>
      <c r="TVJ27"/>
      <c r="TVK27"/>
      <c r="TVL27"/>
      <c r="TVM27"/>
      <c r="TVN27"/>
      <c r="TVO27"/>
      <c r="TVP27"/>
      <c r="TVQ27"/>
      <c r="TVR27"/>
      <c r="TVS27"/>
      <c r="TVT27"/>
      <c r="TVU27"/>
      <c r="TVV27"/>
      <c r="TVW27"/>
      <c r="TVX27"/>
      <c r="TVY27"/>
      <c r="TVZ27"/>
      <c r="TWA27"/>
      <c r="TWB27"/>
      <c r="TWC27"/>
      <c r="TWD27"/>
      <c r="TWE27"/>
      <c r="TWF27"/>
      <c r="TWG27"/>
      <c r="TWH27"/>
      <c r="TWI27"/>
      <c r="TWJ27"/>
      <c r="TWK27"/>
      <c r="TWL27"/>
      <c r="TWM27"/>
      <c r="TWN27"/>
      <c r="TWO27"/>
      <c r="TWP27"/>
      <c r="TWQ27"/>
      <c r="TWR27"/>
      <c r="TWS27"/>
      <c r="TWT27"/>
      <c r="TWU27"/>
      <c r="TWV27"/>
      <c r="TWW27"/>
      <c r="TWX27"/>
      <c r="TWY27"/>
      <c r="TWZ27"/>
      <c r="TXA27"/>
      <c r="TXB27"/>
      <c r="TXC27"/>
      <c r="TXD27"/>
      <c r="TXE27"/>
      <c r="TXF27"/>
      <c r="TXG27"/>
      <c r="TXH27"/>
      <c r="TXI27"/>
      <c r="TXJ27"/>
      <c r="TXK27"/>
      <c r="TXL27"/>
      <c r="TXM27"/>
      <c r="TXN27"/>
      <c r="TXO27"/>
      <c r="TXP27"/>
      <c r="TXQ27"/>
      <c r="TXR27"/>
      <c r="TXS27"/>
      <c r="TXT27"/>
      <c r="TXU27"/>
      <c r="TXV27"/>
      <c r="TXW27"/>
      <c r="TXX27"/>
      <c r="TXY27"/>
      <c r="TXZ27"/>
      <c r="TYA27"/>
      <c r="TYB27"/>
      <c r="TYC27"/>
      <c r="TYD27"/>
      <c r="TYE27"/>
      <c r="TYF27"/>
      <c r="TYG27"/>
      <c r="TYH27"/>
      <c r="TYI27"/>
      <c r="TYJ27"/>
      <c r="TYK27"/>
      <c r="TYL27"/>
      <c r="TYM27"/>
      <c r="TYN27"/>
      <c r="TYO27"/>
      <c r="TYP27"/>
      <c r="TYQ27"/>
      <c r="TYR27"/>
      <c r="TYS27"/>
      <c r="TYT27"/>
      <c r="TYU27"/>
      <c r="TYV27"/>
      <c r="TYW27"/>
      <c r="TYX27"/>
      <c r="TYY27"/>
      <c r="TYZ27"/>
      <c r="TZA27"/>
      <c r="TZB27"/>
      <c r="TZC27"/>
      <c r="TZD27"/>
      <c r="TZE27"/>
      <c r="TZF27"/>
      <c r="TZG27"/>
      <c r="TZH27"/>
      <c r="TZI27"/>
      <c r="TZJ27"/>
      <c r="TZK27"/>
      <c r="TZL27"/>
      <c r="TZM27"/>
      <c r="TZN27"/>
      <c r="TZO27"/>
      <c r="TZP27"/>
      <c r="TZQ27"/>
      <c r="TZR27"/>
      <c r="TZS27"/>
      <c r="TZT27"/>
      <c r="TZU27"/>
      <c r="TZV27"/>
      <c r="TZW27"/>
      <c r="TZX27"/>
      <c r="TZY27"/>
      <c r="TZZ27"/>
      <c r="UAA27"/>
      <c r="UAB27"/>
      <c r="UAC27"/>
      <c r="UAD27"/>
      <c r="UAE27"/>
      <c r="UAF27"/>
      <c r="UAG27"/>
      <c r="UAH27"/>
      <c r="UAI27"/>
      <c r="UAJ27"/>
      <c r="UAK27"/>
      <c r="UAL27"/>
      <c r="UAM27"/>
      <c r="UAN27"/>
      <c r="UAO27"/>
      <c r="UAP27"/>
      <c r="UAQ27"/>
      <c r="UAR27"/>
      <c r="UAS27"/>
      <c r="UAT27"/>
      <c r="UAU27"/>
      <c r="UAV27"/>
      <c r="UAW27"/>
      <c r="UAX27"/>
      <c r="UAY27"/>
      <c r="UAZ27"/>
      <c r="UBA27"/>
      <c r="UBB27"/>
      <c r="UBC27"/>
      <c r="UBD27"/>
      <c r="UBE27"/>
      <c r="UBF27"/>
      <c r="UBG27"/>
      <c r="UBH27"/>
      <c r="UBI27"/>
      <c r="UBJ27"/>
      <c r="UBK27"/>
      <c r="UBL27"/>
      <c r="UBM27"/>
      <c r="UBN27"/>
      <c r="UBO27"/>
      <c r="UBP27"/>
      <c r="UBQ27"/>
      <c r="UBR27"/>
      <c r="UBS27"/>
      <c r="UBT27"/>
      <c r="UBU27"/>
      <c r="UBV27"/>
      <c r="UBW27"/>
      <c r="UBX27"/>
      <c r="UBY27"/>
      <c r="UBZ27"/>
      <c r="UCA27"/>
      <c r="UCB27"/>
      <c r="UCC27"/>
      <c r="UCD27"/>
      <c r="UCE27"/>
      <c r="UCF27"/>
      <c r="UCG27"/>
      <c r="UCH27"/>
      <c r="UCI27"/>
      <c r="UCJ27"/>
      <c r="UCK27"/>
      <c r="UCL27"/>
      <c r="UCM27"/>
      <c r="UCN27"/>
      <c r="UCO27"/>
      <c r="UCP27"/>
      <c r="UCQ27"/>
      <c r="UCR27"/>
      <c r="UCS27"/>
      <c r="UCT27"/>
      <c r="UCU27"/>
      <c r="UCV27"/>
      <c r="UCW27"/>
      <c r="UCX27"/>
      <c r="UCY27"/>
      <c r="UCZ27"/>
      <c r="UDA27"/>
      <c r="UDB27"/>
      <c r="UDC27"/>
      <c r="UDD27"/>
      <c r="UDE27"/>
      <c r="UDF27"/>
      <c r="UDG27"/>
      <c r="UDH27"/>
      <c r="UDI27"/>
      <c r="UDJ27"/>
      <c r="UDK27"/>
      <c r="UDL27"/>
      <c r="UDM27"/>
      <c r="UDN27"/>
      <c r="UDO27"/>
      <c r="UDP27"/>
      <c r="UDQ27"/>
      <c r="UDR27"/>
      <c r="UDS27"/>
      <c r="UDT27"/>
      <c r="UDU27"/>
      <c r="UDV27"/>
      <c r="UDW27"/>
      <c r="UDX27"/>
      <c r="UDY27"/>
      <c r="UDZ27"/>
      <c r="UEA27"/>
      <c r="UEB27"/>
      <c r="UEC27"/>
      <c r="UED27"/>
      <c r="UEE27"/>
      <c r="UEF27"/>
      <c r="UEG27"/>
      <c r="UEH27"/>
      <c r="UEI27"/>
      <c r="UEJ27"/>
      <c r="UEK27"/>
      <c r="UEL27"/>
      <c r="UEM27"/>
      <c r="UEN27"/>
      <c r="UEO27"/>
      <c r="UEP27"/>
      <c r="UEQ27"/>
      <c r="UER27"/>
      <c r="UES27"/>
      <c r="UET27"/>
      <c r="UEU27"/>
      <c r="UEV27"/>
      <c r="UEW27"/>
      <c r="UEX27"/>
      <c r="UEY27"/>
      <c r="UEZ27"/>
      <c r="UFA27"/>
      <c r="UFB27"/>
      <c r="UFC27"/>
      <c r="UFD27"/>
      <c r="UFE27"/>
      <c r="UFF27"/>
      <c r="UFG27"/>
      <c r="UFH27"/>
      <c r="UFI27"/>
      <c r="UFJ27"/>
      <c r="UFK27"/>
      <c r="UFL27"/>
      <c r="UFM27"/>
      <c r="UFN27"/>
      <c r="UFO27"/>
      <c r="UFP27"/>
      <c r="UFQ27"/>
      <c r="UFR27"/>
      <c r="UFS27"/>
      <c r="UFT27"/>
      <c r="UFU27"/>
      <c r="UFV27"/>
      <c r="UFW27"/>
      <c r="UFX27"/>
      <c r="UFY27"/>
      <c r="UFZ27"/>
      <c r="UGA27"/>
      <c r="UGB27"/>
      <c r="UGC27"/>
      <c r="UGD27"/>
      <c r="UGE27"/>
      <c r="UGF27"/>
      <c r="UGG27"/>
      <c r="UGH27"/>
      <c r="UGI27"/>
      <c r="UGJ27"/>
      <c r="UGK27"/>
      <c r="UGL27"/>
      <c r="UGM27"/>
      <c r="UGN27"/>
      <c r="UGO27"/>
      <c r="UGP27"/>
      <c r="UGQ27"/>
      <c r="UGR27"/>
      <c r="UGS27"/>
      <c r="UGT27"/>
      <c r="UGU27"/>
      <c r="UGV27"/>
      <c r="UGW27"/>
      <c r="UGX27"/>
      <c r="UGY27"/>
      <c r="UGZ27"/>
      <c r="UHA27"/>
      <c r="UHB27"/>
      <c r="UHC27"/>
      <c r="UHD27"/>
      <c r="UHE27"/>
      <c r="UHF27"/>
      <c r="UHG27"/>
      <c r="UHH27"/>
      <c r="UHI27"/>
      <c r="UHJ27"/>
      <c r="UHK27"/>
      <c r="UHL27"/>
      <c r="UHM27"/>
      <c r="UHN27"/>
      <c r="UHO27"/>
      <c r="UHP27"/>
      <c r="UHQ27"/>
      <c r="UHR27"/>
      <c r="UHS27"/>
      <c r="UHT27"/>
      <c r="UHU27"/>
      <c r="UHV27"/>
      <c r="UHW27"/>
      <c r="UHX27"/>
      <c r="UHY27"/>
      <c r="UHZ27"/>
      <c r="UIA27"/>
      <c r="UIB27"/>
      <c r="UIC27"/>
      <c r="UID27"/>
      <c r="UIE27"/>
      <c r="UIF27"/>
      <c r="UIG27"/>
      <c r="UIH27"/>
      <c r="UII27"/>
      <c r="UIJ27"/>
      <c r="UIK27"/>
      <c r="UIL27"/>
      <c r="UIM27"/>
      <c r="UIN27"/>
      <c r="UIO27"/>
      <c r="UIP27"/>
      <c r="UIQ27"/>
      <c r="UIR27"/>
      <c r="UIS27"/>
      <c r="UIT27"/>
      <c r="UIU27"/>
      <c r="UIV27"/>
      <c r="UIW27"/>
      <c r="UIX27"/>
      <c r="UIY27"/>
      <c r="UIZ27"/>
      <c r="UJA27"/>
      <c r="UJB27"/>
      <c r="UJC27"/>
      <c r="UJD27"/>
      <c r="UJE27"/>
      <c r="UJF27"/>
      <c r="UJG27"/>
      <c r="UJH27"/>
      <c r="UJI27"/>
      <c r="UJJ27"/>
      <c r="UJK27"/>
      <c r="UJL27"/>
      <c r="UJM27"/>
      <c r="UJN27"/>
      <c r="UJO27"/>
      <c r="UJP27"/>
      <c r="UJQ27"/>
      <c r="UJR27"/>
      <c r="UJS27"/>
      <c r="UJT27"/>
      <c r="UJU27"/>
      <c r="UJV27"/>
      <c r="UJW27"/>
      <c r="UJX27"/>
      <c r="UJY27"/>
      <c r="UJZ27"/>
      <c r="UKA27"/>
      <c r="UKB27"/>
      <c r="UKC27"/>
      <c r="UKD27"/>
      <c r="UKE27"/>
      <c r="UKF27"/>
      <c r="UKG27"/>
      <c r="UKH27"/>
      <c r="UKI27"/>
      <c r="UKJ27"/>
      <c r="UKK27"/>
      <c r="UKL27"/>
      <c r="UKM27"/>
      <c r="UKN27"/>
      <c r="UKO27"/>
      <c r="UKP27"/>
      <c r="UKQ27"/>
      <c r="UKR27"/>
      <c r="UKS27"/>
      <c r="UKT27"/>
      <c r="UKU27"/>
      <c r="UKV27"/>
      <c r="UKW27"/>
      <c r="UKX27"/>
      <c r="UKY27"/>
      <c r="UKZ27"/>
      <c r="ULA27"/>
      <c r="ULB27"/>
      <c r="ULC27"/>
      <c r="ULD27"/>
      <c r="ULE27"/>
      <c r="ULF27"/>
      <c r="ULG27"/>
      <c r="ULH27"/>
      <c r="ULI27"/>
      <c r="ULJ27"/>
      <c r="ULK27"/>
      <c r="ULL27"/>
      <c r="ULM27"/>
      <c r="ULN27"/>
      <c r="ULO27"/>
      <c r="ULP27"/>
      <c r="ULQ27"/>
      <c r="ULR27"/>
      <c r="ULS27"/>
      <c r="ULT27"/>
      <c r="ULU27"/>
      <c r="ULV27"/>
      <c r="ULW27"/>
      <c r="ULX27"/>
      <c r="ULY27"/>
      <c r="ULZ27"/>
      <c r="UMA27"/>
      <c r="UMB27"/>
      <c r="UMC27"/>
      <c r="UMD27"/>
      <c r="UME27"/>
      <c r="UMF27"/>
      <c r="UMG27"/>
      <c r="UMH27"/>
      <c r="UMI27"/>
      <c r="UMJ27"/>
      <c r="UMK27"/>
      <c r="UML27"/>
      <c r="UMM27"/>
      <c r="UMN27"/>
      <c r="UMO27"/>
      <c r="UMP27"/>
      <c r="UMQ27"/>
      <c r="UMR27"/>
      <c r="UMS27"/>
      <c r="UMT27"/>
      <c r="UMU27"/>
      <c r="UMV27"/>
      <c r="UMW27"/>
      <c r="UMX27"/>
      <c r="UMY27"/>
      <c r="UMZ27"/>
      <c r="UNA27"/>
      <c r="UNB27"/>
      <c r="UNC27"/>
      <c r="UND27"/>
      <c r="UNE27"/>
      <c r="UNF27"/>
      <c r="UNG27"/>
      <c r="UNH27"/>
      <c r="UNI27"/>
      <c r="UNJ27"/>
      <c r="UNK27"/>
      <c r="UNL27"/>
      <c r="UNM27"/>
      <c r="UNN27"/>
      <c r="UNO27"/>
      <c r="UNP27"/>
      <c r="UNQ27"/>
      <c r="UNR27"/>
      <c r="UNS27"/>
      <c r="UNT27"/>
      <c r="UNU27"/>
      <c r="UNV27"/>
      <c r="UNW27"/>
      <c r="UNX27"/>
      <c r="UNY27"/>
      <c r="UNZ27"/>
      <c r="UOA27"/>
      <c r="UOB27"/>
      <c r="UOC27"/>
      <c r="UOD27"/>
      <c r="UOE27"/>
      <c r="UOF27"/>
      <c r="UOG27"/>
      <c r="UOH27"/>
      <c r="UOI27"/>
      <c r="UOJ27"/>
      <c r="UOK27"/>
      <c r="UOL27"/>
      <c r="UOM27"/>
      <c r="UON27"/>
      <c r="UOO27"/>
      <c r="UOP27"/>
      <c r="UOQ27"/>
      <c r="UOR27"/>
      <c r="UOS27"/>
      <c r="UOT27"/>
      <c r="UOU27"/>
      <c r="UOV27"/>
      <c r="UOW27"/>
      <c r="UOX27"/>
      <c r="UOY27"/>
      <c r="UOZ27"/>
      <c r="UPA27"/>
      <c r="UPB27"/>
      <c r="UPC27"/>
      <c r="UPD27"/>
      <c r="UPE27"/>
      <c r="UPF27"/>
      <c r="UPG27"/>
      <c r="UPH27"/>
      <c r="UPI27"/>
      <c r="UPJ27"/>
      <c r="UPK27"/>
      <c r="UPL27"/>
      <c r="UPM27"/>
      <c r="UPN27"/>
      <c r="UPO27"/>
      <c r="UPP27"/>
      <c r="UPQ27"/>
      <c r="UPR27"/>
      <c r="UPS27"/>
      <c r="UPT27"/>
      <c r="UPU27"/>
      <c r="UPV27"/>
      <c r="UPW27"/>
      <c r="UPX27"/>
      <c r="UPY27"/>
      <c r="UPZ27"/>
      <c r="UQA27"/>
      <c r="UQB27"/>
      <c r="UQC27"/>
      <c r="UQD27"/>
      <c r="UQE27"/>
      <c r="UQF27"/>
      <c r="UQG27"/>
      <c r="UQH27"/>
      <c r="UQI27"/>
      <c r="UQJ27"/>
      <c r="UQK27"/>
      <c r="UQL27"/>
      <c r="UQM27"/>
      <c r="UQN27"/>
      <c r="UQO27"/>
      <c r="UQP27"/>
      <c r="UQQ27"/>
      <c r="UQR27"/>
      <c r="UQS27"/>
      <c r="UQT27"/>
      <c r="UQU27"/>
      <c r="UQV27"/>
      <c r="UQW27"/>
      <c r="UQX27"/>
      <c r="UQY27"/>
      <c r="UQZ27"/>
      <c r="URA27"/>
      <c r="URB27"/>
      <c r="URC27"/>
      <c r="URD27"/>
      <c r="URE27"/>
      <c r="URF27"/>
      <c r="URG27"/>
      <c r="URH27"/>
      <c r="URI27"/>
      <c r="URJ27"/>
      <c r="URK27"/>
      <c r="URL27"/>
      <c r="URM27"/>
      <c r="URN27"/>
      <c r="URO27"/>
      <c r="URP27"/>
      <c r="URQ27"/>
      <c r="URR27"/>
      <c r="URS27"/>
      <c r="URT27"/>
      <c r="URU27"/>
      <c r="URV27"/>
      <c r="URW27"/>
      <c r="URX27"/>
      <c r="URY27"/>
      <c r="URZ27"/>
      <c r="USA27"/>
      <c r="USB27"/>
      <c r="USC27"/>
      <c r="USD27"/>
      <c r="USE27"/>
      <c r="USF27"/>
      <c r="USG27"/>
      <c r="USH27"/>
      <c r="USI27"/>
      <c r="USJ27"/>
      <c r="USK27"/>
      <c r="USL27"/>
      <c r="USM27"/>
      <c r="USN27"/>
      <c r="USO27"/>
      <c r="USP27"/>
      <c r="USQ27"/>
      <c r="USR27"/>
      <c r="USS27"/>
      <c r="UST27"/>
      <c r="USU27"/>
      <c r="USV27"/>
      <c r="USW27"/>
      <c r="USX27"/>
      <c r="USY27"/>
      <c r="USZ27"/>
      <c r="UTA27"/>
      <c r="UTB27"/>
      <c r="UTC27"/>
      <c r="UTD27"/>
      <c r="UTE27"/>
      <c r="UTF27"/>
      <c r="UTG27"/>
      <c r="UTH27"/>
      <c r="UTI27"/>
      <c r="UTJ27"/>
      <c r="UTK27"/>
      <c r="UTL27"/>
      <c r="UTM27"/>
      <c r="UTN27"/>
      <c r="UTO27"/>
      <c r="UTP27"/>
      <c r="UTQ27"/>
      <c r="UTR27"/>
      <c r="UTS27"/>
      <c r="UTT27"/>
      <c r="UTU27"/>
      <c r="UTV27"/>
      <c r="UTW27"/>
      <c r="UTX27"/>
      <c r="UTY27"/>
      <c r="UTZ27"/>
      <c r="UUA27"/>
      <c r="UUB27"/>
      <c r="UUC27"/>
      <c r="UUD27"/>
      <c r="UUE27"/>
      <c r="UUF27"/>
      <c r="UUG27"/>
      <c r="UUH27"/>
      <c r="UUI27"/>
      <c r="UUJ27"/>
      <c r="UUK27"/>
      <c r="UUL27"/>
      <c r="UUM27"/>
      <c r="UUN27"/>
      <c r="UUO27"/>
      <c r="UUP27"/>
      <c r="UUQ27"/>
      <c r="UUR27"/>
      <c r="UUS27"/>
      <c r="UUT27"/>
      <c r="UUU27"/>
      <c r="UUV27"/>
      <c r="UUW27"/>
      <c r="UUX27"/>
      <c r="UUY27"/>
      <c r="UUZ27"/>
      <c r="UVA27"/>
      <c r="UVB27"/>
      <c r="UVC27"/>
      <c r="UVD27"/>
      <c r="UVE27"/>
      <c r="UVF27"/>
      <c r="UVG27"/>
      <c r="UVH27"/>
      <c r="UVI27"/>
      <c r="UVJ27"/>
      <c r="UVK27"/>
      <c r="UVL27"/>
      <c r="UVM27"/>
      <c r="UVN27"/>
      <c r="UVO27"/>
      <c r="UVP27"/>
      <c r="UVQ27"/>
      <c r="UVR27"/>
      <c r="UVS27"/>
      <c r="UVT27"/>
      <c r="UVU27"/>
      <c r="UVV27"/>
      <c r="UVW27"/>
      <c r="UVX27"/>
      <c r="UVY27"/>
      <c r="UVZ27"/>
      <c r="UWA27"/>
      <c r="UWB27"/>
      <c r="UWC27"/>
      <c r="UWD27"/>
      <c r="UWE27"/>
      <c r="UWF27"/>
      <c r="UWG27"/>
      <c r="UWH27"/>
      <c r="UWI27"/>
      <c r="UWJ27"/>
      <c r="UWK27"/>
      <c r="UWL27"/>
      <c r="UWM27"/>
      <c r="UWN27"/>
      <c r="UWO27"/>
      <c r="UWP27"/>
      <c r="UWQ27"/>
      <c r="UWR27"/>
      <c r="UWS27"/>
      <c r="UWT27"/>
      <c r="UWU27"/>
      <c r="UWV27"/>
      <c r="UWW27"/>
      <c r="UWX27"/>
      <c r="UWY27"/>
      <c r="UWZ27"/>
      <c r="UXA27"/>
      <c r="UXB27"/>
      <c r="UXC27"/>
      <c r="UXD27"/>
      <c r="UXE27"/>
      <c r="UXF27"/>
      <c r="UXG27"/>
      <c r="UXH27"/>
      <c r="UXI27"/>
      <c r="UXJ27"/>
      <c r="UXK27"/>
      <c r="UXL27"/>
      <c r="UXM27"/>
      <c r="UXN27"/>
      <c r="UXO27"/>
      <c r="UXP27"/>
      <c r="UXQ27"/>
      <c r="UXR27"/>
      <c r="UXS27"/>
      <c r="UXT27"/>
      <c r="UXU27"/>
      <c r="UXV27"/>
      <c r="UXW27"/>
      <c r="UXX27"/>
      <c r="UXY27"/>
      <c r="UXZ27"/>
      <c r="UYA27"/>
      <c r="UYB27"/>
      <c r="UYC27"/>
      <c r="UYD27"/>
      <c r="UYE27"/>
      <c r="UYF27"/>
      <c r="UYG27"/>
      <c r="UYH27"/>
      <c r="UYI27"/>
      <c r="UYJ27"/>
      <c r="UYK27"/>
      <c r="UYL27"/>
      <c r="UYM27"/>
      <c r="UYN27"/>
      <c r="UYO27"/>
      <c r="UYP27"/>
      <c r="UYQ27"/>
      <c r="UYR27"/>
      <c r="UYS27"/>
      <c r="UYT27"/>
      <c r="UYU27"/>
      <c r="UYV27"/>
      <c r="UYW27"/>
      <c r="UYX27"/>
      <c r="UYY27"/>
      <c r="UYZ27"/>
      <c r="UZA27"/>
      <c r="UZB27"/>
      <c r="UZC27"/>
      <c r="UZD27"/>
      <c r="UZE27"/>
      <c r="UZF27"/>
      <c r="UZG27"/>
      <c r="UZH27"/>
      <c r="UZI27"/>
      <c r="UZJ27"/>
      <c r="UZK27"/>
      <c r="UZL27"/>
      <c r="UZM27"/>
      <c r="UZN27"/>
      <c r="UZO27"/>
      <c r="UZP27"/>
      <c r="UZQ27"/>
      <c r="UZR27"/>
      <c r="UZS27"/>
      <c r="UZT27"/>
      <c r="UZU27"/>
      <c r="UZV27"/>
      <c r="UZW27"/>
      <c r="UZX27"/>
      <c r="UZY27"/>
      <c r="UZZ27"/>
      <c r="VAA27"/>
      <c r="VAB27"/>
      <c r="VAC27"/>
      <c r="VAD27"/>
      <c r="VAE27"/>
      <c r="VAF27"/>
      <c r="VAG27"/>
      <c r="VAH27"/>
      <c r="VAI27"/>
      <c r="VAJ27"/>
      <c r="VAK27"/>
      <c r="VAL27"/>
      <c r="VAM27"/>
      <c r="VAN27"/>
      <c r="VAO27"/>
      <c r="VAP27"/>
      <c r="VAQ27"/>
      <c r="VAR27"/>
      <c r="VAS27"/>
      <c r="VAT27"/>
      <c r="VAU27"/>
      <c r="VAV27"/>
      <c r="VAW27"/>
      <c r="VAX27"/>
      <c r="VAY27"/>
      <c r="VAZ27"/>
      <c r="VBA27"/>
      <c r="VBB27"/>
      <c r="VBC27"/>
      <c r="VBD27"/>
      <c r="VBE27"/>
      <c r="VBF27"/>
      <c r="VBG27"/>
      <c r="VBH27"/>
      <c r="VBI27"/>
      <c r="VBJ27"/>
      <c r="VBK27"/>
      <c r="VBL27"/>
      <c r="VBM27"/>
      <c r="VBN27"/>
      <c r="VBO27"/>
      <c r="VBP27"/>
      <c r="VBQ27"/>
      <c r="VBR27"/>
      <c r="VBS27"/>
      <c r="VBT27"/>
      <c r="VBU27"/>
      <c r="VBV27"/>
      <c r="VBW27"/>
      <c r="VBX27"/>
      <c r="VBY27"/>
      <c r="VBZ27"/>
      <c r="VCA27"/>
      <c r="VCB27"/>
      <c r="VCC27"/>
      <c r="VCD27"/>
      <c r="VCE27"/>
      <c r="VCF27"/>
      <c r="VCG27"/>
      <c r="VCH27"/>
      <c r="VCI27"/>
      <c r="VCJ27"/>
      <c r="VCK27"/>
      <c r="VCL27"/>
      <c r="VCM27"/>
      <c r="VCN27"/>
      <c r="VCO27"/>
      <c r="VCP27"/>
      <c r="VCQ27"/>
      <c r="VCR27"/>
      <c r="VCS27"/>
      <c r="VCT27"/>
      <c r="VCU27"/>
      <c r="VCV27"/>
      <c r="VCW27"/>
      <c r="VCX27"/>
      <c r="VCY27"/>
      <c r="VCZ27"/>
      <c r="VDA27"/>
      <c r="VDB27"/>
      <c r="VDC27"/>
      <c r="VDD27"/>
      <c r="VDE27"/>
      <c r="VDF27"/>
      <c r="VDG27"/>
      <c r="VDH27"/>
      <c r="VDI27"/>
      <c r="VDJ27"/>
      <c r="VDK27"/>
      <c r="VDL27"/>
      <c r="VDM27"/>
      <c r="VDN27"/>
      <c r="VDO27"/>
      <c r="VDP27"/>
      <c r="VDQ27"/>
      <c r="VDR27"/>
      <c r="VDS27"/>
      <c r="VDT27"/>
      <c r="VDU27"/>
      <c r="VDV27"/>
      <c r="VDW27"/>
      <c r="VDX27"/>
      <c r="VDY27"/>
      <c r="VDZ27"/>
      <c r="VEA27"/>
      <c r="VEB27"/>
      <c r="VEC27"/>
      <c r="VED27"/>
      <c r="VEE27"/>
      <c r="VEF27"/>
      <c r="VEG27"/>
      <c r="VEH27"/>
      <c r="VEI27"/>
      <c r="VEJ27"/>
      <c r="VEK27"/>
      <c r="VEL27"/>
      <c r="VEM27"/>
      <c r="VEN27"/>
      <c r="VEO27"/>
      <c r="VEP27"/>
      <c r="VEQ27"/>
      <c r="VER27"/>
      <c r="VES27"/>
      <c r="VET27"/>
      <c r="VEU27"/>
      <c r="VEV27"/>
      <c r="VEW27"/>
      <c r="VEX27"/>
      <c r="VEY27"/>
      <c r="VEZ27"/>
      <c r="VFA27"/>
      <c r="VFB27"/>
      <c r="VFC27"/>
      <c r="VFD27"/>
      <c r="VFE27"/>
      <c r="VFF27"/>
      <c r="VFG27"/>
      <c r="VFH27"/>
      <c r="VFI27"/>
      <c r="VFJ27"/>
      <c r="VFK27"/>
      <c r="VFL27"/>
      <c r="VFM27"/>
      <c r="VFN27"/>
      <c r="VFO27"/>
      <c r="VFP27"/>
      <c r="VFQ27"/>
      <c r="VFR27"/>
      <c r="VFS27"/>
      <c r="VFT27"/>
      <c r="VFU27"/>
      <c r="VFV27"/>
      <c r="VFW27"/>
      <c r="VFX27"/>
      <c r="VFY27"/>
      <c r="VFZ27"/>
      <c r="VGA27"/>
      <c r="VGB27"/>
      <c r="VGC27"/>
      <c r="VGD27"/>
      <c r="VGE27"/>
      <c r="VGF27"/>
      <c r="VGG27"/>
      <c r="VGH27"/>
      <c r="VGI27"/>
      <c r="VGJ27"/>
      <c r="VGK27"/>
      <c r="VGL27"/>
      <c r="VGM27"/>
      <c r="VGN27"/>
      <c r="VGO27"/>
      <c r="VGP27"/>
      <c r="VGQ27"/>
      <c r="VGR27"/>
      <c r="VGS27"/>
      <c r="VGT27"/>
      <c r="VGU27"/>
      <c r="VGV27"/>
      <c r="VGW27"/>
      <c r="VGX27"/>
      <c r="VGY27"/>
      <c r="VGZ27"/>
      <c r="VHA27"/>
      <c r="VHB27"/>
      <c r="VHC27"/>
      <c r="VHD27"/>
      <c r="VHE27"/>
      <c r="VHF27"/>
      <c r="VHG27"/>
      <c r="VHH27"/>
      <c r="VHI27"/>
      <c r="VHJ27"/>
      <c r="VHK27"/>
      <c r="VHL27"/>
      <c r="VHM27"/>
      <c r="VHN27"/>
      <c r="VHO27"/>
      <c r="VHP27"/>
      <c r="VHQ27"/>
      <c r="VHR27"/>
      <c r="VHS27"/>
      <c r="VHT27"/>
      <c r="VHU27"/>
      <c r="VHV27"/>
      <c r="VHW27"/>
      <c r="VHX27"/>
      <c r="VHY27"/>
      <c r="VHZ27"/>
      <c r="VIA27"/>
      <c r="VIB27"/>
      <c r="VIC27"/>
      <c r="VID27"/>
      <c r="VIE27"/>
      <c r="VIF27"/>
      <c r="VIG27"/>
      <c r="VIH27"/>
      <c r="VII27"/>
      <c r="VIJ27"/>
      <c r="VIK27"/>
      <c r="VIL27"/>
      <c r="VIM27"/>
      <c r="VIN27"/>
      <c r="VIO27"/>
      <c r="VIP27"/>
      <c r="VIQ27"/>
      <c r="VIR27"/>
      <c r="VIS27"/>
      <c r="VIT27"/>
      <c r="VIU27"/>
      <c r="VIV27"/>
      <c r="VIW27"/>
      <c r="VIX27"/>
      <c r="VIY27"/>
      <c r="VIZ27"/>
      <c r="VJA27"/>
      <c r="VJB27"/>
      <c r="VJC27"/>
      <c r="VJD27"/>
      <c r="VJE27"/>
      <c r="VJF27"/>
      <c r="VJG27"/>
      <c r="VJH27"/>
      <c r="VJI27"/>
      <c r="VJJ27"/>
      <c r="VJK27"/>
      <c r="VJL27"/>
      <c r="VJM27"/>
      <c r="VJN27"/>
      <c r="VJO27"/>
      <c r="VJP27"/>
      <c r="VJQ27"/>
      <c r="VJR27"/>
      <c r="VJS27"/>
      <c r="VJT27"/>
      <c r="VJU27"/>
      <c r="VJV27"/>
      <c r="VJW27"/>
      <c r="VJX27"/>
      <c r="VJY27"/>
      <c r="VJZ27"/>
      <c r="VKA27"/>
      <c r="VKB27"/>
      <c r="VKC27"/>
      <c r="VKD27"/>
      <c r="VKE27"/>
      <c r="VKF27"/>
      <c r="VKG27"/>
      <c r="VKH27"/>
      <c r="VKI27"/>
      <c r="VKJ27"/>
      <c r="VKK27"/>
      <c r="VKL27"/>
      <c r="VKM27"/>
      <c r="VKN27"/>
      <c r="VKO27"/>
      <c r="VKP27"/>
      <c r="VKQ27"/>
      <c r="VKR27"/>
      <c r="VKS27"/>
      <c r="VKT27"/>
      <c r="VKU27"/>
      <c r="VKV27"/>
      <c r="VKW27"/>
      <c r="VKX27"/>
      <c r="VKY27"/>
      <c r="VKZ27"/>
      <c r="VLA27"/>
      <c r="VLB27"/>
      <c r="VLC27"/>
      <c r="VLD27"/>
      <c r="VLE27"/>
      <c r="VLF27"/>
      <c r="VLG27"/>
      <c r="VLH27"/>
      <c r="VLI27"/>
      <c r="VLJ27"/>
      <c r="VLK27"/>
      <c r="VLL27"/>
      <c r="VLM27"/>
      <c r="VLN27"/>
      <c r="VLO27"/>
      <c r="VLP27"/>
      <c r="VLQ27"/>
      <c r="VLR27"/>
      <c r="VLS27"/>
      <c r="VLT27"/>
      <c r="VLU27"/>
      <c r="VLV27"/>
      <c r="VLW27"/>
      <c r="VLX27"/>
      <c r="VLY27"/>
      <c r="VLZ27"/>
      <c r="VMA27"/>
      <c r="VMB27"/>
      <c r="VMC27"/>
      <c r="VMD27"/>
      <c r="VME27"/>
      <c r="VMF27"/>
      <c r="VMG27"/>
      <c r="VMH27"/>
      <c r="VMI27"/>
      <c r="VMJ27"/>
      <c r="VMK27"/>
      <c r="VML27"/>
      <c r="VMM27"/>
      <c r="VMN27"/>
      <c r="VMO27"/>
      <c r="VMP27"/>
      <c r="VMQ27"/>
      <c r="VMR27"/>
      <c r="VMS27"/>
      <c r="VMT27"/>
      <c r="VMU27"/>
      <c r="VMV27"/>
      <c r="VMW27"/>
      <c r="VMX27"/>
      <c r="VMY27"/>
      <c r="VMZ27"/>
      <c r="VNA27"/>
      <c r="VNB27"/>
      <c r="VNC27"/>
      <c r="VND27"/>
      <c r="VNE27"/>
      <c r="VNF27"/>
      <c r="VNG27"/>
      <c r="VNH27"/>
      <c r="VNI27"/>
      <c r="VNJ27"/>
      <c r="VNK27"/>
      <c r="VNL27"/>
      <c r="VNM27"/>
      <c r="VNN27"/>
      <c r="VNO27"/>
      <c r="VNP27"/>
      <c r="VNQ27"/>
      <c r="VNR27"/>
      <c r="VNS27"/>
      <c r="VNT27"/>
      <c r="VNU27"/>
      <c r="VNV27"/>
      <c r="VNW27"/>
      <c r="VNX27"/>
      <c r="VNY27"/>
      <c r="VNZ27"/>
      <c r="VOA27"/>
      <c r="VOB27"/>
      <c r="VOC27"/>
      <c r="VOD27"/>
      <c r="VOE27"/>
      <c r="VOF27"/>
      <c r="VOG27"/>
      <c r="VOH27"/>
      <c r="VOI27"/>
      <c r="VOJ27"/>
      <c r="VOK27"/>
      <c r="VOL27"/>
      <c r="VOM27"/>
      <c r="VON27"/>
      <c r="VOO27"/>
      <c r="VOP27"/>
      <c r="VOQ27"/>
      <c r="VOR27"/>
      <c r="VOS27"/>
      <c r="VOT27"/>
      <c r="VOU27"/>
      <c r="VOV27"/>
      <c r="VOW27"/>
      <c r="VOX27"/>
      <c r="VOY27"/>
      <c r="VOZ27"/>
      <c r="VPA27"/>
      <c r="VPB27"/>
      <c r="VPC27"/>
      <c r="VPD27"/>
      <c r="VPE27"/>
      <c r="VPF27"/>
      <c r="VPG27"/>
      <c r="VPH27"/>
      <c r="VPI27"/>
      <c r="VPJ27"/>
      <c r="VPK27"/>
      <c r="VPL27"/>
      <c r="VPM27"/>
      <c r="VPN27"/>
      <c r="VPO27"/>
      <c r="VPP27"/>
      <c r="VPQ27"/>
      <c r="VPR27"/>
      <c r="VPS27"/>
      <c r="VPT27"/>
      <c r="VPU27"/>
      <c r="VPV27"/>
      <c r="VPW27"/>
      <c r="VPX27"/>
      <c r="VPY27"/>
      <c r="VPZ27"/>
      <c r="VQA27"/>
      <c r="VQB27"/>
      <c r="VQC27"/>
      <c r="VQD27"/>
      <c r="VQE27"/>
      <c r="VQF27"/>
      <c r="VQG27"/>
      <c r="VQH27"/>
      <c r="VQI27"/>
      <c r="VQJ27"/>
      <c r="VQK27"/>
      <c r="VQL27"/>
      <c r="VQM27"/>
      <c r="VQN27"/>
      <c r="VQO27"/>
      <c r="VQP27"/>
      <c r="VQQ27"/>
      <c r="VQR27"/>
      <c r="VQS27"/>
      <c r="VQT27"/>
      <c r="VQU27"/>
      <c r="VQV27"/>
      <c r="VQW27"/>
      <c r="VQX27"/>
      <c r="VQY27"/>
      <c r="VQZ27"/>
      <c r="VRA27"/>
      <c r="VRB27"/>
      <c r="VRC27"/>
      <c r="VRD27"/>
      <c r="VRE27"/>
      <c r="VRF27"/>
      <c r="VRG27"/>
      <c r="VRH27"/>
      <c r="VRI27"/>
      <c r="VRJ27"/>
      <c r="VRK27"/>
      <c r="VRL27"/>
      <c r="VRM27"/>
      <c r="VRN27"/>
      <c r="VRO27"/>
      <c r="VRP27"/>
      <c r="VRQ27"/>
      <c r="VRR27"/>
      <c r="VRS27"/>
      <c r="VRT27"/>
      <c r="VRU27"/>
      <c r="VRV27"/>
      <c r="VRW27"/>
      <c r="VRX27"/>
      <c r="VRY27"/>
      <c r="VRZ27"/>
      <c r="VSA27"/>
      <c r="VSB27"/>
      <c r="VSC27"/>
      <c r="VSD27"/>
      <c r="VSE27"/>
      <c r="VSF27"/>
      <c r="VSG27"/>
      <c r="VSH27"/>
      <c r="VSI27"/>
      <c r="VSJ27"/>
      <c r="VSK27"/>
      <c r="VSL27"/>
      <c r="VSM27"/>
      <c r="VSN27"/>
      <c r="VSO27"/>
      <c r="VSP27"/>
      <c r="VSQ27"/>
      <c r="VSR27"/>
      <c r="VSS27"/>
      <c r="VST27"/>
      <c r="VSU27"/>
      <c r="VSV27"/>
      <c r="VSW27"/>
      <c r="VSX27"/>
      <c r="VSY27"/>
      <c r="VSZ27"/>
      <c r="VTA27"/>
      <c r="VTB27"/>
      <c r="VTC27"/>
      <c r="VTD27"/>
      <c r="VTE27"/>
      <c r="VTF27"/>
      <c r="VTG27"/>
      <c r="VTH27"/>
      <c r="VTI27"/>
      <c r="VTJ27"/>
      <c r="VTK27"/>
      <c r="VTL27"/>
      <c r="VTM27"/>
      <c r="VTN27"/>
      <c r="VTO27"/>
      <c r="VTP27"/>
      <c r="VTQ27"/>
      <c r="VTR27"/>
      <c r="VTS27"/>
      <c r="VTT27"/>
      <c r="VTU27"/>
      <c r="VTV27"/>
      <c r="VTW27"/>
      <c r="VTX27"/>
      <c r="VTY27"/>
      <c r="VTZ27"/>
      <c r="VUA27"/>
      <c r="VUB27"/>
      <c r="VUC27"/>
      <c r="VUD27"/>
      <c r="VUE27"/>
      <c r="VUF27"/>
      <c r="VUG27"/>
      <c r="VUH27"/>
      <c r="VUI27"/>
      <c r="VUJ27"/>
      <c r="VUK27"/>
      <c r="VUL27"/>
      <c r="VUM27"/>
      <c r="VUN27"/>
      <c r="VUO27"/>
      <c r="VUP27"/>
      <c r="VUQ27"/>
      <c r="VUR27"/>
      <c r="VUS27"/>
      <c r="VUT27"/>
      <c r="VUU27"/>
      <c r="VUV27"/>
      <c r="VUW27"/>
      <c r="VUX27"/>
      <c r="VUY27"/>
      <c r="VUZ27"/>
      <c r="VVA27"/>
      <c r="VVB27"/>
      <c r="VVC27"/>
      <c r="VVD27"/>
      <c r="VVE27"/>
      <c r="VVF27"/>
      <c r="VVG27"/>
      <c r="VVH27"/>
      <c r="VVI27"/>
      <c r="VVJ27"/>
      <c r="VVK27"/>
      <c r="VVL27"/>
      <c r="VVM27"/>
      <c r="VVN27"/>
      <c r="VVO27"/>
      <c r="VVP27"/>
      <c r="VVQ27"/>
      <c r="VVR27"/>
      <c r="VVS27"/>
      <c r="VVT27"/>
      <c r="VVU27"/>
      <c r="VVV27"/>
      <c r="VVW27"/>
      <c r="VVX27"/>
      <c r="VVY27"/>
      <c r="VVZ27"/>
      <c r="VWA27"/>
      <c r="VWB27"/>
      <c r="VWC27"/>
      <c r="VWD27"/>
      <c r="VWE27"/>
      <c r="VWF27"/>
      <c r="VWG27"/>
      <c r="VWH27"/>
      <c r="VWI27"/>
      <c r="VWJ27"/>
      <c r="VWK27"/>
      <c r="VWL27"/>
      <c r="VWM27"/>
      <c r="VWN27"/>
      <c r="VWO27"/>
      <c r="VWP27"/>
      <c r="VWQ27"/>
      <c r="VWR27"/>
      <c r="VWS27"/>
      <c r="VWT27"/>
      <c r="VWU27"/>
      <c r="VWV27"/>
      <c r="VWW27"/>
      <c r="VWX27"/>
      <c r="VWY27"/>
      <c r="VWZ27"/>
      <c r="VXA27"/>
      <c r="VXB27"/>
      <c r="VXC27"/>
      <c r="VXD27"/>
      <c r="VXE27"/>
      <c r="VXF27"/>
      <c r="VXG27"/>
      <c r="VXH27"/>
      <c r="VXI27"/>
      <c r="VXJ27"/>
      <c r="VXK27"/>
      <c r="VXL27"/>
      <c r="VXM27"/>
      <c r="VXN27"/>
      <c r="VXO27"/>
      <c r="VXP27"/>
      <c r="VXQ27"/>
      <c r="VXR27"/>
      <c r="VXS27"/>
      <c r="VXT27"/>
      <c r="VXU27"/>
      <c r="VXV27"/>
      <c r="VXW27"/>
      <c r="VXX27"/>
      <c r="VXY27"/>
      <c r="VXZ27"/>
      <c r="VYA27"/>
      <c r="VYB27"/>
      <c r="VYC27"/>
      <c r="VYD27"/>
      <c r="VYE27"/>
      <c r="VYF27"/>
      <c r="VYG27"/>
      <c r="VYH27"/>
      <c r="VYI27"/>
      <c r="VYJ27"/>
      <c r="VYK27"/>
      <c r="VYL27"/>
      <c r="VYM27"/>
      <c r="VYN27"/>
      <c r="VYO27"/>
      <c r="VYP27"/>
      <c r="VYQ27"/>
      <c r="VYR27"/>
      <c r="VYS27"/>
      <c r="VYT27"/>
      <c r="VYU27"/>
      <c r="VYV27"/>
      <c r="VYW27"/>
      <c r="VYX27"/>
      <c r="VYY27"/>
      <c r="VYZ27"/>
      <c r="VZA27"/>
      <c r="VZB27"/>
      <c r="VZC27"/>
      <c r="VZD27"/>
      <c r="VZE27"/>
      <c r="VZF27"/>
      <c r="VZG27"/>
      <c r="VZH27"/>
      <c r="VZI27"/>
      <c r="VZJ27"/>
      <c r="VZK27"/>
      <c r="VZL27"/>
      <c r="VZM27"/>
      <c r="VZN27"/>
      <c r="VZO27"/>
      <c r="VZP27"/>
      <c r="VZQ27"/>
      <c r="VZR27"/>
      <c r="VZS27"/>
      <c r="VZT27"/>
      <c r="VZU27"/>
      <c r="VZV27"/>
      <c r="VZW27"/>
      <c r="VZX27"/>
      <c r="VZY27"/>
      <c r="VZZ27"/>
      <c r="WAA27"/>
      <c r="WAB27"/>
      <c r="WAC27"/>
      <c r="WAD27"/>
      <c r="WAE27"/>
      <c r="WAF27"/>
      <c r="WAG27"/>
      <c r="WAH27"/>
      <c r="WAI27"/>
      <c r="WAJ27"/>
      <c r="WAK27"/>
      <c r="WAL27"/>
      <c r="WAM27"/>
      <c r="WAN27"/>
      <c r="WAO27"/>
      <c r="WAP27"/>
      <c r="WAQ27"/>
      <c r="WAR27"/>
      <c r="WAS27"/>
      <c r="WAT27"/>
      <c r="WAU27"/>
      <c r="WAV27"/>
      <c r="WAW27"/>
      <c r="WAX27"/>
      <c r="WAY27"/>
      <c r="WAZ27"/>
      <c r="WBA27"/>
      <c r="WBB27"/>
      <c r="WBC27"/>
      <c r="WBD27"/>
      <c r="WBE27"/>
      <c r="WBF27"/>
      <c r="WBG27"/>
      <c r="WBH27"/>
      <c r="WBI27"/>
      <c r="WBJ27"/>
      <c r="WBK27"/>
      <c r="WBL27"/>
      <c r="WBM27"/>
      <c r="WBN27"/>
      <c r="WBO27"/>
      <c r="WBP27"/>
      <c r="WBQ27"/>
      <c r="WBR27"/>
      <c r="WBS27"/>
      <c r="WBT27"/>
      <c r="WBU27"/>
      <c r="WBV27"/>
      <c r="WBW27"/>
      <c r="WBX27"/>
      <c r="WBY27"/>
      <c r="WBZ27"/>
      <c r="WCA27"/>
      <c r="WCB27"/>
      <c r="WCC27"/>
      <c r="WCD27"/>
      <c r="WCE27"/>
      <c r="WCF27"/>
      <c r="WCG27"/>
      <c r="WCH27"/>
      <c r="WCI27"/>
      <c r="WCJ27"/>
      <c r="WCK27"/>
      <c r="WCL27"/>
      <c r="WCM27"/>
      <c r="WCN27"/>
      <c r="WCO27"/>
      <c r="WCP27"/>
      <c r="WCQ27"/>
      <c r="WCR27"/>
      <c r="WCS27"/>
      <c r="WCT27"/>
      <c r="WCU27"/>
      <c r="WCV27"/>
      <c r="WCW27"/>
      <c r="WCX27"/>
      <c r="WCY27"/>
      <c r="WCZ27"/>
      <c r="WDA27"/>
      <c r="WDB27"/>
      <c r="WDC27"/>
      <c r="WDD27"/>
      <c r="WDE27"/>
      <c r="WDF27"/>
      <c r="WDG27"/>
      <c r="WDH27"/>
      <c r="WDI27"/>
      <c r="WDJ27"/>
      <c r="WDK27"/>
      <c r="WDL27"/>
      <c r="WDM27"/>
      <c r="WDN27"/>
      <c r="WDO27"/>
      <c r="WDP27"/>
      <c r="WDQ27"/>
      <c r="WDR27"/>
      <c r="WDS27"/>
      <c r="WDT27"/>
      <c r="WDU27"/>
      <c r="WDV27"/>
      <c r="WDW27"/>
      <c r="WDX27"/>
      <c r="WDY27"/>
      <c r="WDZ27"/>
      <c r="WEA27"/>
      <c r="WEB27"/>
      <c r="WEC27"/>
      <c r="WED27"/>
      <c r="WEE27"/>
      <c r="WEF27"/>
      <c r="WEG27"/>
      <c r="WEH27"/>
      <c r="WEI27"/>
      <c r="WEJ27"/>
      <c r="WEK27"/>
      <c r="WEL27"/>
      <c r="WEM27"/>
      <c r="WEN27"/>
      <c r="WEO27"/>
      <c r="WEP27"/>
      <c r="WEQ27"/>
      <c r="WER27"/>
      <c r="WES27"/>
      <c r="WET27"/>
      <c r="WEU27"/>
      <c r="WEV27"/>
      <c r="WEW27"/>
      <c r="WEX27"/>
      <c r="WEY27"/>
      <c r="WEZ27"/>
      <c r="WFA27"/>
      <c r="WFB27"/>
      <c r="WFC27"/>
      <c r="WFD27"/>
      <c r="WFE27"/>
      <c r="WFF27"/>
      <c r="WFG27"/>
      <c r="WFH27"/>
      <c r="WFI27"/>
      <c r="WFJ27"/>
      <c r="WFK27"/>
      <c r="WFL27"/>
      <c r="WFM27"/>
      <c r="WFN27"/>
      <c r="WFO27"/>
      <c r="WFP27"/>
      <c r="WFQ27"/>
      <c r="WFR27"/>
      <c r="WFS27"/>
      <c r="WFT27"/>
      <c r="WFU27"/>
      <c r="WFV27"/>
      <c r="WFW27"/>
      <c r="WFX27"/>
      <c r="WFY27"/>
      <c r="WFZ27"/>
      <c r="WGA27"/>
      <c r="WGB27"/>
      <c r="WGC27"/>
      <c r="WGD27"/>
      <c r="WGE27"/>
      <c r="WGF27"/>
      <c r="WGG27"/>
      <c r="WGH27"/>
      <c r="WGI27"/>
      <c r="WGJ27"/>
      <c r="WGK27"/>
      <c r="WGL27"/>
      <c r="WGM27"/>
      <c r="WGN27"/>
      <c r="WGO27"/>
      <c r="WGP27"/>
      <c r="WGQ27"/>
      <c r="WGR27"/>
      <c r="WGS27"/>
      <c r="WGT27"/>
      <c r="WGU27"/>
      <c r="WGV27"/>
      <c r="WGW27"/>
      <c r="WGX27"/>
      <c r="WGY27"/>
      <c r="WGZ27"/>
      <c r="WHA27"/>
      <c r="WHB27"/>
      <c r="WHC27"/>
      <c r="WHD27"/>
      <c r="WHE27"/>
      <c r="WHF27"/>
      <c r="WHG27"/>
      <c r="WHH27"/>
      <c r="WHI27"/>
      <c r="WHJ27"/>
      <c r="WHK27"/>
      <c r="WHL27"/>
      <c r="WHM27"/>
      <c r="WHN27"/>
      <c r="WHO27"/>
      <c r="WHP27"/>
      <c r="WHQ27"/>
      <c r="WHR27"/>
      <c r="WHS27"/>
      <c r="WHT27"/>
      <c r="WHU27"/>
      <c r="WHV27"/>
      <c r="WHW27"/>
      <c r="WHX27"/>
      <c r="WHY27"/>
      <c r="WHZ27"/>
      <c r="WIA27"/>
      <c r="WIB27"/>
      <c r="WIC27"/>
      <c r="WID27"/>
      <c r="WIE27"/>
      <c r="WIF27"/>
      <c r="WIG27"/>
      <c r="WIH27"/>
      <c r="WII27"/>
      <c r="WIJ27"/>
      <c r="WIK27"/>
      <c r="WIL27"/>
      <c r="WIM27"/>
      <c r="WIN27"/>
      <c r="WIO27"/>
      <c r="WIP27"/>
      <c r="WIQ27"/>
      <c r="WIR27"/>
      <c r="WIS27"/>
      <c r="WIT27"/>
      <c r="WIU27"/>
      <c r="WIV27"/>
      <c r="WIW27"/>
      <c r="WIX27"/>
      <c r="WIY27"/>
      <c r="WIZ27"/>
      <c r="WJA27"/>
      <c r="WJB27"/>
      <c r="WJC27"/>
      <c r="WJD27"/>
      <c r="WJE27"/>
      <c r="WJF27"/>
      <c r="WJG27"/>
      <c r="WJH27"/>
      <c r="WJI27"/>
      <c r="WJJ27"/>
      <c r="WJK27"/>
      <c r="WJL27"/>
      <c r="WJM27"/>
      <c r="WJN27"/>
      <c r="WJO27"/>
      <c r="WJP27"/>
      <c r="WJQ27"/>
      <c r="WJR27"/>
      <c r="WJS27"/>
      <c r="WJT27"/>
      <c r="WJU27"/>
      <c r="WJV27"/>
      <c r="WJW27"/>
      <c r="WJX27"/>
      <c r="WJY27"/>
      <c r="WJZ27"/>
      <c r="WKA27"/>
      <c r="WKB27"/>
      <c r="WKC27"/>
      <c r="WKD27"/>
      <c r="WKE27"/>
      <c r="WKF27"/>
      <c r="WKG27"/>
      <c r="WKH27"/>
      <c r="WKI27"/>
      <c r="WKJ27"/>
      <c r="WKK27"/>
      <c r="WKL27"/>
      <c r="WKM27"/>
      <c r="WKN27"/>
      <c r="WKO27"/>
      <c r="WKP27"/>
      <c r="WKQ27"/>
      <c r="WKR27"/>
      <c r="WKS27"/>
      <c r="WKT27"/>
      <c r="WKU27"/>
      <c r="WKV27"/>
      <c r="WKW27"/>
      <c r="WKX27"/>
      <c r="WKY27"/>
      <c r="WKZ27"/>
      <c r="WLA27"/>
      <c r="WLB27"/>
      <c r="WLC27"/>
      <c r="WLD27"/>
      <c r="WLE27"/>
      <c r="WLF27"/>
      <c r="WLG27"/>
      <c r="WLH27"/>
      <c r="WLI27"/>
      <c r="WLJ27"/>
      <c r="WLK27"/>
      <c r="WLL27"/>
      <c r="WLM27"/>
      <c r="WLN27"/>
      <c r="WLO27"/>
      <c r="WLP27"/>
      <c r="WLQ27"/>
      <c r="WLR27"/>
      <c r="WLS27"/>
      <c r="WLT27"/>
      <c r="WLU27"/>
      <c r="WLV27"/>
      <c r="WLW27"/>
      <c r="WLX27"/>
      <c r="WLY27"/>
      <c r="WLZ27"/>
      <c r="WMA27"/>
      <c r="WMB27"/>
      <c r="WMC27"/>
      <c r="WMD27"/>
      <c r="WME27"/>
      <c r="WMF27"/>
      <c r="WMG27"/>
      <c r="WMH27"/>
      <c r="WMI27"/>
      <c r="WMJ27"/>
      <c r="WMK27"/>
      <c r="WML27"/>
      <c r="WMM27"/>
      <c r="WMN27"/>
      <c r="WMO27"/>
      <c r="WMP27"/>
      <c r="WMQ27"/>
      <c r="WMR27"/>
      <c r="WMS27"/>
      <c r="WMT27"/>
      <c r="WMU27"/>
      <c r="WMV27"/>
      <c r="WMW27"/>
      <c r="WMX27"/>
      <c r="WMY27"/>
      <c r="WMZ27"/>
      <c r="WNA27"/>
      <c r="WNB27"/>
      <c r="WNC27"/>
      <c r="WND27"/>
      <c r="WNE27"/>
      <c r="WNF27"/>
      <c r="WNG27"/>
      <c r="WNH27"/>
      <c r="WNI27"/>
      <c r="WNJ27"/>
      <c r="WNK27"/>
      <c r="WNL27"/>
      <c r="WNM27"/>
      <c r="WNN27"/>
      <c r="WNO27"/>
      <c r="WNP27"/>
      <c r="WNQ27"/>
      <c r="WNR27"/>
      <c r="WNS27"/>
      <c r="WNT27"/>
      <c r="WNU27"/>
      <c r="WNV27"/>
      <c r="WNW27"/>
      <c r="WNX27"/>
      <c r="WNY27"/>
      <c r="WNZ27"/>
      <c r="WOA27"/>
      <c r="WOB27"/>
      <c r="WOC27"/>
      <c r="WOD27"/>
      <c r="WOE27"/>
      <c r="WOF27"/>
      <c r="WOG27"/>
      <c r="WOH27"/>
      <c r="WOI27"/>
      <c r="WOJ27"/>
      <c r="WOK27"/>
      <c r="WOL27"/>
      <c r="WOM27"/>
      <c r="WON27"/>
      <c r="WOO27"/>
      <c r="WOP27"/>
      <c r="WOQ27"/>
      <c r="WOR27"/>
      <c r="WOS27"/>
      <c r="WOT27"/>
      <c r="WOU27"/>
      <c r="WOV27"/>
      <c r="WOW27"/>
      <c r="WOX27"/>
      <c r="WOY27"/>
      <c r="WOZ27"/>
      <c r="WPA27"/>
      <c r="WPB27"/>
      <c r="WPC27"/>
      <c r="WPD27"/>
      <c r="WPE27"/>
      <c r="WPF27"/>
      <c r="WPG27"/>
      <c r="WPH27"/>
      <c r="WPI27"/>
      <c r="WPJ27"/>
      <c r="WPK27"/>
      <c r="WPL27"/>
      <c r="WPM27"/>
      <c r="WPN27"/>
      <c r="WPO27"/>
      <c r="WPP27"/>
      <c r="WPQ27"/>
      <c r="WPR27"/>
      <c r="WPS27"/>
      <c r="WPT27"/>
      <c r="WPU27"/>
      <c r="WPV27"/>
      <c r="WPW27"/>
      <c r="WPX27"/>
      <c r="WPY27"/>
      <c r="WPZ27"/>
      <c r="WQA27"/>
      <c r="WQB27"/>
      <c r="WQC27"/>
      <c r="WQD27"/>
      <c r="WQE27"/>
      <c r="WQF27"/>
      <c r="WQG27"/>
      <c r="WQH27"/>
      <c r="WQI27"/>
      <c r="WQJ27"/>
      <c r="WQK27"/>
      <c r="WQL27"/>
      <c r="WQM27"/>
      <c r="WQN27"/>
      <c r="WQO27"/>
      <c r="WQP27"/>
      <c r="WQQ27"/>
      <c r="WQR27"/>
      <c r="WQS27"/>
      <c r="WQT27"/>
      <c r="WQU27"/>
      <c r="WQV27"/>
      <c r="WQW27"/>
      <c r="WQX27"/>
      <c r="WQY27"/>
      <c r="WQZ27"/>
      <c r="WRA27"/>
      <c r="WRB27"/>
      <c r="WRC27"/>
      <c r="WRD27"/>
      <c r="WRE27"/>
      <c r="WRF27"/>
      <c r="WRG27"/>
      <c r="WRH27"/>
      <c r="WRI27"/>
      <c r="WRJ27"/>
      <c r="WRK27"/>
      <c r="WRL27"/>
      <c r="WRM27"/>
      <c r="WRN27"/>
      <c r="WRO27"/>
      <c r="WRP27"/>
      <c r="WRQ27"/>
      <c r="WRR27"/>
      <c r="WRS27"/>
      <c r="WRT27"/>
      <c r="WRU27"/>
      <c r="WRV27"/>
      <c r="WRW27"/>
      <c r="WRX27"/>
      <c r="WRY27"/>
      <c r="WRZ27"/>
      <c r="WSA27"/>
      <c r="WSB27"/>
      <c r="WSC27"/>
      <c r="WSD27"/>
      <c r="WSE27"/>
      <c r="WSF27"/>
      <c r="WSG27"/>
      <c r="WSH27"/>
      <c r="WSI27"/>
      <c r="WSJ27"/>
      <c r="WSK27"/>
      <c r="WSL27"/>
      <c r="WSM27"/>
      <c r="WSN27"/>
      <c r="WSO27"/>
      <c r="WSP27"/>
      <c r="WSQ27"/>
      <c r="WSR27"/>
      <c r="WSS27"/>
      <c r="WST27"/>
      <c r="WSU27"/>
      <c r="WSV27"/>
      <c r="WSW27"/>
      <c r="WSX27"/>
      <c r="WSY27"/>
      <c r="WSZ27"/>
      <c r="WTA27"/>
      <c r="WTB27"/>
      <c r="WTC27"/>
      <c r="WTD27"/>
      <c r="WTE27"/>
      <c r="WTF27"/>
      <c r="WTG27"/>
      <c r="WTH27"/>
      <c r="WTI27"/>
      <c r="WTJ27"/>
      <c r="WTK27"/>
      <c r="WTL27"/>
      <c r="WTM27"/>
      <c r="WTN27"/>
      <c r="WTO27"/>
      <c r="WTP27"/>
      <c r="WTQ27"/>
      <c r="WTR27"/>
      <c r="WTS27"/>
      <c r="WTT27"/>
      <c r="WTU27"/>
      <c r="WTV27"/>
      <c r="WTW27"/>
      <c r="WTX27"/>
      <c r="WTY27"/>
      <c r="WTZ27"/>
      <c r="WUA27"/>
      <c r="WUB27"/>
      <c r="WUC27"/>
      <c r="WUD27"/>
      <c r="WUE27"/>
      <c r="WUF27"/>
      <c r="WUG27"/>
      <c r="WUH27"/>
      <c r="WUI27"/>
      <c r="WUJ27"/>
      <c r="WUK27"/>
      <c r="WUL27"/>
      <c r="WUM27"/>
      <c r="WUN27"/>
      <c r="WUO27"/>
      <c r="WUP27"/>
      <c r="WUQ27"/>
      <c r="WUR27"/>
      <c r="WUS27"/>
      <c r="WUT27"/>
      <c r="WUU27"/>
      <c r="WUV27"/>
      <c r="WUW27"/>
      <c r="WUX27"/>
      <c r="WUY27"/>
      <c r="WUZ27"/>
      <c r="WVA27"/>
      <c r="WVB27"/>
      <c r="WVC27"/>
      <c r="WVD27"/>
      <c r="WVE27"/>
      <c r="WVF27"/>
      <c r="WVG27"/>
      <c r="WVH27"/>
      <c r="WVI27"/>
      <c r="WVJ27"/>
      <c r="WVK27"/>
      <c r="WVL27"/>
      <c r="WVM27"/>
      <c r="WVN27"/>
      <c r="WVO27"/>
      <c r="WVP27"/>
      <c r="WVQ27"/>
      <c r="WVR27"/>
      <c r="WVS27"/>
      <c r="WVT27"/>
      <c r="WVU27"/>
      <c r="WVV27"/>
      <c r="WVW27"/>
      <c r="WVX27"/>
      <c r="WVY27"/>
      <c r="WVZ27"/>
      <c r="WWA27"/>
      <c r="WWB27"/>
      <c r="WWC27"/>
      <c r="WWD27"/>
      <c r="WWE27"/>
      <c r="WWF27"/>
      <c r="WWG27"/>
      <c r="WWH27"/>
      <c r="WWI27"/>
      <c r="WWJ27"/>
      <c r="WWK27"/>
      <c r="WWL27"/>
      <c r="WWM27"/>
      <c r="WWN27"/>
      <c r="WWO27"/>
      <c r="WWP27"/>
      <c r="WWQ27"/>
      <c r="WWR27"/>
      <c r="WWS27"/>
      <c r="WWT27"/>
      <c r="WWU27"/>
      <c r="WWV27"/>
      <c r="WWW27"/>
      <c r="WWX27"/>
      <c r="WWY27"/>
      <c r="WWZ27"/>
      <c r="WXA27"/>
      <c r="WXB27"/>
      <c r="WXC27"/>
      <c r="WXD27"/>
      <c r="WXE27"/>
      <c r="WXF27"/>
      <c r="WXG27"/>
      <c r="WXH27"/>
      <c r="WXI27"/>
      <c r="WXJ27"/>
      <c r="WXK27"/>
      <c r="WXL27"/>
      <c r="WXM27"/>
      <c r="WXN27"/>
      <c r="WXO27"/>
      <c r="WXP27"/>
      <c r="WXQ27"/>
      <c r="WXR27"/>
      <c r="WXS27"/>
      <c r="WXT27"/>
      <c r="WXU27"/>
      <c r="WXV27"/>
      <c r="WXW27"/>
      <c r="WXX27"/>
      <c r="WXY27"/>
      <c r="WXZ27"/>
      <c r="WYA27"/>
      <c r="WYB27"/>
      <c r="WYC27"/>
      <c r="WYD27"/>
      <c r="WYE27"/>
      <c r="WYF27"/>
      <c r="WYG27"/>
      <c r="WYH27"/>
      <c r="WYI27"/>
      <c r="WYJ27"/>
      <c r="WYK27"/>
      <c r="WYL27"/>
      <c r="WYM27"/>
      <c r="WYN27"/>
      <c r="WYO27"/>
      <c r="WYP27"/>
      <c r="WYQ27"/>
      <c r="WYR27"/>
      <c r="WYS27"/>
      <c r="WYT27"/>
      <c r="WYU27"/>
      <c r="WYV27"/>
      <c r="WYW27"/>
      <c r="WYX27"/>
      <c r="WYY27"/>
      <c r="WYZ27"/>
      <c r="WZA27"/>
      <c r="WZB27"/>
      <c r="WZC27"/>
      <c r="WZD27"/>
      <c r="WZE27"/>
      <c r="WZF27"/>
      <c r="WZG27"/>
      <c r="WZH27"/>
      <c r="WZI27"/>
      <c r="WZJ27"/>
      <c r="WZK27"/>
      <c r="WZL27"/>
      <c r="WZM27"/>
      <c r="WZN27"/>
      <c r="WZO27"/>
      <c r="WZP27"/>
      <c r="WZQ27"/>
      <c r="WZR27"/>
      <c r="WZS27"/>
      <c r="WZT27"/>
      <c r="WZU27"/>
      <c r="WZV27"/>
      <c r="WZW27"/>
      <c r="WZX27"/>
      <c r="WZY27"/>
      <c r="WZZ27"/>
      <c r="XAA27"/>
      <c r="XAB27"/>
      <c r="XAC27"/>
      <c r="XAD27"/>
      <c r="XAE27"/>
      <c r="XAF27"/>
      <c r="XAG27"/>
      <c r="XAH27"/>
      <c r="XAI27"/>
      <c r="XAJ27"/>
      <c r="XAK27"/>
      <c r="XAL27"/>
      <c r="XAM27"/>
      <c r="XAN27"/>
      <c r="XAO27"/>
      <c r="XAP27"/>
      <c r="XAQ27"/>
      <c r="XAR27"/>
      <c r="XAS27"/>
      <c r="XAT27"/>
      <c r="XAU27"/>
      <c r="XAV27"/>
      <c r="XAW27"/>
      <c r="XAX27"/>
      <c r="XAY27"/>
      <c r="XAZ27"/>
      <c r="XBA27"/>
      <c r="XBB27"/>
      <c r="XBC27"/>
      <c r="XBD27"/>
      <c r="XBE27"/>
      <c r="XBF27"/>
      <c r="XBG27"/>
      <c r="XBH27"/>
      <c r="XBI27"/>
      <c r="XBJ27"/>
      <c r="XBK27"/>
      <c r="XBL27"/>
      <c r="XBM27"/>
      <c r="XBN27"/>
      <c r="XBO27"/>
      <c r="XBP27"/>
      <c r="XBQ27"/>
      <c r="XBR27"/>
      <c r="XBS27"/>
      <c r="XBT27"/>
      <c r="XBU27"/>
      <c r="XBV27"/>
      <c r="XBW27"/>
      <c r="XBX27"/>
      <c r="XBY27"/>
      <c r="XBZ27"/>
      <c r="XCA27"/>
      <c r="XCB27"/>
      <c r="XCC27"/>
      <c r="XCD27"/>
      <c r="XCE27"/>
      <c r="XCF27"/>
      <c r="XCG27"/>
      <c r="XCH27"/>
      <c r="XCI27"/>
      <c r="XCJ27"/>
      <c r="XCK27"/>
      <c r="XCL27"/>
      <c r="XCM27"/>
      <c r="XCN27"/>
      <c r="XCO27"/>
      <c r="XCP27"/>
      <c r="XCQ27"/>
      <c r="XCR27"/>
      <c r="XCS27"/>
      <c r="XCT27"/>
      <c r="XCU27"/>
      <c r="XCV27"/>
      <c r="XCW27"/>
      <c r="XCX27"/>
      <c r="XCY27"/>
      <c r="XCZ27"/>
      <c r="XDA27"/>
      <c r="XDB27"/>
      <c r="XDC27"/>
      <c r="XDD27"/>
      <c r="XDE27"/>
      <c r="XDF27"/>
      <c r="XDG27"/>
      <c r="XDH27"/>
      <c r="XDI27"/>
      <c r="XDJ27"/>
      <c r="XDK27"/>
      <c r="XDL27"/>
      <c r="XDM27"/>
      <c r="XDN27"/>
      <c r="XDO27"/>
      <c r="XDP27"/>
      <c r="XDQ27"/>
      <c r="XDR27"/>
      <c r="XDS27"/>
      <c r="XDT27"/>
      <c r="XDU27"/>
      <c r="XDV27"/>
      <c r="XDW27"/>
      <c r="XDX27"/>
      <c r="XDY27"/>
      <c r="XDZ27"/>
      <c r="XEA27"/>
      <c r="XEB27"/>
      <c r="XEC27"/>
      <c r="XED27"/>
      <c r="XEE27"/>
      <c r="XEF27"/>
      <c r="XEG27"/>
      <c r="XEH27"/>
      <c r="XEI27"/>
      <c r="XEJ27"/>
      <c r="XEK27"/>
      <c r="XEL27"/>
      <c r="XEM27"/>
      <c r="XEN27"/>
      <c r="XEO27"/>
      <c r="XEP27"/>
      <c r="XEQ27"/>
      <c r="XER27"/>
      <c r="XES27"/>
      <c r="XET27"/>
      <c r="XEU27"/>
      <c r="XEV27"/>
      <c r="XEW27"/>
      <c r="XEX27"/>
      <c r="XEY27"/>
      <c r="XEZ27"/>
      <c r="XFA27"/>
      <c r="XFB27"/>
      <c r="XFC27"/>
      <c r="XFD27"/>
    </row>
    <row r="28" spans="1:16384" s="149" customFormat="1" x14ac:dyDescent="0.35">
      <c r="A28" s="163" t="s">
        <v>931</v>
      </c>
      <c r="B28" s="163"/>
      <c r="C28" s="167"/>
      <c r="D28"/>
      <c r="E28"/>
      <c r="F28"/>
      <c r="G28"/>
      <c r="H28"/>
      <c r="I28"/>
      <c r="J28"/>
      <c r="K28"/>
      <c r="L28"/>
      <c r="M28" s="466">
        <f>B29</f>
        <v>0</v>
      </c>
      <c r="N28" s="466" t="str">
        <f>IF(M28&gt;0,B29," ")</f>
        <v xml:space="preserve"> </v>
      </c>
      <c r="O28" s="466" t="s">
        <v>324</v>
      </c>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c r="AMK28"/>
      <c r="AML28"/>
      <c r="AMM28"/>
      <c r="AMN28"/>
      <c r="AMO28"/>
      <c r="AMP28"/>
      <c r="AMQ28"/>
      <c r="AMR28"/>
      <c r="AMS28"/>
      <c r="AMT28"/>
      <c r="AMU28"/>
      <c r="AMV28"/>
      <c r="AMW28"/>
      <c r="AMX28"/>
      <c r="AMY28"/>
      <c r="AMZ28"/>
      <c r="ANA28"/>
      <c r="ANB28"/>
      <c r="ANC28"/>
      <c r="AND28"/>
      <c r="ANE28"/>
      <c r="ANF28"/>
      <c r="ANG28"/>
      <c r="ANH28"/>
      <c r="ANI28"/>
      <c r="ANJ28"/>
      <c r="ANK28"/>
      <c r="ANL28"/>
      <c r="ANM28"/>
      <c r="ANN28"/>
      <c r="ANO28"/>
      <c r="ANP28"/>
      <c r="ANQ28"/>
      <c r="ANR28"/>
      <c r="ANS28"/>
      <c r="ANT28"/>
      <c r="ANU28"/>
      <c r="ANV28"/>
      <c r="ANW28"/>
      <c r="ANX28"/>
      <c r="ANY28"/>
      <c r="ANZ28"/>
      <c r="AOA28"/>
      <c r="AOB28"/>
      <c r="AOC28"/>
      <c r="AOD28"/>
      <c r="AOE28"/>
      <c r="AOF28"/>
      <c r="AOG28"/>
      <c r="AOH28"/>
      <c r="AOI28"/>
      <c r="AOJ28"/>
      <c r="AOK28"/>
      <c r="AOL28"/>
      <c r="AOM28"/>
      <c r="AON28"/>
      <c r="AOO28"/>
      <c r="AOP28"/>
      <c r="AOQ28"/>
      <c r="AOR28"/>
      <c r="AOS28"/>
      <c r="AOT28"/>
      <c r="AOU28"/>
      <c r="AOV28"/>
      <c r="AOW28"/>
      <c r="AOX28"/>
      <c r="AOY28"/>
      <c r="AOZ28"/>
      <c r="APA28"/>
      <c r="APB28"/>
      <c r="APC28"/>
      <c r="APD28"/>
      <c r="APE28"/>
      <c r="APF28"/>
      <c r="APG28"/>
      <c r="APH28"/>
      <c r="API28"/>
      <c r="APJ28"/>
      <c r="APK28"/>
      <c r="APL28"/>
      <c r="APM28"/>
      <c r="APN28"/>
      <c r="APO28"/>
      <c r="APP28"/>
      <c r="APQ28"/>
      <c r="APR28"/>
      <c r="APS28"/>
      <c r="APT28"/>
      <c r="APU28"/>
      <c r="APV28"/>
      <c r="APW28"/>
      <c r="APX28"/>
      <c r="APY28"/>
      <c r="APZ28"/>
      <c r="AQA28"/>
      <c r="AQB28"/>
      <c r="AQC28"/>
      <c r="AQD28"/>
      <c r="AQE28"/>
      <c r="AQF28"/>
      <c r="AQG28"/>
      <c r="AQH28"/>
      <c r="AQI28"/>
      <c r="AQJ28"/>
      <c r="AQK28"/>
      <c r="AQL28"/>
      <c r="AQM28"/>
      <c r="AQN28"/>
      <c r="AQO28"/>
      <c r="AQP28"/>
      <c r="AQQ28"/>
      <c r="AQR28"/>
      <c r="AQS28"/>
      <c r="AQT28"/>
      <c r="AQU28"/>
      <c r="AQV28"/>
      <c r="AQW28"/>
      <c r="AQX28"/>
      <c r="AQY28"/>
      <c r="AQZ28"/>
      <c r="ARA28"/>
      <c r="ARB28"/>
      <c r="ARC28"/>
      <c r="ARD28"/>
      <c r="ARE28"/>
      <c r="ARF28"/>
      <c r="ARG28"/>
      <c r="ARH28"/>
      <c r="ARI28"/>
      <c r="ARJ28"/>
      <c r="ARK28"/>
      <c r="ARL28"/>
      <c r="ARM28"/>
      <c r="ARN28"/>
      <c r="ARO28"/>
      <c r="ARP28"/>
      <c r="ARQ28"/>
      <c r="ARR28"/>
      <c r="ARS28"/>
      <c r="ART28"/>
      <c r="ARU28"/>
      <c r="ARV28"/>
      <c r="ARW28"/>
      <c r="ARX28"/>
      <c r="ARY28"/>
      <c r="ARZ28"/>
      <c r="ASA28"/>
      <c r="ASB28"/>
      <c r="ASC28"/>
      <c r="ASD28"/>
      <c r="ASE28"/>
      <c r="ASF28"/>
      <c r="ASG28"/>
      <c r="ASH28"/>
      <c r="ASI28"/>
      <c r="ASJ28"/>
      <c r="ASK28"/>
      <c r="ASL28"/>
      <c r="ASM28"/>
      <c r="ASN28"/>
      <c r="ASO28"/>
      <c r="ASP28"/>
      <c r="ASQ28"/>
      <c r="ASR28"/>
      <c r="ASS28"/>
      <c r="AST28"/>
      <c r="ASU28"/>
      <c r="ASV28"/>
      <c r="ASW28"/>
      <c r="ASX28"/>
      <c r="ASY28"/>
      <c r="ASZ28"/>
      <c r="ATA28"/>
      <c r="ATB28"/>
      <c r="ATC28"/>
      <c r="ATD28"/>
      <c r="ATE28"/>
      <c r="ATF28"/>
      <c r="ATG28"/>
      <c r="ATH28"/>
      <c r="ATI28"/>
      <c r="ATJ28"/>
      <c r="ATK28"/>
      <c r="ATL28"/>
      <c r="ATM28"/>
      <c r="ATN28"/>
      <c r="ATO28"/>
      <c r="ATP28"/>
      <c r="ATQ28"/>
      <c r="ATR28"/>
      <c r="ATS28"/>
      <c r="ATT28"/>
      <c r="ATU28"/>
      <c r="ATV28"/>
      <c r="ATW28"/>
      <c r="ATX28"/>
      <c r="ATY28"/>
      <c r="ATZ28"/>
      <c r="AUA28"/>
      <c r="AUB28"/>
      <c r="AUC28"/>
      <c r="AUD28"/>
      <c r="AUE28"/>
      <c r="AUF28"/>
      <c r="AUG28"/>
      <c r="AUH28"/>
      <c r="AUI28"/>
      <c r="AUJ28"/>
      <c r="AUK28"/>
      <c r="AUL28"/>
      <c r="AUM28"/>
      <c r="AUN28"/>
      <c r="AUO28"/>
      <c r="AUP28"/>
      <c r="AUQ28"/>
      <c r="AUR28"/>
      <c r="AUS28"/>
      <c r="AUT28"/>
      <c r="AUU28"/>
      <c r="AUV28"/>
      <c r="AUW28"/>
      <c r="AUX28"/>
      <c r="AUY28"/>
      <c r="AUZ28"/>
      <c r="AVA28"/>
      <c r="AVB28"/>
      <c r="AVC28"/>
      <c r="AVD28"/>
      <c r="AVE28"/>
      <c r="AVF28"/>
      <c r="AVG28"/>
      <c r="AVH28"/>
      <c r="AVI28"/>
      <c r="AVJ28"/>
      <c r="AVK28"/>
      <c r="AVL28"/>
      <c r="AVM28"/>
      <c r="AVN28"/>
      <c r="AVO28"/>
      <c r="AVP28"/>
      <c r="AVQ28"/>
      <c r="AVR28"/>
      <c r="AVS28"/>
      <c r="AVT28"/>
      <c r="AVU28"/>
      <c r="AVV28"/>
      <c r="AVW28"/>
      <c r="AVX28"/>
      <c r="AVY28"/>
      <c r="AVZ28"/>
      <c r="AWA28"/>
      <c r="AWB28"/>
      <c r="AWC28"/>
      <c r="AWD28"/>
      <c r="AWE28"/>
      <c r="AWF28"/>
      <c r="AWG28"/>
      <c r="AWH28"/>
      <c r="AWI28"/>
      <c r="AWJ28"/>
      <c r="AWK28"/>
      <c r="AWL28"/>
      <c r="AWM28"/>
      <c r="AWN28"/>
      <c r="AWO28"/>
      <c r="AWP28"/>
      <c r="AWQ28"/>
      <c r="AWR28"/>
      <c r="AWS28"/>
      <c r="AWT28"/>
      <c r="AWU28"/>
      <c r="AWV28"/>
      <c r="AWW28"/>
      <c r="AWX28"/>
      <c r="AWY28"/>
      <c r="AWZ28"/>
      <c r="AXA28"/>
      <c r="AXB28"/>
      <c r="AXC28"/>
      <c r="AXD28"/>
      <c r="AXE28"/>
      <c r="AXF28"/>
      <c r="AXG28"/>
      <c r="AXH28"/>
      <c r="AXI28"/>
      <c r="AXJ28"/>
      <c r="AXK28"/>
      <c r="AXL28"/>
      <c r="AXM28"/>
      <c r="AXN28"/>
      <c r="AXO28"/>
      <c r="AXP28"/>
      <c r="AXQ28"/>
      <c r="AXR28"/>
      <c r="AXS28"/>
      <c r="AXT28"/>
      <c r="AXU28"/>
      <c r="AXV28"/>
      <c r="AXW28"/>
      <c r="AXX28"/>
      <c r="AXY28"/>
      <c r="AXZ28"/>
      <c r="AYA28"/>
      <c r="AYB28"/>
      <c r="AYC28"/>
      <c r="AYD28"/>
      <c r="AYE28"/>
      <c r="AYF28"/>
      <c r="AYG28"/>
      <c r="AYH28"/>
      <c r="AYI28"/>
      <c r="AYJ28"/>
      <c r="AYK28"/>
      <c r="AYL28"/>
      <c r="AYM28"/>
      <c r="AYN28"/>
      <c r="AYO28"/>
      <c r="AYP28"/>
      <c r="AYQ28"/>
      <c r="AYR28"/>
      <c r="AYS28"/>
      <c r="AYT28"/>
      <c r="AYU28"/>
      <c r="AYV28"/>
      <c r="AYW28"/>
      <c r="AYX28"/>
      <c r="AYY28"/>
      <c r="AYZ28"/>
      <c r="AZA28"/>
      <c r="AZB28"/>
      <c r="AZC28"/>
      <c r="AZD28"/>
      <c r="AZE28"/>
      <c r="AZF28"/>
      <c r="AZG28"/>
      <c r="AZH28"/>
      <c r="AZI28"/>
      <c r="AZJ28"/>
      <c r="AZK28"/>
      <c r="AZL28"/>
      <c r="AZM28"/>
      <c r="AZN28"/>
      <c r="AZO28"/>
      <c r="AZP28"/>
      <c r="AZQ28"/>
      <c r="AZR28"/>
      <c r="AZS28"/>
      <c r="AZT28"/>
      <c r="AZU28"/>
      <c r="AZV28"/>
      <c r="AZW28"/>
      <c r="AZX28"/>
      <c r="AZY28"/>
      <c r="AZZ28"/>
      <c r="BAA28"/>
      <c r="BAB28"/>
      <c r="BAC28"/>
      <c r="BAD28"/>
      <c r="BAE28"/>
      <c r="BAF28"/>
      <c r="BAG28"/>
      <c r="BAH28"/>
      <c r="BAI28"/>
      <c r="BAJ28"/>
      <c r="BAK28"/>
      <c r="BAL28"/>
      <c r="BAM28"/>
      <c r="BAN28"/>
      <c r="BAO28"/>
      <c r="BAP28"/>
      <c r="BAQ28"/>
      <c r="BAR28"/>
      <c r="BAS28"/>
      <c r="BAT28"/>
      <c r="BAU28"/>
      <c r="BAV28"/>
      <c r="BAW28"/>
      <c r="BAX28"/>
      <c r="BAY28"/>
      <c r="BAZ28"/>
      <c r="BBA28"/>
      <c r="BBB28"/>
      <c r="BBC28"/>
      <c r="BBD28"/>
      <c r="BBE28"/>
      <c r="BBF28"/>
      <c r="BBG28"/>
      <c r="BBH28"/>
      <c r="BBI28"/>
      <c r="BBJ28"/>
      <c r="BBK28"/>
      <c r="BBL28"/>
      <c r="BBM28"/>
      <c r="BBN28"/>
      <c r="BBO28"/>
      <c r="BBP28"/>
      <c r="BBQ28"/>
      <c r="BBR28"/>
      <c r="BBS28"/>
      <c r="BBT28"/>
      <c r="BBU28"/>
      <c r="BBV28"/>
      <c r="BBW28"/>
      <c r="BBX28"/>
      <c r="BBY28"/>
      <c r="BBZ28"/>
      <c r="BCA28"/>
      <c r="BCB28"/>
      <c r="BCC28"/>
      <c r="BCD28"/>
      <c r="BCE28"/>
      <c r="BCF28"/>
      <c r="BCG28"/>
      <c r="BCH28"/>
      <c r="BCI28"/>
      <c r="BCJ28"/>
      <c r="BCK28"/>
      <c r="BCL28"/>
      <c r="BCM28"/>
      <c r="BCN28"/>
      <c r="BCO28"/>
      <c r="BCP28"/>
      <c r="BCQ28"/>
      <c r="BCR28"/>
      <c r="BCS28"/>
      <c r="BCT28"/>
      <c r="BCU28"/>
      <c r="BCV28"/>
      <c r="BCW28"/>
      <c r="BCX28"/>
      <c r="BCY28"/>
      <c r="BCZ28"/>
      <c r="BDA28"/>
      <c r="BDB28"/>
      <c r="BDC28"/>
      <c r="BDD28"/>
      <c r="BDE28"/>
      <c r="BDF28"/>
      <c r="BDG28"/>
      <c r="BDH28"/>
      <c r="BDI28"/>
      <c r="BDJ28"/>
      <c r="BDK28"/>
      <c r="BDL28"/>
      <c r="BDM28"/>
      <c r="BDN28"/>
      <c r="BDO28"/>
      <c r="BDP28"/>
      <c r="BDQ28"/>
      <c r="BDR28"/>
      <c r="BDS28"/>
      <c r="BDT28"/>
      <c r="BDU28"/>
      <c r="BDV28"/>
      <c r="BDW28"/>
      <c r="BDX28"/>
      <c r="BDY28"/>
      <c r="BDZ28"/>
      <c r="BEA28"/>
      <c r="BEB28"/>
      <c r="BEC28"/>
      <c r="BED28"/>
      <c r="BEE28"/>
      <c r="BEF28"/>
      <c r="BEG28"/>
      <c r="BEH28"/>
      <c r="BEI28"/>
      <c r="BEJ28"/>
      <c r="BEK28"/>
      <c r="BEL28"/>
      <c r="BEM28"/>
      <c r="BEN28"/>
      <c r="BEO28"/>
      <c r="BEP28"/>
      <c r="BEQ28"/>
      <c r="BER28"/>
      <c r="BES28"/>
      <c r="BET28"/>
      <c r="BEU28"/>
      <c r="BEV28"/>
      <c r="BEW28"/>
      <c r="BEX28"/>
      <c r="BEY28"/>
      <c r="BEZ28"/>
      <c r="BFA28"/>
      <c r="BFB28"/>
      <c r="BFC28"/>
      <c r="BFD28"/>
      <c r="BFE28"/>
      <c r="BFF28"/>
      <c r="BFG28"/>
      <c r="BFH28"/>
      <c r="BFI28"/>
      <c r="BFJ28"/>
      <c r="BFK28"/>
      <c r="BFL28"/>
      <c r="BFM28"/>
      <c r="BFN28"/>
      <c r="BFO28"/>
      <c r="BFP28"/>
      <c r="BFQ28"/>
      <c r="BFR28"/>
      <c r="BFS28"/>
      <c r="BFT28"/>
      <c r="BFU28"/>
      <c r="BFV28"/>
      <c r="BFW28"/>
      <c r="BFX28"/>
      <c r="BFY28"/>
      <c r="BFZ28"/>
      <c r="BGA28"/>
      <c r="BGB28"/>
      <c r="BGC28"/>
      <c r="BGD28"/>
      <c r="BGE28"/>
      <c r="BGF28"/>
      <c r="BGG28"/>
      <c r="BGH28"/>
      <c r="BGI28"/>
      <c r="BGJ28"/>
      <c r="BGK28"/>
      <c r="BGL28"/>
      <c r="BGM28"/>
      <c r="BGN28"/>
      <c r="BGO28"/>
      <c r="BGP28"/>
      <c r="BGQ28"/>
      <c r="BGR28"/>
      <c r="BGS28"/>
      <c r="BGT28"/>
      <c r="BGU28"/>
      <c r="BGV28"/>
      <c r="BGW28"/>
      <c r="BGX28"/>
      <c r="BGY28"/>
      <c r="BGZ28"/>
      <c r="BHA28"/>
      <c r="BHB28"/>
      <c r="BHC28"/>
      <c r="BHD28"/>
      <c r="BHE28"/>
      <c r="BHF28"/>
      <c r="BHG28"/>
      <c r="BHH28"/>
      <c r="BHI28"/>
      <c r="BHJ28"/>
      <c r="BHK28"/>
      <c r="BHL28"/>
      <c r="BHM28"/>
      <c r="BHN28"/>
      <c r="BHO28"/>
      <c r="BHP28"/>
      <c r="BHQ28"/>
      <c r="BHR28"/>
      <c r="BHS28"/>
      <c r="BHT28"/>
      <c r="BHU28"/>
      <c r="BHV28"/>
      <c r="BHW28"/>
      <c r="BHX28"/>
      <c r="BHY28"/>
      <c r="BHZ28"/>
      <c r="BIA28"/>
      <c r="BIB28"/>
      <c r="BIC28"/>
      <c r="BID28"/>
      <c r="BIE28"/>
      <c r="BIF28"/>
      <c r="BIG28"/>
      <c r="BIH28"/>
      <c r="BII28"/>
      <c r="BIJ28"/>
      <c r="BIK28"/>
      <c r="BIL28"/>
      <c r="BIM28"/>
      <c r="BIN28"/>
      <c r="BIO28"/>
      <c r="BIP28"/>
      <c r="BIQ28"/>
      <c r="BIR28"/>
      <c r="BIS28"/>
      <c r="BIT28"/>
      <c r="BIU28"/>
      <c r="BIV28"/>
      <c r="BIW28"/>
      <c r="BIX28"/>
      <c r="BIY28"/>
      <c r="BIZ28"/>
      <c r="BJA28"/>
      <c r="BJB28"/>
      <c r="BJC28"/>
      <c r="BJD28"/>
      <c r="BJE28"/>
      <c r="BJF28"/>
      <c r="BJG28"/>
      <c r="BJH28"/>
      <c r="BJI28"/>
      <c r="BJJ28"/>
      <c r="BJK28"/>
      <c r="BJL28"/>
      <c r="BJM28"/>
      <c r="BJN28"/>
      <c r="BJO28"/>
      <c r="BJP28"/>
      <c r="BJQ28"/>
      <c r="BJR28"/>
      <c r="BJS28"/>
      <c r="BJT28"/>
      <c r="BJU28"/>
      <c r="BJV28"/>
      <c r="BJW28"/>
      <c r="BJX28"/>
      <c r="BJY28"/>
      <c r="BJZ28"/>
      <c r="BKA28"/>
      <c r="BKB28"/>
      <c r="BKC28"/>
      <c r="BKD28"/>
      <c r="BKE28"/>
      <c r="BKF28"/>
      <c r="BKG28"/>
      <c r="BKH28"/>
      <c r="BKI28"/>
      <c r="BKJ28"/>
      <c r="BKK28"/>
      <c r="BKL28"/>
      <c r="BKM28"/>
      <c r="BKN28"/>
      <c r="BKO28"/>
      <c r="BKP28"/>
      <c r="BKQ28"/>
      <c r="BKR28"/>
      <c r="BKS28"/>
      <c r="BKT28"/>
      <c r="BKU28"/>
      <c r="BKV28"/>
      <c r="BKW28"/>
      <c r="BKX28"/>
      <c r="BKY28"/>
      <c r="BKZ28"/>
      <c r="BLA28"/>
      <c r="BLB28"/>
      <c r="BLC28"/>
      <c r="BLD28"/>
      <c r="BLE28"/>
      <c r="BLF28"/>
      <c r="BLG28"/>
      <c r="BLH28"/>
      <c r="BLI28"/>
      <c r="BLJ28"/>
      <c r="BLK28"/>
      <c r="BLL28"/>
      <c r="BLM28"/>
      <c r="BLN28"/>
      <c r="BLO28"/>
      <c r="BLP28"/>
      <c r="BLQ28"/>
      <c r="BLR28"/>
      <c r="BLS28"/>
      <c r="BLT28"/>
      <c r="BLU28"/>
      <c r="BLV28"/>
      <c r="BLW28"/>
      <c r="BLX28"/>
      <c r="BLY28"/>
      <c r="BLZ28"/>
      <c r="BMA28"/>
      <c r="BMB28"/>
      <c r="BMC28"/>
      <c r="BMD28"/>
      <c r="BME28"/>
      <c r="BMF28"/>
      <c r="BMG28"/>
      <c r="BMH28"/>
      <c r="BMI28"/>
      <c r="BMJ28"/>
      <c r="BMK28"/>
      <c r="BML28"/>
      <c r="BMM28"/>
      <c r="BMN28"/>
      <c r="BMO28"/>
      <c r="BMP28"/>
      <c r="BMQ28"/>
      <c r="BMR28"/>
      <c r="BMS28"/>
      <c r="BMT28"/>
      <c r="BMU28"/>
      <c r="BMV28"/>
      <c r="BMW28"/>
      <c r="BMX28"/>
      <c r="BMY28"/>
      <c r="BMZ28"/>
      <c r="BNA28"/>
      <c r="BNB28"/>
      <c r="BNC28"/>
      <c r="BND28"/>
      <c r="BNE28"/>
      <c r="BNF28"/>
      <c r="BNG28"/>
      <c r="BNH28"/>
      <c r="BNI28"/>
      <c r="BNJ28"/>
      <c r="BNK28"/>
      <c r="BNL28"/>
      <c r="BNM28"/>
      <c r="BNN28"/>
      <c r="BNO28"/>
      <c r="BNP28"/>
      <c r="BNQ28"/>
      <c r="BNR28"/>
      <c r="BNS28"/>
      <c r="BNT28"/>
      <c r="BNU28"/>
      <c r="BNV28"/>
      <c r="BNW28"/>
      <c r="BNX28"/>
      <c r="BNY28"/>
      <c r="BNZ28"/>
      <c r="BOA28"/>
      <c r="BOB28"/>
      <c r="BOC28"/>
      <c r="BOD28"/>
      <c r="BOE28"/>
      <c r="BOF28"/>
      <c r="BOG28"/>
      <c r="BOH28"/>
      <c r="BOI28"/>
      <c r="BOJ28"/>
      <c r="BOK28"/>
      <c r="BOL28"/>
      <c r="BOM28"/>
      <c r="BON28"/>
      <c r="BOO28"/>
      <c r="BOP28"/>
      <c r="BOQ28"/>
      <c r="BOR28"/>
      <c r="BOS28"/>
      <c r="BOT28"/>
      <c r="BOU28"/>
      <c r="BOV28"/>
      <c r="BOW28"/>
      <c r="BOX28"/>
      <c r="BOY28"/>
      <c r="BOZ28"/>
      <c r="BPA28"/>
      <c r="BPB28"/>
      <c r="BPC28"/>
      <c r="BPD28"/>
      <c r="BPE28"/>
      <c r="BPF28"/>
      <c r="BPG28"/>
      <c r="BPH28"/>
      <c r="BPI28"/>
      <c r="BPJ28"/>
      <c r="BPK28"/>
      <c r="BPL28"/>
      <c r="BPM28"/>
      <c r="BPN28"/>
      <c r="BPO28"/>
      <c r="BPP28"/>
      <c r="BPQ28"/>
      <c r="BPR28"/>
      <c r="BPS28"/>
      <c r="BPT28"/>
      <c r="BPU28"/>
      <c r="BPV28"/>
      <c r="BPW28"/>
      <c r="BPX28"/>
      <c r="BPY28"/>
      <c r="BPZ28"/>
      <c r="BQA28"/>
      <c r="BQB28"/>
      <c r="BQC28"/>
      <c r="BQD28"/>
      <c r="BQE28"/>
      <c r="BQF28"/>
      <c r="BQG28"/>
      <c r="BQH28"/>
      <c r="BQI28"/>
      <c r="BQJ28"/>
      <c r="BQK28"/>
      <c r="BQL28"/>
      <c r="BQM28"/>
      <c r="BQN28"/>
      <c r="BQO28"/>
      <c r="BQP28"/>
      <c r="BQQ28"/>
      <c r="BQR28"/>
      <c r="BQS28"/>
      <c r="BQT28"/>
      <c r="BQU28"/>
      <c r="BQV28"/>
      <c r="BQW28"/>
      <c r="BQX28"/>
      <c r="BQY28"/>
      <c r="BQZ28"/>
      <c r="BRA28"/>
      <c r="BRB28"/>
      <c r="BRC28"/>
      <c r="BRD28"/>
      <c r="BRE28"/>
      <c r="BRF28"/>
      <c r="BRG28"/>
      <c r="BRH28"/>
      <c r="BRI28"/>
      <c r="BRJ28"/>
      <c r="BRK28"/>
      <c r="BRL28"/>
      <c r="BRM28"/>
      <c r="BRN28"/>
      <c r="BRO28"/>
      <c r="BRP28"/>
      <c r="BRQ28"/>
      <c r="BRR28"/>
      <c r="BRS28"/>
      <c r="BRT28"/>
      <c r="BRU28"/>
      <c r="BRV28"/>
      <c r="BRW28"/>
      <c r="BRX28"/>
      <c r="BRY28"/>
      <c r="BRZ28"/>
      <c r="BSA28"/>
      <c r="BSB28"/>
      <c r="BSC28"/>
      <c r="BSD28"/>
      <c r="BSE28"/>
      <c r="BSF28"/>
      <c r="BSG28"/>
      <c r="BSH28"/>
      <c r="BSI28"/>
      <c r="BSJ28"/>
      <c r="BSK28"/>
      <c r="BSL28"/>
      <c r="BSM28"/>
      <c r="BSN28"/>
      <c r="BSO28"/>
      <c r="BSP28"/>
      <c r="BSQ28"/>
      <c r="BSR28"/>
      <c r="BSS28"/>
      <c r="BST28"/>
      <c r="BSU28"/>
      <c r="BSV28"/>
      <c r="BSW28"/>
      <c r="BSX28"/>
      <c r="BSY28"/>
      <c r="BSZ28"/>
      <c r="BTA28"/>
      <c r="BTB28"/>
      <c r="BTC28"/>
      <c r="BTD28"/>
      <c r="BTE28"/>
      <c r="BTF28"/>
      <c r="BTG28"/>
      <c r="BTH28"/>
      <c r="BTI28"/>
      <c r="BTJ28"/>
      <c r="BTK28"/>
      <c r="BTL28"/>
      <c r="BTM28"/>
      <c r="BTN28"/>
      <c r="BTO28"/>
      <c r="BTP28"/>
      <c r="BTQ28"/>
      <c r="BTR28"/>
      <c r="BTS28"/>
      <c r="BTT28"/>
      <c r="BTU28"/>
      <c r="BTV28"/>
      <c r="BTW28"/>
      <c r="BTX28"/>
      <c r="BTY28"/>
      <c r="BTZ28"/>
      <c r="BUA28"/>
      <c r="BUB28"/>
      <c r="BUC28"/>
      <c r="BUD28"/>
      <c r="BUE28"/>
      <c r="BUF28"/>
      <c r="BUG28"/>
      <c r="BUH28"/>
      <c r="BUI28"/>
      <c r="BUJ28"/>
      <c r="BUK28"/>
      <c r="BUL28"/>
      <c r="BUM28"/>
      <c r="BUN28"/>
      <c r="BUO28"/>
      <c r="BUP28"/>
      <c r="BUQ28"/>
      <c r="BUR28"/>
      <c r="BUS28"/>
      <c r="BUT28"/>
      <c r="BUU28"/>
      <c r="BUV28"/>
      <c r="BUW28"/>
      <c r="BUX28"/>
      <c r="BUY28"/>
      <c r="BUZ28"/>
      <c r="BVA28"/>
      <c r="BVB28"/>
      <c r="BVC28"/>
      <c r="BVD28"/>
      <c r="BVE28"/>
      <c r="BVF28"/>
      <c r="BVG28"/>
      <c r="BVH28"/>
      <c r="BVI28"/>
      <c r="BVJ28"/>
      <c r="BVK28"/>
      <c r="BVL28"/>
      <c r="BVM28"/>
      <c r="BVN28"/>
      <c r="BVO28"/>
      <c r="BVP28"/>
      <c r="BVQ28"/>
      <c r="BVR28"/>
      <c r="BVS28"/>
      <c r="BVT28"/>
      <c r="BVU28"/>
      <c r="BVV28"/>
      <c r="BVW28"/>
      <c r="BVX28"/>
      <c r="BVY28"/>
      <c r="BVZ28"/>
      <c r="BWA28"/>
      <c r="BWB28"/>
      <c r="BWC28"/>
      <c r="BWD28"/>
      <c r="BWE28"/>
      <c r="BWF28"/>
      <c r="BWG28"/>
      <c r="BWH28"/>
      <c r="BWI28"/>
      <c r="BWJ28"/>
      <c r="BWK28"/>
      <c r="BWL28"/>
      <c r="BWM28"/>
      <c r="BWN28"/>
      <c r="BWO28"/>
      <c r="BWP28"/>
      <c r="BWQ28"/>
      <c r="BWR28"/>
      <c r="BWS28"/>
      <c r="BWT28"/>
      <c r="BWU28"/>
      <c r="BWV28"/>
      <c r="BWW28"/>
      <c r="BWX28"/>
      <c r="BWY28"/>
      <c r="BWZ28"/>
      <c r="BXA28"/>
      <c r="BXB28"/>
      <c r="BXC28"/>
      <c r="BXD28"/>
      <c r="BXE28"/>
      <c r="BXF28"/>
      <c r="BXG28"/>
      <c r="BXH28"/>
      <c r="BXI28"/>
      <c r="BXJ28"/>
      <c r="BXK28"/>
      <c r="BXL28"/>
      <c r="BXM28"/>
      <c r="BXN28"/>
      <c r="BXO28"/>
      <c r="BXP28"/>
      <c r="BXQ28"/>
      <c r="BXR28"/>
      <c r="BXS28"/>
      <c r="BXT28"/>
      <c r="BXU28"/>
      <c r="BXV28"/>
      <c r="BXW28"/>
      <c r="BXX28"/>
      <c r="BXY28"/>
      <c r="BXZ28"/>
      <c r="BYA28"/>
      <c r="BYB28"/>
      <c r="BYC28"/>
      <c r="BYD28"/>
      <c r="BYE28"/>
      <c r="BYF28"/>
      <c r="BYG28"/>
      <c r="BYH28"/>
      <c r="BYI28"/>
      <c r="BYJ28"/>
      <c r="BYK28"/>
      <c r="BYL28"/>
      <c r="BYM28"/>
      <c r="BYN28"/>
      <c r="BYO28"/>
      <c r="BYP28"/>
      <c r="BYQ28"/>
      <c r="BYR28"/>
      <c r="BYS28"/>
      <c r="BYT28"/>
      <c r="BYU28"/>
      <c r="BYV28"/>
      <c r="BYW28"/>
      <c r="BYX28"/>
      <c r="BYY28"/>
      <c r="BYZ28"/>
      <c r="BZA28"/>
      <c r="BZB28"/>
      <c r="BZC28"/>
      <c r="BZD28"/>
      <c r="BZE28"/>
      <c r="BZF28"/>
      <c r="BZG28"/>
      <c r="BZH28"/>
      <c r="BZI28"/>
      <c r="BZJ28"/>
      <c r="BZK28"/>
      <c r="BZL28"/>
      <c r="BZM28"/>
      <c r="BZN28"/>
      <c r="BZO28"/>
      <c r="BZP28"/>
      <c r="BZQ28"/>
      <c r="BZR28"/>
      <c r="BZS28"/>
      <c r="BZT28"/>
      <c r="BZU28"/>
      <c r="BZV28"/>
      <c r="BZW28"/>
      <c r="BZX28"/>
      <c r="BZY28"/>
      <c r="BZZ28"/>
      <c r="CAA28"/>
      <c r="CAB28"/>
      <c r="CAC28"/>
      <c r="CAD28"/>
      <c r="CAE28"/>
      <c r="CAF28"/>
      <c r="CAG28"/>
      <c r="CAH28"/>
      <c r="CAI28"/>
      <c r="CAJ28"/>
      <c r="CAK28"/>
      <c r="CAL28"/>
      <c r="CAM28"/>
      <c r="CAN28"/>
      <c r="CAO28"/>
      <c r="CAP28"/>
      <c r="CAQ28"/>
      <c r="CAR28"/>
      <c r="CAS28"/>
      <c r="CAT28"/>
      <c r="CAU28"/>
      <c r="CAV28"/>
      <c r="CAW28"/>
      <c r="CAX28"/>
      <c r="CAY28"/>
      <c r="CAZ28"/>
      <c r="CBA28"/>
      <c r="CBB28"/>
      <c r="CBC28"/>
      <c r="CBD28"/>
      <c r="CBE28"/>
      <c r="CBF28"/>
      <c r="CBG28"/>
      <c r="CBH28"/>
      <c r="CBI28"/>
      <c r="CBJ28"/>
      <c r="CBK28"/>
      <c r="CBL28"/>
      <c r="CBM28"/>
      <c r="CBN28"/>
      <c r="CBO28"/>
      <c r="CBP28"/>
      <c r="CBQ28"/>
      <c r="CBR28"/>
      <c r="CBS28"/>
      <c r="CBT28"/>
      <c r="CBU28"/>
      <c r="CBV28"/>
      <c r="CBW28"/>
      <c r="CBX28"/>
      <c r="CBY28"/>
      <c r="CBZ28"/>
      <c r="CCA28"/>
      <c r="CCB28"/>
      <c r="CCC28"/>
      <c r="CCD28"/>
      <c r="CCE28"/>
      <c r="CCF28"/>
      <c r="CCG28"/>
      <c r="CCH28"/>
      <c r="CCI28"/>
      <c r="CCJ28"/>
      <c r="CCK28"/>
      <c r="CCL28"/>
      <c r="CCM28"/>
      <c r="CCN28"/>
      <c r="CCO28"/>
      <c r="CCP28"/>
      <c r="CCQ28"/>
      <c r="CCR28"/>
      <c r="CCS28"/>
      <c r="CCT28"/>
      <c r="CCU28"/>
      <c r="CCV28"/>
      <c r="CCW28"/>
      <c r="CCX28"/>
      <c r="CCY28"/>
      <c r="CCZ28"/>
      <c r="CDA28"/>
      <c r="CDB28"/>
      <c r="CDC28"/>
      <c r="CDD28"/>
      <c r="CDE28"/>
      <c r="CDF28"/>
      <c r="CDG28"/>
      <c r="CDH28"/>
      <c r="CDI28"/>
      <c r="CDJ28"/>
      <c r="CDK28"/>
      <c r="CDL28"/>
      <c r="CDM28"/>
      <c r="CDN28"/>
      <c r="CDO28"/>
      <c r="CDP28"/>
      <c r="CDQ28"/>
      <c r="CDR28"/>
      <c r="CDS28"/>
      <c r="CDT28"/>
      <c r="CDU28"/>
      <c r="CDV28"/>
      <c r="CDW28"/>
      <c r="CDX28"/>
      <c r="CDY28"/>
      <c r="CDZ28"/>
      <c r="CEA28"/>
      <c r="CEB28"/>
      <c r="CEC28"/>
      <c r="CED28"/>
      <c r="CEE28"/>
      <c r="CEF28"/>
      <c r="CEG28"/>
      <c r="CEH28"/>
      <c r="CEI28"/>
      <c r="CEJ28"/>
      <c r="CEK28"/>
      <c r="CEL28"/>
      <c r="CEM28"/>
      <c r="CEN28"/>
      <c r="CEO28"/>
      <c r="CEP28"/>
      <c r="CEQ28"/>
      <c r="CER28"/>
      <c r="CES28"/>
      <c r="CET28"/>
      <c r="CEU28"/>
      <c r="CEV28"/>
      <c r="CEW28"/>
      <c r="CEX28"/>
      <c r="CEY28"/>
      <c r="CEZ28"/>
      <c r="CFA28"/>
      <c r="CFB28"/>
      <c r="CFC28"/>
      <c r="CFD28"/>
      <c r="CFE28"/>
      <c r="CFF28"/>
      <c r="CFG28"/>
      <c r="CFH28"/>
      <c r="CFI28"/>
      <c r="CFJ28"/>
      <c r="CFK28"/>
      <c r="CFL28"/>
      <c r="CFM28"/>
      <c r="CFN28"/>
      <c r="CFO28"/>
      <c r="CFP28"/>
      <c r="CFQ28"/>
      <c r="CFR28"/>
      <c r="CFS28"/>
      <c r="CFT28"/>
      <c r="CFU28"/>
      <c r="CFV28"/>
      <c r="CFW28"/>
      <c r="CFX28"/>
      <c r="CFY28"/>
      <c r="CFZ28"/>
      <c r="CGA28"/>
      <c r="CGB28"/>
      <c r="CGC28"/>
      <c r="CGD28"/>
      <c r="CGE28"/>
      <c r="CGF28"/>
      <c r="CGG28"/>
      <c r="CGH28"/>
      <c r="CGI28"/>
      <c r="CGJ28"/>
      <c r="CGK28"/>
      <c r="CGL28"/>
      <c r="CGM28"/>
      <c r="CGN28"/>
      <c r="CGO28"/>
      <c r="CGP28"/>
      <c r="CGQ28"/>
      <c r="CGR28"/>
      <c r="CGS28"/>
      <c r="CGT28"/>
      <c r="CGU28"/>
      <c r="CGV28"/>
      <c r="CGW28"/>
      <c r="CGX28"/>
      <c r="CGY28"/>
      <c r="CGZ28"/>
      <c r="CHA28"/>
      <c r="CHB28"/>
      <c r="CHC28"/>
      <c r="CHD28"/>
      <c r="CHE28"/>
      <c r="CHF28"/>
      <c r="CHG28"/>
      <c r="CHH28"/>
      <c r="CHI28"/>
      <c r="CHJ28"/>
      <c r="CHK28"/>
      <c r="CHL28"/>
      <c r="CHM28"/>
      <c r="CHN28"/>
      <c r="CHO28"/>
      <c r="CHP28"/>
      <c r="CHQ28"/>
      <c r="CHR28"/>
      <c r="CHS28"/>
      <c r="CHT28"/>
      <c r="CHU28"/>
      <c r="CHV28"/>
      <c r="CHW28"/>
      <c r="CHX28"/>
      <c r="CHY28"/>
      <c r="CHZ28"/>
      <c r="CIA28"/>
      <c r="CIB28"/>
      <c r="CIC28"/>
      <c r="CID28"/>
      <c r="CIE28"/>
      <c r="CIF28"/>
      <c r="CIG28"/>
      <c r="CIH28"/>
      <c r="CII28"/>
      <c r="CIJ28"/>
      <c r="CIK28"/>
      <c r="CIL28"/>
      <c r="CIM28"/>
      <c r="CIN28"/>
      <c r="CIO28"/>
      <c r="CIP28"/>
      <c r="CIQ28"/>
      <c r="CIR28"/>
      <c r="CIS28"/>
      <c r="CIT28"/>
      <c r="CIU28"/>
      <c r="CIV28"/>
      <c r="CIW28"/>
      <c r="CIX28"/>
      <c r="CIY28"/>
      <c r="CIZ28"/>
      <c r="CJA28"/>
      <c r="CJB28"/>
      <c r="CJC28"/>
      <c r="CJD28"/>
      <c r="CJE28"/>
      <c r="CJF28"/>
      <c r="CJG28"/>
      <c r="CJH28"/>
      <c r="CJI28"/>
      <c r="CJJ28"/>
      <c r="CJK28"/>
      <c r="CJL28"/>
      <c r="CJM28"/>
      <c r="CJN28"/>
      <c r="CJO28"/>
      <c r="CJP28"/>
      <c r="CJQ28"/>
      <c r="CJR28"/>
      <c r="CJS28"/>
      <c r="CJT28"/>
      <c r="CJU28"/>
      <c r="CJV28"/>
      <c r="CJW28"/>
      <c r="CJX28"/>
      <c r="CJY28"/>
      <c r="CJZ28"/>
      <c r="CKA28"/>
      <c r="CKB28"/>
      <c r="CKC28"/>
      <c r="CKD28"/>
      <c r="CKE28"/>
      <c r="CKF28"/>
      <c r="CKG28"/>
      <c r="CKH28"/>
      <c r="CKI28"/>
      <c r="CKJ28"/>
      <c r="CKK28"/>
      <c r="CKL28"/>
      <c r="CKM28"/>
      <c r="CKN28"/>
      <c r="CKO28"/>
      <c r="CKP28"/>
      <c r="CKQ28"/>
      <c r="CKR28"/>
      <c r="CKS28"/>
      <c r="CKT28"/>
      <c r="CKU28"/>
      <c r="CKV28"/>
      <c r="CKW28"/>
      <c r="CKX28"/>
      <c r="CKY28"/>
      <c r="CKZ28"/>
      <c r="CLA28"/>
      <c r="CLB28"/>
      <c r="CLC28"/>
      <c r="CLD28"/>
      <c r="CLE28"/>
      <c r="CLF28"/>
      <c r="CLG28"/>
      <c r="CLH28"/>
      <c r="CLI28"/>
      <c r="CLJ28"/>
      <c r="CLK28"/>
      <c r="CLL28"/>
      <c r="CLM28"/>
      <c r="CLN28"/>
      <c r="CLO28"/>
      <c r="CLP28"/>
      <c r="CLQ28"/>
      <c r="CLR28"/>
      <c r="CLS28"/>
      <c r="CLT28"/>
      <c r="CLU28"/>
      <c r="CLV28"/>
      <c r="CLW28"/>
      <c r="CLX28"/>
      <c r="CLY28"/>
      <c r="CLZ28"/>
      <c r="CMA28"/>
      <c r="CMB28"/>
      <c r="CMC28"/>
      <c r="CMD28"/>
      <c r="CME28"/>
      <c r="CMF28"/>
      <c r="CMG28"/>
      <c r="CMH28"/>
      <c r="CMI28"/>
      <c r="CMJ28"/>
      <c r="CMK28"/>
      <c r="CML28"/>
      <c r="CMM28"/>
      <c r="CMN28"/>
      <c r="CMO28"/>
      <c r="CMP28"/>
      <c r="CMQ28"/>
      <c r="CMR28"/>
      <c r="CMS28"/>
      <c r="CMT28"/>
      <c r="CMU28"/>
      <c r="CMV28"/>
      <c r="CMW28"/>
      <c r="CMX28"/>
      <c r="CMY28"/>
      <c r="CMZ28"/>
      <c r="CNA28"/>
      <c r="CNB28"/>
      <c r="CNC28"/>
      <c r="CND28"/>
      <c r="CNE28"/>
      <c r="CNF28"/>
      <c r="CNG28"/>
      <c r="CNH28"/>
      <c r="CNI28"/>
      <c r="CNJ28"/>
      <c r="CNK28"/>
      <c r="CNL28"/>
      <c r="CNM28"/>
      <c r="CNN28"/>
      <c r="CNO28"/>
      <c r="CNP28"/>
      <c r="CNQ28"/>
      <c r="CNR28"/>
      <c r="CNS28"/>
      <c r="CNT28"/>
      <c r="CNU28"/>
      <c r="CNV28"/>
      <c r="CNW28"/>
      <c r="CNX28"/>
      <c r="CNY28"/>
      <c r="CNZ28"/>
      <c r="COA28"/>
      <c r="COB28"/>
      <c r="COC28"/>
      <c r="COD28"/>
      <c r="COE28"/>
      <c r="COF28"/>
      <c r="COG28"/>
      <c r="COH28"/>
      <c r="COI28"/>
      <c r="COJ28"/>
      <c r="COK28"/>
      <c r="COL28"/>
      <c r="COM28"/>
      <c r="CON28"/>
      <c r="COO28"/>
      <c r="COP28"/>
      <c r="COQ28"/>
      <c r="COR28"/>
      <c r="COS28"/>
      <c r="COT28"/>
      <c r="COU28"/>
      <c r="COV28"/>
      <c r="COW28"/>
      <c r="COX28"/>
      <c r="COY28"/>
      <c r="COZ28"/>
      <c r="CPA28"/>
      <c r="CPB28"/>
      <c r="CPC28"/>
      <c r="CPD28"/>
      <c r="CPE28"/>
      <c r="CPF28"/>
      <c r="CPG28"/>
      <c r="CPH28"/>
      <c r="CPI28"/>
      <c r="CPJ28"/>
      <c r="CPK28"/>
      <c r="CPL28"/>
      <c r="CPM28"/>
      <c r="CPN28"/>
      <c r="CPO28"/>
      <c r="CPP28"/>
      <c r="CPQ28"/>
      <c r="CPR28"/>
      <c r="CPS28"/>
      <c r="CPT28"/>
      <c r="CPU28"/>
      <c r="CPV28"/>
      <c r="CPW28"/>
      <c r="CPX28"/>
      <c r="CPY28"/>
      <c r="CPZ28"/>
      <c r="CQA28"/>
      <c r="CQB28"/>
      <c r="CQC28"/>
      <c r="CQD28"/>
      <c r="CQE28"/>
      <c r="CQF28"/>
      <c r="CQG28"/>
      <c r="CQH28"/>
      <c r="CQI28"/>
      <c r="CQJ28"/>
      <c r="CQK28"/>
      <c r="CQL28"/>
      <c r="CQM28"/>
      <c r="CQN28"/>
      <c r="CQO28"/>
      <c r="CQP28"/>
      <c r="CQQ28"/>
      <c r="CQR28"/>
      <c r="CQS28"/>
      <c r="CQT28"/>
      <c r="CQU28"/>
      <c r="CQV28"/>
      <c r="CQW28"/>
      <c r="CQX28"/>
      <c r="CQY28"/>
      <c r="CQZ28"/>
      <c r="CRA28"/>
      <c r="CRB28"/>
      <c r="CRC28"/>
      <c r="CRD28"/>
      <c r="CRE28"/>
      <c r="CRF28"/>
      <c r="CRG28"/>
      <c r="CRH28"/>
      <c r="CRI28"/>
      <c r="CRJ28"/>
      <c r="CRK28"/>
      <c r="CRL28"/>
      <c r="CRM28"/>
      <c r="CRN28"/>
      <c r="CRO28"/>
      <c r="CRP28"/>
      <c r="CRQ28"/>
      <c r="CRR28"/>
      <c r="CRS28"/>
      <c r="CRT28"/>
      <c r="CRU28"/>
      <c r="CRV28"/>
      <c r="CRW28"/>
      <c r="CRX28"/>
      <c r="CRY28"/>
      <c r="CRZ28"/>
      <c r="CSA28"/>
      <c r="CSB28"/>
      <c r="CSC28"/>
      <c r="CSD28"/>
      <c r="CSE28"/>
      <c r="CSF28"/>
      <c r="CSG28"/>
      <c r="CSH28"/>
      <c r="CSI28"/>
      <c r="CSJ28"/>
      <c r="CSK28"/>
      <c r="CSL28"/>
      <c r="CSM28"/>
      <c r="CSN28"/>
      <c r="CSO28"/>
      <c r="CSP28"/>
      <c r="CSQ28"/>
      <c r="CSR28"/>
      <c r="CSS28"/>
      <c r="CST28"/>
      <c r="CSU28"/>
      <c r="CSV28"/>
      <c r="CSW28"/>
      <c r="CSX28"/>
      <c r="CSY28"/>
      <c r="CSZ28"/>
      <c r="CTA28"/>
      <c r="CTB28"/>
      <c r="CTC28"/>
      <c r="CTD28"/>
      <c r="CTE28"/>
      <c r="CTF28"/>
      <c r="CTG28"/>
      <c r="CTH28"/>
      <c r="CTI28"/>
      <c r="CTJ28"/>
      <c r="CTK28"/>
      <c r="CTL28"/>
      <c r="CTM28"/>
      <c r="CTN28"/>
      <c r="CTO28"/>
      <c r="CTP28"/>
      <c r="CTQ28"/>
      <c r="CTR28"/>
      <c r="CTS28"/>
      <c r="CTT28"/>
      <c r="CTU28"/>
      <c r="CTV28"/>
      <c r="CTW28"/>
      <c r="CTX28"/>
      <c r="CTY28"/>
      <c r="CTZ28"/>
      <c r="CUA28"/>
      <c r="CUB28"/>
      <c r="CUC28"/>
      <c r="CUD28"/>
      <c r="CUE28"/>
      <c r="CUF28"/>
      <c r="CUG28"/>
      <c r="CUH28"/>
      <c r="CUI28"/>
      <c r="CUJ28"/>
      <c r="CUK28"/>
      <c r="CUL28"/>
      <c r="CUM28"/>
      <c r="CUN28"/>
      <c r="CUO28"/>
      <c r="CUP28"/>
      <c r="CUQ28"/>
      <c r="CUR28"/>
      <c r="CUS28"/>
      <c r="CUT28"/>
      <c r="CUU28"/>
      <c r="CUV28"/>
      <c r="CUW28"/>
      <c r="CUX28"/>
      <c r="CUY28"/>
      <c r="CUZ28"/>
      <c r="CVA28"/>
      <c r="CVB28"/>
      <c r="CVC28"/>
      <c r="CVD28"/>
      <c r="CVE28"/>
      <c r="CVF28"/>
      <c r="CVG28"/>
      <c r="CVH28"/>
      <c r="CVI28"/>
      <c r="CVJ28"/>
      <c r="CVK28"/>
      <c r="CVL28"/>
      <c r="CVM28"/>
      <c r="CVN28"/>
      <c r="CVO28"/>
      <c r="CVP28"/>
      <c r="CVQ28"/>
      <c r="CVR28"/>
      <c r="CVS28"/>
      <c r="CVT28"/>
      <c r="CVU28"/>
      <c r="CVV28"/>
      <c r="CVW28"/>
      <c r="CVX28"/>
      <c r="CVY28"/>
      <c r="CVZ28"/>
      <c r="CWA28"/>
      <c r="CWB28"/>
      <c r="CWC28"/>
      <c r="CWD28"/>
      <c r="CWE28"/>
      <c r="CWF28"/>
      <c r="CWG28"/>
      <c r="CWH28"/>
      <c r="CWI28"/>
      <c r="CWJ28"/>
      <c r="CWK28"/>
      <c r="CWL28"/>
      <c r="CWM28"/>
      <c r="CWN28"/>
      <c r="CWO28"/>
      <c r="CWP28"/>
      <c r="CWQ28"/>
      <c r="CWR28"/>
      <c r="CWS28"/>
      <c r="CWT28"/>
      <c r="CWU28"/>
      <c r="CWV28"/>
      <c r="CWW28"/>
      <c r="CWX28"/>
      <c r="CWY28"/>
      <c r="CWZ28"/>
      <c r="CXA28"/>
      <c r="CXB28"/>
      <c r="CXC28"/>
      <c r="CXD28"/>
      <c r="CXE28"/>
      <c r="CXF28"/>
      <c r="CXG28"/>
      <c r="CXH28"/>
      <c r="CXI28"/>
      <c r="CXJ28"/>
      <c r="CXK28"/>
      <c r="CXL28"/>
      <c r="CXM28"/>
      <c r="CXN28"/>
      <c r="CXO28"/>
      <c r="CXP28"/>
      <c r="CXQ28"/>
      <c r="CXR28"/>
      <c r="CXS28"/>
      <c r="CXT28"/>
      <c r="CXU28"/>
      <c r="CXV28"/>
      <c r="CXW28"/>
      <c r="CXX28"/>
      <c r="CXY28"/>
      <c r="CXZ28"/>
      <c r="CYA28"/>
      <c r="CYB28"/>
      <c r="CYC28"/>
      <c r="CYD28"/>
      <c r="CYE28"/>
      <c r="CYF28"/>
      <c r="CYG28"/>
      <c r="CYH28"/>
      <c r="CYI28"/>
      <c r="CYJ28"/>
      <c r="CYK28"/>
      <c r="CYL28"/>
      <c r="CYM28"/>
      <c r="CYN28"/>
      <c r="CYO28"/>
      <c r="CYP28"/>
      <c r="CYQ28"/>
      <c r="CYR28"/>
      <c r="CYS28"/>
      <c r="CYT28"/>
      <c r="CYU28"/>
      <c r="CYV28"/>
      <c r="CYW28"/>
      <c r="CYX28"/>
      <c r="CYY28"/>
      <c r="CYZ28"/>
      <c r="CZA28"/>
      <c r="CZB28"/>
      <c r="CZC28"/>
      <c r="CZD28"/>
      <c r="CZE28"/>
      <c r="CZF28"/>
      <c r="CZG28"/>
      <c r="CZH28"/>
      <c r="CZI28"/>
      <c r="CZJ28"/>
      <c r="CZK28"/>
      <c r="CZL28"/>
      <c r="CZM28"/>
      <c r="CZN28"/>
      <c r="CZO28"/>
      <c r="CZP28"/>
      <c r="CZQ28"/>
      <c r="CZR28"/>
      <c r="CZS28"/>
      <c r="CZT28"/>
      <c r="CZU28"/>
      <c r="CZV28"/>
      <c r="CZW28"/>
      <c r="CZX28"/>
      <c r="CZY28"/>
      <c r="CZZ28"/>
      <c r="DAA28"/>
      <c r="DAB28"/>
      <c r="DAC28"/>
      <c r="DAD28"/>
      <c r="DAE28"/>
      <c r="DAF28"/>
      <c r="DAG28"/>
      <c r="DAH28"/>
      <c r="DAI28"/>
      <c r="DAJ28"/>
      <c r="DAK28"/>
      <c r="DAL28"/>
      <c r="DAM28"/>
      <c r="DAN28"/>
      <c r="DAO28"/>
      <c r="DAP28"/>
      <c r="DAQ28"/>
      <c r="DAR28"/>
      <c r="DAS28"/>
      <c r="DAT28"/>
      <c r="DAU28"/>
      <c r="DAV28"/>
      <c r="DAW28"/>
      <c r="DAX28"/>
      <c r="DAY28"/>
      <c r="DAZ28"/>
      <c r="DBA28"/>
      <c r="DBB28"/>
      <c r="DBC28"/>
      <c r="DBD28"/>
      <c r="DBE28"/>
      <c r="DBF28"/>
      <c r="DBG28"/>
      <c r="DBH28"/>
      <c r="DBI28"/>
      <c r="DBJ28"/>
      <c r="DBK28"/>
      <c r="DBL28"/>
      <c r="DBM28"/>
      <c r="DBN28"/>
      <c r="DBO28"/>
      <c r="DBP28"/>
      <c r="DBQ28"/>
      <c r="DBR28"/>
      <c r="DBS28"/>
      <c r="DBT28"/>
      <c r="DBU28"/>
      <c r="DBV28"/>
      <c r="DBW28"/>
      <c r="DBX28"/>
      <c r="DBY28"/>
      <c r="DBZ28"/>
      <c r="DCA28"/>
      <c r="DCB28"/>
      <c r="DCC28"/>
      <c r="DCD28"/>
      <c r="DCE28"/>
      <c r="DCF28"/>
      <c r="DCG28"/>
      <c r="DCH28"/>
      <c r="DCI28"/>
      <c r="DCJ28"/>
      <c r="DCK28"/>
      <c r="DCL28"/>
      <c r="DCM28"/>
      <c r="DCN28"/>
      <c r="DCO28"/>
      <c r="DCP28"/>
      <c r="DCQ28"/>
      <c r="DCR28"/>
      <c r="DCS28"/>
      <c r="DCT28"/>
      <c r="DCU28"/>
      <c r="DCV28"/>
      <c r="DCW28"/>
      <c r="DCX28"/>
      <c r="DCY28"/>
      <c r="DCZ28"/>
      <c r="DDA28"/>
      <c r="DDB28"/>
      <c r="DDC28"/>
      <c r="DDD28"/>
      <c r="DDE28"/>
      <c r="DDF28"/>
      <c r="DDG28"/>
      <c r="DDH28"/>
      <c r="DDI28"/>
      <c r="DDJ28"/>
      <c r="DDK28"/>
      <c r="DDL28"/>
      <c r="DDM28"/>
      <c r="DDN28"/>
      <c r="DDO28"/>
      <c r="DDP28"/>
      <c r="DDQ28"/>
      <c r="DDR28"/>
      <c r="DDS28"/>
      <c r="DDT28"/>
      <c r="DDU28"/>
      <c r="DDV28"/>
      <c r="DDW28"/>
      <c r="DDX28"/>
      <c r="DDY28"/>
      <c r="DDZ28"/>
      <c r="DEA28"/>
      <c r="DEB28"/>
      <c r="DEC28"/>
      <c r="DED28"/>
      <c r="DEE28"/>
      <c r="DEF28"/>
      <c r="DEG28"/>
      <c r="DEH28"/>
      <c r="DEI28"/>
      <c r="DEJ28"/>
      <c r="DEK28"/>
      <c r="DEL28"/>
      <c r="DEM28"/>
      <c r="DEN28"/>
      <c r="DEO28"/>
      <c r="DEP28"/>
      <c r="DEQ28"/>
      <c r="DER28"/>
      <c r="DES28"/>
      <c r="DET28"/>
      <c r="DEU28"/>
      <c r="DEV28"/>
      <c r="DEW28"/>
      <c r="DEX28"/>
      <c r="DEY28"/>
      <c r="DEZ28"/>
      <c r="DFA28"/>
      <c r="DFB28"/>
      <c r="DFC28"/>
      <c r="DFD28"/>
      <c r="DFE28"/>
      <c r="DFF28"/>
      <c r="DFG28"/>
      <c r="DFH28"/>
      <c r="DFI28"/>
      <c r="DFJ28"/>
      <c r="DFK28"/>
      <c r="DFL28"/>
      <c r="DFM28"/>
      <c r="DFN28"/>
      <c r="DFO28"/>
      <c r="DFP28"/>
      <c r="DFQ28"/>
      <c r="DFR28"/>
      <c r="DFS28"/>
      <c r="DFT28"/>
      <c r="DFU28"/>
      <c r="DFV28"/>
      <c r="DFW28"/>
      <c r="DFX28"/>
      <c r="DFY28"/>
      <c r="DFZ28"/>
      <c r="DGA28"/>
      <c r="DGB28"/>
      <c r="DGC28"/>
      <c r="DGD28"/>
      <c r="DGE28"/>
      <c r="DGF28"/>
      <c r="DGG28"/>
      <c r="DGH28"/>
      <c r="DGI28"/>
      <c r="DGJ28"/>
      <c r="DGK28"/>
      <c r="DGL28"/>
      <c r="DGM28"/>
      <c r="DGN28"/>
      <c r="DGO28"/>
      <c r="DGP28"/>
      <c r="DGQ28"/>
      <c r="DGR28"/>
      <c r="DGS28"/>
      <c r="DGT28"/>
      <c r="DGU28"/>
      <c r="DGV28"/>
      <c r="DGW28"/>
      <c r="DGX28"/>
      <c r="DGY28"/>
      <c r="DGZ28"/>
      <c r="DHA28"/>
      <c r="DHB28"/>
      <c r="DHC28"/>
      <c r="DHD28"/>
      <c r="DHE28"/>
      <c r="DHF28"/>
      <c r="DHG28"/>
      <c r="DHH28"/>
      <c r="DHI28"/>
      <c r="DHJ28"/>
      <c r="DHK28"/>
      <c r="DHL28"/>
      <c r="DHM28"/>
      <c r="DHN28"/>
      <c r="DHO28"/>
      <c r="DHP28"/>
      <c r="DHQ28"/>
      <c r="DHR28"/>
      <c r="DHS28"/>
      <c r="DHT28"/>
      <c r="DHU28"/>
      <c r="DHV28"/>
      <c r="DHW28"/>
      <c r="DHX28"/>
      <c r="DHY28"/>
      <c r="DHZ28"/>
      <c r="DIA28"/>
      <c r="DIB28"/>
      <c r="DIC28"/>
      <c r="DID28"/>
      <c r="DIE28"/>
      <c r="DIF28"/>
      <c r="DIG28"/>
      <c r="DIH28"/>
      <c r="DII28"/>
      <c r="DIJ28"/>
      <c r="DIK28"/>
      <c r="DIL28"/>
      <c r="DIM28"/>
      <c r="DIN28"/>
      <c r="DIO28"/>
      <c r="DIP28"/>
      <c r="DIQ28"/>
      <c r="DIR28"/>
      <c r="DIS28"/>
      <c r="DIT28"/>
      <c r="DIU28"/>
      <c r="DIV28"/>
      <c r="DIW28"/>
      <c r="DIX28"/>
      <c r="DIY28"/>
      <c r="DIZ28"/>
      <c r="DJA28"/>
      <c r="DJB28"/>
      <c r="DJC28"/>
      <c r="DJD28"/>
      <c r="DJE28"/>
      <c r="DJF28"/>
      <c r="DJG28"/>
      <c r="DJH28"/>
      <c r="DJI28"/>
      <c r="DJJ28"/>
      <c r="DJK28"/>
      <c r="DJL28"/>
      <c r="DJM28"/>
      <c r="DJN28"/>
      <c r="DJO28"/>
      <c r="DJP28"/>
      <c r="DJQ28"/>
      <c r="DJR28"/>
      <c r="DJS28"/>
      <c r="DJT28"/>
      <c r="DJU28"/>
      <c r="DJV28"/>
      <c r="DJW28"/>
      <c r="DJX28"/>
      <c r="DJY28"/>
      <c r="DJZ28"/>
      <c r="DKA28"/>
      <c r="DKB28"/>
      <c r="DKC28"/>
      <c r="DKD28"/>
      <c r="DKE28"/>
      <c r="DKF28"/>
      <c r="DKG28"/>
      <c r="DKH28"/>
      <c r="DKI28"/>
      <c r="DKJ28"/>
      <c r="DKK28"/>
      <c r="DKL28"/>
      <c r="DKM28"/>
      <c r="DKN28"/>
      <c r="DKO28"/>
      <c r="DKP28"/>
      <c r="DKQ28"/>
      <c r="DKR28"/>
      <c r="DKS28"/>
      <c r="DKT28"/>
      <c r="DKU28"/>
      <c r="DKV28"/>
      <c r="DKW28"/>
      <c r="DKX28"/>
      <c r="DKY28"/>
      <c r="DKZ28"/>
      <c r="DLA28"/>
      <c r="DLB28"/>
      <c r="DLC28"/>
      <c r="DLD28"/>
      <c r="DLE28"/>
      <c r="DLF28"/>
      <c r="DLG28"/>
      <c r="DLH28"/>
      <c r="DLI28"/>
      <c r="DLJ28"/>
      <c r="DLK28"/>
      <c r="DLL28"/>
      <c r="DLM28"/>
      <c r="DLN28"/>
      <c r="DLO28"/>
      <c r="DLP28"/>
      <c r="DLQ28"/>
      <c r="DLR28"/>
      <c r="DLS28"/>
      <c r="DLT28"/>
      <c r="DLU28"/>
      <c r="DLV28"/>
      <c r="DLW28"/>
      <c r="DLX28"/>
      <c r="DLY28"/>
      <c r="DLZ28"/>
      <c r="DMA28"/>
      <c r="DMB28"/>
      <c r="DMC28"/>
      <c r="DMD28"/>
      <c r="DME28"/>
      <c r="DMF28"/>
      <c r="DMG28"/>
      <c r="DMH28"/>
      <c r="DMI28"/>
      <c r="DMJ28"/>
      <c r="DMK28"/>
      <c r="DML28"/>
      <c r="DMM28"/>
      <c r="DMN28"/>
      <c r="DMO28"/>
      <c r="DMP28"/>
      <c r="DMQ28"/>
      <c r="DMR28"/>
      <c r="DMS28"/>
      <c r="DMT28"/>
      <c r="DMU28"/>
      <c r="DMV28"/>
      <c r="DMW28"/>
      <c r="DMX28"/>
      <c r="DMY28"/>
      <c r="DMZ28"/>
      <c r="DNA28"/>
      <c r="DNB28"/>
      <c r="DNC28"/>
      <c r="DND28"/>
      <c r="DNE28"/>
      <c r="DNF28"/>
      <c r="DNG28"/>
      <c r="DNH28"/>
      <c r="DNI28"/>
      <c r="DNJ28"/>
      <c r="DNK28"/>
      <c r="DNL28"/>
      <c r="DNM28"/>
      <c r="DNN28"/>
      <c r="DNO28"/>
      <c r="DNP28"/>
      <c r="DNQ28"/>
      <c r="DNR28"/>
      <c r="DNS28"/>
      <c r="DNT28"/>
      <c r="DNU28"/>
      <c r="DNV28"/>
      <c r="DNW28"/>
      <c r="DNX28"/>
      <c r="DNY28"/>
      <c r="DNZ28"/>
      <c r="DOA28"/>
      <c r="DOB28"/>
      <c r="DOC28"/>
      <c r="DOD28"/>
      <c r="DOE28"/>
      <c r="DOF28"/>
      <c r="DOG28"/>
      <c r="DOH28"/>
      <c r="DOI28"/>
      <c r="DOJ28"/>
      <c r="DOK28"/>
      <c r="DOL28"/>
      <c r="DOM28"/>
      <c r="DON28"/>
      <c r="DOO28"/>
      <c r="DOP28"/>
      <c r="DOQ28"/>
      <c r="DOR28"/>
      <c r="DOS28"/>
      <c r="DOT28"/>
      <c r="DOU28"/>
      <c r="DOV28"/>
      <c r="DOW28"/>
      <c r="DOX28"/>
      <c r="DOY28"/>
      <c r="DOZ28"/>
      <c r="DPA28"/>
      <c r="DPB28"/>
      <c r="DPC28"/>
      <c r="DPD28"/>
      <c r="DPE28"/>
      <c r="DPF28"/>
      <c r="DPG28"/>
      <c r="DPH28"/>
      <c r="DPI28"/>
      <c r="DPJ28"/>
      <c r="DPK28"/>
      <c r="DPL28"/>
      <c r="DPM28"/>
      <c r="DPN28"/>
      <c r="DPO28"/>
      <c r="DPP28"/>
      <c r="DPQ28"/>
      <c r="DPR28"/>
      <c r="DPS28"/>
      <c r="DPT28"/>
      <c r="DPU28"/>
      <c r="DPV28"/>
      <c r="DPW28"/>
      <c r="DPX28"/>
      <c r="DPY28"/>
      <c r="DPZ28"/>
      <c r="DQA28"/>
      <c r="DQB28"/>
      <c r="DQC28"/>
      <c r="DQD28"/>
      <c r="DQE28"/>
      <c r="DQF28"/>
      <c r="DQG28"/>
      <c r="DQH28"/>
      <c r="DQI28"/>
      <c r="DQJ28"/>
      <c r="DQK28"/>
      <c r="DQL28"/>
      <c r="DQM28"/>
      <c r="DQN28"/>
      <c r="DQO28"/>
      <c r="DQP28"/>
      <c r="DQQ28"/>
      <c r="DQR28"/>
      <c r="DQS28"/>
      <c r="DQT28"/>
      <c r="DQU28"/>
      <c r="DQV28"/>
      <c r="DQW28"/>
      <c r="DQX28"/>
      <c r="DQY28"/>
      <c r="DQZ28"/>
      <c r="DRA28"/>
      <c r="DRB28"/>
      <c r="DRC28"/>
      <c r="DRD28"/>
      <c r="DRE28"/>
      <c r="DRF28"/>
      <c r="DRG28"/>
      <c r="DRH28"/>
      <c r="DRI28"/>
      <c r="DRJ28"/>
      <c r="DRK28"/>
      <c r="DRL28"/>
      <c r="DRM28"/>
      <c r="DRN28"/>
      <c r="DRO28"/>
      <c r="DRP28"/>
      <c r="DRQ28"/>
      <c r="DRR28"/>
      <c r="DRS28"/>
      <c r="DRT28"/>
      <c r="DRU28"/>
      <c r="DRV28"/>
      <c r="DRW28"/>
      <c r="DRX28"/>
      <c r="DRY28"/>
      <c r="DRZ28"/>
      <c r="DSA28"/>
      <c r="DSB28"/>
      <c r="DSC28"/>
      <c r="DSD28"/>
      <c r="DSE28"/>
      <c r="DSF28"/>
      <c r="DSG28"/>
      <c r="DSH28"/>
      <c r="DSI28"/>
      <c r="DSJ28"/>
      <c r="DSK28"/>
      <c r="DSL28"/>
      <c r="DSM28"/>
      <c r="DSN28"/>
      <c r="DSO28"/>
      <c r="DSP28"/>
      <c r="DSQ28"/>
      <c r="DSR28"/>
      <c r="DSS28"/>
      <c r="DST28"/>
      <c r="DSU28"/>
      <c r="DSV28"/>
      <c r="DSW28"/>
      <c r="DSX28"/>
      <c r="DSY28"/>
      <c r="DSZ28"/>
      <c r="DTA28"/>
      <c r="DTB28"/>
      <c r="DTC28"/>
      <c r="DTD28"/>
      <c r="DTE28"/>
      <c r="DTF28"/>
      <c r="DTG28"/>
      <c r="DTH28"/>
      <c r="DTI28"/>
      <c r="DTJ28"/>
      <c r="DTK28"/>
      <c r="DTL28"/>
      <c r="DTM28"/>
      <c r="DTN28"/>
      <c r="DTO28"/>
      <c r="DTP28"/>
      <c r="DTQ28"/>
      <c r="DTR28"/>
      <c r="DTS28"/>
      <c r="DTT28"/>
      <c r="DTU28"/>
      <c r="DTV28"/>
      <c r="DTW28"/>
      <c r="DTX28"/>
      <c r="DTY28"/>
      <c r="DTZ28"/>
      <c r="DUA28"/>
      <c r="DUB28"/>
      <c r="DUC28"/>
      <c r="DUD28"/>
      <c r="DUE28"/>
      <c r="DUF28"/>
      <c r="DUG28"/>
      <c r="DUH28"/>
      <c r="DUI28"/>
      <c r="DUJ28"/>
      <c r="DUK28"/>
      <c r="DUL28"/>
      <c r="DUM28"/>
      <c r="DUN28"/>
      <c r="DUO28"/>
      <c r="DUP28"/>
      <c r="DUQ28"/>
      <c r="DUR28"/>
      <c r="DUS28"/>
      <c r="DUT28"/>
      <c r="DUU28"/>
      <c r="DUV28"/>
      <c r="DUW28"/>
      <c r="DUX28"/>
      <c r="DUY28"/>
      <c r="DUZ28"/>
      <c r="DVA28"/>
      <c r="DVB28"/>
      <c r="DVC28"/>
      <c r="DVD28"/>
      <c r="DVE28"/>
      <c r="DVF28"/>
      <c r="DVG28"/>
      <c r="DVH28"/>
      <c r="DVI28"/>
      <c r="DVJ28"/>
      <c r="DVK28"/>
      <c r="DVL28"/>
      <c r="DVM28"/>
      <c r="DVN28"/>
      <c r="DVO28"/>
      <c r="DVP28"/>
      <c r="DVQ28"/>
      <c r="DVR28"/>
      <c r="DVS28"/>
      <c r="DVT28"/>
      <c r="DVU28"/>
      <c r="DVV28"/>
      <c r="DVW28"/>
      <c r="DVX28"/>
      <c r="DVY28"/>
      <c r="DVZ28"/>
      <c r="DWA28"/>
      <c r="DWB28"/>
      <c r="DWC28"/>
      <c r="DWD28"/>
      <c r="DWE28"/>
      <c r="DWF28"/>
      <c r="DWG28"/>
      <c r="DWH28"/>
      <c r="DWI28"/>
      <c r="DWJ28"/>
      <c r="DWK28"/>
      <c r="DWL28"/>
      <c r="DWM28"/>
      <c r="DWN28"/>
      <c r="DWO28"/>
      <c r="DWP28"/>
      <c r="DWQ28"/>
      <c r="DWR28"/>
      <c r="DWS28"/>
      <c r="DWT28"/>
      <c r="DWU28"/>
      <c r="DWV28"/>
      <c r="DWW28"/>
      <c r="DWX28"/>
      <c r="DWY28"/>
      <c r="DWZ28"/>
      <c r="DXA28"/>
      <c r="DXB28"/>
      <c r="DXC28"/>
      <c r="DXD28"/>
      <c r="DXE28"/>
      <c r="DXF28"/>
      <c r="DXG28"/>
      <c r="DXH28"/>
      <c r="DXI28"/>
      <c r="DXJ28"/>
      <c r="DXK28"/>
      <c r="DXL28"/>
      <c r="DXM28"/>
      <c r="DXN28"/>
      <c r="DXO28"/>
      <c r="DXP28"/>
      <c r="DXQ28"/>
      <c r="DXR28"/>
      <c r="DXS28"/>
      <c r="DXT28"/>
      <c r="DXU28"/>
      <c r="DXV28"/>
      <c r="DXW28"/>
      <c r="DXX28"/>
      <c r="DXY28"/>
      <c r="DXZ28"/>
      <c r="DYA28"/>
      <c r="DYB28"/>
      <c r="DYC28"/>
      <c r="DYD28"/>
      <c r="DYE28"/>
      <c r="DYF28"/>
      <c r="DYG28"/>
      <c r="DYH28"/>
      <c r="DYI28"/>
      <c r="DYJ28"/>
      <c r="DYK28"/>
      <c r="DYL28"/>
      <c r="DYM28"/>
      <c r="DYN28"/>
      <c r="DYO28"/>
      <c r="DYP28"/>
      <c r="DYQ28"/>
      <c r="DYR28"/>
      <c r="DYS28"/>
      <c r="DYT28"/>
      <c r="DYU28"/>
      <c r="DYV28"/>
      <c r="DYW28"/>
      <c r="DYX28"/>
      <c r="DYY28"/>
      <c r="DYZ28"/>
      <c r="DZA28"/>
      <c r="DZB28"/>
      <c r="DZC28"/>
      <c r="DZD28"/>
      <c r="DZE28"/>
      <c r="DZF28"/>
      <c r="DZG28"/>
      <c r="DZH28"/>
      <c r="DZI28"/>
      <c r="DZJ28"/>
      <c r="DZK28"/>
      <c r="DZL28"/>
      <c r="DZM28"/>
      <c r="DZN28"/>
      <c r="DZO28"/>
      <c r="DZP28"/>
      <c r="DZQ28"/>
      <c r="DZR28"/>
      <c r="DZS28"/>
      <c r="DZT28"/>
      <c r="DZU28"/>
      <c r="DZV28"/>
      <c r="DZW28"/>
      <c r="DZX28"/>
      <c r="DZY28"/>
      <c r="DZZ28"/>
      <c r="EAA28"/>
      <c r="EAB28"/>
      <c r="EAC28"/>
      <c r="EAD28"/>
      <c r="EAE28"/>
      <c r="EAF28"/>
      <c r="EAG28"/>
      <c r="EAH28"/>
      <c r="EAI28"/>
      <c r="EAJ28"/>
      <c r="EAK28"/>
      <c r="EAL28"/>
      <c r="EAM28"/>
      <c r="EAN28"/>
      <c r="EAO28"/>
      <c r="EAP28"/>
      <c r="EAQ28"/>
      <c r="EAR28"/>
      <c r="EAS28"/>
      <c r="EAT28"/>
      <c r="EAU28"/>
      <c r="EAV28"/>
      <c r="EAW28"/>
      <c r="EAX28"/>
      <c r="EAY28"/>
      <c r="EAZ28"/>
      <c r="EBA28"/>
      <c r="EBB28"/>
      <c r="EBC28"/>
      <c r="EBD28"/>
      <c r="EBE28"/>
      <c r="EBF28"/>
      <c r="EBG28"/>
      <c r="EBH28"/>
      <c r="EBI28"/>
      <c r="EBJ28"/>
      <c r="EBK28"/>
      <c r="EBL28"/>
      <c r="EBM28"/>
      <c r="EBN28"/>
      <c r="EBO28"/>
      <c r="EBP28"/>
      <c r="EBQ28"/>
      <c r="EBR28"/>
      <c r="EBS28"/>
      <c r="EBT28"/>
      <c r="EBU28"/>
      <c r="EBV28"/>
      <c r="EBW28"/>
      <c r="EBX28"/>
      <c r="EBY28"/>
      <c r="EBZ28"/>
      <c r="ECA28"/>
      <c r="ECB28"/>
      <c r="ECC28"/>
      <c r="ECD28"/>
      <c r="ECE28"/>
      <c r="ECF28"/>
      <c r="ECG28"/>
      <c r="ECH28"/>
      <c r="ECI28"/>
      <c r="ECJ28"/>
      <c r="ECK28"/>
      <c r="ECL28"/>
      <c r="ECM28"/>
      <c r="ECN28"/>
      <c r="ECO28"/>
      <c r="ECP28"/>
      <c r="ECQ28"/>
      <c r="ECR28"/>
      <c r="ECS28"/>
      <c r="ECT28"/>
      <c r="ECU28"/>
      <c r="ECV28"/>
      <c r="ECW28"/>
      <c r="ECX28"/>
      <c r="ECY28"/>
      <c r="ECZ28"/>
      <c r="EDA28"/>
      <c r="EDB28"/>
      <c r="EDC28"/>
      <c r="EDD28"/>
      <c r="EDE28"/>
      <c r="EDF28"/>
      <c r="EDG28"/>
      <c r="EDH28"/>
      <c r="EDI28"/>
      <c r="EDJ28"/>
      <c r="EDK28"/>
      <c r="EDL28"/>
      <c r="EDM28"/>
      <c r="EDN28"/>
      <c r="EDO28"/>
      <c r="EDP28"/>
      <c r="EDQ28"/>
      <c r="EDR28"/>
      <c r="EDS28"/>
      <c r="EDT28"/>
      <c r="EDU28"/>
      <c r="EDV28"/>
      <c r="EDW28"/>
      <c r="EDX28"/>
      <c r="EDY28"/>
      <c r="EDZ28"/>
      <c r="EEA28"/>
      <c r="EEB28"/>
      <c r="EEC28"/>
      <c r="EED28"/>
      <c r="EEE28"/>
      <c r="EEF28"/>
      <c r="EEG28"/>
      <c r="EEH28"/>
      <c r="EEI28"/>
      <c r="EEJ28"/>
      <c r="EEK28"/>
      <c r="EEL28"/>
      <c r="EEM28"/>
      <c r="EEN28"/>
      <c r="EEO28"/>
      <c r="EEP28"/>
      <c r="EEQ28"/>
      <c r="EER28"/>
      <c r="EES28"/>
      <c r="EET28"/>
      <c r="EEU28"/>
      <c r="EEV28"/>
      <c r="EEW28"/>
      <c r="EEX28"/>
      <c r="EEY28"/>
      <c r="EEZ28"/>
      <c r="EFA28"/>
      <c r="EFB28"/>
      <c r="EFC28"/>
      <c r="EFD28"/>
      <c r="EFE28"/>
      <c r="EFF28"/>
      <c r="EFG28"/>
      <c r="EFH28"/>
      <c r="EFI28"/>
      <c r="EFJ28"/>
      <c r="EFK28"/>
      <c r="EFL28"/>
      <c r="EFM28"/>
      <c r="EFN28"/>
      <c r="EFO28"/>
      <c r="EFP28"/>
      <c r="EFQ28"/>
      <c r="EFR28"/>
      <c r="EFS28"/>
      <c r="EFT28"/>
      <c r="EFU28"/>
      <c r="EFV28"/>
      <c r="EFW28"/>
      <c r="EFX28"/>
      <c r="EFY28"/>
      <c r="EFZ28"/>
      <c r="EGA28"/>
      <c r="EGB28"/>
      <c r="EGC28"/>
      <c r="EGD28"/>
      <c r="EGE28"/>
      <c r="EGF28"/>
      <c r="EGG28"/>
      <c r="EGH28"/>
      <c r="EGI28"/>
      <c r="EGJ28"/>
      <c r="EGK28"/>
      <c r="EGL28"/>
      <c r="EGM28"/>
      <c r="EGN28"/>
      <c r="EGO28"/>
      <c r="EGP28"/>
      <c r="EGQ28"/>
      <c r="EGR28"/>
      <c r="EGS28"/>
      <c r="EGT28"/>
      <c r="EGU28"/>
      <c r="EGV28"/>
      <c r="EGW28"/>
      <c r="EGX28"/>
      <c r="EGY28"/>
      <c r="EGZ28"/>
      <c r="EHA28"/>
      <c r="EHB28"/>
      <c r="EHC28"/>
      <c r="EHD28"/>
      <c r="EHE28"/>
      <c r="EHF28"/>
      <c r="EHG28"/>
      <c r="EHH28"/>
      <c r="EHI28"/>
      <c r="EHJ28"/>
      <c r="EHK28"/>
      <c r="EHL28"/>
      <c r="EHM28"/>
      <c r="EHN28"/>
      <c r="EHO28"/>
      <c r="EHP28"/>
      <c r="EHQ28"/>
      <c r="EHR28"/>
      <c r="EHS28"/>
      <c r="EHT28"/>
      <c r="EHU28"/>
      <c r="EHV28"/>
      <c r="EHW28"/>
      <c r="EHX28"/>
      <c r="EHY28"/>
      <c r="EHZ28"/>
      <c r="EIA28"/>
      <c r="EIB28"/>
      <c r="EIC28"/>
      <c r="EID28"/>
      <c r="EIE28"/>
      <c r="EIF28"/>
      <c r="EIG28"/>
      <c r="EIH28"/>
      <c r="EII28"/>
      <c r="EIJ28"/>
      <c r="EIK28"/>
      <c r="EIL28"/>
      <c r="EIM28"/>
      <c r="EIN28"/>
      <c r="EIO28"/>
      <c r="EIP28"/>
      <c r="EIQ28"/>
      <c r="EIR28"/>
      <c r="EIS28"/>
      <c r="EIT28"/>
      <c r="EIU28"/>
      <c r="EIV28"/>
      <c r="EIW28"/>
      <c r="EIX28"/>
      <c r="EIY28"/>
      <c r="EIZ28"/>
      <c r="EJA28"/>
      <c r="EJB28"/>
      <c r="EJC28"/>
      <c r="EJD28"/>
      <c r="EJE28"/>
      <c r="EJF28"/>
      <c r="EJG28"/>
      <c r="EJH28"/>
      <c r="EJI28"/>
      <c r="EJJ28"/>
      <c r="EJK28"/>
      <c r="EJL28"/>
      <c r="EJM28"/>
      <c r="EJN28"/>
      <c r="EJO28"/>
      <c r="EJP28"/>
      <c r="EJQ28"/>
      <c r="EJR28"/>
      <c r="EJS28"/>
      <c r="EJT28"/>
      <c r="EJU28"/>
      <c r="EJV28"/>
      <c r="EJW28"/>
      <c r="EJX28"/>
      <c r="EJY28"/>
      <c r="EJZ28"/>
      <c r="EKA28"/>
      <c r="EKB28"/>
      <c r="EKC28"/>
      <c r="EKD28"/>
      <c r="EKE28"/>
      <c r="EKF28"/>
      <c r="EKG28"/>
      <c r="EKH28"/>
      <c r="EKI28"/>
      <c r="EKJ28"/>
      <c r="EKK28"/>
      <c r="EKL28"/>
      <c r="EKM28"/>
      <c r="EKN28"/>
      <c r="EKO28"/>
      <c r="EKP28"/>
      <c r="EKQ28"/>
      <c r="EKR28"/>
      <c r="EKS28"/>
      <c r="EKT28"/>
      <c r="EKU28"/>
      <c r="EKV28"/>
      <c r="EKW28"/>
      <c r="EKX28"/>
      <c r="EKY28"/>
      <c r="EKZ28"/>
      <c r="ELA28"/>
      <c r="ELB28"/>
      <c r="ELC28"/>
      <c r="ELD28"/>
      <c r="ELE28"/>
      <c r="ELF28"/>
      <c r="ELG28"/>
      <c r="ELH28"/>
      <c r="ELI28"/>
      <c r="ELJ28"/>
      <c r="ELK28"/>
      <c r="ELL28"/>
      <c r="ELM28"/>
      <c r="ELN28"/>
      <c r="ELO28"/>
      <c r="ELP28"/>
      <c r="ELQ28"/>
      <c r="ELR28"/>
      <c r="ELS28"/>
      <c r="ELT28"/>
      <c r="ELU28"/>
      <c r="ELV28"/>
      <c r="ELW28"/>
      <c r="ELX28"/>
      <c r="ELY28"/>
      <c r="ELZ28"/>
      <c r="EMA28"/>
      <c r="EMB28"/>
      <c r="EMC28"/>
      <c r="EMD28"/>
      <c r="EME28"/>
      <c r="EMF28"/>
      <c r="EMG28"/>
      <c r="EMH28"/>
      <c r="EMI28"/>
      <c r="EMJ28"/>
      <c r="EMK28"/>
      <c r="EML28"/>
      <c r="EMM28"/>
      <c r="EMN28"/>
      <c r="EMO28"/>
      <c r="EMP28"/>
      <c r="EMQ28"/>
      <c r="EMR28"/>
      <c r="EMS28"/>
      <c r="EMT28"/>
      <c r="EMU28"/>
      <c r="EMV28"/>
      <c r="EMW28"/>
      <c r="EMX28"/>
      <c r="EMY28"/>
      <c r="EMZ28"/>
      <c r="ENA28"/>
      <c r="ENB28"/>
      <c r="ENC28"/>
      <c r="END28"/>
      <c r="ENE28"/>
      <c r="ENF28"/>
      <c r="ENG28"/>
      <c r="ENH28"/>
      <c r="ENI28"/>
      <c r="ENJ28"/>
      <c r="ENK28"/>
      <c r="ENL28"/>
      <c r="ENM28"/>
      <c r="ENN28"/>
      <c r="ENO28"/>
      <c r="ENP28"/>
      <c r="ENQ28"/>
      <c r="ENR28"/>
      <c r="ENS28"/>
      <c r="ENT28"/>
      <c r="ENU28"/>
      <c r="ENV28"/>
      <c r="ENW28"/>
      <c r="ENX28"/>
      <c r="ENY28"/>
      <c r="ENZ28"/>
      <c r="EOA28"/>
      <c r="EOB28"/>
      <c r="EOC28"/>
      <c r="EOD28"/>
      <c r="EOE28"/>
      <c r="EOF28"/>
      <c r="EOG28"/>
      <c r="EOH28"/>
      <c r="EOI28"/>
      <c r="EOJ28"/>
      <c r="EOK28"/>
      <c r="EOL28"/>
      <c r="EOM28"/>
      <c r="EON28"/>
      <c r="EOO28"/>
      <c r="EOP28"/>
      <c r="EOQ28"/>
      <c r="EOR28"/>
      <c r="EOS28"/>
      <c r="EOT28"/>
      <c r="EOU28"/>
      <c r="EOV28"/>
      <c r="EOW28"/>
      <c r="EOX28"/>
      <c r="EOY28"/>
      <c r="EOZ28"/>
      <c r="EPA28"/>
      <c r="EPB28"/>
      <c r="EPC28"/>
      <c r="EPD28"/>
      <c r="EPE28"/>
      <c r="EPF28"/>
      <c r="EPG28"/>
      <c r="EPH28"/>
      <c r="EPI28"/>
      <c r="EPJ28"/>
      <c r="EPK28"/>
      <c r="EPL28"/>
      <c r="EPM28"/>
      <c r="EPN28"/>
      <c r="EPO28"/>
      <c r="EPP28"/>
      <c r="EPQ28"/>
      <c r="EPR28"/>
      <c r="EPS28"/>
      <c r="EPT28"/>
      <c r="EPU28"/>
      <c r="EPV28"/>
      <c r="EPW28"/>
      <c r="EPX28"/>
      <c r="EPY28"/>
      <c r="EPZ28"/>
      <c r="EQA28"/>
      <c r="EQB28"/>
      <c r="EQC28"/>
      <c r="EQD28"/>
      <c r="EQE28"/>
      <c r="EQF28"/>
      <c r="EQG28"/>
      <c r="EQH28"/>
      <c r="EQI28"/>
      <c r="EQJ28"/>
      <c r="EQK28"/>
      <c r="EQL28"/>
      <c r="EQM28"/>
      <c r="EQN28"/>
      <c r="EQO28"/>
      <c r="EQP28"/>
      <c r="EQQ28"/>
      <c r="EQR28"/>
      <c r="EQS28"/>
      <c r="EQT28"/>
      <c r="EQU28"/>
      <c r="EQV28"/>
      <c r="EQW28"/>
      <c r="EQX28"/>
      <c r="EQY28"/>
      <c r="EQZ28"/>
      <c r="ERA28"/>
      <c r="ERB28"/>
      <c r="ERC28"/>
      <c r="ERD28"/>
      <c r="ERE28"/>
      <c r="ERF28"/>
      <c r="ERG28"/>
      <c r="ERH28"/>
      <c r="ERI28"/>
      <c r="ERJ28"/>
      <c r="ERK28"/>
      <c r="ERL28"/>
      <c r="ERM28"/>
      <c r="ERN28"/>
      <c r="ERO28"/>
      <c r="ERP28"/>
      <c r="ERQ28"/>
      <c r="ERR28"/>
      <c r="ERS28"/>
      <c r="ERT28"/>
      <c r="ERU28"/>
      <c r="ERV28"/>
      <c r="ERW28"/>
      <c r="ERX28"/>
      <c r="ERY28"/>
      <c r="ERZ28"/>
      <c r="ESA28"/>
      <c r="ESB28"/>
      <c r="ESC28"/>
      <c r="ESD28"/>
      <c r="ESE28"/>
      <c r="ESF28"/>
      <c r="ESG28"/>
      <c r="ESH28"/>
      <c r="ESI28"/>
      <c r="ESJ28"/>
      <c r="ESK28"/>
      <c r="ESL28"/>
      <c r="ESM28"/>
      <c r="ESN28"/>
      <c r="ESO28"/>
      <c r="ESP28"/>
      <c r="ESQ28"/>
      <c r="ESR28"/>
      <c r="ESS28"/>
      <c r="EST28"/>
      <c r="ESU28"/>
      <c r="ESV28"/>
      <c r="ESW28"/>
      <c r="ESX28"/>
      <c r="ESY28"/>
      <c r="ESZ28"/>
      <c r="ETA28"/>
      <c r="ETB28"/>
      <c r="ETC28"/>
      <c r="ETD28"/>
      <c r="ETE28"/>
      <c r="ETF28"/>
      <c r="ETG28"/>
      <c r="ETH28"/>
      <c r="ETI28"/>
      <c r="ETJ28"/>
      <c r="ETK28"/>
      <c r="ETL28"/>
      <c r="ETM28"/>
      <c r="ETN28"/>
      <c r="ETO28"/>
      <c r="ETP28"/>
      <c r="ETQ28"/>
      <c r="ETR28"/>
      <c r="ETS28"/>
      <c r="ETT28"/>
      <c r="ETU28"/>
      <c r="ETV28"/>
      <c r="ETW28"/>
      <c r="ETX28"/>
      <c r="ETY28"/>
      <c r="ETZ28"/>
      <c r="EUA28"/>
      <c r="EUB28"/>
      <c r="EUC28"/>
      <c r="EUD28"/>
      <c r="EUE28"/>
      <c r="EUF28"/>
      <c r="EUG28"/>
      <c r="EUH28"/>
      <c r="EUI28"/>
      <c r="EUJ28"/>
      <c r="EUK28"/>
      <c r="EUL28"/>
      <c r="EUM28"/>
      <c r="EUN28"/>
      <c r="EUO28"/>
      <c r="EUP28"/>
      <c r="EUQ28"/>
      <c r="EUR28"/>
      <c r="EUS28"/>
      <c r="EUT28"/>
      <c r="EUU28"/>
      <c r="EUV28"/>
      <c r="EUW28"/>
      <c r="EUX28"/>
      <c r="EUY28"/>
      <c r="EUZ28"/>
      <c r="EVA28"/>
      <c r="EVB28"/>
      <c r="EVC28"/>
      <c r="EVD28"/>
      <c r="EVE28"/>
      <c r="EVF28"/>
      <c r="EVG28"/>
      <c r="EVH28"/>
      <c r="EVI28"/>
      <c r="EVJ28"/>
      <c r="EVK28"/>
      <c r="EVL28"/>
      <c r="EVM28"/>
      <c r="EVN28"/>
      <c r="EVO28"/>
      <c r="EVP28"/>
      <c r="EVQ28"/>
      <c r="EVR28"/>
      <c r="EVS28"/>
      <c r="EVT28"/>
      <c r="EVU28"/>
      <c r="EVV28"/>
      <c r="EVW28"/>
      <c r="EVX28"/>
      <c r="EVY28"/>
      <c r="EVZ28"/>
      <c r="EWA28"/>
      <c r="EWB28"/>
      <c r="EWC28"/>
      <c r="EWD28"/>
      <c r="EWE28"/>
      <c r="EWF28"/>
      <c r="EWG28"/>
      <c r="EWH28"/>
      <c r="EWI28"/>
      <c r="EWJ28"/>
      <c r="EWK28"/>
      <c r="EWL28"/>
      <c r="EWM28"/>
      <c r="EWN28"/>
      <c r="EWO28"/>
      <c r="EWP28"/>
      <c r="EWQ28"/>
      <c r="EWR28"/>
      <c r="EWS28"/>
      <c r="EWT28"/>
      <c r="EWU28"/>
      <c r="EWV28"/>
      <c r="EWW28"/>
      <c r="EWX28"/>
      <c r="EWY28"/>
      <c r="EWZ28"/>
      <c r="EXA28"/>
      <c r="EXB28"/>
      <c r="EXC28"/>
      <c r="EXD28"/>
      <c r="EXE28"/>
      <c r="EXF28"/>
      <c r="EXG28"/>
      <c r="EXH28"/>
      <c r="EXI28"/>
      <c r="EXJ28"/>
      <c r="EXK28"/>
      <c r="EXL28"/>
      <c r="EXM28"/>
      <c r="EXN28"/>
      <c r="EXO28"/>
      <c r="EXP28"/>
      <c r="EXQ28"/>
      <c r="EXR28"/>
      <c r="EXS28"/>
      <c r="EXT28"/>
      <c r="EXU28"/>
      <c r="EXV28"/>
      <c r="EXW28"/>
      <c r="EXX28"/>
      <c r="EXY28"/>
      <c r="EXZ28"/>
      <c r="EYA28"/>
      <c r="EYB28"/>
      <c r="EYC28"/>
      <c r="EYD28"/>
      <c r="EYE28"/>
      <c r="EYF28"/>
      <c r="EYG28"/>
      <c r="EYH28"/>
      <c r="EYI28"/>
      <c r="EYJ28"/>
      <c r="EYK28"/>
      <c r="EYL28"/>
      <c r="EYM28"/>
      <c r="EYN28"/>
      <c r="EYO28"/>
      <c r="EYP28"/>
      <c r="EYQ28"/>
      <c r="EYR28"/>
      <c r="EYS28"/>
      <c r="EYT28"/>
      <c r="EYU28"/>
      <c r="EYV28"/>
      <c r="EYW28"/>
      <c r="EYX28"/>
      <c r="EYY28"/>
      <c r="EYZ28"/>
      <c r="EZA28"/>
      <c r="EZB28"/>
      <c r="EZC28"/>
      <c r="EZD28"/>
      <c r="EZE28"/>
      <c r="EZF28"/>
      <c r="EZG28"/>
      <c r="EZH28"/>
      <c r="EZI28"/>
      <c r="EZJ28"/>
      <c r="EZK28"/>
      <c r="EZL28"/>
      <c r="EZM28"/>
      <c r="EZN28"/>
      <c r="EZO28"/>
      <c r="EZP28"/>
      <c r="EZQ28"/>
      <c r="EZR28"/>
      <c r="EZS28"/>
      <c r="EZT28"/>
      <c r="EZU28"/>
      <c r="EZV28"/>
      <c r="EZW28"/>
      <c r="EZX28"/>
      <c r="EZY28"/>
      <c r="EZZ28"/>
      <c r="FAA28"/>
      <c r="FAB28"/>
      <c r="FAC28"/>
      <c r="FAD28"/>
      <c r="FAE28"/>
      <c r="FAF28"/>
      <c r="FAG28"/>
      <c r="FAH28"/>
      <c r="FAI28"/>
      <c r="FAJ28"/>
      <c r="FAK28"/>
      <c r="FAL28"/>
      <c r="FAM28"/>
      <c r="FAN28"/>
      <c r="FAO28"/>
      <c r="FAP28"/>
      <c r="FAQ28"/>
      <c r="FAR28"/>
      <c r="FAS28"/>
      <c r="FAT28"/>
      <c r="FAU28"/>
      <c r="FAV28"/>
      <c r="FAW28"/>
      <c r="FAX28"/>
      <c r="FAY28"/>
      <c r="FAZ28"/>
      <c r="FBA28"/>
      <c r="FBB28"/>
      <c r="FBC28"/>
      <c r="FBD28"/>
      <c r="FBE28"/>
      <c r="FBF28"/>
      <c r="FBG28"/>
      <c r="FBH28"/>
      <c r="FBI28"/>
      <c r="FBJ28"/>
      <c r="FBK28"/>
      <c r="FBL28"/>
      <c r="FBM28"/>
      <c r="FBN28"/>
      <c r="FBO28"/>
      <c r="FBP28"/>
      <c r="FBQ28"/>
      <c r="FBR28"/>
      <c r="FBS28"/>
      <c r="FBT28"/>
      <c r="FBU28"/>
      <c r="FBV28"/>
      <c r="FBW28"/>
      <c r="FBX28"/>
      <c r="FBY28"/>
      <c r="FBZ28"/>
      <c r="FCA28"/>
      <c r="FCB28"/>
      <c r="FCC28"/>
      <c r="FCD28"/>
      <c r="FCE28"/>
      <c r="FCF28"/>
      <c r="FCG28"/>
      <c r="FCH28"/>
      <c r="FCI28"/>
      <c r="FCJ28"/>
      <c r="FCK28"/>
      <c r="FCL28"/>
      <c r="FCM28"/>
      <c r="FCN28"/>
      <c r="FCO28"/>
      <c r="FCP28"/>
      <c r="FCQ28"/>
      <c r="FCR28"/>
      <c r="FCS28"/>
      <c r="FCT28"/>
      <c r="FCU28"/>
      <c r="FCV28"/>
      <c r="FCW28"/>
      <c r="FCX28"/>
      <c r="FCY28"/>
      <c r="FCZ28"/>
      <c r="FDA28"/>
      <c r="FDB28"/>
      <c r="FDC28"/>
      <c r="FDD28"/>
      <c r="FDE28"/>
      <c r="FDF28"/>
      <c r="FDG28"/>
      <c r="FDH28"/>
      <c r="FDI28"/>
      <c r="FDJ28"/>
      <c r="FDK28"/>
      <c r="FDL28"/>
      <c r="FDM28"/>
      <c r="FDN28"/>
      <c r="FDO28"/>
      <c r="FDP28"/>
      <c r="FDQ28"/>
      <c r="FDR28"/>
      <c r="FDS28"/>
      <c r="FDT28"/>
      <c r="FDU28"/>
      <c r="FDV28"/>
      <c r="FDW28"/>
      <c r="FDX28"/>
      <c r="FDY28"/>
      <c r="FDZ28"/>
      <c r="FEA28"/>
      <c r="FEB28"/>
      <c r="FEC28"/>
      <c r="FED28"/>
      <c r="FEE28"/>
      <c r="FEF28"/>
      <c r="FEG28"/>
      <c r="FEH28"/>
      <c r="FEI28"/>
      <c r="FEJ28"/>
      <c r="FEK28"/>
      <c r="FEL28"/>
      <c r="FEM28"/>
      <c r="FEN28"/>
      <c r="FEO28"/>
      <c r="FEP28"/>
      <c r="FEQ28"/>
      <c r="FER28"/>
      <c r="FES28"/>
      <c r="FET28"/>
      <c r="FEU28"/>
      <c r="FEV28"/>
      <c r="FEW28"/>
      <c r="FEX28"/>
      <c r="FEY28"/>
      <c r="FEZ28"/>
      <c r="FFA28"/>
      <c r="FFB28"/>
      <c r="FFC28"/>
      <c r="FFD28"/>
      <c r="FFE28"/>
      <c r="FFF28"/>
      <c r="FFG28"/>
      <c r="FFH28"/>
      <c r="FFI28"/>
      <c r="FFJ28"/>
      <c r="FFK28"/>
      <c r="FFL28"/>
      <c r="FFM28"/>
      <c r="FFN28"/>
      <c r="FFO28"/>
      <c r="FFP28"/>
      <c r="FFQ28"/>
      <c r="FFR28"/>
      <c r="FFS28"/>
      <c r="FFT28"/>
      <c r="FFU28"/>
      <c r="FFV28"/>
      <c r="FFW28"/>
      <c r="FFX28"/>
      <c r="FFY28"/>
      <c r="FFZ28"/>
      <c r="FGA28"/>
      <c r="FGB28"/>
      <c r="FGC28"/>
      <c r="FGD28"/>
      <c r="FGE28"/>
      <c r="FGF28"/>
      <c r="FGG28"/>
      <c r="FGH28"/>
      <c r="FGI28"/>
      <c r="FGJ28"/>
      <c r="FGK28"/>
      <c r="FGL28"/>
      <c r="FGM28"/>
      <c r="FGN28"/>
      <c r="FGO28"/>
      <c r="FGP28"/>
      <c r="FGQ28"/>
      <c r="FGR28"/>
      <c r="FGS28"/>
      <c r="FGT28"/>
      <c r="FGU28"/>
      <c r="FGV28"/>
      <c r="FGW28"/>
      <c r="FGX28"/>
      <c r="FGY28"/>
      <c r="FGZ28"/>
      <c r="FHA28"/>
      <c r="FHB28"/>
      <c r="FHC28"/>
      <c r="FHD28"/>
      <c r="FHE28"/>
      <c r="FHF28"/>
      <c r="FHG28"/>
      <c r="FHH28"/>
      <c r="FHI28"/>
      <c r="FHJ28"/>
      <c r="FHK28"/>
      <c r="FHL28"/>
      <c r="FHM28"/>
      <c r="FHN28"/>
      <c r="FHO28"/>
      <c r="FHP28"/>
      <c r="FHQ28"/>
      <c r="FHR28"/>
      <c r="FHS28"/>
      <c r="FHT28"/>
      <c r="FHU28"/>
      <c r="FHV28"/>
      <c r="FHW28"/>
      <c r="FHX28"/>
      <c r="FHY28"/>
      <c r="FHZ28"/>
      <c r="FIA28"/>
      <c r="FIB28"/>
      <c r="FIC28"/>
      <c r="FID28"/>
      <c r="FIE28"/>
      <c r="FIF28"/>
      <c r="FIG28"/>
      <c r="FIH28"/>
      <c r="FII28"/>
      <c r="FIJ28"/>
      <c r="FIK28"/>
      <c r="FIL28"/>
      <c r="FIM28"/>
      <c r="FIN28"/>
      <c r="FIO28"/>
      <c r="FIP28"/>
      <c r="FIQ28"/>
      <c r="FIR28"/>
      <c r="FIS28"/>
      <c r="FIT28"/>
      <c r="FIU28"/>
      <c r="FIV28"/>
      <c r="FIW28"/>
      <c r="FIX28"/>
      <c r="FIY28"/>
      <c r="FIZ28"/>
      <c r="FJA28"/>
      <c r="FJB28"/>
      <c r="FJC28"/>
      <c r="FJD28"/>
      <c r="FJE28"/>
      <c r="FJF28"/>
      <c r="FJG28"/>
      <c r="FJH28"/>
      <c r="FJI28"/>
      <c r="FJJ28"/>
      <c r="FJK28"/>
      <c r="FJL28"/>
      <c r="FJM28"/>
      <c r="FJN28"/>
      <c r="FJO28"/>
      <c r="FJP28"/>
      <c r="FJQ28"/>
      <c r="FJR28"/>
      <c r="FJS28"/>
      <c r="FJT28"/>
      <c r="FJU28"/>
      <c r="FJV28"/>
      <c r="FJW28"/>
      <c r="FJX28"/>
      <c r="FJY28"/>
      <c r="FJZ28"/>
      <c r="FKA28"/>
      <c r="FKB28"/>
      <c r="FKC28"/>
      <c r="FKD28"/>
      <c r="FKE28"/>
      <c r="FKF28"/>
      <c r="FKG28"/>
      <c r="FKH28"/>
      <c r="FKI28"/>
      <c r="FKJ28"/>
      <c r="FKK28"/>
      <c r="FKL28"/>
      <c r="FKM28"/>
      <c r="FKN28"/>
      <c r="FKO28"/>
      <c r="FKP28"/>
      <c r="FKQ28"/>
      <c r="FKR28"/>
      <c r="FKS28"/>
      <c r="FKT28"/>
      <c r="FKU28"/>
      <c r="FKV28"/>
      <c r="FKW28"/>
      <c r="FKX28"/>
      <c r="FKY28"/>
      <c r="FKZ28"/>
      <c r="FLA28"/>
      <c r="FLB28"/>
      <c r="FLC28"/>
      <c r="FLD28"/>
      <c r="FLE28"/>
      <c r="FLF28"/>
      <c r="FLG28"/>
      <c r="FLH28"/>
      <c r="FLI28"/>
      <c r="FLJ28"/>
      <c r="FLK28"/>
      <c r="FLL28"/>
      <c r="FLM28"/>
      <c r="FLN28"/>
      <c r="FLO28"/>
      <c r="FLP28"/>
      <c r="FLQ28"/>
      <c r="FLR28"/>
      <c r="FLS28"/>
      <c r="FLT28"/>
      <c r="FLU28"/>
      <c r="FLV28"/>
      <c r="FLW28"/>
      <c r="FLX28"/>
      <c r="FLY28"/>
      <c r="FLZ28"/>
      <c r="FMA28"/>
      <c r="FMB28"/>
      <c r="FMC28"/>
      <c r="FMD28"/>
      <c r="FME28"/>
      <c r="FMF28"/>
      <c r="FMG28"/>
      <c r="FMH28"/>
      <c r="FMI28"/>
      <c r="FMJ28"/>
      <c r="FMK28"/>
      <c r="FML28"/>
      <c r="FMM28"/>
      <c r="FMN28"/>
      <c r="FMO28"/>
      <c r="FMP28"/>
      <c r="FMQ28"/>
      <c r="FMR28"/>
      <c r="FMS28"/>
      <c r="FMT28"/>
      <c r="FMU28"/>
      <c r="FMV28"/>
      <c r="FMW28"/>
      <c r="FMX28"/>
      <c r="FMY28"/>
      <c r="FMZ28"/>
      <c r="FNA28"/>
      <c r="FNB28"/>
      <c r="FNC28"/>
      <c r="FND28"/>
      <c r="FNE28"/>
      <c r="FNF28"/>
      <c r="FNG28"/>
      <c r="FNH28"/>
      <c r="FNI28"/>
      <c r="FNJ28"/>
      <c r="FNK28"/>
      <c r="FNL28"/>
      <c r="FNM28"/>
      <c r="FNN28"/>
      <c r="FNO28"/>
      <c r="FNP28"/>
      <c r="FNQ28"/>
      <c r="FNR28"/>
      <c r="FNS28"/>
      <c r="FNT28"/>
      <c r="FNU28"/>
      <c r="FNV28"/>
      <c r="FNW28"/>
      <c r="FNX28"/>
      <c r="FNY28"/>
      <c r="FNZ28"/>
      <c r="FOA28"/>
      <c r="FOB28"/>
      <c r="FOC28"/>
      <c r="FOD28"/>
      <c r="FOE28"/>
      <c r="FOF28"/>
      <c r="FOG28"/>
      <c r="FOH28"/>
      <c r="FOI28"/>
      <c r="FOJ28"/>
      <c r="FOK28"/>
      <c r="FOL28"/>
      <c r="FOM28"/>
      <c r="FON28"/>
      <c r="FOO28"/>
      <c r="FOP28"/>
      <c r="FOQ28"/>
      <c r="FOR28"/>
      <c r="FOS28"/>
      <c r="FOT28"/>
      <c r="FOU28"/>
      <c r="FOV28"/>
      <c r="FOW28"/>
      <c r="FOX28"/>
      <c r="FOY28"/>
      <c r="FOZ28"/>
      <c r="FPA28"/>
      <c r="FPB28"/>
      <c r="FPC28"/>
      <c r="FPD28"/>
      <c r="FPE28"/>
      <c r="FPF28"/>
      <c r="FPG28"/>
      <c r="FPH28"/>
      <c r="FPI28"/>
      <c r="FPJ28"/>
      <c r="FPK28"/>
      <c r="FPL28"/>
      <c r="FPM28"/>
      <c r="FPN28"/>
      <c r="FPO28"/>
      <c r="FPP28"/>
      <c r="FPQ28"/>
      <c r="FPR28"/>
      <c r="FPS28"/>
      <c r="FPT28"/>
      <c r="FPU28"/>
      <c r="FPV28"/>
      <c r="FPW28"/>
      <c r="FPX28"/>
      <c r="FPY28"/>
      <c r="FPZ28"/>
      <c r="FQA28"/>
      <c r="FQB28"/>
      <c r="FQC28"/>
      <c r="FQD28"/>
      <c r="FQE28"/>
      <c r="FQF28"/>
      <c r="FQG28"/>
      <c r="FQH28"/>
      <c r="FQI28"/>
      <c r="FQJ28"/>
      <c r="FQK28"/>
      <c r="FQL28"/>
      <c r="FQM28"/>
      <c r="FQN28"/>
      <c r="FQO28"/>
      <c r="FQP28"/>
      <c r="FQQ28"/>
      <c r="FQR28"/>
      <c r="FQS28"/>
      <c r="FQT28"/>
      <c r="FQU28"/>
      <c r="FQV28"/>
      <c r="FQW28"/>
      <c r="FQX28"/>
      <c r="FQY28"/>
      <c r="FQZ28"/>
      <c r="FRA28"/>
      <c r="FRB28"/>
      <c r="FRC28"/>
      <c r="FRD28"/>
      <c r="FRE28"/>
      <c r="FRF28"/>
      <c r="FRG28"/>
      <c r="FRH28"/>
      <c r="FRI28"/>
      <c r="FRJ28"/>
      <c r="FRK28"/>
      <c r="FRL28"/>
      <c r="FRM28"/>
      <c r="FRN28"/>
      <c r="FRO28"/>
      <c r="FRP28"/>
      <c r="FRQ28"/>
      <c r="FRR28"/>
      <c r="FRS28"/>
      <c r="FRT28"/>
      <c r="FRU28"/>
      <c r="FRV28"/>
      <c r="FRW28"/>
      <c r="FRX28"/>
      <c r="FRY28"/>
      <c r="FRZ28"/>
      <c r="FSA28"/>
      <c r="FSB28"/>
      <c r="FSC28"/>
      <c r="FSD28"/>
      <c r="FSE28"/>
      <c r="FSF28"/>
      <c r="FSG28"/>
      <c r="FSH28"/>
      <c r="FSI28"/>
      <c r="FSJ28"/>
      <c r="FSK28"/>
      <c r="FSL28"/>
      <c r="FSM28"/>
      <c r="FSN28"/>
      <c r="FSO28"/>
      <c r="FSP28"/>
      <c r="FSQ28"/>
      <c r="FSR28"/>
      <c r="FSS28"/>
      <c r="FST28"/>
      <c r="FSU28"/>
      <c r="FSV28"/>
      <c r="FSW28"/>
      <c r="FSX28"/>
      <c r="FSY28"/>
      <c r="FSZ28"/>
      <c r="FTA28"/>
      <c r="FTB28"/>
      <c r="FTC28"/>
      <c r="FTD28"/>
      <c r="FTE28"/>
      <c r="FTF28"/>
      <c r="FTG28"/>
      <c r="FTH28"/>
      <c r="FTI28"/>
      <c r="FTJ28"/>
      <c r="FTK28"/>
      <c r="FTL28"/>
      <c r="FTM28"/>
      <c r="FTN28"/>
      <c r="FTO28"/>
      <c r="FTP28"/>
      <c r="FTQ28"/>
      <c r="FTR28"/>
      <c r="FTS28"/>
      <c r="FTT28"/>
      <c r="FTU28"/>
      <c r="FTV28"/>
      <c r="FTW28"/>
      <c r="FTX28"/>
      <c r="FTY28"/>
      <c r="FTZ28"/>
      <c r="FUA28"/>
      <c r="FUB28"/>
      <c r="FUC28"/>
      <c r="FUD28"/>
      <c r="FUE28"/>
      <c r="FUF28"/>
      <c r="FUG28"/>
      <c r="FUH28"/>
      <c r="FUI28"/>
      <c r="FUJ28"/>
      <c r="FUK28"/>
      <c r="FUL28"/>
      <c r="FUM28"/>
      <c r="FUN28"/>
      <c r="FUO28"/>
      <c r="FUP28"/>
      <c r="FUQ28"/>
      <c r="FUR28"/>
      <c r="FUS28"/>
      <c r="FUT28"/>
      <c r="FUU28"/>
      <c r="FUV28"/>
      <c r="FUW28"/>
      <c r="FUX28"/>
      <c r="FUY28"/>
      <c r="FUZ28"/>
      <c r="FVA28"/>
      <c r="FVB28"/>
      <c r="FVC28"/>
      <c r="FVD28"/>
      <c r="FVE28"/>
      <c r="FVF28"/>
      <c r="FVG28"/>
      <c r="FVH28"/>
      <c r="FVI28"/>
      <c r="FVJ28"/>
      <c r="FVK28"/>
      <c r="FVL28"/>
      <c r="FVM28"/>
      <c r="FVN28"/>
      <c r="FVO28"/>
      <c r="FVP28"/>
      <c r="FVQ28"/>
      <c r="FVR28"/>
      <c r="FVS28"/>
      <c r="FVT28"/>
      <c r="FVU28"/>
      <c r="FVV28"/>
      <c r="FVW28"/>
      <c r="FVX28"/>
      <c r="FVY28"/>
      <c r="FVZ28"/>
      <c r="FWA28"/>
      <c r="FWB28"/>
      <c r="FWC28"/>
      <c r="FWD28"/>
      <c r="FWE28"/>
      <c r="FWF28"/>
      <c r="FWG28"/>
      <c r="FWH28"/>
      <c r="FWI28"/>
      <c r="FWJ28"/>
      <c r="FWK28"/>
      <c r="FWL28"/>
      <c r="FWM28"/>
      <c r="FWN28"/>
      <c r="FWO28"/>
      <c r="FWP28"/>
      <c r="FWQ28"/>
      <c r="FWR28"/>
      <c r="FWS28"/>
      <c r="FWT28"/>
      <c r="FWU28"/>
      <c r="FWV28"/>
      <c r="FWW28"/>
      <c r="FWX28"/>
      <c r="FWY28"/>
      <c r="FWZ28"/>
      <c r="FXA28"/>
      <c r="FXB28"/>
      <c r="FXC28"/>
      <c r="FXD28"/>
      <c r="FXE28"/>
      <c r="FXF28"/>
      <c r="FXG28"/>
      <c r="FXH28"/>
      <c r="FXI28"/>
      <c r="FXJ28"/>
      <c r="FXK28"/>
      <c r="FXL28"/>
      <c r="FXM28"/>
      <c r="FXN28"/>
      <c r="FXO28"/>
      <c r="FXP28"/>
      <c r="FXQ28"/>
      <c r="FXR28"/>
      <c r="FXS28"/>
      <c r="FXT28"/>
      <c r="FXU28"/>
      <c r="FXV28"/>
      <c r="FXW28"/>
      <c r="FXX28"/>
      <c r="FXY28"/>
      <c r="FXZ28"/>
      <c r="FYA28"/>
      <c r="FYB28"/>
      <c r="FYC28"/>
      <c r="FYD28"/>
      <c r="FYE28"/>
      <c r="FYF28"/>
      <c r="FYG28"/>
      <c r="FYH28"/>
      <c r="FYI28"/>
      <c r="FYJ28"/>
      <c r="FYK28"/>
      <c r="FYL28"/>
      <c r="FYM28"/>
      <c r="FYN28"/>
      <c r="FYO28"/>
      <c r="FYP28"/>
      <c r="FYQ28"/>
      <c r="FYR28"/>
      <c r="FYS28"/>
      <c r="FYT28"/>
      <c r="FYU28"/>
      <c r="FYV28"/>
      <c r="FYW28"/>
      <c r="FYX28"/>
      <c r="FYY28"/>
      <c r="FYZ28"/>
      <c r="FZA28"/>
      <c r="FZB28"/>
      <c r="FZC28"/>
      <c r="FZD28"/>
      <c r="FZE28"/>
      <c r="FZF28"/>
      <c r="FZG28"/>
      <c r="FZH28"/>
      <c r="FZI28"/>
      <c r="FZJ28"/>
      <c r="FZK28"/>
      <c r="FZL28"/>
      <c r="FZM28"/>
      <c r="FZN28"/>
      <c r="FZO28"/>
      <c r="FZP28"/>
      <c r="FZQ28"/>
      <c r="FZR28"/>
      <c r="FZS28"/>
      <c r="FZT28"/>
      <c r="FZU28"/>
      <c r="FZV28"/>
      <c r="FZW28"/>
      <c r="FZX28"/>
      <c r="FZY28"/>
      <c r="FZZ28"/>
      <c r="GAA28"/>
      <c r="GAB28"/>
      <c r="GAC28"/>
      <c r="GAD28"/>
      <c r="GAE28"/>
      <c r="GAF28"/>
      <c r="GAG28"/>
      <c r="GAH28"/>
      <c r="GAI28"/>
      <c r="GAJ28"/>
      <c r="GAK28"/>
      <c r="GAL28"/>
      <c r="GAM28"/>
      <c r="GAN28"/>
      <c r="GAO28"/>
      <c r="GAP28"/>
      <c r="GAQ28"/>
      <c r="GAR28"/>
      <c r="GAS28"/>
      <c r="GAT28"/>
      <c r="GAU28"/>
      <c r="GAV28"/>
      <c r="GAW28"/>
      <c r="GAX28"/>
      <c r="GAY28"/>
      <c r="GAZ28"/>
      <c r="GBA28"/>
      <c r="GBB28"/>
      <c r="GBC28"/>
      <c r="GBD28"/>
      <c r="GBE28"/>
      <c r="GBF28"/>
      <c r="GBG28"/>
      <c r="GBH28"/>
      <c r="GBI28"/>
      <c r="GBJ28"/>
      <c r="GBK28"/>
      <c r="GBL28"/>
      <c r="GBM28"/>
      <c r="GBN28"/>
      <c r="GBO28"/>
      <c r="GBP28"/>
      <c r="GBQ28"/>
      <c r="GBR28"/>
      <c r="GBS28"/>
      <c r="GBT28"/>
      <c r="GBU28"/>
      <c r="GBV28"/>
      <c r="GBW28"/>
      <c r="GBX28"/>
      <c r="GBY28"/>
      <c r="GBZ28"/>
      <c r="GCA28"/>
      <c r="GCB28"/>
      <c r="GCC28"/>
      <c r="GCD28"/>
      <c r="GCE28"/>
      <c r="GCF28"/>
      <c r="GCG28"/>
      <c r="GCH28"/>
      <c r="GCI28"/>
      <c r="GCJ28"/>
      <c r="GCK28"/>
      <c r="GCL28"/>
      <c r="GCM28"/>
      <c r="GCN28"/>
      <c r="GCO28"/>
      <c r="GCP28"/>
      <c r="GCQ28"/>
      <c r="GCR28"/>
      <c r="GCS28"/>
      <c r="GCT28"/>
      <c r="GCU28"/>
      <c r="GCV28"/>
      <c r="GCW28"/>
      <c r="GCX28"/>
      <c r="GCY28"/>
      <c r="GCZ28"/>
      <c r="GDA28"/>
      <c r="GDB28"/>
      <c r="GDC28"/>
      <c r="GDD28"/>
      <c r="GDE28"/>
      <c r="GDF28"/>
      <c r="GDG28"/>
      <c r="GDH28"/>
      <c r="GDI28"/>
      <c r="GDJ28"/>
      <c r="GDK28"/>
      <c r="GDL28"/>
      <c r="GDM28"/>
      <c r="GDN28"/>
      <c r="GDO28"/>
      <c r="GDP28"/>
      <c r="GDQ28"/>
      <c r="GDR28"/>
      <c r="GDS28"/>
      <c r="GDT28"/>
      <c r="GDU28"/>
      <c r="GDV28"/>
      <c r="GDW28"/>
      <c r="GDX28"/>
      <c r="GDY28"/>
      <c r="GDZ28"/>
      <c r="GEA28"/>
      <c r="GEB28"/>
      <c r="GEC28"/>
      <c r="GED28"/>
      <c r="GEE28"/>
      <c r="GEF28"/>
      <c r="GEG28"/>
      <c r="GEH28"/>
      <c r="GEI28"/>
      <c r="GEJ28"/>
      <c r="GEK28"/>
      <c r="GEL28"/>
      <c r="GEM28"/>
      <c r="GEN28"/>
      <c r="GEO28"/>
      <c r="GEP28"/>
      <c r="GEQ28"/>
      <c r="GER28"/>
      <c r="GES28"/>
      <c r="GET28"/>
      <c r="GEU28"/>
      <c r="GEV28"/>
      <c r="GEW28"/>
      <c r="GEX28"/>
      <c r="GEY28"/>
      <c r="GEZ28"/>
      <c r="GFA28"/>
      <c r="GFB28"/>
      <c r="GFC28"/>
      <c r="GFD28"/>
      <c r="GFE28"/>
      <c r="GFF28"/>
      <c r="GFG28"/>
      <c r="GFH28"/>
      <c r="GFI28"/>
      <c r="GFJ28"/>
      <c r="GFK28"/>
      <c r="GFL28"/>
      <c r="GFM28"/>
      <c r="GFN28"/>
      <c r="GFO28"/>
      <c r="GFP28"/>
      <c r="GFQ28"/>
      <c r="GFR28"/>
      <c r="GFS28"/>
      <c r="GFT28"/>
      <c r="GFU28"/>
      <c r="GFV28"/>
      <c r="GFW28"/>
      <c r="GFX28"/>
      <c r="GFY28"/>
      <c r="GFZ28"/>
      <c r="GGA28"/>
      <c r="GGB28"/>
      <c r="GGC28"/>
      <c r="GGD28"/>
      <c r="GGE28"/>
      <c r="GGF28"/>
      <c r="GGG28"/>
      <c r="GGH28"/>
      <c r="GGI28"/>
      <c r="GGJ28"/>
      <c r="GGK28"/>
      <c r="GGL28"/>
      <c r="GGM28"/>
      <c r="GGN28"/>
      <c r="GGO28"/>
      <c r="GGP28"/>
      <c r="GGQ28"/>
      <c r="GGR28"/>
      <c r="GGS28"/>
      <c r="GGT28"/>
      <c r="GGU28"/>
      <c r="GGV28"/>
      <c r="GGW28"/>
      <c r="GGX28"/>
      <c r="GGY28"/>
      <c r="GGZ28"/>
      <c r="GHA28"/>
      <c r="GHB28"/>
      <c r="GHC28"/>
      <c r="GHD28"/>
      <c r="GHE28"/>
      <c r="GHF28"/>
      <c r="GHG28"/>
      <c r="GHH28"/>
      <c r="GHI28"/>
      <c r="GHJ28"/>
      <c r="GHK28"/>
      <c r="GHL28"/>
      <c r="GHM28"/>
      <c r="GHN28"/>
      <c r="GHO28"/>
      <c r="GHP28"/>
      <c r="GHQ28"/>
      <c r="GHR28"/>
      <c r="GHS28"/>
      <c r="GHT28"/>
      <c r="GHU28"/>
      <c r="GHV28"/>
      <c r="GHW28"/>
      <c r="GHX28"/>
      <c r="GHY28"/>
      <c r="GHZ28"/>
      <c r="GIA28"/>
      <c r="GIB28"/>
      <c r="GIC28"/>
      <c r="GID28"/>
      <c r="GIE28"/>
      <c r="GIF28"/>
      <c r="GIG28"/>
      <c r="GIH28"/>
      <c r="GII28"/>
      <c r="GIJ28"/>
      <c r="GIK28"/>
      <c r="GIL28"/>
      <c r="GIM28"/>
      <c r="GIN28"/>
      <c r="GIO28"/>
      <c r="GIP28"/>
      <c r="GIQ28"/>
      <c r="GIR28"/>
      <c r="GIS28"/>
      <c r="GIT28"/>
      <c r="GIU28"/>
      <c r="GIV28"/>
      <c r="GIW28"/>
      <c r="GIX28"/>
      <c r="GIY28"/>
      <c r="GIZ28"/>
      <c r="GJA28"/>
      <c r="GJB28"/>
      <c r="GJC28"/>
      <c r="GJD28"/>
      <c r="GJE28"/>
      <c r="GJF28"/>
      <c r="GJG28"/>
      <c r="GJH28"/>
      <c r="GJI28"/>
      <c r="GJJ28"/>
      <c r="GJK28"/>
      <c r="GJL28"/>
      <c r="GJM28"/>
      <c r="GJN28"/>
      <c r="GJO28"/>
      <c r="GJP28"/>
      <c r="GJQ28"/>
      <c r="GJR28"/>
      <c r="GJS28"/>
      <c r="GJT28"/>
      <c r="GJU28"/>
      <c r="GJV28"/>
      <c r="GJW28"/>
      <c r="GJX28"/>
      <c r="GJY28"/>
      <c r="GJZ28"/>
      <c r="GKA28"/>
      <c r="GKB28"/>
      <c r="GKC28"/>
      <c r="GKD28"/>
      <c r="GKE28"/>
      <c r="GKF28"/>
      <c r="GKG28"/>
      <c r="GKH28"/>
      <c r="GKI28"/>
      <c r="GKJ28"/>
      <c r="GKK28"/>
      <c r="GKL28"/>
      <c r="GKM28"/>
      <c r="GKN28"/>
      <c r="GKO28"/>
      <c r="GKP28"/>
      <c r="GKQ28"/>
      <c r="GKR28"/>
      <c r="GKS28"/>
      <c r="GKT28"/>
      <c r="GKU28"/>
      <c r="GKV28"/>
      <c r="GKW28"/>
      <c r="GKX28"/>
      <c r="GKY28"/>
      <c r="GKZ28"/>
      <c r="GLA28"/>
      <c r="GLB28"/>
      <c r="GLC28"/>
      <c r="GLD28"/>
      <c r="GLE28"/>
      <c r="GLF28"/>
      <c r="GLG28"/>
      <c r="GLH28"/>
      <c r="GLI28"/>
      <c r="GLJ28"/>
      <c r="GLK28"/>
      <c r="GLL28"/>
      <c r="GLM28"/>
      <c r="GLN28"/>
      <c r="GLO28"/>
      <c r="GLP28"/>
      <c r="GLQ28"/>
      <c r="GLR28"/>
      <c r="GLS28"/>
      <c r="GLT28"/>
      <c r="GLU28"/>
      <c r="GLV28"/>
      <c r="GLW28"/>
      <c r="GLX28"/>
      <c r="GLY28"/>
      <c r="GLZ28"/>
      <c r="GMA28"/>
      <c r="GMB28"/>
      <c r="GMC28"/>
      <c r="GMD28"/>
      <c r="GME28"/>
      <c r="GMF28"/>
      <c r="GMG28"/>
      <c r="GMH28"/>
      <c r="GMI28"/>
      <c r="GMJ28"/>
      <c r="GMK28"/>
      <c r="GML28"/>
      <c r="GMM28"/>
      <c r="GMN28"/>
      <c r="GMO28"/>
      <c r="GMP28"/>
      <c r="GMQ28"/>
      <c r="GMR28"/>
      <c r="GMS28"/>
      <c r="GMT28"/>
      <c r="GMU28"/>
      <c r="GMV28"/>
      <c r="GMW28"/>
      <c r="GMX28"/>
      <c r="GMY28"/>
      <c r="GMZ28"/>
      <c r="GNA28"/>
      <c r="GNB28"/>
      <c r="GNC28"/>
      <c r="GND28"/>
      <c r="GNE28"/>
      <c r="GNF28"/>
      <c r="GNG28"/>
      <c r="GNH28"/>
      <c r="GNI28"/>
      <c r="GNJ28"/>
      <c r="GNK28"/>
      <c r="GNL28"/>
      <c r="GNM28"/>
      <c r="GNN28"/>
      <c r="GNO28"/>
      <c r="GNP28"/>
      <c r="GNQ28"/>
      <c r="GNR28"/>
      <c r="GNS28"/>
      <c r="GNT28"/>
      <c r="GNU28"/>
      <c r="GNV28"/>
      <c r="GNW28"/>
      <c r="GNX28"/>
      <c r="GNY28"/>
      <c r="GNZ28"/>
      <c r="GOA28"/>
      <c r="GOB28"/>
      <c r="GOC28"/>
      <c r="GOD28"/>
      <c r="GOE28"/>
      <c r="GOF28"/>
      <c r="GOG28"/>
      <c r="GOH28"/>
      <c r="GOI28"/>
      <c r="GOJ28"/>
      <c r="GOK28"/>
      <c r="GOL28"/>
      <c r="GOM28"/>
      <c r="GON28"/>
      <c r="GOO28"/>
      <c r="GOP28"/>
      <c r="GOQ28"/>
      <c r="GOR28"/>
      <c r="GOS28"/>
      <c r="GOT28"/>
      <c r="GOU28"/>
      <c r="GOV28"/>
      <c r="GOW28"/>
      <c r="GOX28"/>
      <c r="GOY28"/>
      <c r="GOZ28"/>
      <c r="GPA28"/>
      <c r="GPB28"/>
      <c r="GPC28"/>
      <c r="GPD28"/>
      <c r="GPE28"/>
      <c r="GPF28"/>
      <c r="GPG28"/>
      <c r="GPH28"/>
      <c r="GPI28"/>
      <c r="GPJ28"/>
      <c r="GPK28"/>
      <c r="GPL28"/>
      <c r="GPM28"/>
      <c r="GPN28"/>
      <c r="GPO28"/>
      <c r="GPP28"/>
      <c r="GPQ28"/>
      <c r="GPR28"/>
      <c r="GPS28"/>
      <c r="GPT28"/>
      <c r="GPU28"/>
      <c r="GPV28"/>
      <c r="GPW28"/>
      <c r="GPX28"/>
      <c r="GPY28"/>
      <c r="GPZ28"/>
      <c r="GQA28"/>
      <c r="GQB28"/>
      <c r="GQC28"/>
      <c r="GQD28"/>
      <c r="GQE28"/>
      <c r="GQF28"/>
      <c r="GQG28"/>
      <c r="GQH28"/>
      <c r="GQI28"/>
      <c r="GQJ28"/>
      <c r="GQK28"/>
      <c r="GQL28"/>
      <c r="GQM28"/>
      <c r="GQN28"/>
      <c r="GQO28"/>
      <c r="GQP28"/>
      <c r="GQQ28"/>
      <c r="GQR28"/>
      <c r="GQS28"/>
      <c r="GQT28"/>
      <c r="GQU28"/>
      <c r="GQV28"/>
      <c r="GQW28"/>
      <c r="GQX28"/>
      <c r="GQY28"/>
      <c r="GQZ28"/>
      <c r="GRA28"/>
      <c r="GRB28"/>
      <c r="GRC28"/>
      <c r="GRD28"/>
      <c r="GRE28"/>
      <c r="GRF28"/>
      <c r="GRG28"/>
      <c r="GRH28"/>
      <c r="GRI28"/>
      <c r="GRJ28"/>
      <c r="GRK28"/>
      <c r="GRL28"/>
      <c r="GRM28"/>
      <c r="GRN28"/>
      <c r="GRO28"/>
      <c r="GRP28"/>
      <c r="GRQ28"/>
      <c r="GRR28"/>
      <c r="GRS28"/>
      <c r="GRT28"/>
      <c r="GRU28"/>
      <c r="GRV28"/>
      <c r="GRW28"/>
      <c r="GRX28"/>
      <c r="GRY28"/>
      <c r="GRZ28"/>
      <c r="GSA28"/>
      <c r="GSB28"/>
      <c r="GSC28"/>
      <c r="GSD28"/>
      <c r="GSE28"/>
      <c r="GSF28"/>
      <c r="GSG28"/>
      <c r="GSH28"/>
      <c r="GSI28"/>
      <c r="GSJ28"/>
      <c r="GSK28"/>
      <c r="GSL28"/>
      <c r="GSM28"/>
      <c r="GSN28"/>
      <c r="GSO28"/>
      <c r="GSP28"/>
      <c r="GSQ28"/>
      <c r="GSR28"/>
      <c r="GSS28"/>
      <c r="GST28"/>
      <c r="GSU28"/>
      <c r="GSV28"/>
      <c r="GSW28"/>
      <c r="GSX28"/>
      <c r="GSY28"/>
      <c r="GSZ28"/>
      <c r="GTA28"/>
      <c r="GTB28"/>
      <c r="GTC28"/>
      <c r="GTD28"/>
      <c r="GTE28"/>
      <c r="GTF28"/>
      <c r="GTG28"/>
      <c r="GTH28"/>
      <c r="GTI28"/>
      <c r="GTJ28"/>
      <c r="GTK28"/>
      <c r="GTL28"/>
      <c r="GTM28"/>
      <c r="GTN28"/>
      <c r="GTO28"/>
      <c r="GTP28"/>
      <c r="GTQ28"/>
      <c r="GTR28"/>
      <c r="GTS28"/>
      <c r="GTT28"/>
      <c r="GTU28"/>
      <c r="GTV28"/>
      <c r="GTW28"/>
      <c r="GTX28"/>
      <c r="GTY28"/>
      <c r="GTZ28"/>
      <c r="GUA28"/>
      <c r="GUB28"/>
      <c r="GUC28"/>
      <c r="GUD28"/>
      <c r="GUE28"/>
      <c r="GUF28"/>
      <c r="GUG28"/>
      <c r="GUH28"/>
      <c r="GUI28"/>
      <c r="GUJ28"/>
      <c r="GUK28"/>
      <c r="GUL28"/>
      <c r="GUM28"/>
      <c r="GUN28"/>
      <c r="GUO28"/>
      <c r="GUP28"/>
      <c r="GUQ28"/>
      <c r="GUR28"/>
      <c r="GUS28"/>
      <c r="GUT28"/>
      <c r="GUU28"/>
      <c r="GUV28"/>
      <c r="GUW28"/>
      <c r="GUX28"/>
      <c r="GUY28"/>
      <c r="GUZ28"/>
      <c r="GVA28"/>
      <c r="GVB28"/>
      <c r="GVC28"/>
      <c r="GVD28"/>
      <c r="GVE28"/>
      <c r="GVF28"/>
      <c r="GVG28"/>
      <c r="GVH28"/>
      <c r="GVI28"/>
      <c r="GVJ28"/>
      <c r="GVK28"/>
      <c r="GVL28"/>
      <c r="GVM28"/>
      <c r="GVN28"/>
      <c r="GVO28"/>
      <c r="GVP28"/>
      <c r="GVQ28"/>
      <c r="GVR28"/>
      <c r="GVS28"/>
      <c r="GVT28"/>
      <c r="GVU28"/>
      <c r="GVV28"/>
      <c r="GVW28"/>
      <c r="GVX28"/>
      <c r="GVY28"/>
      <c r="GVZ28"/>
      <c r="GWA28"/>
      <c r="GWB28"/>
      <c r="GWC28"/>
      <c r="GWD28"/>
      <c r="GWE28"/>
      <c r="GWF28"/>
      <c r="GWG28"/>
      <c r="GWH28"/>
      <c r="GWI28"/>
      <c r="GWJ28"/>
      <c r="GWK28"/>
      <c r="GWL28"/>
      <c r="GWM28"/>
      <c r="GWN28"/>
      <c r="GWO28"/>
      <c r="GWP28"/>
      <c r="GWQ28"/>
      <c r="GWR28"/>
      <c r="GWS28"/>
      <c r="GWT28"/>
      <c r="GWU28"/>
      <c r="GWV28"/>
      <c r="GWW28"/>
      <c r="GWX28"/>
      <c r="GWY28"/>
      <c r="GWZ28"/>
      <c r="GXA28"/>
      <c r="GXB28"/>
      <c r="GXC28"/>
      <c r="GXD28"/>
      <c r="GXE28"/>
      <c r="GXF28"/>
      <c r="GXG28"/>
      <c r="GXH28"/>
      <c r="GXI28"/>
      <c r="GXJ28"/>
      <c r="GXK28"/>
      <c r="GXL28"/>
      <c r="GXM28"/>
      <c r="GXN28"/>
      <c r="GXO28"/>
      <c r="GXP28"/>
      <c r="GXQ28"/>
      <c r="GXR28"/>
      <c r="GXS28"/>
      <c r="GXT28"/>
      <c r="GXU28"/>
      <c r="GXV28"/>
      <c r="GXW28"/>
      <c r="GXX28"/>
      <c r="GXY28"/>
      <c r="GXZ28"/>
      <c r="GYA28"/>
      <c r="GYB28"/>
      <c r="GYC28"/>
      <c r="GYD28"/>
      <c r="GYE28"/>
      <c r="GYF28"/>
      <c r="GYG28"/>
      <c r="GYH28"/>
      <c r="GYI28"/>
      <c r="GYJ28"/>
      <c r="GYK28"/>
      <c r="GYL28"/>
      <c r="GYM28"/>
      <c r="GYN28"/>
      <c r="GYO28"/>
      <c r="GYP28"/>
      <c r="GYQ28"/>
      <c r="GYR28"/>
      <c r="GYS28"/>
      <c r="GYT28"/>
      <c r="GYU28"/>
      <c r="GYV28"/>
      <c r="GYW28"/>
      <c r="GYX28"/>
      <c r="GYY28"/>
      <c r="GYZ28"/>
      <c r="GZA28"/>
      <c r="GZB28"/>
      <c r="GZC28"/>
      <c r="GZD28"/>
      <c r="GZE28"/>
      <c r="GZF28"/>
      <c r="GZG28"/>
      <c r="GZH28"/>
      <c r="GZI28"/>
      <c r="GZJ28"/>
      <c r="GZK28"/>
      <c r="GZL28"/>
      <c r="GZM28"/>
      <c r="GZN28"/>
      <c r="GZO28"/>
      <c r="GZP28"/>
      <c r="GZQ28"/>
      <c r="GZR28"/>
      <c r="GZS28"/>
      <c r="GZT28"/>
      <c r="GZU28"/>
      <c r="GZV28"/>
      <c r="GZW28"/>
      <c r="GZX28"/>
      <c r="GZY28"/>
      <c r="GZZ28"/>
      <c r="HAA28"/>
      <c r="HAB28"/>
      <c r="HAC28"/>
      <c r="HAD28"/>
      <c r="HAE28"/>
      <c r="HAF28"/>
      <c r="HAG28"/>
      <c r="HAH28"/>
      <c r="HAI28"/>
      <c r="HAJ28"/>
      <c r="HAK28"/>
      <c r="HAL28"/>
      <c r="HAM28"/>
      <c r="HAN28"/>
      <c r="HAO28"/>
      <c r="HAP28"/>
      <c r="HAQ28"/>
      <c r="HAR28"/>
      <c r="HAS28"/>
      <c r="HAT28"/>
      <c r="HAU28"/>
      <c r="HAV28"/>
      <c r="HAW28"/>
      <c r="HAX28"/>
      <c r="HAY28"/>
      <c r="HAZ28"/>
      <c r="HBA28"/>
      <c r="HBB28"/>
      <c r="HBC28"/>
      <c r="HBD28"/>
      <c r="HBE28"/>
      <c r="HBF28"/>
      <c r="HBG28"/>
      <c r="HBH28"/>
      <c r="HBI28"/>
      <c r="HBJ28"/>
      <c r="HBK28"/>
      <c r="HBL28"/>
      <c r="HBM28"/>
      <c r="HBN28"/>
      <c r="HBO28"/>
      <c r="HBP28"/>
      <c r="HBQ28"/>
      <c r="HBR28"/>
      <c r="HBS28"/>
      <c r="HBT28"/>
      <c r="HBU28"/>
      <c r="HBV28"/>
      <c r="HBW28"/>
      <c r="HBX28"/>
      <c r="HBY28"/>
      <c r="HBZ28"/>
      <c r="HCA28"/>
      <c r="HCB28"/>
      <c r="HCC28"/>
      <c r="HCD28"/>
      <c r="HCE28"/>
      <c r="HCF28"/>
      <c r="HCG28"/>
      <c r="HCH28"/>
      <c r="HCI28"/>
      <c r="HCJ28"/>
      <c r="HCK28"/>
      <c r="HCL28"/>
      <c r="HCM28"/>
      <c r="HCN28"/>
      <c r="HCO28"/>
      <c r="HCP28"/>
      <c r="HCQ28"/>
      <c r="HCR28"/>
      <c r="HCS28"/>
      <c r="HCT28"/>
      <c r="HCU28"/>
      <c r="HCV28"/>
      <c r="HCW28"/>
      <c r="HCX28"/>
      <c r="HCY28"/>
      <c r="HCZ28"/>
      <c r="HDA28"/>
      <c r="HDB28"/>
      <c r="HDC28"/>
      <c r="HDD28"/>
      <c r="HDE28"/>
      <c r="HDF28"/>
      <c r="HDG28"/>
      <c r="HDH28"/>
      <c r="HDI28"/>
      <c r="HDJ28"/>
      <c r="HDK28"/>
      <c r="HDL28"/>
      <c r="HDM28"/>
      <c r="HDN28"/>
      <c r="HDO28"/>
      <c r="HDP28"/>
      <c r="HDQ28"/>
      <c r="HDR28"/>
      <c r="HDS28"/>
      <c r="HDT28"/>
      <c r="HDU28"/>
      <c r="HDV28"/>
      <c r="HDW28"/>
      <c r="HDX28"/>
      <c r="HDY28"/>
      <c r="HDZ28"/>
      <c r="HEA28"/>
      <c r="HEB28"/>
      <c r="HEC28"/>
      <c r="HED28"/>
      <c r="HEE28"/>
      <c r="HEF28"/>
      <c r="HEG28"/>
      <c r="HEH28"/>
      <c r="HEI28"/>
      <c r="HEJ28"/>
      <c r="HEK28"/>
      <c r="HEL28"/>
      <c r="HEM28"/>
      <c r="HEN28"/>
      <c r="HEO28"/>
      <c r="HEP28"/>
      <c r="HEQ28"/>
      <c r="HER28"/>
      <c r="HES28"/>
      <c r="HET28"/>
      <c r="HEU28"/>
      <c r="HEV28"/>
      <c r="HEW28"/>
      <c r="HEX28"/>
      <c r="HEY28"/>
      <c r="HEZ28"/>
      <c r="HFA28"/>
      <c r="HFB28"/>
      <c r="HFC28"/>
      <c r="HFD28"/>
      <c r="HFE28"/>
      <c r="HFF28"/>
      <c r="HFG28"/>
      <c r="HFH28"/>
      <c r="HFI28"/>
      <c r="HFJ28"/>
      <c r="HFK28"/>
      <c r="HFL28"/>
      <c r="HFM28"/>
      <c r="HFN28"/>
      <c r="HFO28"/>
      <c r="HFP28"/>
      <c r="HFQ28"/>
      <c r="HFR28"/>
      <c r="HFS28"/>
      <c r="HFT28"/>
      <c r="HFU28"/>
      <c r="HFV28"/>
      <c r="HFW28"/>
      <c r="HFX28"/>
      <c r="HFY28"/>
      <c r="HFZ28"/>
      <c r="HGA28"/>
      <c r="HGB28"/>
      <c r="HGC28"/>
      <c r="HGD28"/>
      <c r="HGE28"/>
      <c r="HGF28"/>
      <c r="HGG28"/>
      <c r="HGH28"/>
      <c r="HGI28"/>
      <c r="HGJ28"/>
      <c r="HGK28"/>
      <c r="HGL28"/>
      <c r="HGM28"/>
      <c r="HGN28"/>
      <c r="HGO28"/>
      <c r="HGP28"/>
      <c r="HGQ28"/>
      <c r="HGR28"/>
      <c r="HGS28"/>
      <c r="HGT28"/>
      <c r="HGU28"/>
      <c r="HGV28"/>
      <c r="HGW28"/>
      <c r="HGX28"/>
      <c r="HGY28"/>
      <c r="HGZ28"/>
      <c r="HHA28"/>
      <c r="HHB28"/>
      <c r="HHC28"/>
      <c r="HHD28"/>
      <c r="HHE28"/>
      <c r="HHF28"/>
      <c r="HHG28"/>
      <c r="HHH28"/>
      <c r="HHI28"/>
      <c r="HHJ28"/>
      <c r="HHK28"/>
      <c r="HHL28"/>
      <c r="HHM28"/>
      <c r="HHN28"/>
      <c r="HHO28"/>
      <c r="HHP28"/>
      <c r="HHQ28"/>
      <c r="HHR28"/>
      <c r="HHS28"/>
      <c r="HHT28"/>
      <c r="HHU28"/>
      <c r="HHV28"/>
      <c r="HHW28"/>
      <c r="HHX28"/>
      <c r="HHY28"/>
      <c r="HHZ28"/>
      <c r="HIA28"/>
      <c r="HIB28"/>
      <c r="HIC28"/>
      <c r="HID28"/>
      <c r="HIE28"/>
      <c r="HIF28"/>
      <c r="HIG28"/>
      <c r="HIH28"/>
      <c r="HII28"/>
      <c r="HIJ28"/>
      <c r="HIK28"/>
      <c r="HIL28"/>
      <c r="HIM28"/>
      <c r="HIN28"/>
      <c r="HIO28"/>
      <c r="HIP28"/>
      <c r="HIQ28"/>
      <c r="HIR28"/>
      <c r="HIS28"/>
      <c r="HIT28"/>
      <c r="HIU28"/>
      <c r="HIV28"/>
      <c r="HIW28"/>
      <c r="HIX28"/>
      <c r="HIY28"/>
      <c r="HIZ28"/>
      <c r="HJA28"/>
      <c r="HJB28"/>
      <c r="HJC28"/>
      <c r="HJD28"/>
      <c r="HJE28"/>
      <c r="HJF28"/>
      <c r="HJG28"/>
      <c r="HJH28"/>
      <c r="HJI28"/>
      <c r="HJJ28"/>
      <c r="HJK28"/>
      <c r="HJL28"/>
      <c r="HJM28"/>
      <c r="HJN28"/>
      <c r="HJO28"/>
      <c r="HJP28"/>
      <c r="HJQ28"/>
      <c r="HJR28"/>
      <c r="HJS28"/>
      <c r="HJT28"/>
      <c r="HJU28"/>
      <c r="HJV28"/>
      <c r="HJW28"/>
      <c r="HJX28"/>
      <c r="HJY28"/>
      <c r="HJZ28"/>
      <c r="HKA28"/>
      <c r="HKB28"/>
      <c r="HKC28"/>
      <c r="HKD28"/>
      <c r="HKE28"/>
      <c r="HKF28"/>
      <c r="HKG28"/>
      <c r="HKH28"/>
      <c r="HKI28"/>
      <c r="HKJ28"/>
      <c r="HKK28"/>
      <c r="HKL28"/>
      <c r="HKM28"/>
      <c r="HKN28"/>
      <c r="HKO28"/>
      <c r="HKP28"/>
      <c r="HKQ28"/>
      <c r="HKR28"/>
      <c r="HKS28"/>
      <c r="HKT28"/>
      <c r="HKU28"/>
      <c r="HKV28"/>
      <c r="HKW28"/>
      <c r="HKX28"/>
      <c r="HKY28"/>
      <c r="HKZ28"/>
      <c r="HLA28"/>
      <c r="HLB28"/>
      <c r="HLC28"/>
      <c r="HLD28"/>
      <c r="HLE28"/>
      <c r="HLF28"/>
      <c r="HLG28"/>
      <c r="HLH28"/>
      <c r="HLI28"/>
      <c r="HLJ28"/>
      <c r="HLK28"/>
      <c r="HLL28"/>
      <c r="HLM28"/>
      <c r="HLN28"/>
      <c r="HLO28"/>
      <c r="HLP28"/>
      <c r="HLQ28"/>
      <c r="HLR28"/>
      <c r="HLS28"/>
      <c r="HLT28"/>
      <c r="HLU28"/>
      <c r="HLV28"/>
      <c r="HLW28"/>
      <c r="HLX28"/>
      <c r="HLY28"/>
      <c r="HLZ28"/>
      <c r="HMA28"/>
      <c r="HMB28"/>
      <c r="HMC28"/>
      <c r="HMD28"/>
      <c r="HME28"/>
      <c r="HMF28"/>
      <c r="HMG28"/>
      <c r="HMH28"/>
      <c r="HMI28"/>
      <c r="HMJ28"/>
      <c r="HMK28"/>
      <c r="HML28"/>
      <c r="HMM28"/>
      <c r="HMN28"/>
      <c r="HMO28"/>
      <c r="HMP28"/>
      <c r="HMQ28"/>
      <c r="HMR28"/>
      <c r="HMS28"/>
      <c r="HMT28"/>
      <c r="HMU28"/>
      <c r="HMV28"/>
      <c r="HMW28"/>
      <c r="HMX28"/>
      <c r="HMY28"/>
      <c r="HMZ28"/>
      <c r="HNA28"/>
      <c r="HNB28"/>
      <c r="HNC28"/>
      <c r="HND28"/>
      <c r="HNE28"/>
      <c r="HNF28"/>
      <c r="HNG28"/>
      <c r="HNH28"/>
      <c r="HNI28"/>
      <c r="HNJ28"/>
      <c r="HNK28"/>
      <c r="HNL28"/>
      <c r="HNM28"/>
      <c r="HNN28"/>
      <c r="HNO28"/>
      <c r="HNP28"/>
      <c r="HNQ28"/>
      <c r="HNR28"/>
      <c r="HNS28"/>
      <c r="HNT28"/>
      <c r="HNU28"/>
      <c r="HNV28"/>
      <c r="HNW28"/>
      <c r="HNX28"/>
      <c r="HNY28"/>
      <c r="HNZ28"/>
      <c r="HOA28"/>
      <c r="HOB28"/>
      <c r="HOC28"/>
      <c r="HOD28"/>
      <c r="HOE28"/>
      <c r="HOF28"/>
      <c r="HOG28"/>
      <c r="HOH28"/>
      <c r="HOI28"/>
      <c r="HOJ28"/>
      <c r="HOK28"/>
      <c r="HOL28"/>
      <c r="HOM28"/>
      <c r="HON28"/>
      <c r="HOO28"/>
      <c r="HOP28"/>
      <c r="HOQ28"/>
      <c r="HOR28"/>
      <c r="HOS28"/>
      <c r="HOT28"/>
      <c r="HOU28"/>
      <c r="HOV28"/>
      <c r="HOW28"/>
      <c r="HOX28"/>
      <c r="HOY28"/>
      <c r="HOZ28"/>
      <c r="HPA28"/>
      <c r="HPB28"/>
      <c r="HPC28"/>
      <c r="HPD28"/>
      <c r="HPE28"/>
      <c r="HPF28"/>
      <c r="HPG28"/>
      <c r="HPH28"/>
      <c r="HPI28"/>
      <c r="HPJ28"/>
      <c r="HPK28"/>
      <c r="HPL28"/>
      <c r="HPM28"/>
      <c r="HPN28"/>
      <c r="HPO28"/>
      <c r="HPP28"/>
      <c r="HPQ28"/>
      <c r="HPR28"/>
      <c r="HPS28"/>
      <c r="HPT28"/>
      <c r="HPU28"/>
      <c r="HPV28"/>
      <c r="HPW28"/>
      <c r="HPX28"/>
      <c r="HPY28"/>
      <c r="HPZ28"/>
      <c r="HQA28"/>
      <c r="HQB28"/>
      <c r="HQC28"/>
      <c r="HQD28"/>
      <c r="HQE28"/>
      <c r="HQF28"/>
      <c r="HQG28"/>
      <c r="HQH28"/>
      <c r="HQI28"/>
      <c r="HQJ28"/>
      <c r="HQK28"/>
      <c r="HQL28"/>
      <c r="HQM28"/>
      <c r="HQN28"/>
      <c r="HQO28"/>
      <c r="HQP28"/>
      <c r="HQQ28"/>
      <c r="HQR28"/>
      <c r="HQS28"/>
      <c r="HQT28"/>
      <c r="HQU28"/>
      <c r="HQV28"/>
      <c r="HQW28"/>
      <c r="HQX28"/>
      <c r="HQY28"/>
      <c r="HQZ28"/>
      <c r="HRA28"/>
      <c r="HRB28"/>
      <c r="HRC28"/>
      <c r="HRD28"/>
      <c r="HRE28"/>
      <c r="HRF28"/>
      <c r="HRG28"/>
      <c r="HRH28"/>
      <c r="HRI28"/>
      <c r="HRJ28"/>
      <c r="HRK28"/>
      <c r="HRL28"/>
      <c r="HRM28"/>
      <c r="HRN28"/>
      <c r="HRO28"/>
      <c r="HRP28"/>
      <c r="HRQ28"/>
      <c r="HRR28"/>
      <c r="HRS28"/>
      <c r="HRT28"/>
      <c r="HRU28"/>
      <c r="HRV28"/>
      <c r="HRW28"/>
      <c r="HRX28"/>
      <c r="HRY28"/>
      <c r="HRZ28"/>
      <c r="HSA28"/>
      <c r="HSB28"/>
      <c r="HSC28"/>
      <c r="HSD28"/>
      <c r="HSE28"/>
      <c r="HSF28"/>
      <c r="HSG28"/>
      <c r="HSH28"/>
      <c r="HSI28"/>
      <c r="HSJ28"/>
      <c r="HSK28"/>
      <c r="HSL28"/>
      <c r="HSM28"/>
      <c r="HSN28"/>
      <c r="HSO28"/>
      <c r="HSP28"/>
      <c r="HSQ28"/>
      <c r="HSR28"/>
      <c r="HSS28"/>
      <c r="HST28"/>
      <c r="HSU28"/>
      <c r="HSV28"/>
      <c r="HSW28"/>
      <c r="HSX28"/>
      <c r="HSY28"/>
      <c r="HSZ28"/>
      <c r="HTA28"/>
      <c r="HTB28"/>
      <c r="HTC28"/>
      <c r="HTD28"/>
      <c r="HTE28"/>
      <c r="HTF28"/>
      <c r="HTG28"/>
      <c r="HTH28"/>
      <c r="HTI28"/>
      <c r="HTJ28"/>
      <c r="HTK28"/>
      <c r="HTL28"/>
      <c r="HTM28"/>
      <c r="HTN28"/>
      <c r="HTO28"/>
      <c r="HTP28"/>
      <c r="HTQ28"/>
      <c r="HTR28"/>
      <c r="HTS28"/>
      <c r="HTT28"/>
      <c r="HTU28"/>
      <c r="HTV28"/>
      <c r="HTW28"/>
      <c r="HTX28"/>
      <c r="HTY28"/>
      <c r="HTZ28"/>
      <c r="HUA28"/>
      <c r="HUB28"/>
      <c r="HUC28"/>
      <c r="HUD28"/>
      <c r="HUE28"/>
      <c r="HUF28"/>
      <c r="HUG28"/>
      <c r="HUH28"/>
      <c r="HUI28"/>
      <c r="HUJ28"/>
      <c r="HUK28"/>
      <c r="HUL28"/>
      <c r="HUM28"/>
      <c r="HUN28"/>
      <c r="HUO28"/>
      <c r="HUP28"/>
      <c r="HUQ28"/>
      <c r="HUR28"/>
      <c r="HUS28"/>
      <c r="HUT28"/>
      <c r="HUU28"/>
      <c r="HUV28"/>
      <c r="HUW28"/>
      <c r="HUX28"/>
      <c r="HUY28"/>
      <c r="HUZ28"/>
      <c r="HVA28"/>
      <c r="HVB28"/>
      <c r="HVC28"/>
      <c r="HVD28"/>
      <c r="HVE28"/>
      <c r="HVF28"/>
      <c r="HVG28"/>
      <c r="HVH28"/>
      <c r="HVI28"/>
      <c r="HVJ28"/>
      <c r="HVK28"/>
      <c r="HVL28"/>
      <c r="HVM28"/>
      <c r="HVN28"/>
      <c r="HVO28"/>
      <c r="HVP28"/>
      <c r="HVQ28"/>
      <c r="HVR28"/>
      <c r="HVS28"/>
      <c r="HVT28"/>
      <c r="HVU28"/>
      <c r="HVV28"/>
      <c r="HVW28"/>
      <c r="HVX28"/>
      <c r="HVY28"/>
      <c r="HVZ28"/>
      <c r="HWA28"/>
      <c r="HWB28"/>
      <c r="HWC28"/>
      <c r="HWD28"/>
      <c r="HWE28"/>
      <c r="HWF28"/>
      <c r="HWG28"/>
      <c r="HWH28"/>
      <c r="HWI28"/>
      <c r="HWJ28"/>
      <c r="HWK28"/>
      <c r="HWL28"/>
      <c r="HWM28"/>
      <c r="HWN28"/>
      <c r="HWO28"/>
      <c r="HWP28"/>
      <c r="HWQ28"/>
      <c r="HWR28"/>
      <c r="HWS28"/>
      <c r="HWT28"/>
      <c r="HWU28"/>
      <c r="HWV28"/>
      <c r="HWW28"/>
      <c r="HWX28"/>
      <c r="HWY28"/>
      <c r="HWZ28"/>
      <c r="HXA28"/>
      <c r="HXB28"/>
      <c r="HXC28"/>
      <c r="HXD28"/>
      <c r="HXE28"/>
      <c r="HXF28"/>
      <c r="HXG28"/>
      <c r="HXH28"/>
      <c r="HXI28"/>
      <c r="HXJ28"/>
      <c r="HXK28"/>
      <c r="HXL28"/>
      <c r="HXM28"/>
      <c r="HXN28"/>
      <c r="HXO28"/>
      <c r="HXP28"/>
      <c r="HXQ28"/>
      <c r="HXR28"/>
      <c r="HXS28"/>
      <c r="HXT28"/>
      <c r="HXU28"/>
      <c r="HXV28"/>
      <c r="HXW28"/>
      <c r="HXX28"/>
      <c r="HXY28"/>
      <c r="HXZ28"/>
      <c r="HYA28"/>
      <c r="HYB28"/>
      <c r="HYC28"/>
      <c r="HYD28"/>
      <c r="HYE28"/>
      <c r="HYF28"/>
      <c r="HYG28"/>
      <c r="HYH28"/>
      <c r="HYI28"/>
      <c r="HYJ28"/>
      <c r="HYK28"/>
      <c r="HYL28"/>
      <c r="HYM28"/>
      <c r="HYN28"/>
      <c r="HYO28"/>
      <c r="HYP28"/>
      <c r="HYQ28"/>
      <c r="HYR28"/>
      <c r="HYS28"/>
      <c r="HYT28"/>
      <c r="HYU28"/>
      <c r="HYV28"/>
      <c r="HYW28"/>
      <c r="HYX28"/>
      <c r="HYY28"/>
      <c r="HYZ28"/>
      <c r="HZA28"/>
      <c r="HZB28"/>
      <c r="HZC28"/>
      <c r="HZD28"/>
      <c r="HZE28"/>
      <c r="HZF28"/>
      <c r="HZG28"/>
      <c r="HZH28"/>
      <c r="HZI28"/>
      <c r="HZJ28"/>
      <c r="HZK28"/>
      <c r="HZL28"/>
      <c r="HZM28"/>
      <c r="HZN28"/>
      <c r="HZO28"/>
      <c r="HZP28"/>
      <c r="HZQ28"/>
      <c r="HZR28"/>
      <c r="HZS28"/>
      <c r="HZT28"/>
      <c r="HZU28"/>
      <c r="HZV28"/>
      <c r="HZW28"/>
      <c r="HZX28"/>
      <c r="HZY28"/>
      <c r="HZZ28"/>
      <c r="IAA28"/>
      <c r="IAB28"/>
      <c r="IAC28"/>
      <c r="IAD28"/>
      <c r="IAE28"/>
      <c r="IAF28"/>
      <c r="IAG28"/>
      <c r="IAH28"/>
      <c r="IAI28"/>
      <c r="IAJ28"/>
      <c r="IAK28"/>
      <c r="IAL28"/>
      <c r="IAM28"/>
      <c r="IAN28"/>
      <c r="IAO28"/>
      <c r="IAP28"/>
      <c r="IAQ28"/>
      <c r="IAR28"/>
      <c r="IAS28"/>
      <c r="IAT28"/>
      <c r="IAU28"/>
      <c r="IAV28"/>
      <c r="IAW28"/>
      <c r="IAX28"/>
      <c r="IAY28"/>
      <c r="IAZ28"/>
      <c r="IBA28"/>
      <c r="IBB28"/>
      <c r="IBC28"/>
      <c r="IBD28"/>
      <c r="IBE28"/>
      <c r="IBF28"/>
      <c r="IBG28"/>
      <c r="IBH28"/>
      <c r="IBI28"/>
      <c r="IBJ28"/>
      <c r="IBK28"/>
      <c r="IBL28"/>
      <c r="IBM28"/>
      <c r="IBN28"/>
      <c r="IBO28"/>
      <c r="IBP28"/>
      <c r="IBQ28"/>
      <c r="IBR28"/>
      <c r="IBS28"/>
      <c r="IBT28"/>
      <c r="IBU28"/>
      <c r="IBV28"/>
      <c r="IBW28"/>
      <c r="IBX28"/>
      <c r="IBY28"/>
      <c r="IBZ28"/>
      <c r="ICA28"/>
      <c r="ICB28"/>
      <c r="ICC28"/>
      <c r="ICD28"/>
      <c r="ICE28"/>
      <c r="ICF28"/>
      <c r="ICG28"/>
      <c r="ICH28"/>
      <c r="ICI28"/>
      <c r="ICJ28"/>
      <c r="ICK28"/>
      <c r="ICL28"/>
      <c r="ICM28"/>
      <c r="ICN28"/>
      <c r="ICO28"/>
      <c r="ICP28"/>
      <c r="ICQ28"/>
      <c r="ICR28"/>
      <c r="ICS28"/>
      <c r="ICT28"/>
      <c r="ICU28"/>
      <c r="ICV28"/>
      <c r="ICW28"/>
      <c r="ICX28"/>
      <c r="ICY28"/>
      <c r="ICZ28"/>
      <c r="IDA28"/>
      <c r="IDB28"/>
      <c r="IDC28"/>
      <c r="IDD28"/>
      <c r="IDE28"/>
      <c r="IDF28"/>
      <c r="IDG28"/>
      <c r="IDH28"/>
      <c r="IDI28"/>
      <c r="IDJ28"/>
      <c r="IDK28"/>
      <c r="IDL28"/>
      <c r="IDM28"/>
      <c r="IDN28"/>
      <c r="IDO28"/>
      <c r="IDP28"/>
      <c r="IDQ28"/>
      <c r="IDR28"/>
      <c r="IDS28"/>
      <c r="IDT28"/>
      <c r="IDU28"/>
      <c r="IDV28"/>
      <c r="IDW28"/>
      <c r="IDX28"/>
      <c r="IDY28"/>
      <c r="IDZ28"/>
      <c r="IEA28"/>
      <c r="IEB28"/>
      <c r="IEC28"/>
      <c r="IED28"/>
      <c r="IEE28"/>
      <c r="IEF28"/>
      <c r="IEG28"/>
      <c r="IEH28"/>
      <c r="IEI28"/>
      <c r="IEJ28"/>
      <c r="IEK28"/>
      <c r="IEL28"/>
      <c r="IEM28"/>
      <c r="IEN28"/>
      <c r="IEO28"/>
      <c r="IEP28"/>
      <c r="IEQ28"/>
      <c r="IER28"/>
      <c r="IES28"/>
      <c r="IET28"/>
      <c r="IEU28"/>
      <c r="IEV28"/>
      <c r="IEW28"/>
      <c r="IEX28"/>
      <c r="IEY28"/>
      <c r="IEZ28"/>
      <c r="IFA28"/>
      <c r="IFB28"/>
      <c r="IFC28"/>
      <c r="IFD28"/>
      <c r="IFE28"/>
      <c r="IFF28"/>
      <c r="IFG28"/>
      <c r="IFH28"/>
      <c r="IFI28"/>
      <c r="IFJ28"/>
      <c r="IFK28"/>
      <c r="IFL28"/>
      <c r="IFM28"/>
      <c r="IFN28"/>
      <c r="IFO28"/>
      <c r="IFP28"/>
      <c r="IFQ28"/>
      <c r="IFR28"/>
      <c r="IFS28"/>
      <c r="IFT28"/>
      <c r="IFU28"/>
      <c r="IFV28"/>
      <c r="IFW28"/>
      <c r="IFX28"/>
      <c r="IFY28"/>
      <c r="IFZ28"/>
      <c r="IGA28"/>
      <c r="IGB28"/>
      <c r="IGC28"/>
      <c r="IGD28"/>
      <c r="IGE28"/>
      <c r="IGF28"/>
      <c r="IGG28"/>
      <c r="IGH28"/>
      <c r="IGI28"/>
      <c r="IGJ28"/>
      <c r="IGK28"/>
      <c r="IGL28"/>
      <c r="IGM28"/>
      <c r="IGN28"/>
      <c r="IGO28"/>
      <c r="IGP28"/>
      <c r="IGQ28"/>
      <c r="IGR28"/>
      <c r="IGS28"/>
      <c r="IGT28"/>
      <c r="IGU28"/>
      <c r="IGV28"/>
      <c r="IGW28"/>
      <c r="IGX28"/>
      <c r="IGY28"/>
      <c r="IGZ28"/>
      <c r="IHA28"/>
      <c r="IHB28"/>
      <c r="IHC28"/>
      <c r="IHD28"/>
      <c r="IHE28"/>
      <c r="IHF28"/>
      <c r="IHG28"/>
      <c r="IHH28"/>
      <c r="IHI28"/>
      <c r="IHJ28"/>
      <c r="IHK28"/>
      <c r="IHL28"/>
      <c r="IHM28"/>
      <c r="IHN28"/>
      <c r="IHO28"/>
      <c r="IHP28"/>
      <c r="IHQ28"/>
      <c r="IHR28"/>
      <c r="IHS28"/>
      <c r="IHT28"/>
      <c r="IHU28"/>
      <c r="IHV28"/>
      <c r="IHW28"/>
      <c r="IHX28"/>
      <c r="IHY28"/>
      <c r="IHZ28"/>
      <c r="IIA28"/>
      <c r="IIB28"/>
      <c r="IIC28"/>
      <c r="IID28"/>
      <c r="IIE28"/>
      <c r="IIF28"/>
      <c r="IIG28"/>
      <c r="IIH28"/>
      <c r="III28"/>
      <c r="IIJ28"/>
      <c r="IIK28"/>
      <c r="IIL28"/>
      <c r="IIM28"/>
      <c r="IIN28"/>
      <c r="IIO28"/>
      <c r="IIP28"/>
      <c r="IIQ28"/>
      <c r="IIR28"/>
      <c r="IIS28"/>
      <c r="IIT28"/>
      <c r="IIU28"/>
      <c r="IIV28"/>
      <c r="IIW28"/>
      <c r="IIX28"/>
      <c r="IIY28"/>
      <c r="IIZ28"/>
      <c r="IJA28"/>
      <c r="IJB28"/>
      <c r="IJC28"/>
      <c r="IJD28"/>
      <c r="IJE28"/>
      <c r="IJF28"/>
      <c r="IJG28"/>
      <c r="IJH28"/>
      <c r="IJI28"/>
      <c r="IJJ28"/>
      <c r="IJK28"/>
      <c r="IJL28"/>
      <c r="IJM28"/>
      <c r="IJN28"/>
      <c r="IJO28"/>
      <c r="IJP28"/>
      <c r="IJQ28"/>
      <c r="IJR28"/>
      <c r="IJS28"/>
      <c r="IJT28"/>
      <c r="IJU28"/>
      <c r="IJV28"/>
      <c r="IJW28"/>
      <c r="IJX28"/>
      <c r="IJY28"/>
      <c r="IJZ28"/>
      <c r="IKA28"/>
      <c r="IKB28"/>
      <c r="IKC28"/>
      <c r="IKD28"/>
      <c r="IKE28"/>
      <c r="IKF28"/>
      <c r="IKG28"/>
      <c r="IKH28"/>
      <c r="IKI28"/>
      <c r="IKJ28"/>
      <c r="IKK28"/>
      <c r="IKL28"/>
      <c r="IKM28"/>
      <c r="IKN28"/>
      <c r="IKO28"/>
      <c r="IKP28"/>
      <c r="IKQ28"/>
      <c r="IKR28"/>
      <c r="IKS28"/>
      <c r="IKT28"/>
      <c r="IKU28"/>
      <c r="IKV28"/>
      <c r="IKW28"/>
      <c r="IKX28"/>
      <c r="IKY28"/>
      <c r="IKZ28"/>
      <c r="ILA28"/>
      <c r="ILB28"/>
      <c r="ILC28"/>
      <c r="ILD28"/>
      <c r="ILE28"/>
      <c r="ILF28"/>
      <c r="ILG28"/>
      <c r="ILH28"/>
      <c r="ILI28"/>
      <c r="ILJ28"/>
      <c r="ILK28"/>
      <c r="ILL28"/>
      <c r="ILM28"/>
      <c r="ILN28"/>
      <c r="ILO28"/>
      <c r="ILP28"/>
      <c r="ILQ28"/>
      <c r="ILR28"/>
      <c r="ILS28"/>
      <c r="ILT28"/>
      <c r="ILU28"/>
      <c r="ILV28"/>
      <c r="ILW28"/>
      <c r="ILX28"/>
      <c r="ILY28"/>
      <c r="ILZ28"/>
      <c r="IMA28"/>
      <c r="IMB28"/>
      <c r="IMC28"/>
      <c r="IMD28"/>
      <c r="IME28"/>
      <c r="IMF28"/>
      <c r="IMG28"/>
      <c r="IMH28"/>
      <c r="IMI28"/>
      <c r="IMJ28"/>
      <c r="IMK28"/>
      <c r="IML28"/>
      <c r="IMM28"/>
      <c r="IMN28"/>
      <c r="IMO28"/>
      <c r="IMP28"/>
      <c r="IMQ28"/>
      <c r="IMR28"/>
      <c r="IMS28"/>
      <c r="IMT28"/>
      <c r="IMU28"/>
      <c r="IMV28"/>
      <c r="IMW28"/>
      <c r="IMX28"/>
      <c r="IMY28"/>
      <c r="IMZ28"/>
      <c r="INA28"/>
      <c r="INB28"/>
      <c r="INC28"/>
      <c r="IND28"/>
      <c r="INE28"/>
      <c r="INF28"/>
      <c r="ING28"/>
      <c r="INH28"/>
      <c r="INI28"/>
      <c r="INJ28"/>
      <c r="INK28"/>
      <c r="INL28"/>
      <c r="INM28"/>
      <c r="INN28"/>
      <c r="INO28"/>
      <c r="INP28"/>
      <c r="INQ28"/>
      <c r="INR28"/>
      <c r="INS28"/>
      <c r="INT28"/>
      <c r="INU28"/>
      <c r="INV28"/>
      <c r="INW28"/>
      <c r="INX28"/>
      <c r="INY28"/>
      <c r="INZ28"/>
      <c r="IOA28"/>
      <c r="IOB28"/>
      <c r="IOC28"/>
      <c r="IOD28"/>
      <c r="IOE28"/>
      <c r="IOF28"/>
      <c r="IOG28"/>
      <c r="IOH28"/>
      <c r="IOI28"/>
      <c r="IOJ28"/>
      <c r="IOK28"/>
      <c r="IOL28"/>
      <c r="IOM28"/>
      <c r="ION28"/>
      <c r="IOO28"/>
      <c r="IOP28"/>
      <c r="IOQ28"/>
      <c r="IOR28"/>
      <c r="IOS28"/>
      <c r="IOT28"/>
      <c r="IOU28"/>
      <c r="IOV28"/>
      <c r="IOW28"/>
      <c r="IOX28"/>
      <c r="IOY28"/>
      <c r="IOZ28"/>
      <c r="IPA28"/>
      <c r="IPB28"/>
      <c r="IPC28"/>
      <c r="IPD28"/>
      <c r="IPE28"/>
      <c r="IPF28"/>
      <c r="IPG28"/>
      <c r="IPH28"/>
      <c r="IPI28"/>
      <c r="IPJ28"/>
      <c r="IPK28"/>
      <c r="IPL28"/>
      <c r="IPM28"/>
      <c r="IPN28"/>
      <c r="IPO28"/>
      <c r="IPP28"/>
      <c r="IPQ28"/>
      <c r="IPR28"/>
      <c r="IPS28"/>
      <c r="IPT28"/>
      <c r="IPU28"/>
      <c r="IPV28"/>
      <c r="IPW28"/>
      <c r="IPX28"/>
      <c r="IPY28"/>
      <c r="IPZ28"/>
      <c r="IQA28"/>
      <c r="IQB28"/>
      <c r="IQC28"/>
      <c r="IQD28"/>
      <c r="IQE28"/>
      <c r="IQF28"/>
      <c r="IQG28"/>
      <c r="IQH28"/>
      <c r="IQI28"/>
      <c r="IQJ28"/>
      <c r="IQK28"/>
      <c r="IQL28"/>
      <c r="IQM28"/>
      <c r="IQN28"/>
      <c r="IQO28"/>
      <c r="IQP28"/>
      <c r="IQQ28"/>
      <c r="IQR28"/>
      <c r="IQS28"/>
      <c r="IQT28"/>
      <c r="IQU28"/>
      <c r="IQV28"/>
      <c r="IQW28"/>
      <c r="IQX28"/>
      <c r="IQY28"/>
      <c r="IQZ28"/>
      <c r="IRA28"/>
      <c r="IRB28"/>
      <c r="IRC28"/>
      <c r="IRD28"/>
      <c r="IRE28"/>
      <c r="IRF28"/>
      <c r="IRG28"/>
      <c r="IRH28"/>
      <c r="IRI28"/>
      <c r="IRJ28"/>
      <c r="IRK28"/>
      <c r="IRL28"/>
      <c r="IRM28"/>
      <c r="IRN28"/>
      <c r="IRO28"/>
      <c r="IRP28"/>
      <c r="IRQ28"/>
      <c r="IRR28"/>
      <c r="IRS28"/>
      <c r="IRT28"/>
      <c r="IRU28"/>
      <c r="IRV28"/>
      <c r="IRW28"/>
      <c r="IRX28"/>
      <c r="IRY28"/>
      <c r="IRZ28"/>
      <c r="ISA28"/>
      <c r="ISB28"/>
      <c r="ISC28"/>
      <c r="ISD28"/>
      <c r="ISE28"/>
      <c r="ISF28"/>
      <c r="ISG28"/>
      <c r="ISH28"/>
      <c r="ISI28"/>
      <c r="ISJ28"/>
      <c r="ISK28"/>
      <c r="ISL28"/>
      <c r="ISM28"/>
      <c r="ISN28"/>
      <c r="ISO28"/>
      <c r="ISP28"/>
      <c r="ISQ28"/>
      <c r="ISR28"/>
      <c r="ISS28"/>
      <c r="IST28"/>
      <c r="ISU28"/>
      <c r="ISV28"/>
      <c r="ISW28"/>
      <c r="ISX28"/>
      <c r="ISY28"/>
      <c r="ISZ28"/>
      <c r="ITA28"/>
      <c r="ITB28"/>
      <c r="ITC28"/>
      <c r="ITD28"/>
      <c r="ITE28"/>
      <c r="ITF28"/>
      <c r="ITG28"/>
      <c r="ITH28"/>
      <c r="ITI28"/>
      <c r="ITJ28"/>
      <c r="ITK28"/>
      <c r="ITL28"/>
      <c r="ITM28"/>
      <c r="ITN28"/>
      <c r="ITO28"/>
      <c r="ITP28"/>
      <c r="ITQ28"/>
      <c r="ITR28"/>
      <c r="ITS28"/>
      <c r="ITT28"/>
      <c r="ITU28"/>
      <c r="ITV28"/>
      <c r="ITW28"/>
      <c r="ITX28"/>
      <c r="ITY28"/>
      <c r="ITZ28"/>
      <c r="IUA28"/>
      <c r="IUB28"/>
      <c r="IUC28"/>
      <c r="IUD28"/>
      <c r="IUE28"/>
      <c r="IUF28"/>
      <c r="IUG28"/>
      <c r="IUH28"/>
      <c r="IUI28"/>
      <c r="IUJ28"/>
      <c r="IUK28"/>
      <c r="IUL28"/>
      <c r="IUM28"/>
      <c r="IUN28"/>
      <c r="IUO28"/>
      <c r="IUP28"/>
      <c r="IUQ28"/>
      <c r="IUR28"/>
      <c r="IUS28"/>
      <c r="IUT28"/>
      <c r="IUU28"/>
      <c r="IUV28"/>
      <c r="IUW28"/>
      <c r="IUX28"/>
      <c r="IUY28"/>
      <c r="IUZ28"/>
      <c r="IVA28"/>
      <c r="IVB28"/>
      <c r="IVC28"/>
      <c r="IVD28"/>
      <c r="IVE28"/>
      <c r="IVF28"/>
      <c r="IVG28"/>
      <c r="IVH28"/>
      <c r="IVI28"/>
      <c r="IVJ28"/>
      <c r="IVK28"/>
      <c r="IVL28"/>
      <c r="IVM28"/>
      <c r="IVN28"/>
      <c r="IVO28"/>
      <c r="IVP28"/>
      <c r="IVQ28"/>
      <c r="IVR28"/>
      <c r="IVS28"/>
      <c r="IVT28"/>
      <c r="IVU28"/>
      <c r="IVV28"/>
      <c r="IVW28"/>
      <c r="IVX28"/>
      <c r="IVY28"/>
      <c r="IVZ28"/>
      <c r="IWA28"/>
      <c r="IWB28"/>
      <c r="IWC28"/>
      <c r="IWD28"/>
      <c r="IWE28"/>
      <c r="IWF28"/>
      <c r="IWG28"/>
      <c r="IWH28"/>
      <c r="IWI28"/>
      <c r="IWJ28"/>
      <c r="IWK28"/>
      <c r="IWL28"/>
      <c r="IWM28"/>
      <c r="IWN28"/>
      <c r="IWO28"/>
      <c r="IWP28"/>
      <c r="IWQ28"/>
      <c r="IWR28"/>
      <c r="IWS28"/>
      <c r="IWT28"/>
      <c r="IWU28"/>
      <c r="IWV28"/>
      <c r="IWW28"/>
      <c r="IWX28"/>
      <c r="IWY28"/>
      <c r="IWZ28"/>
      <c r="IXA28"/>
      <c r="IXB28"/>
      <c r="IXC28"/>
      <c r="IXD28"/>
      <c r="IXE28"/>
      <c r="IXF28"/>
      <c r="IXG28"/>
      <c r="IXH28"/>
      <c r="IXI28"/>
      <c r="IXJ28"/>
      <c r="IXK28"/>
      <c r="IXL28"/>
      <c r="IXM28"/>
      <c r="IXN28"/>
      <c r="IXO28"/>
      <c r="IXP28"/>
      <c r="IXQ28"/>
      <c r="IXR28"/>
      <c r="IXS28"/>
      <c r="IXT28"/>
      <c r="IXU28"/>
      <c r="IXV28"/>
      <c r="IXW28"/>
      <c r="IXX28"/>
      <c r="IXY28"/>
      <c r="IXZ28"/>
      <c r="IYA28"/>
      <c r="IYB28"/>
      <c r="IYC28"/>
      <c r="IYD28"/>
      <c r="IYE28"/>
      <c r="IYF28"/>
      <c r="IYG28"/>
      <c r="IYH28"/>
      <c r="IYI28"/>
      <c r="IYJ28"/>
      <c r="IYK28"/>
      <c r="IYL28"/>
      <c r="IYM28"/>
      <c r="IYN28"/>
      <c r="IYO28"/>
      <c r="IYP28"/>
      <c r="IYQ28"/>
      <c r="IYR28"/>
      <c r="IYS28"/>
      <c r="IYT28"/>
      <c r="IYU28"/>
      <c r="IYV28"/>
      <c r="IYW28"/>
      <c r="IYX28"/>
      <c r="IYY28"/>
      <c r="IYZ28"/>
      <c r="IZA28"/>
      <c r="IZB28"/>
      <c r="IZC28"/>
      <c r="IZD28"/>
      <c r="IZE28"/>
      <c r="IZF28"/>
      <c r="IZG28"/>
      <c r="IZH28"/>
      <c r="IZI28"/>
      <c r="IZJ28"/>
      <c r="IZK28"/>
      <c r="IZL28"/>
      <c r="IZM28"/>
      <c r="IZN28"/>
      <c r="IZO28"/>
      <c r="IZP28"/>
      <c r="IZQ28"/>
      <c r="IZR28"/>
      <c r="IZS28"/>
      <c r="IZT28"/>
      <c r="IZU28"/>
      <c r="IZV28"/>
      <c r="IZW28"/>
      <c r="IZX28"/>
      <c r="IZY28"/>
      <c r="IZZ28"/>
      <c r="JAA28"/>
      <c r="JAB28"/>
      <c r="JAC28"/>
      <c r="JAD28"/>
      <c r="JAE28"/>
      <c r="JAF28"/>
      <c r="JAG28"/>
      <c r="JAH28"/>
      <c r="JAI28"/>
      <c r="JAJ28"/>
      <c r="JAK28"/>
      <c r="JAL28"/>
      <c r="JAM28"/>
      <c r="JAN28"/>
      <c r="JAO28"/>
      <c r="JAP28"/>
      <c r="JAQ28"/>
      <c r="JAR28"/>
      <c r="JAS28"/>
      <c r="JAT28"/>
      <c r="JAU28"/>
      <c r="JAV28"/>
      <c r="JAW28"/>
      <c r="JAX28"/>
      <c r="JAY28"/>
      <c r="JAZ28"/>
      <c r="JBA28"/>
      <c r="JBB28"/>
      <c r="JBC28"/>
      <c r="JBD28"/>
      <c r="JBE28"/>
      <c r="JBF28"/>
      <c r="JBG28"/>
      <c r="JBH28"/>
      <c r="JBI28"/>
      <c r="JBJ28"/>
      <c r="JBK28"/>
      <c r="JBL28"/>
      <c r="JBM28"/>
      <c r="JBN28"/>
      <c r="JBO28"/>
      <c r="JBP28"/>
      <c r="JBQ28"/>
      <c r="JBR28"/>
      <c r="JBS28"/>
      <c r="JBT28"/>
      <c r="JBU28"/>
      <c r="JBV28"/>
      <c r="JBW28"/>
      <c r="JBX28"/>
      <c r="JBY28"/>
      <c r="JBZ28"/>
      <c r="JCA28"/>
      <c r="JCB28"/>
      <c r="JCC28"/>
      <c r="JCD28"/>
      <c r="JCE28"/>
      <c r="JCF28"/>
      <c r="JCG28"/>
      <c r="JCH28"/>
      <c r="JCI28"/>
      <c r="JCJ28"/>
      <c r="JCK28"/>
      <c r="JCL28"/>
      <c r="JCM28"/>
      <c r="JCN28"/>
      <c r="JCO28"/>
      <c r="JCP28"/>
      <c r="JCQ28"/>
      <c r="JCR28"/>
      <c r="JCS28"/>
      <c r="JCT28"/>
      <c r="JCU28"/>
      <c r="JCV28"/>
      <c r="JCW28"/>
      <c r="JCX28"/>
      <c r="JCY28"/>
      <c r="JCZ28"/>
      <c r="JDA28"/>
      <c r="JDB28"/>
      <c r="JDC28"/>
      <c r="JDD28"/>
      <c r="JDE28"/>
      <c r="JDF28"/>
      <c r="JDG28"/>
      <c r="JDH28"/>
      <c r="JDI28"/>
      <c r="JDJ28"/>
      <c r="JDK28"/>
      <c r="JDL28"/>
      <c r="JDM28"/>
      <c r="JDN28"/>
      <c r="JDO28"/>
      <c r="JDP28"/>
      <c r="JDQ28"/>
      <c r="JDR28"/>
      <c r="JDS28"/>
      <c r="JDT28"/>
      <c r="JDU28"/>
      <c r="JDV28"/>
      <c r="JDW28"/>
      <c r="JDX28"/>
      <c r="JDY28"/>
      <c r="JDZ28"/>
      <c r="JEA28"/>
      <c r="JEB28"/>
      <c r="JEC28"/>
      <c r="JED28"/>
      <c r="JEE28"/>
      <c r="JEF28"/>
      <c r="JEG28"/>
      <c r="JEH28"/>
      <c r="JEI28"/>
      <c r="JEJ28"/>
      <c r="JEK28"/>
      <c r="JEL28"/>
      <c r="JEM28"/>
      <c r="JEN28"/>
      <c r="JEO28"/>
      <c r="JEP28"/>
      <c r="JEQ28"/>
      <c r="JER28"/>
      <c r="JES28"/>
      <c r="JET28"/>
      <c r="JEU28"/>
      <c r="JEV28"/>
      <c r="JEW28"/>
      <c r="JEX28"/>
      <c r="JEY28"/>
      <c r="JEZ28"/>
      <c r="JFA28"/>
      <c r="JFB28"/>
      <c r="JFC28"/>
      <c r="JFD28"/>
      <c r="JFE28"/>
      <c r="JFF28"/>
      <c r="JFG28"/>
      <c r="JFH28"/>
      <c r="JFI28"/>
      <c r="JFJ28"/>
      <c r="JFK28"/>
      <c r="JFL28"/>
      <c r="JFM28"/>
      <c r="JFN28"/>
      <c r="JFO28"/>
      <c r="JFP28"/>
      <c r="JFQ28"/>
      <c r="JFR28"/>
      <c r="JFS28"/>
      <c r="JFT28"/>
      <c r="JFU28"/>
      <c r="JFV28"/>
      <c r="JFW28"/>
      <c r="JFX28"/>
      <c r="JFY28"/>
      <c r="JFZ28"/>
      <c r="JGA28"/>
      <c r="JGB28"/>
      <c r="JGC28"/>
      <c r="JGD28"/>
      <c r="JGE28"/>
      <c r="JGF28"/>
      <c r="JGG28"/>
      <c r="JGH28"/>
      <c r="JGI28"/>
      <c r="JGJ28"/>
      <c r="JGK28"/>
      <c r="JGL28"/>
      <c r="JGM28"/>
      <c r="JGN28"/>
      <c r="JGO28"/>
      <c r="JGP28"/>
      <c r="JGQ28"/>
      <c r="JGR28"/>
      <c r="JGS28"/>
      <c r="JGT28"/>
      <c r="JGU28"/>
      <c r="JGV28"/>
      <c r="JGW28"/>
      <c r="JGX28"/>
      <c r="JGY28"/>
      <c r="JGZ28"/>
      <c r="JHA28"/>
      <c r="JHB28"/>
      <c r="JHC28"/>
      <c r="JHD28"/>
      <c r="JHE28"/>
      <c r="JHF28"/>
      <c r="JHG28"/>
      <c r="JHH28"/>
      <c r="JHI28"/>
      <c r="JHJ28"/>
      <c r="JHK28"/>
      <c r="JHL28"/>
      <c r="JHM28"/>
      <c r="JHN28"/>
      <c r="JHO28"/>
      <c r="JHP28"/>
      <c r="JHQ28"/>
      <c r="JHR28"/>
      <c r="JHS28"/>
      <c r="JHT28"/>
      <c r="JHU28"/>
      <c r="JHV28"/>
      <c r="JHW28"/>
      <c r="JHX28"/>
      <c r="JHY28"/>
      <c r="JHZ28"/>
      <c r="JIA28"/>
      <c r="JIB28"/>
      <c r="JIC28"/>
      <c r="JID28"/>
      <c r="JIE28"/>
      <c r="JIF28"/>
      <c r="JIG28"/>
      <c r="JIH28"/>
      <c r="JII28"/>
      <c r="JIJ28"/>
      <c r="JIK28"/>
      <c r="JIL28"/>
      <c r="JIM28"/>
      <c r="JIN28"/>
      <c r="JIO28"/>
      <c r="JIP28"/>
      <c r="JIQ28"/>
      <c r="JIR28"/>
      <c r="JIS28"/>
      <c r="JIT28"/>
      <c r="JIU28"/>
      <c r="JIV28"/>
      <c r="JIW28"/>
      <c r="JIX28"/>
      <c r="JIY28"/>
      <c r="JIZ28"/>
      <c r="JJA28"/>
      <c r="JJB28"/>
      <c r="JJC28"/>
      <c r="JJD28"/>
      <c r="JJE28"/>
      <c r="JJF28"/>
      <c r="JJG28"/>
      <c r="JJH28"/>
      <c r="JJI28"/>
      <c r="JJJ28"/>
      <c r="JJK28"/>
      <c r="JJL28"/>
      <c r="JJM28"/>
      <c r="JJN28"/>
      <c r="JJO28"/>
      <c r="JJP28"/>
      <c r="JJQ28"/>
      <c r="JJR28"/>
      <c r="JJS28"/>
      <c r="JJT28"/>
      <c r="JJU28"/>
      <c r="JJV28"/>
      <c r="JJW28"/>
      <c r="JJX28"/>
      <c r="JJY28"/>
      <c r="JJZ28"/>
      <c r="JKA28"/>
      <c r="JKB28"/>
      <c r="JKC28"/>
      <c r="JKD28"/>
      <c r="JKE28"/>
      <c r="JKF28"/>
      <c r="JKG28"/>
      <c r="JKH28"/>
      <c r="JKI28"/>
      <c r="JKJ28"/>
      <c r="JKK28"/>
      <c r="JKL28"/>
      <c r="JKM28"/>
      <c r="JKN28"/>
      <c r="JKO28"/>
      <c r="JKP28"/>
      <c r="JKQ28"/>
      <c r="JKR28"/>
      <c r="JKS28"/>
      <c r="JKT28"/>
      <c r="JKU28"/>
      <c r="JKV28"/>
      <c r="JKW28"/>
      <c r="JKX28"/>
      <c r="JKY28"/>
      <c r="JKZ28"/>
      <c r="JLA28"/>
      <c r="JLB28"/>
      <c r="JLC28"/>
      <c r="JLD28"/>
      <c r="JLE28"/>
      <c r="JLF28"/>
      <c r="JLG28"/>
      <c r="JLH28"/>
      <c r="JLI28"/>
      <c r="JLJ28"/>
      <c r="JLK28"/>
      <c r="JLL28"/>
      <c r="JLM28"/>
      <c r="JLN28"/>
      <c r="JLO28"/>
      <c r="JLP28"/>
      <c r="JLQ28"/>
      <c r="JLR28"/>
      <c r="JLS28"/>
      <c r="JLT28"/>
      <c r="JLU28"/>
      <c r="JLV28"/>
      <c r="JLW28"/>
      <c r="JLX28"/>
      <c r="JLY28"/>
      <c r="JLZ28"/>
      <c r="JMA28"/>
      <c r="JMB28"/>
      <c r="JMC28"/>
      <c r="JMD28"/>
      <c r="JME28"/>
      <c r="JMF28"/>
      <c r="JMG28"/>
      <c r="JMH28"/>
      <c r="JMI28"/>
      <c r="JMJ28"/>
      <c r="JMK28"/>
      <c r="JML28"/>
      <c r="JMM28"/>
      <c r="JMN28"/>
      <c r="JMO28"/>
      <c r="JMP28"/>
      <c r="JMQ28"/>
      <c r="JMR28"/>
      <c r="JMS28"/>
      <c r="JMT28"/>
      <c r="JMU28"/>
      <c r="JMV28"/>
      <c r="JMW28"/>
      <c r="JMX28"/>
      <c r="JMY28"/>
      <c r="JMZ28"/>
      <c r="JNA28"/>
      <c r="JNB28"/>
      <c r="JNC28"/>
      <c r="JND28"/>
      <c r="JNE28"/>
      <c r="JNF28"/>
      <c r="JNG28"/>
      <c r="JNH28"/>
      <c r="JNI28"/>
      <c r="JNJ28"/>
      <c r="JNK28"/>
      <c r="JNL28"/>
      <c r="JNM28"/>
      <c r="JNN28"/>
      <c r="JNO28"/>
      <c r="JNP28"/>
      <c r="JNQ28"/>
      <c r="JNR28"/>
      <c r="JNS28"/>
      <c r="JNT28"/>
      <c r="JNU28"/>
      <c r="JNV28"/>
      <c r="JNW28"/>
      <c r="JNX28"/>
      <c r="JNY28"/>
      <c r="JNZ28"/>
      <c r="JOA28"/>
      <c r="JOB28"/>
      <c r="JOC28"/>
      <c r="JOD28"/>
      <c r="JOE28"/>
      <c r="JOF28"/>
      <c r="JOG28"/>
      <c r="JOH28"/>
      <c r="JOI28"/>
      <c r="JOJ28"/>
      <c r="JOK28"/>
      <c r="JOL28"/>
      <c r="JOM28"/>
      <c r="JON28"/>
      <c r="JOO28"/>
      <c r="JOP28"/>
      <c r="JOQ28"/>
      <c r="JOR28"/>
      <c r="JOS28"/>
      <c r="JOT28"/>
      <c r="JOU28"/>
      <c r="JOV28"/>
      <c r="JOW28"/>
      <c r="JOX28"/>
      <c r="JOY28"/>
      <c r="JOZ28"/>
      <c r="JPA28"/>
      <c r="JPB28"/>
      <c r="JPC28"/>
      <c r="JPD28"/>
      <c r="JPE28"/>
      <c r="JPF28"/>
      <c r="JPG28"/>
      <c r="JPH28"/>
      <c r="JPI28"/>
      <c r="JPJ28"/>
      <c r="JPK28"/>
      <c r="JPL28"/>
      <c r="JPM28"/>
      <c r="JPN28"/>
      <c r="JPO28"/>
      <c r="JPP28"/>
      <c r="JPQ28"/>
      <c r="JPR28"/>
      <c r="JPS28"/>
      <c r="JPT28"/>
      <c r="JPU28"/>
      <c r="JPV28"/>
      <c r="JPW28"/>
      <c r="JPX28"/>
      <c r="JPY28"/>
      <c r="JPZ28"/>
      <c r="JQA28"/>
      <c r="JQB28"/>
      <c r="JQC28"/>
      <c r="JQD28"/>
      <c r="JQE28"/>
      <c r="JQF28"/>
      <c r="JQG28"/>
      <c r="JQH28"/>
      <c r="JQI28"/>
      <c r="JQJ28"/>
      <c r="JQK28"/>
      <c r="JQL28"/>
      <c r="JQM28"/>
      <c r="JQN28"/>
      <c r="JQO28"/>
      <c r="JQP28"/>
      <c r="JQQ28"/>
      <c r="JQR28"/>
      <c r="JQS28"/>
      <c r="JQT28"/>
      <c r="JQU28"/>
      <c r="JQV28"/>
      <c r="JQW28"/>
      <c r="JQX28"/>
      <c r="JQY28"/>
      <c r="JQZ28"/>
      <c r="JRA28"/>
      <c r="JRB28"/>
      <c r="JRC28"/>
      <c r="JRD28"/>
      <c r="JRE28"/>
      <c r="JRF28"/>
      <c r="JRG28"/>
      <c r="JRH28"/>
      <c r="JRI28"/>
      <c r="JRJ28"/>
      <c r="JRK28"/>
      <c r="JRL28"/>
      <c r="JRM28"/>
      <c r="JRN28"/>
      <c r="JRO28"/>
      <c r="JRP28"/>
      <c r="JRQ28"/>
      <c r="JRR28"/>
      <c r="JRS28"/>
      <c r="JRT28"/>
      <c r="JRU28"/>
      <c r="JRV28"/>
      <c r="JRW28"/>
      <c r="JRX28"/>
      <c r="JRY28"/>
      <c r="JRZ28"/>
      <c r="JSA28"/>
      <c r="JSB28"/>
      <c r="JSC28"/>
      <c r="JSD28"/>
      <c r="JSE28"/>
      <c r="JSF28"/>
      <c r="JSG28"/>
      <c r="JSH28"/>
      <c r="JSI28"/>
      <c r="JSJ28"/>
      <c r="JSK28"/>
      <c r="JSL28"/>
      <c r="JSM28"/>
      <c r="JSN28"/>
      <c r="JSO28"/>
      <c r="JSP28"/>
      <c r="JSQ28"/>
      <c r="JSR28"/>
      <c r="JSS28"/>
      <c r="JST28"/>
      <c r="JSU28"/>
      <c r="JSV28"/>
      <c r="JSW28"/>
      <c r="JSX28"/>
      <c r="JSY28"/>
      <c r="JSZ28"/>
      <c r="JTA28"/>
      <c r="JTB28"/>
      <c r="JTC28"/>
      <c r="JTD28"/>
      <c r="JTE28"/>
      <c r="JTF28"/>
      <c r="JTG28"/>
      <c r="JTH28"/>
      <c r="JTI28"/>
      <c r="JTJ28"/>
      <c r="JTK28"/>
      <c r="JTL28"/>
      <c r="JTM28"/>
      <c r="JTN28"/>
      <c r="JTO28"/>
      <c r="JTP28"/>
      <c r="JTQ28"/>
      <c r="JTR28"/>
      <c r="JTS28"/>
      <c r="JTT28"/>
      <c r="JTU28"/>
      <c r="JTV28"/>
      <c r="JTW28"/>
      <c r="JTX28"/>
      <c r="JTY28"/>
      <c r="JTZ28"/>
      <c r="JUA28"/>
      <c r="JUB28"/>
      <c r="JUC28"/>
      <c r="JUD28"/>
      <c r="JUE28"/>
      <c r="JUF28"/>
      <c r="JUG28"/>
      <c r="JUH28"/>
      <c r="JUI28"/>
      <c r="JUJ28"/>
      <c r="JUK28"/>
      <c r="JUL28"/>
      <c r="JUM28"/>
      <c r="JUN28"/>
      <c r="JUO28"/>
      <c r="JUP28"/>
      <c r="JUQ28"/>
      <c r="JUR28"/>
      <c r="JUS28"/>
      <c r="JUT28"/>
      <c r="JUU28"/>
      <c r="JUV28"/>
      <c r="JUW28"/>
      <c r="JUX28"/>
      <c r="JUY28"/>
      <c r="JUZ28"/>
      <c r="JVA28"/>
      <c r="JVB28"/>
      <c r="JVC28"/>
      <c r="JVD28"/>
      <c r="JVE28"/>
      <c r="JVF28"/>
      <c r="JVG28"/>
      <c r="JVH28"/>
      <c r="JVI28"/>
      <c r="JVJ28"/>
      <c r="JVK28"/>
      <c r="JVL28"/>
      <c r="JVM28"/>
      <c r="JVN28"/>
      <c r="JVO28"/>
      <c r="JVP28"/>
      <c r="JVQ28"/>
      <c r="JVR28"/>
      <c r="JVS28"/>
      <c r="JVT28"/>
      <c r="JVU28"/>
      <c r="JVV28"/>
      <c r="JVW28"/>
      <c r="JVX28"/>
      <c r="JVY28"/>
      <c r="JVZ28"/>
      <c r="JWA28"/>
      <c r="JWB28"/>
      <c r="JWC28"/>
      <c r="JWD28"/>
      <c r="JWE28"/>
      <c r="JWF28"/>
      <c r="JWG28"/>
      <c r="JWH28"/>
      <c r="JWI28"/>
      <c r="JWJ28"/>
      <c r="JWK28"/>
      <c r="JWL28"/>
      <c r="JWM28"/>
      <c r="JWN28"/>
      <c r="JWO28"/>
      <c r="JWP28"/>
      <c r="JWQ28"/>
      <c r="JWR28"/>
      <c r="JWS28"/>
      <c r="JWT28"/>
      <c r="JWU28"/>
      <c r="JWV28"/>
      <c r="JWW28"/>
      <c r="JWX28"/>
      <c r="JWY28"/>
      <c r="JWZ28"/>
      <c r="JXA28"/>
      <c r="JXB28"/>
      <c r="JXC28"/>
      <c r="JXD28"/>
      <c r="JXE28"/>
      <c r="JXF28"/>
      <c r="JXG28"/>
      <c r="JXH28"/>
      <c r="JXI28"/>
      <c r="JXJ28"/>
      <c r="JXK28"/>
      <c r="JXL28"/>
      <c r="JXM28"/>
      <c r="JXN28"/>
      <c r="JXO28"/>
      <c r="JXP28"/>
      <c r="JXQ28"/>
      <c r="JXR28"/>
      <c r="JXS28"/>
      <c r="JXT28"/>
      <c r="JXU28"/>
      <c r="JXV28"/>
      <c r="JXW28"/>
      <c r="JXX28"/>
      <c r="JXY28"/>
      <c r="JXZ28"/>
      <c r="JYA28"/>
      <c r="JYB28"/>
      <c r="JYC28"/>
      <c r="JYD28"/>
      <c r="JYE28"/>
      <c r="JYF28"/>
      <c r="JYG28"/>
      <c r="JYH28"/>
      <c r="JYI28"/>
      <c r="JYJ28"/>
      <c r="JYK28"/>
      <c r="JYL28"/>
      <c r="JYM28"/>
      <c r="JYN28"/>
      <c r="JYO28"/>
      <c r="JYP28"/>
      <c r="JYQ28"/>
      <c r="JYR28"/>
      <c r="JYS28"/>
      <c r="JYT28"/>
      <c r="JYU28"/>
      <c r="JYV28"/>
      <c r="JYW28"/>
      <c r="JYX28"/>
      <c r="JYY28"/>
      <c r="JYZ28"/>
      <c r="JZA28"/>
      <c r="JZB28"/>
      <c r="JZC28"/>
      <c r="JZD28"/>
      <c r="JZE28"/>
      <c r="JZF28"/>
      <c r="JZG28"/>
      <c r="JZH28"/>
      <c r="JZI28"/>
      <c r="JZJ28"/>
      <c r="JZK28"/>
      <c r="JZL28"/>
      <c r="JZM28"/>
      <c r="JZN28"/>
      <c r="JZO28"/>
      <c r="JZP28"/>
      <c r="JZQ28"/>
      <c r="JZR28"/>
      <c r="JZS28"/>
      <c r="JZT28"/>
      <c r="JZU28"/>
      <c r="JZV28"/>
      <c r="JZW28"/>
      <c r="JZX28"/>
      <c r="JZY28"/>
      <c r="JZZ28"/>
      <c r="KAA28"/>
      <c r="KAB28"/>
      <c r="KAC28"/>
      <c r="KAD28"/>
      <c r="KAE28"/>
      <c r="KAF28"/>
      <c r="KAG28"/>
      <c r="KAH28"/>
      <c r="KAI28"/>
      <c r="KAJ28"/>
      <c r="KAK28"/>
      <c r="KAL28"/>
      <c r="KAM28"/>
      <c r="KAN28"/>
      <c r="KAO28"/>
      <c r="KAP28"/>
      <c r="KAQ28"/>
      <c r="KAR28"/>
      <c r="KAS28"/>
      <c r="KAT28"/>
      <c r="KAU28"/>
      <c r="KAV28"/>
      <c r="KAW28"/>
      <c r="KAX28"/>
      <c r="KAY28"/>
      <c r="KAZ28"/>
      <c r="KBA28"/>
      <c r="KBB28"/>
      <c r="KBC28"/>
      <c r="KBD28"/>
      <c r="KBE28"/>
      <c r="KBF28"/>
      <c r="KBG28"/>
      <c r="KBH28"/>
      <c r="KBI28"/>
      <c r="KBJ28"/>
      <c r="KBK28"/>
      <c r="KBL28"/>
      <c r="KBM28"/>
      <c r="KBN28"/>
      <c r="KBO28"/>
      <c r="KBP28"/>
      <c r="KBQ28"/>
      <c r="KBR28"/>
      <c r="KBS28"/>
      <c r="KBT28"/>
      <c r="KBU28"/>
      <c r="KBV28"/>
      <c r="KBW28"/>
      <c r="KBX28"/>
      <c r="KBY28"/>
      <c r="KBZ28"/>
      <c r="KCA28"/>
      <c r="KCB28"/>
      <c r="KCC28"/>
      <c r="KCD28"/>
      <c r="KCE28"/>
      <c r="KCF28"/>
      <c r="KCG28"/>
      <c r="KCH28"/>
      <c r="KCI28"/>
      <c r="KCJ28"/>
      <c r="KCK28"/>
      <c r="KCL28"/>
      <c r="KCM28"/>
      <c r="KCN28"/>
      <c r="KCO28"/>
      <c r="KCP28"/>
      <c r="KCQ28"/>
      <c r="KCR28"/>
      <c r="KCS28"/>
      <c r="KCT28"/>
      <c r="KCU28"/>
      <c r="KCV28"/>
      <c r="KCW28"/>
      <c r="KCX28"/>
      <c r="KCY28"/>
      <c r="KCZ28"/>
      <c r="KDA28"/>
      <c r="KDB28"/>
      <c r="KDC28"/>
      <c r="KDD28"/>
      <c r="KDE28"/>
      <c r="KDF28"/>
      <c r="KDG28"/>
      <c r="KDH28"/>
      <c r="KDI28"/>
      <c r="KDJ28"/>
      <c r="KDK28"/>
      <c r="KDL28"/>
      <c r="KDM28"/>
      <c r="KDN28"/>
      <c r="KDO28"/>
      <c r="KDP28"/>
      <c r="KDQ28"/>
      <c r="KDR28"/>
      <c r="KDS28"/>
      <c r="KDT28"/>
      <c r="KDU28"/>
      <c r="KDV28"/>
      <c r="KDW28"/>
      <c r="KDX28"/>
      <c r="KDY28"/>
      <c r="KDZ28"/>
      <c r="KEA28"/>
      <c r="KEB28"/>
      <c r="KEC28"/>
      <c r="KED28"/>
      <c r="KEE28"/>
      <c r="KEF28"/>
      <c r="KEG28"/>
      <c r="KEH28"/>
      <c r="KEI28"/>
      <c r="KEJ28"/>
      <c r="KEK28"/>
      <c r="KEL28"/>
      <c r="KEM28"/>
      <c r="KEN28"/>
      <c r="KEO28"/>
      <c r="KEP28"/>
      <c r="KEQ28"/>
      <c r="KER28"/>
      <c r="KES28"/>
      <c r="KET28"/>
      <c r="KEU28"/>
      <c r="KEV28"/>
      <c r="KEW28"/>
      <c r="KEX28"/>
      <c r="KEY28"/>
      <c r="KEZ28"/>
      <c r="KFA28"/>
      <c r="KFB28"/>
      <c r="KFC28"/>
      <c r="KFD28"/>
      <c r="KFE28"/>
      <c r="KFF28"/>
      <c r="KFG28"/>
      <c r="KFH28"/>
      <c r="KFI28"/>
      <c r="KFJ28"/>
      <c r="KFK28"/>
      <c r="KFL28"/>
      <c r="KFM28"/>
      <c r="KFN28"/>
      <c r="KFO28"/>
      <c r="KFP28"/>
      <c r="KFQ28"/>
      <c r="KFR28"/>
      <c r="KFS28"/>
      <c r="KFT28"/>
      <c r="KFU28"/>
      <c r="KFV28"/>
      <c r="KFW28"/>
      <c r="KFX28"/>
      <c r="KFY28"/>
      <c r="KFZ28"/>
      <c r="KGA28"/>
      <c r="KGB28"/>
      <c r="KGC28"/>
      <c r="KGD28"/>
      <c r="KGE28"/>
      <c r="KGF28"/>
      <c r="KGG28"/>
      <c r="KGH28"/>
      <c r="KGI28"/>
      <c r="KGJ28"/>
      <c r="KGK28"/>
      <c r="KGL28"/>
      <c r="KGM28"/>
      <c r="KGN28"/>
      <c r="KGO28"/>
      <c r="KGP28"/>
      <c r="KGQ28"/>
      <c r="KGR28"/>
      <c r="KGS28"/>
      <c r="KGT28"/>
      <c r="KGU28"/>
      <c r="KGV28"/>
      <c r="KGW28"/>
      <c r="KGX28"/>
      <c r="KGY28"/>
      <c r="KGZ28"/>
      <c r="KHA28"/>
      <c r="KHB28"/>
      <c r="KHC28"/>
      <c r="KHD28"/>
      <c r="KHE28"/>
      <c r="KHF28"/>
      <c r="KHG28"/>
      <c r="KHH28"/>
      <c r="KHI28"/>
      <c r="KHJ28"/>
      <c r="KHK28"/>
      <c r="KHL28"/>
      <c r="KHM28"/>
      <c r="KHN28"/>
      <c r="KHO28"/>
      <c r="KHP28"/>
      <c r="KHQ28"/>
      <c r="KHR28"/>
      <c r="KHS28"/>
      <c r="KHT28"/>
      <c r="KHU28"/>
      <c r="KHV28"/>
      <c r="KHW28"/>
      <c r="KHX28"/>
      <c r="KHY28"/>
      <c r="KHZ28"/>
      <c r="KIA28"/>
      <c r="KIB28"/>
      <c r="KIC28"/>
      <c r="KID28"/>
      <c r="KIE28"/>
      <c r="KIF28"/>
      <c r="KIG28"/>
      <c r="KIH28"/>
      <c r="KII28"/>
      <c r="KIJ28"/>
      <c r="KIK28"/>
      <c r="KIL28"/>
      <c r="KIM28"/>
      <c r="KIN28"/>
      <c r="KIO28"/>
      <c r="KIP28"/>
      <c r="KIQ28"/>
      <c r="KIR28"/>
      <c r="KIS28"/>
      <c r="KIT28"/>
      <c r="KIU28"/>
      <c r="KIV28"/>
      <c r="KIW28"/>
      <c r="KIX28"/>
      <c r="KIY28"/>
      <c r="KIZ28"/>
      <c r="KJA28"/>
      <c r="KJB28"/>
      <c r="KJC28"/>
      <c r="KJD28"/>
      <c r="KJE28"/>
      <c r="KJF28"/>
      <c r="KJG28"/>
      <c r="KJH28"/>
      <c r="KJI28"/>
      <c r="KJJ28"/>
      <c r="KJK28"/>
      <c r="KJL28"/>
      <c r="KJM28"/>
      <c r="KJN28"/>
      <c r="KJO28"/>
      <c r="KJP28"/>
      <c r="KJQ28"/>
      <c r="KJR28"/>
      <c r="KJS28"/>
      <c r="KJT28"/>
      <c r="KJU28"/>
      <c r="KJV28"/>
      <c r="KJW28"/>
      <c r="KJX28"/>
      <c r="KJY28"/>
      <c r="KJZ28"/>
      <c r="KKA28"/>
      <c r="KKB28"/>
      <c r="KKC28"/>
      <c r="KKD28"/>
      <c r="KKE28"/>
      <c r="KKF28"/>
      <c r="KKG28"/>
      <c r="KKH28"/>
      <c r="KKI28"/>
      <c r="KKJ28"/>
      <c r="KKK28"/>
      <c r="KKL28"/>
      <c r="KKM28"/>
      <c r="KKN28"/>
      <c r="KKO28"/>
      <c r="KKP28"/>
      <c r="KKQ28"/>
      <c r="KKR28"/>
      <c r="KKS28"/>
      <c r="KKT28"/>
      <c r="KKU28"/>
      <c r="KKV28"/>
      <c r="KKW28"/>
      <c r="KKX28"/>
      <c r="KKY28"/>
      <c r="KKZ28"/>
      <c r="KLA28"/>
      <c r="KLB28"/>
      <c r="KLC28"/>
      <c r="KLD28"/>
      <c r="KLE28"/>
      <c r="KLF28"/>
      <c r="KLG28"/>
      <c r="KLH28"/>
      <c r="KLI28"/>
      <c r="KLJ28"/>
      <c r="KLK28"/>
      <c r="KLL28"/>
      <c r="KLM28"/>
      <c r="KLN28"/>
      <c r="KLO28"/>
      <c r="KLP28"/>
      <c r="KLQ28"/>
      <c r="KLR28"/>
      <c r="KLS28"/>
      <c r="KLT28"/>
      <c r="KLU28"/>
      <c r="KLV28"/>
      <c r="KLW28"/>
      <c r="KLX28"/>
      <c r="KLY28"/>
      <c r="KLZ28"/>
      <c r="KMA28"/>
      <c r="KMB28"/>
      <c r="KMC28"/>
      <c r="KMD28"/>
      <c r="KME28"/>
      <c r="KMF28"/>
      <c r="KMG28"/>
      <c r="KMH28"/>
      <c r="KMI28"/>
      <c r="KMJ28"/>
      <c r="KMK28"/>
      <c r="KML28"/>
      <c r="KMM28"/>
      <c r="KMN28"/>
      <c r="KMO28"/>
      <c r="KMP28"/>
      <c r="KMQ28"/>
      <c r="KMR28"/>
      <c r="KMS28"/>
      <c r="KMT28"/>
      <c r="KMU28"/>
      <c r="KMV28"/>
      <c r="KMW28"/>
      <c r="KMX28"/>
      <c r="KMY28"/>
      <c r="KMZ28"/>
      <c r="KNA28"/>
      <c r="KNB28"/>
      <c r="KNC28"/>
      <c r="KND28"/>
      <c r="KNE28"/>
      <c r="KNF28"/>
      <c r="KNG28"/>
      <c r="KNH28"/>
      <c r="KNI28"/>
      <c r="KNJ28"/>
      <c r="KNK28"/>
      <c r="KNL28"/>
      <c r="KNM28"/>
      <c r="KNN28"/>
      <c r="KNO28"/>
      <c r="KNP28"/>
      <c r="KNQ28"/>
      <c r="KNR28"/>
      <c r="KNS28"/>
      <c r="KNT28"/>
      <c r="KNU28"/>
      <c r="KNV28"/>
      <c r="KNW28"/>
      <c r="KNX28"/>
      <c r="KNY28"/>
      <c r="KNZ28"/>
      <c r="KOA28"/>
      <c r="KOB28"/>
      <c r="KOC28"/>
      <c r="KOD28"/>
      <c r="KOE28"/>
      <c r="KOF28"/>
      <c r="KOG28"/>
      <c r="KOH28"/>
      <c r="KOI28"/>
      <c r="KOJ28"/>
      <c r="KOK28"/>
      <c r="KOL28"/>
      <c r="KOM28"/>
      <c r="KON28"/>
      <c r="KOO28"/>
      <c r="KOP28"/>
      <c r="KOQ28"/>
      <c r="KOR28"/>
      <c r="KOS28"/>
      <c r="KOT28"/>
      <c r="KOU28"/>
      <c r="KOV28"/>
      <c r="KOW28"/>
      <c r="KOX28"/>
      <c r="KOY28"/>
      <c r="KOZ28"/>
      <c r="KPA28"/>
      <c r="KPB28"/>
      <c r="KPC28"/>
      <c r="KPD28"/>
      <c r="KPE28"/>
      <c r="KPF28"/>
      <c r="KPG28"/>
      <c r="KPH28"/>
      <c r="KPI28"/>
      <c r="KPJ28"/>
      <c r="KPK28"/>
      <c r="KPL28"/>
      <c r="KPM28"/>
      <c r="KPN28"/>
      <c r="KPO28"/>
      <c r="KPP28"/>
      <c r="KPQ28"/>
      <c r="KPR28"/>
      <c r="KPS28"/>
      <c r="KPT28"/>
      <c r="KPU28"/>
      <c r="KPV28"/>
      <c r="KPW28"/>
      <c r="KPX28"/>
      <c r="KPY28"/>
      <c r="KPZ28"/>
      <c r="KQA28"/>
      <c r="KQB28"/>
      <c r="KQC28"/>
      <c r="KQD28"/>
      <c r="KQE28"/>
      <c r="KQF28"/>
      <c r="KQG28"/>
      <c r="KQH28"/>
      <c r="KQI28"/>
      <c r="KQJ28"/>
      <c r="KQK28"/>
      <c r="KQL28"/>
      <c r="KQM28"/>
      <c r="KQN28"/>
      <c r="KQO28"/>
      <c r="KQP28"/>
      <c r="KQQ28"/>
      <c r="KQR28"/>
      <c r="KQS28"/>
      <c r="KQT28"/>
      <c r="KQU28"/>
      <c r="KQV28"/>
      <c r="KQW28"/>
      <c r="KQX28"/>
      <c r="KQY28"/>
      <c r="KQZ28"/>
      <c r="KRA28"/>
      <c r="KRB28"/>
      <c r="KRC28"/>
      <c r="KRD28"/>
      <c r="KRE28"/>
      <c r="KRF28"/>
      <c r="KRG28"/>
      <c r="KRH28"/>
      <c r="KRI28"/>
      <c r="KRJ28"/>
      <c r="KRK28"/>
      <c r="KRL28"/>
      <c r="KRM28"/>
      <c r="KRN28"/>
      <c r="KRO28"/>
      <c r="KRP28"/>
      <c r="KRQ28"/>
      <c r="KRR28"/>
      <c r="KRS28"/>
      <c r="KRT28"/>
      <c r="KRU28"/>
      <c r="KRV28"/>
      <c r="KRW28"/>
      <c r="KRX28"/>
      <c r="KRY28"/>
      <c r="KRZ28"/>
      <c r="KSA28"/>
      <c r="KSB28"/>
      <c r="KSC28"/>
      <c r="KSD28"/>
      <c r="KSE28"/>
      <c r="KSF28"/>
      <c r="KSG28"/>
      <c r="KSH28"/>
      <c r="KSI28"/>
      <c r="KSJ28"/>
      <c r="KSK28"/>
      <c r="KSL28"/>
      <c r="KSM28"/>
      <c r="KSN28"/>
      <c r="KSO28"/>
      <c r="KSP28"/>
      <c r="KSQ28"/>
      <c r="KSR28"/>
      <c r="KSS28"/>
      <c r="KST28"/>
      <c r="KSU28"/>
      <c r="KSV28"/>
      <c r="KSW28"/>
      <c r="KSX28"/>
      <c r="KSY28"/>
      <c r="KSZ28"/>
      <c r="KTA28"/>
      <c r="KTB28"/>
      <c r="KTC28"/>
      <c r="KTD28"/>
      <c r="KTE28"/>
      <c r="KTF28"/>
      <c r="KTG28"/>
      <c r="KTH28"/>
      <c r="KTI28"/>
      <c r="KTJ28"/>
      <c r="KTK28"/>
      <c r="KTL28"/>
      <c r="KTM28"/>
      <c r="KTN28"/>
      <c r="KTO28"/>
      <c r="KTP28"/>
      <c r="KTQ28"/>
      <c r="KTR28"/>
      <c r="KTS28"/>
      <c r="KTT28"/>
      <c r="KTU28"/>
      <c r="KTV28"/>
      <c r="KTW28"/>
      <c r="KTX28"/>
      <c r="KTY28"/>
      <c r="KTZ28"/>
      <c r="KUA28"/>
      <c r="KUB28"/>
      <c r="KUC28"/>
      <c r="KUD28"/>
      <c r="KUE28"/>
      <c r="KUF28"/>
      <c r="KUG28"/>
      <c r="KUH28"/>
      <c r="KUI28"/>
      <c r="KUJ28"/>
      <c r="KUK28"/>
      <c r="KUL28"/>
      <c r="KUM28"/>
      <c r="KUN28"/>
      <c r="KUO28"/>
      <c r="KUP28"/>
      <c r="KUQ28"/>
      <c r="KUR28"/>
      <c r="KUS28"/>
      <c r="KUT28"/>
      <c r="KUU28"/>
      <c r="KUV28"/>
      <c r="KUW28"/>
      <c r="KUX28"/>
      <c r="KUY28"/>
      <c r="KUZ28"/>
      <c r="KVA28"/>
      <c r="KVB28"/>
      <c r="KVC28"/>
      <c r="KVD28"/>
      <c r="KVE28"/>
      <c r="KVF28"/>
      <c r="KVG28"/>
      <c r="KVH28"/>
      <c r="KVI28"/>
      <c r="KVJ28"/>
      <c r="KVK28"/>
      <c r="KVL28"/>
      <c r="KVM28"/>
      <c r="KVN28"/>
      <c r="KVO28"/>
      <c r="KVP28"/>
      <c r="KVQ28"/>
      <c r="KVR28"/>
      <c r="KVS28"/>
      <c r="KVT28"/>
      <c r="KVU28"/>
      <c r="KVV28"/>
      <c r="KVW28"/>
      <c r="KVX28"/>
      <c r="KVY28"/>
      <c r="KVZ28"/>
      <c r="KWA28"/>
      <c r="KWB28"/>
      <c r="KWC28"/>
      <c r="KWD28"/>
      <c r="KWE28"/>
      <c r="KWF28"/>
      <c r="KWG28"/>
      <c r="KWH28"/>
      <c r="KWI28"/>
      <c r="KWJ28"/>
      <c r="KWK28"/>
      <c r="KWL28"/>
      <c r="KWM28"/>
      <c r="KWN28"/>
      <c r="KWO28"/>
      <c r="KWP28"/>
      <c r="KWQ28"/>
      <c r="KWR28"/>
      <c r="KWS28"/>
      <c r="KWT28"/>
      <c r="KWU28"/>
      <c r="KWV28"/>
      <c r="KWW28"/>
      <c r="KWX28"/>
      <c r="KWY28"/>
      <c r="KWZ28"/>
      <c r="KXA28"/>
      <c r="KXB28"/>
      <c r="KXC28"/>
      <c r="KXD28"/>
      <c r="KXE28"/>
      <c r="KXF28"/>
      <c r="KXG28"/>
      <c r="KXH28"/>
      <c r="KXI28"/>
      <c r="KXJ28"/>
      <c r="KXK28"/>
      <c r="KXL28"/>
      <c r="KXM28"/>
      <c r="KXN28"/>
      <c r="KXO28"/>
      <c r="KXP28"/>
      <c r="KXQ28"/>
      <c r="KXR28"/>
      <c r="KXS28"/>
      <c r="KXT28"/>
      <c r="KXU28"/>
      <c r="KXV28"/>
      <c r="KXW28"/>
      <c r="KXX28"/>
      <c r="KXY28"/>
      <c r="KXZ28"/>
      <c r="KYA28"/>
      <c r="KYB28"/>
      <c r="KYC28"/>
      <c r="KYD28"/>
      <c r="KYE28"/>
      <c r="KYF28"/>
      <c r="KYG28"/>
      <c r="KYH28"/>
      <c r="KYI28"/>
      <c r="KYJ28"/>
      <c r="KYK28"/>
      <c r="KYL28"/>
      <c r="KYM28"/>
      <c r="KYN28"/>
      <c r="KYO28"/>
      <c r="KYP28"/>
      <c r="KYQ28"/>
      <c r="KYR28"/>
      <c r="KYS28"/>
      <c r="KYT28"/>
      <c r="KYU28"/>
      <c r="KYV28"/>
      <c r="KYW28"/>
      <c r="KYX28"/>
      <c r="KYY28"/>
      <c r="KYZ28"/>
      <c r="KZA28"/>
      <c r="KZB28"/>
      <c r="KZC28"/>
      <c r="KZD28"/>
      <c r="KZE28"/>
      <c r="KZF28"/>
      <c r="KZG28"/>
      <c r="KZH28"/>
      <c r="KZI28"/>
      <c r="KZJ28"/>
      <c r="KZK28"/>
      <c r="KZL28"/>
      <c r="KZM28"/>
      <c r="KZN28"/>
      <c r="KZO28"/>
      <c r="KZP28"/>
      <c r="KZQ28"/>
      <c r="KZR28"/>
      <c r="KZS28"/>
      <c r="KZT28"/>
      <c r="KZU28"/>
      <c r="KZV28"/>
      <c r="KZW28"/>
      <c r="KZX28"/>
      <c r="KZY28"/>
      <c r="KZZ28"/>
      <c r="LAA28"/>
      <c r="LAB28"/>
      <c r="LAC28"/>
      <c r="LAD28"/>
      <c r="LAE28"/>
      <c r="LAF28"/>
      <c r="LAG28"/>
      <c r="LAH28"/>
      <c r="LAI28"/>
      <c r="LAJ28"/>
      <c r="LAK28"/>
      <c r="LAL28"/>
      <c r="LAM28"/>
      <c r="LAN28"/>
      <c r="LAO28"/>
      <c r="LAP28"/>
      <c r="LAQ28"/>
      <c r="LAR28"/>
      <c r="LAS28"/>
      <c r="LAT28"/>
      <c r="LAU28"/>
      <c r="LAV28"/>
      <c r="LAW28"/>
      <c r="LAX28"/>
      <c r="LAY28"/>
      <c r="LAZ28"/>
      <c r="LBA28"/>
      <c r="LBB28"/>
      <c r="LBC28"/>
      <c r="LBD28"/>
      <c r="LBE28"/>
      <c r="LBF28"/>
      <c r="LBG28"/>
      <c r="LBH28"/>
      <c r="LBI28"/>
      <c r="LBJ28"/>
      <c r="LBK28"/>
      <c r="LBL28"/>
      <c r="LBM28"/>
      <c r="LBN28"/>
      <c r="LBO28"/>
      <c r="LBP28"/>
      <c r="LBQ28"/>
      <c r="LBR28"/>
      <c r="LBS28"/>
      <c r="LBT28"/>
      <c r="LBU28"/>
      <c r="LBV28"/>
      <c r="LBW28"/>
      <c r="LBX28"/>
      <c r="LBY28"/>
      <c r="LBZ28"/>
      <c r="LCA28"/>
      <c r="LCB28"/>
      <c r="LCC28"/>
      <c r="LCD28"/>
      <c r="LCE28"/>
      <c r="LCF28"/>
      <c r="LCG28"/>
      <c r="LCH28"/>
      <c r="LCI28"/>
      <c r="LCJ28"/>
      <c r="LCK28"/>
      <c r="LCL28"/>
      <c r="LCM28"/>
      <c r="LCN28"/>
      <c r="LCO28"/>
      <c r="LCP28"/>
      <c r="LCQ28"/>
      <c r="LCR28"/>
      <c r="LCS28"/>
      <c r="LCT28"/>
      <c r="LCU28"/>
      <c r="LCV28"/>
      <c r="LCW28"/>
      <c r="LCX28"/>
      <c r="LCY28"/>
      <c r="LCZ28"/>
      <c r="LDA28"/>
      <c r="LDB28"/>
      <c r="LDC28"/>
      <c r="LDD28"/>
      <c r="LDE28"/>
      <c r="LDF28"/>
      <c r="LDG28"/>
      <c r="LDH28"/>
      <c r="LDI28"/>
      <c r="LDJ28"/>
      <c r="LDK28"/>
      <c r="LDL28"/>
      <c r="LDM28"/>
      <c r="LDN28"/>
      <c r="LDO28"/>
      <c r="LDP28"/>
      <c r="LDQ28"/>
      <c r="LDR28"/>
      <c r="LDS28"/>
      <c r="LDT28"/>
      <c r="LDU28"/>
      <c r="LDV28"/>
      <c r="LDW28"/>
      <c r="LDX28"/>
      <c r="LDY28"/>
      <c r="LDZ28"/>
      <c r="LEA28"/>
      <c r="LEB28"/>
      <c r="LEC28"/>
      <c r="LED28"/>
      <c r="LEE28"/>
      <c r="LEF28"/>
      <c r="LEG28"/>
      <c r="LEH28"/>
      <c r="LEI28"/>
      <c r="LEJ28"/>
      <c r="LEK28"/>
      <c r="LEL28"/>
      <c r="LEM28"/>
      <c r="LEN28"/>
      <c r="LEO28"/>
      <c r="LEP28"/>
      <c r="LEQ28"/>
      <c r="LER28"/>
      <c r="LES28"/>
      <c r="LET28"/>
      <c r="LEU28"/>
      <c r="LEV28"/>
      <c r="LEW28"/>
      <c r="LEX28"/>
      <c r="LEY28"/>
      <c r="LEZ28"/>
      <c r="LFA28"/>
      <c r="LFB28"/>
      <c r="LFC28"/>
      <c r="LFD28"/>
      <c r="LFE28"/>
      <c r="LFF28"/>
      <c r="LFG28"/>
      <c r="LFH28"/>
      <c r="LFI28"/>
      <c r="LFJ28"/>
      <c r="LFK28"/>
      <c r="LFL28"/>
      <c r="LFM28"/>
      <c r="LFN28"/>
      <c r="LFO28"/>
      <c r="LFP28"/>
      <c r="LFQ28"/>
      <c r="LFR28"/>
      <c r="LFS28"/>
      <c r="LFT28"/>
      <c r="LFU28"/>
      <c r="LFV28"/>
      <c r="LFW28"/>
      <c r="LFX28"/>
      <c r="LFY28"/>
      <c r="LFZ28"/>
      <c r="LGA28"/>
      <c r="LGB28"/>
      <c r="LGC28"/>
      <c r="LGD28"/>
      <c r="LGE28"/>
      <c r="LGF28"/>
      <c r="LGG28"/>
      <c r="LGH28"/>
      <c r="LGI28"/>
      <c r="LGJ28"/>
      <c r="LGK28"/>
      <c r="LGL28"/>
      <c r="LGM28"/>
      <c r="LGN28"/>
      <c r="LGO28"/>
      <c r="LGP28"/>
      <c r="LGQ28"/>
      <c r="LGR28"/>
      <c r="LGS28"/>
      <c r="LGT28"/>
      <c r="LGU28"/>
      <c r="LGV28"/>
      <c r="LGW28"/>
      <c r="LGX28"/>
      <c r="LGY28"/>
      <c r="LGZ28"/>
      <c r="LHA28"/>
      <c r="LHB28"/>
      <c r="LHC28"/>
      <c r="LHD28"/>
      <c r="LHE28"/>
      <c r="LHF28"/>
      <c r="LHG28"/>
      <c r="LHH28"/>
      <c r="LHI28"/>
      <c r="LHJ28"/>
      <c r="LHK28"/>
      <c r="LHL28"/>
      <c r="LHM28"/>
      <c r="LHN28"/>
      <c r="LHO28"/>
      <c r="LHP28"/>
      <c r="LHQ28"/>
      <c r="LHR28"/>
      <c r="LHS28"/>
      <c r="LHT28"/>
      <c r="LHU28"/>
      <c r="LHV28"/>
      <c r="LHW28"/>
      <c r="LHX28"/>
      <c r="LHY28"/>
      <c r="LHZ28"/>
      <c r="LIA28"/>
      <c r="LIB28"/>
      <c r="LIC28"/>
      <c r="LID28"/>
      <c r="LIE28"/>
      <c r="LIF28"/>
      <c r="LIG28"/>
      <c r="LIH28"/>
      <c r="LII28"/>
      <c r="LIJ28"/>
      <c r="LIK28"/>
      <c r="LIL28"/>
      <c r="LIM28"/>
      <c r="LIN28"/>
      <c r="LIO28"/>
      <c r="LIP28"/>
      <c r="LIQ28"/>
      <c r="LIR28"/>
      <c r="LIS28"/>
      <c r="LIT28"/>
      <c r="LIU28"/>
      <c r="LIV28"/>
      <c r="LIW28"/>
      <c r="LIX28"/>
      <c r="LIY28"/>
      <c r="LIZ28"/>
      <c r="LJA28"/>
      <c r="LJB28"/>
      <c r="LJC28"/>
      <c r="LJD28"/>
      <c r="LJE28"/>
      <c r="LJF28"/>
      <c r="LJG28"/>
      <c r="LJH28"/>
      <c r="LJI28"/>
      <c r="LJJ28"/>
      <c r="LJK28"/>
      <c r="LJL28"/>
      <c r="LJM28"/>
      <c r="LJN28"/>
      <c r="LJO28"/>
      <c r="LJP28"/>
      <c r="LJQ28"/>
      <c r="LJR28"/>
      <c r="LJS28"/>
      <c r="LJT28"/>
      <c r="LJU28"/>
      <c r="LJV28"/>
      <c r="LJW28"/>
      <c r="LJX28"/>
      <c r="LJY28"/>
      <c r="LJZ28"/>
      <c r="LKA28"/>
      <c r="LKB28"/>
      <c r="LKC28"/>
      <c r="LKD28"/>
      <c r="LKE28"/>
      <c r="LKF28"/>
      <c r="LKG28"/>
      <c r="LKH28"/>
      <c r="LKI28"/>
      <c r="LKJ28"/>
      <c r="LKK28"/>
      <c r="LKL28"/>
      <c r="LKM28"/>
      <c r="LKN28"/>
      <c r="LKO28"/>
      <c r="LKP28"/>
      <c r="LKQ28"/>
      <c r="LKR28"/>
      <c r="LKS28"/>
      <c r="LKT28"/>
      <c r="LKU28"/>
      <c r="LKV28"/>
      <c r="LKW28"/>
      <c r="LKX28"/>
      <c r="LKY28"/>
      <c r="LKZ28"/>
      <c r="LLA28"/>
      <c r="LLB28"/>
      <c r="LLC28"/>
      <c r="LLD28"/>
      <c r="LLE28"/>
      <c r="LLF28"/>
      <c r="LLG28"/>
      <c r="LLH28"/>
      <c r="LLI28"/>
      <c r="LLJ28"/>
      <c r="LLK28"/>
      <c r="LLL28"/>
      <c r="LLM28"/>
      <c r="LLN28"/>
      <c r="LLO28"/>
      <c r="LLP28"/>
      <c r="LLQ28"/>
      <c r="LLR28"/>
      <c r="LLS28"/>
      <c r="LLT28"/>
      <c r="LLU28"/>
      <c r="LLV28"/>
      <c r="LLW28"/>
      <c r="LLX28"/>
      <c r="LLY28"/>
      <c r="LLZ28"/>
      <c r="LMA28"/>
      <c r="LMB28"/>
      <c r="LMC28"/>
      <c r="LMD28"/>
      <c r="LME28"/>
      <c r="LMF28"/>
      <c r="LMG28"/>
      <c r="LMH28"/>
      <c r="LMI28"/>
      <c r="LMJ28"/>
      <c r="LMK28"/>
      <c r="LML28"/>
      <c r="LMM28"/>
      <c r="LMN28"/>
      <c r="LMO28"/>
      <c r="LMP28"/>
      <c r="LMQ28"/>
      <c r="LMR28"/>
      <c r="LMS28"/>
      <c r="LMT28"/>
      <c r="LMU28"/>
      <c r="LMV28"/>
      <c r="LMW28"/>
      <c r="LMX28"/>
      <c r="LMY28"/>
      <c r="LMZ28"/>
      <c r="LNA28"/>
      <c r="LNB28"/>
      <c r="LNC28"/>
      <c r="LND28"/>
      <c r="LNE28"/>
      <c r="LNF28"/>
      <c r="LNG28"/>
      <c r="LNH28"/>
      <c r="LNI28"/>
      <c r="LNJ28"/>
      <c r="LNK28"/>
      <c r="LNL28"/>
      <c r="LNM28"/>
      <c r="LNN28"/>
      <c r="LNO28"/>
      <c r="LNP28"/>
      <c r="LNQ28"/>
      <c r="LNR28"/>
      <c r="LNS28"/>
      <c r="LNT28"/>
      <c r="LNU28"/>
      <c r="LNV28"/>
      <c r="LNW28"/>
      <c r="LNX28"/>
      <c r="LNY28"/>
      <c r="LNZ28"/>
      <c r="LOA28"/>
      <c r="LOB28"/>
      <c r="LOC28"/>
      <c r="LOD28"/>
      <c r="LOE28"/>
      <c r="LOF28"/>
      <c r="LOG28"/>
      <c r="LOH28"/>
      <c r="LOI28"/>
      <c r="LOJ28"/>
      <c r="LOK28"/>
      <c r="LOL28"/>
      <c r="LOM28"/>
      <c r="LON28"/>
      <c r="LOO28"/>
      <c r="LOP28"/>
      <c r="LOQ28"/>
      <c r="LOR28"/>
      <c r="LOS28"/>
      <c r="LOT28"/>
      <c r="LOU28"/>
      <c r="LOV28"/>
      <c r="LOW28"/>
      <c r="LOX28"/>
      <c r="LOY28"/>
      <c r="LOZ28"/>
      <c r="LPA28"/>
      <c r="LPB28"/>
      <c r="LPC28"/>
      <c r="LPD28"/>
      <c r="LPE28"/>
      <c r="LPF28"/>
      <c r="LPG28"/>
      <c r="LPH28"/>
      <c r="LPI28"/>
      <c r="LPJ28"/>
      <c r="LPK28"/>
      <c r="LPL28"/>
      <c r="LPM28"/>
      <c r="LPN28"/>
      <c r="LPO28"/>
      <c r="LPP28"/>
      <c r="LPQ28"/>
      <c r="LPR28"/>
      <c r="LPS28"/>
      <c r="LPT28"/>
      <c r="LPU28"/>
      <c r="LPV28"/>
      <c r="LPW28"/>
      <c r="LPX28"/>
      <c r="LPY28"/>
      <c r="LPZ28"/>
      <c r="LQA28"/>
      <c r="LQB28"/>
      <c r="LQC28"/>
      <c r="LQD28"/>
      <c r="LQE28"/>
      <c r="LQF28"/>
      <c r="LQG28"/>
      <c r="LQH28"/>
      <c r="LQI28"/>
      <c r="LQJ28"/>
      <c r="LQK28"/>
      <c r="LQL28"/>
      <c r="LQM28"/>
      <c r="LQN28"/>
      <c r="LQO28"/>
      <c r="LQP28"/>
      <c r="LQQ28"/>
      <c r="LQR28"/>
      <c r="LQS28"/>
      <c r="LQT28"/>
      <c r="LQU28"/>
      <c r="LQV28"/>
      <c r="LQW28"/>
      <c r="LQX28"/>
      <c r="LQY28"/>
      <c r="LQZ28"/>
      <c r="LRA28"/>
      <c r="LRB28"/>
      <c r="LRC28"/>
      <c r="LRD28"/>
      <c r="LRE28"/>
      <c r="LRF28"/>
      <c r="LRG28"/>
      <c r="LRH28"/>
      <c r="LRI28"/>
      <c r="LRJ28"/>
      <c r="LRK28"/>
      <c r="LRL28"/>
      <c r="LRM28"/>
      <c r="LRN28"/>
      <c r="LRO28"/>
      <c r="LRP28"/>
      <c r="LRQ28"/>
      <c r="LRR28"/>
      <c r="LRS28"/>
      <c r="LRT28"/>
      <c r="LRU28"/>
      <c r="LRV28"/>
      <c r="LRW28"/>
      <c r="LRX28"/>
      <c r="LRY28"/>
      <c r="LRZ28"/>
      <c r="LSA28"/>
      <c r="LSB28"/>
      <c r="LSC28"/>
      <c r="LSD28"/>
      <c r="LSE28"/>
      <c r="LSF28"/>
      <c r="LSG28"/>
      <c r="LSH28"/>
      <c r="LSI28"/>
      <c r="LSJ28"/>
      <c r="LSK28"/>
      <c r="LSL28"/>
      <c r="LSM28"/>
      <c r="LSN28"/>
      <c r="LSO28"/>
      <c r="LSP28"/>
      <c r="LSQ28"/>
      <c r="LSR28"/>
      <c r="LSS28"/>
      <c r="LST28"/>
      <c r="LSU28"/>
      <c r="LSV28"/>
      <c r="LSW28"/>
      <c r="LSX28"/>
      <c r="LSY28"/>
      <c r="LSZ28"/>
      <c r="LTA28"/>
      <c r="LTB28"/>
      <c r="LTC28"/>
      <c r="LTD28"/>
      <c r="LTE28"/>
      <c r="LTF28"/>
      <c r="LTG28"/>
      <c r="LTH28"/>
      <c r="LTI28"/>
      <c r="LTJ28"/>
      <c r="LTK28"/>
      <c r="LTL28"/>
      <c r="LTM28"/>
      <c r="LTN28"/>
      <c r="LTO28"/>
      <c r="LTP28"/>
      <c r="LTQ28"/>
      <c r="LTR28"/>
      <c r="LTS28"/>
      <c r="LTT28"/>
      <c r="LTU28"/>
      <c r="LTV28"/>
      <c r="LTW28"/>
      <c r="LTX28"/>
      <c r="LTY28"/>
      <c r="LTZ28"/>
      <c r="LUA28"/>
      <c r="LUB28"/>
      <c r="LUC28"/>
      <c r="LUD28"/>
      <c r="LUE28"/>
      <c r="LUF28"/>
      <c r="LUG28"/>
      <c r="LUH28"/>
      <c r="LUI28"/>
      <c r="LUJ28"/>
      <c r="LUK28"/>
      <c r="LUL28"/>
      <c r="LUM28"/>
      <c r="LUN28"/>
      <c r="LUO28"/>
      <c r="LUP28"/>
      <c r="LUQ28"/>
      <c r="LUR28"/>
      <c r="LUS28"/>
      <c r="LUT28"/>
      <c r="LUU28"/>
      <c r="LUV28"/>
      <c r="LUW28"/>
      <c r="LUX28"/>
      <c r="LUY28"/>
      <c r="LUZ28"/>
      <c r="LVA28"/>
      <c r="LVB28"/>
      <c r="LVC28"/>
      <c r="LVD28"/>
      <c r="LVE28"/>
      <c r="LVF28"/>
      <c r="LVG28"/>
      <c r="LVH28"/>
      <c r="LVI28"/>
      <c r="LVJ28"/>
      <c r="LVK28"/>
      <c r="LVL28"/>
      <c r="LVM28"/>
      <c r="LVN28"/>
      <c r="LVO28"/>
      <c r="LVP28"/>
      <c r="LVQ28"/>
      <c r="LVR28"/>
      <c r="LVS28"/>
      <c r="LVT28"/>
      <c r="LVU28"/>
      <c r="LVV28"/>
      <c r="LVW28"/>
      <c r="LVX28"/>
      <c r="LVY28"/>
      <c r="LVZ28"/>
      <c r="LWA28"/>
      <c r="LWB28"/>
      <c r="LWC28"/>
      <c r="LWD28"/>
      <c r="LWE28"/>
      <c r="LWF28"/>
      <c r="LWG28"/>
      <c r="LWH28"/>
      <c r="LWI28"/>
      <c r="LWJ28"/>
      <c r="LWK28"/>
      <c r="LWL28"/>
      <c r="LWM28"/>
      <c r="LWN28"/>
      <c r="LWO28"/>
      <c r="LWP28"/>
      <c r="LWQ28"/>
      <c r="LWR28"/>
      <c r="LWS28"/>
      <c r="LWT28"/>
      <c r="LWU28"/>
      <c r="LWV28"/>
      <c r="LWW28"/>
      <c r="LWX28"/>
      <c r="LWY28"/>
      <c r="LWZ28"/>
      <c r="LXA28"/>
      <c r="LXB28"/>
      <c r="LXC28"/>
      <c r="LXD28"/>
      <c r="LXE28"/>
      <c r="LXF28"/>
      <c r="LXG28"/>
      <c r="LXH28"/>
      <c r="LXI28"/>
      <c r="LXJ28"/>
      <c r="LXK28"/>
      <c r="LXL28"/>
      <c r="LXM28"/>
      <c r="LXN28"/>
      <c r="LXO28"/>
      <c r="LXP28"/>
      <c r="LXQ28"/>
      <c r="LXR28"/>
      <c r="LXS28"/>
      <c r="LXT28"/>
      <c r="LXU28"/>
      <c r="LXV28"/>
      <c r="LXW28"/>
      <c r="LXX28"/>
      <c r="LXY28"/>
      <c r="LXZ28"/>
      <c r="LYA28"/>
      <c r="LYB28"/>
      <c r="LYC28"/>
      <c r="LYD28"/>
      <c r="LYE28"/>
      <c r="LYF28"/>
      <c r="LYG28"/>
      <c r="LYH28"/>
      <c r="LYI28"/>
      <c r="LYJ28"/>
      <c r="LYK28"/>
      <c r="LYL28"/>
      <c r="LYM28"/>
      <c r="LYN28"/>
      <c r="LYO28"/>
      <c r="LYP28"/>
      <c r="LYQ28"/>
      <c r="LYR28"/>
      <c r="LYS28"/>
      <c r="LYT28"/>
      <c r="LYU28"/>
      <c r="LYV28"/>
      <c r="LYW28"/>
      <c r="LYX28"/>
      <c r="LYY28"/>
      <c r="LYZ28"/>
      <c r="LZA28"/>
      <c r="LZB28"/>
      <c r="LZC28"/>
      <c r="LZD28"/>
      <c r="LZE28"/>
      <c r="LZF28"/>
      <c r="LZG28"/>
      <c r="LZH28"/>
      <c r="LZI28"/>
      <c r="LZJ28"/>
      <c r="LZK28"/>
      <c r="LZL28"/>
      <c r="LZM28"/>
      <c r="LZN28"/>
      <c r="LZO28"/>
      <c r="LZP28"/>
      <c r="LZQ28"/>
      <c r="LZR28"/>
      <c r="LZS28"/>
      <c r="LZT28"/>
      <c r="LZU28"/>
      <c r="LZV28"/>
      <c r="LZW28"/>
      <c r="LZX28"/>
      <c r="LZY28"/>
      <c r="LZZ28"/>
      <c r="MAA28"/>
      <c r="MAB28"/>
      <c r="MAC28"/>
      <c r="MAD28"/>
      <c r="MAE28"/>
      <c r="MAF28"/>
      <c r="MAG28"/>
      <c r="MAH28"/>
      <c r="MAI28"/>
      <c r="MAJ28"/>
      <c r="MAK28"/>
      <c r="MAL28"/>
      <c r="MAM28"/>
      <c r="MAN28"/>
      <c r="MAO28"/>
      <c r="MAP28"/>
      <c r="MAQ28"/>
      <c r="MAR28"/>
      <c r="MAS28"/>
      <c r="MAT28"/>
      <c r="MAU28"/>
      <c r="MAV28"/>
      <c r="MAW28"/>
      <c r="MAX28"/>
      <c r="MAY28"/>
      <c r="MAZ28"/>
      <c r="MBA28"/>
      <c r="MBB28"/>
      <c r="MBC28"/>
      <c r="MBD28"/>
      <c r="MBE28"/>
      <c r="MBF28"/>
      <c r="MBG28"/>
      <c r="MBH28"/>
      <c r="MBI28"/>
      <c r="MBJ28"/>
      <c r="MBK28"/>
      <c r="MBL28"/>
      <c r="MBM28"/>
      <c r="MBN28"/>
      <c r="MBO28"/>
      <c r="MBP28"/>
      <c r="MBQ28"/>
      <c r="MBR28"/>
      <c r="MBS28"/>
      <c r="MBT28"/>
      <c r="MBU28"/>
      <c r="MBV28"/>
      <c r="MBW28"/>
      <c r="MBX28"/>
      <c r="MBY28"/>
      <c r="MBZ28"/>
      <c r="MCA28"/>
      <c r="MCB28"/>
      <c r="MCC28"/>
      <c r="MCD28"/>
      <c r="MCE28"/>
      <c r="MCF28"/>
      <c r="MCG28"/>
      <c r="MCH28"/>
      <c r="MCI28"/>
      <c r="MCJ28"/>
      <c r="MCK28"/>
      <c r="MCL28"/>
      <c r="MCM28"/>
      <c r="MCN28"/>
      <c r="MCO28"/>
      <c r="MCP28"/>
      <c r="MCQ28"/>
      <c r="MCR28"/>
      <c r="MCS28"/>
      <c r="MCT28"/>
      <c r="MCU28"/>
      <c r="MCV28"/>
      <c r="MCW28"/>
      <c r="MCX28"/>
      <c r="MCY28"/>
      <c r="MCZ28"/>
      <c r="MDA28"/>
      <c r="MDB28"/>
      <c r="MDC28"/>
      <c r="MDD28"/>
      <c r="MDE28"/>
      <c r="MDF28"/>
      <c r="MDG28"/>
      <c r="MDH28"/>
      <c r="MDI28"/>
      <c r="MDJ28"/>
      <c r="MDK28"/>
      <c r="MDL28"/>
      <c r="MDM28"/>
      <c r="MDN28"/>
      <c r="MDO28"/>
      <c r="MDP28"/>
      <c r="MDQ28"/>
      <c r="MDR28"/>
      <c r="MDS28"/>
      <c r="MDT28"/>
      <c r="MDU28"/>
      <c r="MDV28"/>
      <c r="MDW28"/>
      <c r="MDX28"/>
      <c r="MDY28"/>
      <c r="MDZ28"/>
      <c r="MEA28"/>
      <c r="MEB28"/>
      <c r="MEC28"/>
      <c r="MED28"/>
      <c r="MEE28"/>
      <c r="MEF28"/>
      <c r="MEG28"/>
      <c r="MEH28"/>
      <c r="MEI28"/>
      <c r="MEJ28"/>
      <c r="MEK28"/>
      <c r="MEL28"/>
      <c r="MEM28"/>
      <c r="MEN28"/>
      <c r="MEO28"/>
      <c r="MEP28"/>
      <c r="MEQ28"/>
      <c r="MER28"/>
      <c r="MES28"/>
      <c r="MET28"/>
      <c r="MEU28"/>
      <c r="MEV28"/>
      <c r="MEW28"/>
      <c r="MEX28"/>
      <c r="MEY28"/>
      <c r="MEZ28"/>
      <c r="MFA28"/>
      <c r="MFB28"/>
      <c r="MFC28"/>
      <c r="MFD28"/>
      <c r="MFE28"/>
      <c r="MFF28"/>
      <c r="MFG28"/>
      <c r="MFH28"/>
      <c r="MFI28"/>
      <c r="MFJ28"/>
      <c r="MFK28"/>
      <c r="MFL28"/>
      <c r="MFM28"/>
      <c r="MFN28"/>
      <c r="MFO28"/>
      <c r="MFP28"/>
      <c r="MFQ28"/>
      <c r="MFR28"/>
      <c r="MFS28"/>
      <c r="MFT28"/>
      <c r="MFU28"/>
      <c r="MFV28"/>
      <c r="MFW28"/>
      <c r="MFX28"/>
      <c r="MFY28"/>
      <c r="MFZ28"/>
      <c r="MGA28"/>
      <c r="MGB28"/>
      <c r="MGC28"/>
      <c r="MGD28"/>
      <c r="MGE28"/>
      <c r="MGF28"/>
      <c r="MGG28"/>
      <c r="MGH28"/>
      <c r="MGI28"/>
      <c r="MGJ28"/>
      <c r="MGK28"/>
      <c r="MGL28"/>
      <c r="MGM28"/>
      <c r="MGN28"/>
      <c r="MGO28"/>
      <c r="MGP28"/>
      <c r="MGQ28"/>
      <c r="MGR28"/>
      <c r="MGS28"/>
      <c r="MGT28"/>
      <c r="MGU28"/>
      <c r="MGV28"/>
      <c r="MGW28"/>
      <c r="MGX28"/>
      <c r="MGY28"/>
      <c r="MGZ28"/>
      <c r="MHA28"/>
      <c r="MHB28"/>
      <c r="MHC28"/>
      <c r="MHD28"/>
      <c r="MHE28"/>
      <c r="MHF28"/>
      <c r="MHG28"/>
      <c r="MHH28"/>
      <c r="MHI28"/>
      <c r="MHJ28"/>
      <c r="MHK28"/>
      <c r="MHL28"/>
      <c r="MHM28"/>
      <c r="MHN28"/>
      <c r="MHO28"/>
      <c r="MHP28"/>
      <c r="MHQ28"/>
      <c r="MHR28"/>
      <c r="MHS28"/>
      <c r="MHT28"/>
      <c r="MHU28"/>
      <c r="MHV28"/>
      <c r="MHW28"/>
      <c r="MHX28"/>
      <c r="MHY28"/>
      <c r="MHZ28"/>
      <c r="MIA28"/>
      <c r="MIB28"/>
      <c r="MIC28"/>
      <c r="MID28"/>
      <c r="MIE28"/>
      <c r="MIF28"/>
      <c r="MIG28"/>
      <c r="MIH28"/>
      <c r="MII28"/>
      <c r="MIJ28"/>
      <c r="MIK28"/>
      <c r="MIL28"/>
      <c r="MIM28"/>
      <c r="MIN28"/>
      <c r="MIO28"/>
      <c r="MIP28"/>
      <c r="MIQ28"/>
      <c r="MIR28"/>
      <c r="MIS28"/>
      <c r="MIT28"/>
      <c r="MIU28"/>
      <c r="MIV28"/>
      <c r="MIW28"/>
      <c r="MIX28"/>
      <c r="MIY28"/>
      <c r="MIZ28"/>
      <c r="MJA28"/>
      <c r="MJB28"/>
      <c r="MJC28"/>
      <c r="MJD28"/>
      <c r="MJE28"/>
      <c r="MJF28"/>
      <c r="MJG28"/>
      <c r="MJH28"/>
      <c r="MJI28"/>
      <c r="MJJ28"/>
      <c r="MJK28"/>
      <c r="MJL28"/>
      <c r="MJM28"/>
      <c r="MJN28"/>
      <c r="MJO28"/>
      <c r="MJP28"/>
      <c r="MJQ28"/>
      <c r="MJR28"/>
      <c r="MJS28"/>
      <c r="MJT28"/>
      <c r="MJU28"/>
      <c r="MJV28"/>
      <c r="MJW28"/>
      <c r="MJX28"/>
      <c r="MJY28"/>
      <c r="MJZ28"/>
      <c r="MKA28"/>
      <c r="MKB28"/>
      <c r="MKC28"/>
      <c r="MKD28"/>
      <c r="MKE28"/>
      <c r="MKF28"/>
      <c r="MKG28"/>
      <c r="MKH28"/>
      <c r="MKI28"/>
      <c r="MKJ28"/>
      <c r="MKK28"/>
      <c r="MKL28"/>
      <c r="MKM28"/>
      <c r="MKN28"/>
      <c r="MKO28"/>
      <c r="MKP28"/>
      <c r="MKQ28"/>
      <c r="MKR28"/>
      <c r="MKS28"/>
      <c r="MKT28"/>
      <c r="MKU28"/>
      <c r="MKV28"/>
      <c r="MKW28"/>
      <c r="MKX28"/>
      <c r="MKY28"/>
      <c r="MKZ28"/>
      <c r="MLA28"/>
      <c r="MLB28"/>
      <c r="MLC28"/>
      <c r="MLD28"/>
      <c r="MLE28"/>
      <c r="MLF28"/>
      <c r="MLG28"/>
      <c r="MLH28"/>
      <c r="MLI28"/>
      <c r="MLJ28"/>
      <c r="MLK28"/>
      <c r="MLL28"/>
      <c r="MLM28"/>
      <c r="MLN28"/>
      <c r="MLO28"/>
      <c r="MLP28"/>
      <c r="MLQ28"/>
      <c r="MLR28"/>
      <c r="MLS28"/>
      <c r="MLT28"/>
      <c r="MLU28"/>
      <c r="MLV28"/>
      <c r="MLW28"/>
      <c r="MLX28"/>
      <c r="MLY28"/>
      <c r="MLZ28"/>
      <c r="MMA28"/>
      <c r="MMB28"/>
      <c r="MMC28"/>
      <c r="MMD28"/>
      <c r="MME28"/>
      <c r="MMF28"/>
      <c r="MMG28"/>
      <c r="MMH28"/>
      <c r="MMI28"/>
      <c r="MMJ28"/>
      <c r="MMK28"/>
      <c r="MML28"/>
      <c r="MMM28"/>
      <c r="MMN28"/>
      <c r="MMO28"/>
      <c r="MMP28"/>
      <c r="MMQ28"/>
      <c r="MMR28"/>
      <c r="MMS28"/>
      <c r="MMT28"/>
      <c r="MMU28"/>
      <c r="MMV28"/>
      <c r="MMW28"/>
      <c r="MMX28"/>
      <c r="MMY28"/>
      <c r="MMZ28"/>
      <c r="MNA28"/>
      <c r="MNB28"/>
      <c r="MNC28"/>
      <c r="MND28"/>
      <c r="MNE28"/>
      <c r="MNF28"/>
      <c r="MNG28"/>
      <c r="MNH28"/>
      <c r="MNI28"/>
      <c r="MNJ28"/>
      <c r="MNK28"/>
      <c r="MNL28"/>
      <c r="MNM28"/>
      <c r="MNN28"/>
      <c r="MNO28"/>
      <c r="MNP28"/>
      <c r="MNQ28"/>
      <c r="MNR28"/>
      <c r="MNS28"/>
      <c r="MNT28"/>
      <c r="MNU28"/>
      <c r="MNV28"/>
      <c r="MNW28"/>
      <c r="MNX28"/>
      <c r="MNY28"/>
      <c r="MNZ28"/>
      <c r="MOA28"/>
      <c r="MOB28"/>
      <c r="MOC28"/>
      <c r="MOD28"/>
      <c r="MOE28"/>
      <c r="MOF28"/>
      <c r="MOG28"/>
      <c r="MOH28"/>
      <c r="MOI28"/>
      <c r="MOJ28"/>
      <c r="MOK28"/>
      <c r="MOL28"/>
      <c r="MOM28"/>
      <c r="MON28"/>
      <c r="MOO28"/>
      <c r="MOP28"/>
      <c r="MOQ28"/>
      <c r="MOR28"/>
      <c r="MOS28"/>
      <c r="MOT28"/>
      <c r="MOU28"/>
      <c r="MOV28"/>
      <c r="MOW28"/>
      <c r="MOX28"/>
      <c r="MOY28"/>
      <c r="MOZ28"/>
      <c r="MPA28"/>
      <c r="MPB28"/>
      <c r="MPC28"/>
      <c r="MPD28"/>
      <c r="MPE28"/>
      <c r="MPF28"/>
      <c r="MPG28"/>
      <c r="MPH28"/>
      <c r="MPI28"/>
      <c r="MPJ28"/>
      <c r="MPK28"/>
      <c r="MPL28"/>
      <c r="MPM28"/>
      <c r="MPN28"/>
      <c r="MPO28"/>
      <c r="MPP28"/>
      <c r="MPQ28"/>
      <c r="MPR28"/>
      <c r="MPS28"/>
      <c r="MPT28"/>
      <c r="MPU28"/>
      <c r="MPV28"/>
      <c r="MPW28"/>
      <c r="MPX28"/>
      <c r="MPY28"/>
      <c r="MPZ28"/>
      <c r="MQA28"/>
      <c r="MQB28"/>
      <c r="MQC28"/>
      <c r="MQD28"/>
      <c r="MQE28"/>
      <c r="MQF28"/>
      <c r="MQG28"/>
      <c r="MQH28"/>
      <c r="MQI28"/>
      <c r="MQJ28"/>
      <c r="MQK28"/>
      <c r="MQL28"/>
      <c r="MQM28"/>
      <c r="MQN28"/>
      <c r="MQO28"/>
      <c r="MQP28"/>
      <c r="MQQ28"/>
      <c r="MQR28"/>
      <c r="MQS28"/>
      <c r="MQT28"/>
      <c r="MQU28"/>
      <c r="MQV28"/>
      <c r="MQW28"/>
      <c r="MQX28"/>
      <c r="MQY28"/>
      <c r="MQZ28"/>
      <c r="MRA28"/>
      <c r="MRB28"/>
      <c r="MRC28"/>
      <c r="MRD28"/>
      <c r="MRE28"/>
      <c r="MRF28"/>
      <c r="MRG28"/>
      <c r="MRH28"/>
      <c r="MRI28"/>
      <c r="MRJ28"/>
      <c r="MRK28"/>
      <c r="MRL28"/>
      <c r="MRM28"/>
      <c r="MRN28"/>
      <c r="MRO28"/>
      <c r="MRP28"/>
      <c r="MRQ28"/>
      <c r="MRR28"/>
      <c r="MRS28"/>
      <c r="MRT28"/>
      <c r="MRU28"/>
      <c r="MRV28"/>
      <c r="MRW28"/>
      <c r="MRX28"/>
      <c r="MRY28"/>
      <c r="MRZ28"/>
      <c r="MSA28"/>
      <c r="MSB28"/>
      <c r="MSC28"/>
      <c r="MSD28"/>
      <c r="MSE28"/>
      <c r="MSF28"/>
      <c r="MSG28"/>
      <c r="MSH28"/>
      <c r="MSI28"/>
      <c r="MSJ28"/>
      <c r="MSK28"/>
      <c r="MSL28"/>
      <c r="MSM28"/>
      <c r="MSN28"/>
      <c r="MSO28"/>
      <c r="MSP28"/>
      <c r="MSQ28"/>
      <c r="MSR28"/>
      <c r="MSS28"/>
      <c r="MST28"/>
      <c r="MSU28"/>
      <c r="MSV28"/>
      <c r="MSW28"/>
      <c r="MSX28"/>
      <c r="MSY28"/>
      <c r="MSZ28"/>
      <c r="MTA28"/>
      <c r="MTB28"/>
      <c r="MTC28"/>
      <c r="MTD28"/>
      <c r="MTE28"/>
      <c r="MTF28"/>
      <c r="MTG28"/>
      <c r="MTH28"/>
      <c r="MTI28"/>
      <c r="MTJ28"/>
      <c r="MTK28"/>
      <c r="MTL28"/>
      <c r="MTM28"/>
      <c r="MTN28"/>
      <c r="MTO28"/>
      <c r="MTP28"/>
      <c r="MTQ28"/>
      <c r="MTR28"/>
      <c r="MTS28"/>
      <c r="MTT28"/>
      <c r="MTU28"/>
      <c r="MTV28"/>
      <c r="MTW28"/>
      <c r="MTX28"/>
      <c r="MTY28"/>
      <c r="MTZ28"/>
      <c r="MUA28"/>
      <c r="MUB28"/>
      <c r="MUC28"/>
      <c r="MUD28"/>
      <c r="MUE28"/>
      <c r="MUF28"/>
      <c r="MUG28"/>
      <c r="MUH28"/>
      <c r="MUI28"/>
      <c r="MUJ28"/>
      <c r="MUK28"/>
      <c r="MUL28"/>
      <c r="MUM28"/>
      <c r="MUN28"/>
      <c r="MUO28"/>
      <c r="MUP28"/>
      <c r="MUQ28"/>
      <c r="MUR28"/>
      <c r="MUS28"/>
      <c r="MUT28"/>
      <c r="MUU28"/>
      <c r="MUV28"/>
      <c r="MUW28"/>
      <c r="MUX28"/>
      <c r="MUY28"/>
      <c r="MUZ28"/>
      <c r="MVA28"/>
      <c r="MVB28"/>
      <c r="MVC28"/>
      <c r="MVD28"/>
      <c r="MVE28"/>
      <c r="MVF28"/>
      <c r="MVG28"/>
      <c r="MVH28"/>
      <c r="MVI28"/>
      <c r="MVJ28"/>
      <c r="MVK28"/>
      <c r="MVL28"/>
      <c r="MVM28"/>
      <c r="MVN28"/>
      <c r="MVO28"/>
      <c r="MVP28"/>
      <c r="MVQ28"/>
      <c r="MVR28"/>
      <c r="MVS28"/>
      <c r="MVT28"/>
      <c r="MVU28"/>
      <c r="MVV28"/>
      <c r="MVW28"/>
      <c r="MVX28"/>
      <c r="MVY28"/>
      <c r="MVZ28"/>
      <c r="MWA28"/>
      <c r="MWB28"/>
      <c r="MWC28"/>
      <c r="MWD28"/>
      <c r="MWE28"/>
      <c r="MWF28"/>
      <c r="MWG28"/>
      <c r="MWH28"/>
      <c r="MWI28"/>
      <c r="MWJ28"/>
      <c r="MWK28"/>
      <c r="MWL28"/>
      <c r="MWM28"/>
      <c r="MWN28"/>
      <c r="MWO28"/>
      <c r="MWP28"/>
      <c r="MWQ28"/>
      <c r="MWR28"/>
      <c r="MWS28"/>
      <c r="MWT28"/>
      <c r="MWU28"/>
      <c r="MWV28"/>
      <c r="MWW28"/>
      <c r="MWX28"/>
      <c r="MWY28"/>
      <c r="MWZ28"/>
      <c r="MXA28"/>
      <c r="MXB28"/>
      <c r="MXC28"/>
      <c r="MXD28"/>
      <c r="MXE28"/>
      <c r="MXF28"/>
      <c r="MXG28"/>
      <c r="MXH28"/>
      <c r="MXI28"/>
      <c r="MXJ28"/>
      <c r="MXK28"/>
      <c r="MXL28"/>
      <c r="MXM28"/>
      <c r="MXN28"/>
      <c r="MXO28"/>
      <c r="MXP28"/>
      <c r="MXQ28"/>
      <c r="MXR28"/>
      <c r="MXS28"/>
      <c r="MXT28"/>
      <c r="MXU28"/>
      <c r="MXV28"/>
      <c r="MXW28"/>
      <c r="MXX28"/>
      <c r="MXY28"/>
      <c r="MXZ28"/>
      <c r="MYA28"/>
      <c r="MYB28"/>
      <c r="MYC28"/>
      <c r="MYD28"/>
      <c r="MYE28"/>
      <c r="MYF28"/>
      <c r="MYG28"/>
      <c r="MYH28"/>
      <c r="MYI28"/>
      <c r="MYJ28"/>
      <c r="MYK28"/>
      <c r="MYL28"/>
      <c r="MYM28"/>
      <c r="MYN28"/>
      <c r="MYO28"/>
      <c r="MYP28"/>
      <c r="MYQ28"/>
      <c r="MYR28"/>
      <c r="MYS28"/>
      <c r="MYT28"/>
      <c r="MYU28"/>
      <c r="MYV28"/>
      <c r="MYW28"/>
      <c r="MYX28"/>
      <c r="MYY28"/>
      <c r="MYZ28"/>
      <c r="MZA28"/>
      <c r="MZB28"/>
      <c r="MZC28"/>
      <c r="MZD28"/>
      <c r="MZE28"/>
      <c r="MZF28"/>
      <c r="MZG28"/>
      <c r="MZH28"/>
      <c r="MZI28"/>
      <c r="MZJ28"/>
      <c r="MZK28"/>
      <c r="MZL28"/>
      <c r="MZM28"/>
      <c r="MZN28"/>
      <c r="MZO28"/>
      <c r="MZP28"/>
      <c r="MZQ28"/>
      <c r="MZR28"/>
      <c r="MZS28"/>
      <c r="MZT28"/>
      <c r="MZU28"/>
      <c r="MZV28"/>
      <c r="MZW28"/>
      <c r="MZX28"/>
      <c r="MZY28"/>
      <c r="MZZ28"/>
      <c r="NAA28"/>
      <c r="NAB28"/>
      <c r="NAC28"/>
      <c r="NAD28"/>
      <c r="NAE28"/>
      <c r="NAF28"/>
      <c r="NAG28"/>
      <c r="NAH28"/>
      <c r="NAI28"/>
      <c r="NAJ28"/>
      <c r="NAK28"/>
      <c r="NAL28"/>
      <c r="NAM28"/>
      <c r="NAN28"/>
      <c r="NAO28"/>
      <c r="NAP28"/>
      <c r="NAQ28"/>
      <c r="NAR28"/>
      <c r="NAS28"/>
      <c r="NAT28"/>
      <c r="NAU28"/>
      <c r="NAV28"/>
      <c r="NAW28"/>
      <c r="NAX28"/>
      <c r="NAY28"/>
      <c r="NAZ28"/>
      <c r="NBA28"/>
      <c r="NBB28"/>
      <c r="NBC28"/>
      <c r="NBD28"/>
      <c r="NBE28"/>
      <c r="NBF28"/>
      <c r="NBG28"/>
      <c r="NBH28"/>
      <c r="NBI28"/>
      <c r="NBJ28"/>
      <c r="NBK28"/>
      <c r="NBL28"/>
      <c r="NBM28"/>
      <c r="NBN28"/>
      <c r="NBO28"/>
      <c r="NBP28"/>
      <c r="NBQ28"/>
      <c r="NBR28"/>
      <c r="NBS28"/>
      <c r="NBT28"/>
      <c r="NBU28"/>
      <c r="NBV28"/>
      <c r="NBW28"/>
      <c r="NBX28"/>
      <c r="NBY28"/>
      <c r="NBZ28"/>
      <c r="NCA28"/>
      <c r="NCB28"/>
      <c r="NCC28"/>
      <c r="NCD28"/>
      <c r="NCE28"/>
      <c r="NCF28"/>
      <c r="NCG28"/>
      <c r="NCH28"/>
      <c r="NCI28"/>
      <c r="NCJ28"/>
      <c r="NCK28"/>
      <c r="NCL28"/>
      <c r="NCM28"/>
      <c r="NCN28"/>
      <c r="NCO28"/>
      <c r="NCP28"/>
      <c r="NCQ28"/>
      <c r="NCR28"/>
      <c r="NCS28"/>
      <c r="NCT28"/>
      <c r="NCU28"/>
      <c r="NCV28"/>
      <c r="NCW28"/>
      <c r="NCX28"/>
      <c r="NCY28"/>
      <c r="NCZ28"/>
      <c r="NDA28"/>
      <c r="NDB28"/>
      <c r="NDC28"/>
      <c r="NDD28"/>
      <c r="NDE28"/>
      <c r="NDF28"/>
      <c r="NDG28"/>
      <c r="NDH28"/>
      <c r="NDI28"/>
      <c r="NDJ28"/>
      <c r="NDK28"/>
      <c r="NDL28"/>
      <c r="NDM28"/>
      <c r="NDN28"/>
      <c r="NDO28"/>
      <c r="NDP28"/>
      <c r="NDQ28"/>
      <c r="NDR28"/>
      <c r="NDS28"/>
      <c r="NDT28"/>
      <c r="NDU28"/>
      <c r="NDV28"/>
      <c r="NDW28"/>
      <c r="NDX28"/>
      <c r="NDY28"/>
      <c r="NDZ28"/>
      <c r="NEA28"/>
      <c r="NEB28"/>
      <c r="NEC28"/>
      <c r="NED28"/>
      <c r="NEE28"/>
      <c r="NEF28"/>
      <c r="NEG28"/>
      <c r="NEH28"/>
      <c r="NEI28"/>
      <c r="NEJ28"/>
      <c r="NEK28"/>
      <c r="NEL28"/>
      <c r="NEM28"/>
      <c r="NEN28"/>
      <c r="NEO28"/>
      <c r="NEP28"/>
      <c r="NEQ28"/>
      <c r="NER28"/>
      <c r="NES28"/>
      <c r="NET28"/>
      <c r="NEU28"/>
      <c r="NEV28"/>
      <c r="NEW28"/>
      <c r="NEX28"/>
      <c r="NEY28"/>
      <c r="NEZ28"/>
      <c r="NFA28"/>
      <c r="NFB28"/>
      <c r="NFC28"/>
      <c r="NFD28"/>
      <c r="NFE28"/>
      <c r="NFF28"/>
      <c r="NFG28"/>
      <c r="NFH28"/>
      <c r="NFI28"/>
      <c r="NFJ28"/>
      <c r="NFK28"/>
      <c r="NFL28"/>
      <c r="NFM28"/>
      <c r="NFN28"/>
      <c r="NFO28"/>
      <c r="NFP28"/>
      <c r="NFQ28"/>
      <c r="NFR28"/>
      <c r="NFS28"/>
      <c r="NFT28"/>
      <c r="NFU28"/>
      <c r="NFV28"/>
      <c r="NFW28"/>
      <c r="NFX28"/>
      <c r="NFY28"/>
      <c r="NFZ28"/>
      <c r="NGA28"/>
      <c r="NGB28"/>
      <c r="NGC28"/>
      <c r="NGD28"/>
      <c r="NGE28"/>
      <c r="NGF28"/>
      <c r="NGG28"/>
      <c r="NGH28"/>
      <c r="NGI28"/>
      <c r="NGJ28"/>
      <c r="NGK28"/>
      <c r="NGL28"/>
      <c r="NGM28"/>
      <c r="NGN28"/>
      <c r="NGO28"/>
      <c r="NGP28"/>
      <c r="NGQ28"/>
      <c r="NGR28"/>
      <c r="NGS28"/>
      <c r="NGT28"/>
      <c r="NGU28"/>
      <c r="NGV28"/>
      <c r="NGW28"/>
      <c r="NGX28"/>
      <c r="NGY28"/>
      <c r="NGZ28"/>
      <c r="NHA28"/>
      <c r="NHB28"/>
      <c r="NHC28"/>
      <c r="NHD28"/>
      <c r="NHE28"/>
      <c r="NHF28"/>
      <c r="NHG28"/>
      <c r="NHH28"/>
      <c r="NHI28"/>
      <c r="NHJ28"/>
      <c r="NHK28"/>
      <c r="NHL28"/>
      <c r="NHM28"/>
      <c r="NHN28"/>
      <c r="NHO28"/>
      <c r="NHP28"/>
      <c r="NHQ28"/>
      <c r="NHR28"/>
      <c r="NHS28"/>
      <c r="NHT28"/>
      <c r="NHU28"/>
      <c r="NHV28"/>
      <c r="NHW28"/>
      <c r="NHX28"/>
      <c r="NHY28"/>
      <c r="NHZ28"/>
      <c r="NIA28"/>
      <c r="NIB28"/>
      <c r="NIC28"/>
      <c r="NID28"/>
      <c r="NIE28"/>
      <c r="NIF28"/>
      <c r="NIG28"/>
      <c r="NIH28"/>
      <c r="NII28"/>
      <c r="NIJ28"/>
      <c r="NIK28"/>
      <c r="NIL28"/>
      <c r="NIM28"/>
      <c r="NIN28"/>
      <c r="NIO28"/>
      <c r="NIP28"/>
      <c r="NIQ28"/>
      <c r="NIR28"/>
      <c r="NIS28"/>
      <c r="NIT28"/>
      <c r="NIU28"/>
      <c r="NIV28"/>
      <c r="NIW28"/>
      <c r="NIX28"/>
      <c r="NIY28"/>
      <c r="NIZ28"/>
      <c r="NJA28"/>
      <c r="NJB28"/>
      <c r="NJC28"/>
      <c r="NJD28"/>
      <c r="NJE28"/>
      <c r="NJF28"/>
      <c r="NJG28"/>
      <c r="NJH28"/>
      <c r="NJI28"/>
      <c r="NJJ28"/>
      <c r="NJK28"/>
      <c r="NJL28"/>
      <c r="NJM28"/>
      <c r="NJN28"/>
      <c r="NJO28"/>
      <c r="NJP28"/>
      <c r="NJQ28"/>
      <c r="NJR28"/>
      <c r="NJS28"/>
      <c r="NJT28"/>
      <c r="NJU28"/>
      <c r="NJV28"/>
      <c r="NJW28"/>
      <c r="NJX28"/>
      <c r="NJY28"/>
      <c r="NJZ28"/>
      <c r="NKA28"/>
      <c r="NKB28"/>
      <c r="NKC28"/>
      <c r="NKD28"/>
      <c r="NKE28"/>
      <c r="NKF28"/>
      <c r="NKG28"/>
      <c r="NKH28"/>
      <c r="NKI28"/>
      <c r="NKJ28"/>
      <c r="NKK28"/>
      <c r="NKL28"/>
      <c r="NKM28"/>
      <c r="NKN28"/>
      <c r="NKO28"/>
      <c r="NKP28"/>
      <c r="NKQ28"/>
      <c r="NKR28"/>
      <c r="NKS28"/>
      <c r="NKT28"/>
      <c r="NKU28"/>
      <c r="NKV28"/>
      <c r="NKW28"/>
      <c r="NKX28"/>
      <c r="NKY28"/>
      <c r="NKZ28"/>
      <c r="NLA28"/>
      <c r="NLB28"/>
      <c r="NLC28"/>
      <c r="NLD28"/>
      <c r="NLE28"/>
      <c r="NLF28"/>
      <c r="NLG28"/>
      <c r="NLH28"/>
      <c r="NLI28"/>
      <c r="NLJ28"/>
      <c r="NLK28"/>
      <c r="NLL28"/>
      <c r="NLM28"/>
      <c r="NLN28"/>
      <c r="NLO28"/>
      <c r="NLP28"/>
      <c r="NLQ28"/>
      <c r="NLR28"/>
      <c r="NLS28"/>
      <c r="NLT28"/>
      <c r="NLU28"/>
      <c r="NLV28"/>
      <c r="NLW28"/>
      <c r="NLX28"/>
      <c r="NLY28"/>
      <c r="NLZ28"/>
      <c r="NMA28"/>
      <c r="NMB28"/>
      <c r="NMC28"/>
      <c r="NMD28"/>
      <c r="NME28"/>
      <c r="NMF28"/>
      <c r="NMG28"/>
      <c r="NMH28"/>
      <c r="NMI28"/>
      <c r="NMJ28"/>
      <c r="NMK28"/>
      <c r="NML28"/>
      <c r="NMM28"/>
      <c r="NMN28"/>
      <c r="NMO28"/>
      <c r="NMP28"/>
      <c r="NMQ28"/>
      <c r="NMR28"/>
      <c r="NMS28"/>
      <c r="NMT28"/>
      <c r="NMU28"/>
      <c r="NMV28"/>
      <c r="NMW28"/>
      <c r="NMX28"/>
      <c r="NMY28"/>
      <c r="NMZ28"/>
      <c r="NNA28"/>
      <c r="NNB28"/>
      <c r="NNC28"/>
      <c r="NND28"/>
      <c r="NNE28"/>
      <c r="NNF28"/>
      <c r="NNG28"/>
      <c r="NNH28"/>
      <c r="NNI28"/>
      <c r="NNJ28"/>
      <c r="NNK28"/>
      <c r="NNL28"/>
      <c r="NNM28"/>
      <c r="NNN28"/>
      <c r="NNO28"/>
      <c r="NNP28"/>
      <c r="NNQ28"/>
      <c r="NNR28"/>
      <c r="NNS28"/>
      <c r="NNT28"/>
      <c r="NNU28"/>
      <c r="NNV28"/>
      <c r="NNW28"/>
      <c r="NNX28"/>
      <c r="NNY28"/>
      <c r="NNZ28"/>
      <c r="NOA28"/>
      <c r="NOB28"/>
      <c r="NOC28"/>
      <c r="NOD28"/>
      <c r="NOE28"/>
      <c r="NOF28"/>
      <c r="NOG28"/>
      <c r="NOH28"/>
      <c r="NOI28"/>
      <c r="NOJ28"/>
      <c r="NOK28"/>
      <c r="NOL28"/>
      <c r="NOM28"/>
      <c r="NON28"/>
      <c r="NOO28"/>
      <c r="NOP28"/>
      <c r="NOQ28"/>
      <c r="NOR28"/>
      <c r="NOS28"/>
      <c r="NOT28"/>
      <c r="NOU28"/>
      <c r="NOV28"/>
      <c r="NOW28"/>
      <c r="NOX28"/>
      <c r="NOY28"/>
      <c r="NOZ28"/>
      <c r="NPA28"/>
      <c r="NPB28"/>
      <c r="NPC28"/>
      <c r="NPD28"/>
      <c r="NPE28"/>
      <c r="NPF28"/>
      <c r="NPG28"/>
      <c r="NPH28"/>
      <c r="NPI28"/>
      <c r="NPJ28"/>
      <c r="NPK28"/>
      <c r="NPL28"/>
      <c r="NPM28"/>
      <c r="NPN28"/>
      <c r="NPO28"/>
      <c r="NPP28"/>
      <c r="NPQ28"/>
      <c r="NPR28"/>
      <c r="NPS28"/>
      <c r="NPT28"/>
      <c r="NPU28"/>
      <c r="NPV28"/>
      <c r="NPW28"/>
      <c r="NPX28"/>
      <c r="NPY28"/>
      <c r="NPZ28"/>
      <c r="NQA28"/>
      <c r="NQB28"/>
      <c r="NQC28"/>
      <c r="NQD28"/>
      <c r="NQE28"/>
      <c r="NQF28"/>
      <c r="NQG28"/>
      <c r="NQH28"/>
      <c r="NQI28"/>
      <c r="NQJ28"/>
      <c r="NQK28"/>
      <c r="NQL28"/>
      <c r="NQM28"/>
      <c r="NQN28"/>
      <c r="NQO28"/>
      <c r="NQP28"/>
      <c r="NQQ28"/>
      <c r="NQR28"/>
      <c r="NQS28"/>
      <c r="NQT28"/>
      <c r="NQU28"/>
      <c r="NQV28"/>
      <c r="NQW28"/>
      <c r="NQX28"/>
      <c r="NQY28"/>
      <c r="NQZ28"/>
      <c r="NRA28"/>
      <c r="NRB28"/>
      <c r="NRC28"/>
      <c r="NRD28"/>
      <c r="NRE28"/>
      <c r="NRF28"/>
      <c r="NRG28"/>
      <c r="NRH28"/>
      <c r="NRI28"/>
      <c r="NRJ28"/>
      <c r="NRK28"/>
      <c r="NRL28"/>
      <c r="NRM28"/>
      <c r="NRN28"/>
      <c r="NRO28"/>
      <c r="NRP28"/>
      <c r="NRQ28"/>
      <c r="NRR28"/>
      <c r="NRS28"/>
      <c r="NRT28"/>
      <c r="NRU28"/>
      <c r="NRV28"/>
      <c r="NRW28"/>
      <c r="NRX28"/>
      <c r="NRY28"/>
      <c r="NRZ28"/>
      <c r="NSA28"/>
      <c r="NSB28"/>
      <c r="NSC28"/>
      <c r="NSD28"/>
      <c r="NSE28"/>
      <c r="NSF28"/>
      <c r="NSG28"/>
      <c r="NSH28"/>
      <c r="NSI28"/>
      <c r="NSJ28"/>
      <c r="NSK28"/>
      <c r="NSL28"/>
      <c r="NSM28"/>
      <c r="NSN28"/>
      <c r="NSO28"/>
      <c r="NSP28"/>
      <c r="NSQ28"/>
      <c r="NSR28"/>
      <c r="NSS28"/>
      <c r="NST28"/>
      <c r="NSU28"/>
      <c r="NSV28"/>
      <c r="NSW28"/>
      <c r="NSX28"/>
      <c r="NSY28"/>
      <c r="NSZ28"/>
      <c r="NTA28"/>
      <c r="NTB28"/>
      <c r="NTC28"/>
      <c r="NTD28"/>
      <c r="NTE28"/>
      <c r="NTF28"/>
      <c r="NTG28"/>
      <c r="NTH28"/>
      <c r="NTI28"/>
      <c r="NTJ28"/>
      <c r="NTK28"/>
      <c r="NTL28"/>
      <c r="NTM28"/>
      <c r="NTN28"/>
      <c r="NTO28"/>
      <c r="NTP28"/>
      <c r="NTQ28"/>
      <c r="NTR28"/>
      <c r="NTS28"/>
      <c r="NTT28"/>
      <c r="NTU28"/>
      <c r="NTV28"/>
      <c r="NTW28"/>
      <c r="NTX28"/>
      <c r="NTY28"/>
      <c r="NTZ28"/>
      <c r="NUA28"/>
      <c r="NUB28"/>
      <c r="NUC28"/>
      <c r="NUD28"/>
      <c r="NUE28"/>
      <c r="NUF28"/>
      <c r="NUG28"/>
      <c r="NUH28"/>
      <c r="NUI28"/>
      <c r="NUJ28"/>
      <c r="NUK28"/>
      <c r="NUL28"/>
      <c r="NUM28"/>
      <c r="NUN28"/>
      <c r="NUO28"/>
      <c r="NUP28"/>
      <c r="NUQ28"/>
      <c r="NUR28"/>
      <c r="NUS28"/>
      <c r="NUT28"/>
      <c r="NUU28"/>
      <c r="NUV28"/>
      <c r="NUW28"/>
      <c r="NUX28"/>
      <c r="NUY28"/>
      <c r="NUZ28"/>
      <c r="NVA28"/>
      <c r="NVB28"/>
      <c r="NVC28"/>
      <c r="NVD28"/>
      <c r="NVE28"/>
      <c r="NVF28"/>
      <c r="NVG28"/>
      <c r="NVH28"/>
      <c r="NVI28"/>
      <c r="NVJ28"/>
      <c r="NVK28"/>
      <c r="NVL28"/>
      <c r="NVM28"/>
      <c r="NVN28"/>
      <c r="NVO28"/>
      <c r="NVP28"/>
      <c r="NVQ28"/>
      <c r="NVR28"/>
      <c r="NVS28"/>
      <c r="NVT28"/>
      <c r="NVU28"/>
      <c r="NVV28"/>
      <c r="NVW28"/>
      <c r="NVX28"/>
      <c r="NVY28"/>
      <c r="NVZ28"/>
      <c r="NWA28"/>
      <c r="NWB28"/>
      <c r="NWC28"/>
      <c r="NWD28"/>
      <c r="NWE28"/>
      <c r="NWF28"/>
      <c r="NWG28"/>
      <c r="NWH28"/>
      <c r="NWI28"/>
      <c r="NWJ28"/>
      <c r="NWK28"/>
      <c r="NWL28"/>
      <c r="NWM28"/>
      <c r="NWN28"/>
      <c r="NWO28"/>
      <c r="NWP28"/>
      <c r="NWQ28"/>
      <c r="NWR28"/>
      <c r="NWS28"/>
      <c r="NWT28"/>
      <c r="NWU28"/>
      <c r="NWV28"/>
      <c r="NWW28"/>
      <c r="NWX28"/>
      <c r="NWY28"/>
      <c r="NWZ28"/>
      <c r="NXA28"/>
      <c r="NXB28"/>
      <c r="NXC28"/>
      <c r="NXD28"/>
      <c r="NXE28"/>
      <c r="NXF28"/>
      <c r="NXG28"/>
      <c r="NXH28"/>
      <c r="NXI28"/>
      <c r="NXJ28"/>
      <c r="NXK28"/>
      <c r="NXL28"/>
      <c r="NXM28"/>
      <c r="NXN28"/>
      <c r="NXO28"/>
      <c r="NXP28"/>
      <c r="NXQ28"/>
      <c r="NXR28"/>
      <c r="NXS28"/>
      <c r="NXT28"/>
      <c r="NXU28"/>
      <c r="NXV28"/>
      <c r="NXW28"/>
      <c r="NXX28"/>
      <c r="NXY28"/>
      <c r="NXZ28"/>
      <c r="NYA28"/>
      <c r="NYB28"/>
      <c r="NYC28"/>
      <c r="NYD28"/>
      <c r="NYE28"/>
      <c r="NYF28"/>
      <c r="NYG28"/>
      <c r="NYH28"/>
      <c r="NYI28"/>
      <c r="NYJ28"/>
      <c r="NYK28"/>
      <c r="NYL28"/>
      <c r="NYM28"/>
      <c r="NYN28"/>
      <c r="NYO28"/>
      <c r="NYP28"/>
      <c r="NYQ28"/>
      <c r="NYR28"/>
      <c r="NYS28"/>
      <c r="NYT28"/>
      <c r="NYU28"/>
      <c r="NYV28"/>
      <c r="NYW28"/>
      <c r="NYX28"/>
      <c r="NYY28"/>
      <c r="NYZ28"/>
      <c r="NZA28"/>
      <c r="NZB28"/>
      <c r="NZC28"/>
      <c r="NZD28"/>
      <c r="NZE28"/>
      <c r="NZF28"/>
      <c r="NZG28"/>
      <c r="NZH28"/>
      <c r="NZI28"/>
      <c r="NZJ28"/>
      <c r="NZK28"/>
      <c r="NZL28"/>
      <c r="NZM28"/>
      <c r="NZN28"/>
      <c r="NZO28"/>
      <c r="NZP28"/>
      <c r="NZQ28"/>
      <c r="NZR28"/>
      <c r="NZS28"/>
      <c r="NZT28"/>
      <c r="NZU28"/>
      <c r="NZV28"/>
      <c r="NZW28"/>
      <c r="NZX28"/>
      <c r="NZY28"/>
      <c r="NZZ28"/>
      <c r="OAA28"/>
      <c r="OAB28"/>
      <c r="OAC28"/>
      <c r="OAD28"/>
      <c r="OAE28"/>
      <c r="OAF28"/>
      <c r="OAG28"/>
      <c r="OAH28"/>
      <c r="OAI28"/>
      <c r="OAJ28"/>
      <c r="OAK28"/>
      <c r="OAL28"/>
      <c r="OAM28"/>
      <c r="OAN28"/>
      <c r="OAO28"/>
      <c r="OAP28"/>
      <c r="OAQ28"/>
      <c r="OAR28"/>
      <c r="OAS28"/>
      <c r="OAT28"/>
      <c r="OAU28"/>
      <c r="OAV28"/>
      <c r="OAW28"/>
      <c r="OAX28"/>
      <c r="OAY28"/>
      <c r="OAZ28"/>
      <c r="OBA28"/>
      <c r="OBB28"/>
      <c r="OBC28"/>
      <c r="OBD28"/>
      <c r="OBE28"/>
      <c r="OBF28"/>
      <c r="OBG28"/>
      <c r="OBH28"/>
      <c r="OBI28"/>
      <c r="OBJ28"/>
      <c r="OBK28"/>
      <c r="OBL28"/>
      <c r="OBM28"/>
      <c r="OBN28"/>
      <c r="OBO28"/>
      <c r="OBP28"/>
      <c r="OBQ28"/>
      <c r="OBR28"/>
      <c r="OBS28"/>
      <c r="OBT28"/>
      <c r="OBU28"/>
      <c r="OBV28"/>
      <c r="OBW28"/>
      <c r="OBX28"/>
      <c r="OBY28"/>
      <c r="OBZ28"/>
      <c r="OCA28"/>
      <c r="OCB28"/>
      <c r="OCC28"/>
      <c r="OCD28"/>
      <c r="OCE28"/>
      <c r="OCF28"/>
      <c r="OCG28"/>
      <c r="OCH28"/>
      <c r="OCI28"/>
      <c r="OCJ28"/>
      <c r="OCK28"/>
      <c r="OCL28"/>
      <c r="OCM28"/>
      <c r="OCN28"/>
      <c r="OCO28"/>
      <c r="OCP28"/>
      <c r="OCQ28"/>
      <c r="OCR28"/>
      <c r="OCS28"/>
      <c r="OCT28"/>
      <c r="OCU28"/>
      <c r="OCV28"/>
      <c r="OCW28"/>
      <c r="OCX28"/>
      <c r="OCY28"/>
      <c r="OCZ28"/>
      <c r="ODA28"/>
      <c r="ODB28"/>
      <c r="ODC28"/>
      <c r="ODD28"/>
      <c r="ODE28"/>
      <c r="ODF28"/>
      <c r="ODG28"/>
      <c r="ODH28"/>
      <c r="ODI28"/>
      <c r="ODJ28"/>
      <c r="ODK28"/>
      <c r="ODL28"/>
      <c r="ODM28"/>
      <c r="ODN28"/>
      <c r="ODO28"/>
      <c r="ODP28"/>
      <c r="ODQ28"/>
      <c r="ODR28"/>
      <c r="ODS28"/>
      <c r="ODT28"/>
      <c r="ODU28"/>
      <c r="ODV28"/>
      <c r="ODW28"/>
      <c r="ODX28"/>
      <c r="ODY28"/>
      <c r="ODZ28"/>
      <c r="OEA28"/>
      <c r="OEB28"/>
      <c r="OEC28"/>
      <c r="OED28"/>
      <c r="OEE28"/>
      <c r="OEF28"/>
      <c r="OEG28"/>
      <c r="OEH28"/>
      <c r="OEI28"/>
      <c r="OEJ28"/>
      <c r="OEK28"/>
      <c r="OEL28"/>
      <c r="OEM28"/>
      <c r="OEN28"/>
      <c r="OEO28"/>
      <c r="OEP28"/>
      <c r="OEQ28"/>
      <c r="OER28"/>
      <c r="OES28"/>
      <c r="OET28"/>
      <c r="OEU28"/>
      <c r="OEV28"/>
      <c r="OEW28"/>
      <c r="OEX28"/>
      <c r="OEY28"/>
      <c r="OEZ28"/>
      <c r="OFA28"/>
      <c r="OFB28"/>
      <c r="OFC28"/>
      <c r="OFD28"/>
      <c r="OFE28"/>
      <c r="OFF28"/>
      <c r="OFG28"/>
      <c r="OFH28"/>
      <c r="OFI28"/>
      <c r="OFJ28"/>
      <c r="OFK28"/>
      <c r="OFL28"/>
      <c r="OFM28"/>
      <c r="OFN28"/>
      <c r="OFO28"/>
      <c r="OFP28"/>
      <c r="OFQ28"/>
      <c r="OFR28"/>
      <c r="OFS28"/>
      <c r="OFT28"/>
      <c r="OFU28"/>
      <c r="OFV28"/>
      <c r="OFW28"/>
      <c r="OFX28"/>
      <c r="OFY28"/>
      <c r="OFZ28"/>
      <c r="OGA28"/>
      <c r="OGB28"/>
      <c r="OGC28"/>
      <c r="OGD28"/>
      <c r="OGE28"/>
      <c r="OGF28"/>
      <c r="OGG28"/>
      <c r="OGH28"/>
      <c r="OGI28"/>
      <c r="OGJ28"/>
      <c r="OGK28"/>
      <c r="OGL28"/>
      <c r="OGM28"/>
      <c r="OGN28"/>
      <c r="OGO28"/>
      <c r="OGP28"/>
      <c r="OGQ28"/>
      <c r="OGR28"/>
      <c r="OGS28"/>
      <c r="OGT28"/>
      <c r="OGU28"/>
      <c r="OGV28"/>
      <c r="OGW28"/>
      <c r="OGX28"/>
      <c r="OGY28"/>
      <c r="OGZ28"/>
      <c r="OHA28"/>
      <c r="OHB28"/>
      <c r="OHC28"/>
      <c r="OHD28"/>
      <c r="OHE28"/>
      <c r="OHF28"/>
      <c r="OHG28"/>
      <c r="OHH28"/>
      <c r="OHI28"/>
      <c r="OHJ28"/>
      <c r="OHK28"/>
      <c r="OHL28"/>
      <c r="OHM28"/>
      <c r="OHN28"/>
      <c r="OHO28"/>
      <c r="OHP28"/>
      <c r="OHQ28"/>
      <c r="OHR28"/>
      <c r="OHS28"/>
      <c r="OHT28"/>
      <c r="OHU28"/>
      <c r="OHV28"/>
      <c r="OHW28"/>
      <c r="OHX28"/>
      <c r="OHY28"/>
      <c r="OHZ28"/>
      <c r="OIA28"/>
      <c r="OIB28"/>
      <c r="OIC28"/>
      <c r="OID28"/>
      <c r="OIE28"/>
      <c r="OIF28"/>
      <c r="OIG28"/>
      <c r="OIH28"/>
      <c r="OII28"/>
      <c r="OIJ28"/>
      <c r="OIK28"/>
      <c r="OIL28"/>
      <c r="OIM28"/>
      <c r="OIN28"/>
      <c r="OIO28"/>
      <c r="OIP28"/>
      <c r="OIQ28"/>
      <c r="OIR28"/>
      <c r="OIS28"/>
      <c r="OIT28"/>
      <c r="OIU28"/>
      <c r="OIV28"/>
      <c r="OIW28"/>
      <c r="OIX28"/>
      <c r="OIY28"/>
      <c r="OIZ28"/>
      <c r="OJA28"/>
      <c r="OJB28"/>
      <c r="OJC28"/>
      <c r="OJD28"/>
      <c r="OJE28"/>
      <c r="OJF28"/>
      <c r="OJG28"/>
      <c r="OJH28"/>
      <c r="OJI28"/>
      <c r="OJJ28"/>
      <c r="OJK28"/>
      <c r="OJL28"/>
      <c r="OJM28"/>
      <c r="OJN28"/>
      <c r="OJO28"/>
      <c r="OJP28"/>
      <c r="OJQ28"/>
      <c r="OJR28"/>
      <c r="OJS28"/>
      <c r="OJT28"/>
      <c r="OJU28"/>
      <c r="OJV28"/>
      <c r="OJW28"/>
      <c r="OJX28"/>
      <c r="OJY28"/>
      <c r="OJZ28"/>
      <c r="OKA28"/>
      <c r="OKB28"/>
      <c r="OKC28"/>
      <c r="OKD28"/>
      <c r="OKE28"/>
      <c r="OKF28"/>
      <c r="OKG28"/>
      <c r="OKH28"/>
      <c r="OKI28"/>
      <c r="OKJ28"/>
      <c r="OKK28"/>
      <c r="OKL28"/>
      <c r="OKM28"/>
      <c r="OKN28"/>
      <c r="OKO28"/>
      <c r="OKP28"/>
      <c r="OKQ28"/>
      <c r="OKR28"/>
      <c r="OKS28"/>
      <c r="OKT28"/>
      <c r="OKU28"/>
      <c r="OKV28"/>
      <c r="OKW28"/>
      <c r="OKX28"/>
      <c r="OKY28"/>
      <c r="OKZ28"/>
      <c r="OLA28"/>
      <c r="OLB28"/>
      <c r="OLC28"/>
      <c r="OLD28"/>
      <c r="OLE28"/>
      <c r="OLF28"/>
      <c r="OLG28"/>
      <c r="OLH28"/>
      <c r="OLI28"/>
      <c r="OLJ28"/>
      <c r="OLK28"/>
      <c r="OLL28"/>
      <c r="OLM28"/>
      <c r="OLN28"/>
      <c r="OLO28"/>
      <c r="OLP28"/>
      <c r="OLQ28"/>
      <c r="OLR28"/>
      <c r="OLS28"/>
      <c r="OLT28"/>
      <c r="OLU28"/>
      <c r="OLV28"/>
      <c r="OLW28"/>
      <c r="OLX28"/>
      <c r="OLY28"/>
      <c r="OLZ28"/>
      <c r="OMA28"/>
      <c r="OMB28"/>
      <c r="OMC28"/>
      <c r="OMD28"/>
      <c r="OME28"/>
      <c r="OMF28"/>
      <c r="OMG28"/>
      <c r="OMH28"/>
      <c r="OMI28"/>
      <c r="OMJ28"/>
      <c r="OMK28"/>
      <c r="OML28"/>
      <c r="OMM28"/>
      <c r="OMN28"/>
      <c r="OMO28"/>
      <c r="OMP28"/>
      <c r="OMQ28"/>
      <c r="OMR28"/>
      <c r="OMS28"/>
      <c r="OMT28"/>
      <c r="OMU28"/>
      <c r="OMV28"/>
      <c r="OMW28"/>
      <c r="OMX28"/>
      <c r="OMY28"/>
      <c r="OMZ28"/>
      <c r="ONA28"/>
      <c r="ONB28"/>
      <c r="ONC28"/>
      <c r="OND28"/>
      <c r="ONE28"/>
      <c r="ONF28"/>
      <c r="ONG28"/>
      <c r="ONH28"/>
      <c r="ONI28"/>
      <c r="ONJ28"/>
      <c r="ONK28"/>
      <c r="ONL28"/>
      <c r="ONM28"/>
      <c r="ONN28"/>
      <c r="ONO28"/>
      <c r="ONP28"/>
      <c r="ONQ28"/>
      <c r="ONR28"/>
      <c r="ONS28"/>
      <c r="ONT28"/>
      <c r="ONU28"/>
      <c r="ONV28"/>
      <c r="ONW28"/>
      <c r="ONX28"/>
      <c r="ONY28"/>
      <c r="ONZ28"/>
      <c r="OOA28"/>
      <c r="OOB28"/>
      <c r="OOC28"/>
      <c r="OOD28"/>
      <c r="OOE28"/>
      <c r="OOF28"/>
      <c r="OOG28"/>
      <c r="OOH28"/>
      <c r="OOI28"/>
      <c r="OOJ28"/>
      <c r="OOK28"/>
      <c r="OOL28"/>
      <c r="OOM28"/>
      <c r="OON28"/>
      <c r="OOO28"/>
      <c r="OOP28"/>
      <c r="OOQ28"/>
      <c r="OOR28"/>
      <c r="OOS28"/>
      <c r="OOT28"/>
      <c r="OOU28"/>
      <c r="OOV28"/>
      <c r="OOW28"/>
      <c r="OOX28"/>
      <c r="OOY28"/>
      <c r="OOZ28"/>
      <c r="OPA28"/>
      <c r="OPB28"/>
      <c r="OPC28"/>
      <c r="OPD28"/>
      <c r="OPE28"/>
      <c r="OPF28"/>
      <c r="OPG28"/>
      <c r="OPH28"/>
      <c r="OPI28"/>
      <c r="OPJ28"/>
      <c r="OPK28"/>
      <c r="OPL28"/>
      <c r="OPM28"/>
      <c r="OPN28"/>
      <c r="OPO28"/>
      <c r="OPP28"/>
      <c r="OPQ28"/>
      <c r="OPR28"/>
      <c r="OPS28"/>
      <c r="OPT28"/>
      <c r="OPU28"/>
      <c r="OPV28"/>
      <c r="OPW28"/>
      <c r="OPX28"/>
      <c r="OPY28"/>
      <c r="OPZ28"/>
      <c r="OQA28"/>
      <c r="OQB28"/>
      <c r="OQC28"/>
      <c r="OQD28"/>
      <c r="OQE28"/>
      <c r="OQF28"/>
      <c r="OQG28"/>
      <c r="OQH28"/>
      <c r="OQI28"/>
      <c r="OQJ28"/>
      <c r="OQK28"/>
      <c r="OQL28"/>
      <c r="OQM28"/>
      <c r="OQN28"/>
      <c r="OQO28"/>
      <c r="OQP28"/>
      <c r="OQQ28"/>
      <c r="OQR28"/>
      <c r="OQS28"/>
      <c r="OQT28"/>
      <c r="OQU28"/>
      <c r="OQV28"/>
      <c r="OQW28"/>
      <c r="OQX28"/>
      <c r="OQY28"/>
      <c r="OQZ28"/>
      <c r="ORA28"/>
      <c r="ORB28"/>
      <c r="ORC28"/>
      <c r="ORD28"/>
      <c r="ORE28"/>
      <c r="ORF28"/>
      <c r="ORG28"/>
      <c r="ORH28"/>
      <c r="ORI28"/>
      <c r="ORJ28"/>
      <c r="ORK28"/>
      <c r="ORL28"/>
      <c r="ORM28"/>
      <c r="ORN28"/>
      <c r="ORO28"/>
      <c r="ORP28"/>
      <c r="ORQ28"/>
      <c r="ORR28"/>
      <c r="ORS28"/>
      <c r="ORT28"/>
      <c r="ORU28"/>
      <c r="ORV28"/>
      <c r="ORW28"/>
      <c r="ORX28"/>
      <c r="ORY28"/>
      <c r="ORZ28"/>
      <c r="OSA28"/>
      <c r="OSB28"/>
      <c r="OSC28"/>
      <c r="OSD28"/>
      <c r="OSE28"/>
      <c r="OSF28"/>
      <c r="OSG28"/>
      <c r="OSH28"/>
      <c r="OSI28"/>
      <c r="OSJ28"/>
      <c r="OSK28"/>
      <c r="OSL28"/>
      <c r="OSM28"/>
      <c r="OSN28"/>
      <c r="OSO28"/>
      <c r="OSP28"/>
      <c r="OSQ28"/>
      <c r="OSR28"/>
      <c r="OSS28"/>
      <c r="OST28"/>
      <c r="OSU28"/>
      <c r="OSV28"/>
      <c r="OSW28"/>
      <c r="OSX28"/>
      <c r="OSY28"/>
      <c r="OSZ28"/>
      <c r="OTA28"/>
      <c r="OTB28"/>
      <c r="OTC28"/>
      <c r="OTD28"/>
      <c r="OTE28"/>
      <c r="OTF28"/>
      <c r="OTG28"/>
      <c r="OTH28"/>
      <c r="OTI28"/>
      <c r="OTJ28"/>
      <c r="OTK28"/>
      <c r="OTL28"/>
      <c r="OTM28"/>
      <c r="OTN28"/>
      <c r="OTO28"/>
      <c r="OTP28"/>
      <c r="OTQ28"/>
      <c r="OTR28"/>
      <c r="OTS28"/>
      <c r="OTT28"/>
      <c r="OTU28"/>
      <c r="OTV28"/>
      <c r="OTW28"/>
      <c r="OTX28"/>
      <c r="OTY28"/>
      <c r="OTZ28"/>
      <c r="OUA28"/>
      <c r="OUB28"/>
      <c r="OUC28"/>
      <c r="OUD28"/>
      <c r="OUE28"/>
      <c r="OUF28"/>
      <c r="OUG28"/>
      <c r="OUH28"/>
      <c r="OUI28"/>
      <c r="OUJ28"/>
      <c r="OUK28"/>
      <c r="OUL28"/>
      <c r="OUM28"/>
      <c r="OUN28"/>
      <c r="OUO28"/>
      <c r="OUP28"/>
      <c r="OUQ28"/>
      <c r="OUR28"/>
      <c r="OUS28"/>
      <c r="OUT28"/>
      <c r="OUU28"/>
      <c r="OUV28"/>
      <c r="OUW28"/>
      <c r="OUX28"/>
      <c r="OUY28"/>
      <c r="OUZ28"/>
      <c r="OVA28"/>
      <c r="OVB28"/>
      <c r="OVC28"/>
      <c r="OVD28"/>
      <c r="OVE28"/>
      <c r="OVF28"/>
      <c r="OVG28"/>
      <c r="OVH28"/>
      <c r="OVI28"/>
      <c r="OVJ28"/>
      <c r="OVK28"/>
      <c r="OVL28"/>
      <c r="OVM28"/>
      <c r="OVN28"/>
      <c r="OVO28"/>
      <c r="OVP28"/>
      <c r="OVQ28"/>
      <c r="OVR28"/>
      <c r="OVS28"/>
      <c r="OVT28"/>
      <c r="OVU28"/>
      <c r="OVV28"/>
      <c r="OVW28"/>
      <c r="OVX28"/>
      <c r="OVY28"/>
      <c r="OVZ28"/>
      <c r="OWA28"/>
      <c r="OWB28"/>
      <c r="OWC28"/>
      <c r="OWD28"/>
      <c r="OWE28"/>
      <c r="OWF28"/>
      <c r="OWG28"/>
      <c r="OWH28"/>
      <c r="OWI28"/>
      <c r="OWJ28"/>
      <c r="OWK28"/>
      <c r="OWL28"/>
      <c r="OWM28"/>
      <c r="OWN28"/>
      <c r="OWO28"/>
      <c r="OWP28"/>
      <c r="OWQ28"/>
      <c r="OWR28"/>
      <c r="OWS28"/>
      <c r="OWT28"/>
      <c r="OWU28"/>
      <c r="OWV28"/>
      <c r="OWW28"/>
      <c r="OWX28"/>
      <c r="OWY28"/>
      <c r="OWZ28"/>
      <c r="OXA28"/>
      <c r="OXB28"/>
      <c r="OXC28"/>
      <c r="OXD28"/>
      <c r="OXE28"/>
      <c r="OXF28"/>
      <c r="OXG28"/>
      <c r="OXH28"/>
      <c r="OXI28"/>
      <c r="OXJ28"/>
      <c r="OXK28"/>
      <c r="OXL28"/>
      <c r="OXM28"/>
      <c r="OXN28"/>
      <c r="OXO28"/>
      <c r="OXP28"/>
      <c r="OXQ28"/>
      <c r="OXR28"/>
      <c r="OXS28"/>
      <c r="OXT28"/>
      <c r="OXU28"/>
      <c r="OXV28"/>
      <c r="OXW28"/>
      <c r="OXX28"/>
      <c r="OXY28"/>
      <c r="OXZ28"/>
      <c r="OYA28"/>
      <c r="OYB28"/>
      <c r="OYC28"/>
      <c r="OYD28"/>
      <c r="OYE28"/>
      <c r="OYF28"/>
      <c r="OYG28"/>
      <c r="OYH28"/>
      <c r="OYI28"/>
      <c r="OYJ28"/>
      <c r="OYK28"/>
      <c r="OYL28"/>
      <c r="OYM28"/>
      <c r="OYN28"/>
      <c r="OYO28"/>
      <c r="OYP28"/>
      <c r="OYQ28"/>
      <c r="OYR28"/>
      <c r="OYS28"/>
      <c r="OYT28"/>
      <c r="OYU28"/>
      <c r="OYV28"/>
      <c r="OYW28"/>
      <c r="OYX28"/>
      <c r="OYY28"/>
      <c r="OYZ28"/>
      <c r="OZA28"/>
      <c r="OZB28"/>
      <c r="OZC28"/>
      <c r="OZD28"/>
      <c r="OZE28"/>
      <c r="OZF28"/>
      <c r="OZG28"/>
      <c r="OZH28"/>
      <c r="OZI28"/>
      <c r="OZJ28"/>
      <c r="OZK28"/>
      <c r="OZL28"/>
      <c r="OZM28"/>
      <c r="OZN28"/>
      <c r="OZO28"/>
      <c r="OZP28"/>
      <c r="OZQ28"/>
      <c r="OZR28"/>
      <c r="OZS28"/>
      <c r="OZT28"/>
      <c r="OZU28"/>
      <c r="OZV28"/>
      <c r="OZW28"/>
      <c r="OZX28"/>
      <c r="OZY28"/>
      <c r="OZZ28"/>
      <c r="PAA28"/>
      <c r="PAB28"/>
      <c r="PAC28"/>
      <c r="PAD28"/>
      <c r="PAE28"/>
      <c r="PAF28"/>
      <c r="PAG28"/>
      <c r="PAH28"/>
      <c r="PAI28"/>
      <c r="PAJ28"/>
      <c r="PAK28"/>
      <c r="PAL28"/>
      <c r="PAM28"/>
      <c r="PAN28"/>
      <c r="PAO28"/>
      <c r="PAP28"/>
      <c r="PAQ28"/>
      <c r="PAR28"/>
      <c r="PAS28"/>
      <c r="PAT28"/>
      <c r="PAU28"/>
      <c r="PAV28"/>
      <c r="PAW28"/>
      <c r="PAX28"/>
      <c r="PAY28"/>
      <c r="PAZ28"/>
      <c r="PBA28"/>
      <c r="PBB28"/>
      <c r="PBC28"/>
      <c r="PBD28"/>
      <c r="PBE28"/>
      <c r="PBF28"/>
      <c r="PBG28"/>
      <c r="PBH28"/>
      <c r="PBI28"/>
      <c r="PBJ28"/>
      <c r="PBK28"/>
      <c r="PBL28"/>
      <c r="PBM28"/>
      <c r="PBN28"/>
      <c r="PBO28"/>
      <c r="PBP28"/>
      <c r="PBQ28"/>
      <c r="PBR28"/>
      <c r="PBS28"/>
      <c r="PBT28"/>
      <c r="PBU28"/>
      <c r="PBV28"/>
      <c r="PBW28"/>
      <c r="PBX28"/>
      <c r="PBY28"/>
      <c r="PBZ28"/>
      <c r="PCA28"/>
      <c r="PCB28"/>
      <c r="PCC28"/>
      <c r="PCD28"/>
      <c r="PCE28"/>
      <c r="PCF28"/>
      <c r="PCG28"/>
      <c r="PCH28"/>
      <c r="PCI28"/>
      <c r="PCJ28"/>
      <c r="PCK28"/>
      <c r="PCL28"/>
      <c r="PCM28"/>
      <c r="PCN28"/>
      <c r="PCO28"/>
      <c r="PCP28"/>
      <c r="PCQ28"/>
      <c r="PCR28"/>
      <c r="PCS28"/>
      <c r="PCT28"/>
      <c r="PCU28"/>
      <c r="PCV28"/>
      <c r="PCW28"/>
      <c r="PCX28"/>
      <c r="PCY28"/>
      <c r="PCZ28"/>
      <c r="PDA28"/>
      <c r="PDB28"/>
      <c r="PDC28"/>
      <c r="PDD28"/>
      <c r="PDE28"/>
      <c r="PDF28"/>
      <c r="PDG28"/>
      <c r="PDH28"/>
      <c r="PDI28"/>
      <c r="PDJ28"/>
      <c r="PDK28"/>
      <c r="PDL28"/>
      <c r="PDM28"/>
      <c r="PDN28"/>
      <c r="PDO28"/>
      <c r="PDP28"/>
      <c r="PDQ28"/>
      <c r="PDR28"/>
      <c r="PDS28"/>
      <c r="PDT28"/>
      <c r="PDU28"/>
      <c r="PDV28"/>
      <c r="PDW28"/>
      <c r="PDX28"/>
      <c r="PDY28"/>
      <c r="PDZ28"/>
      <c r="PEA28"/>
      <c r="PEB28"/>
      <c r="PEC28"/>
      <c r="PED28"/>
      <c r="PEE28"/>
      <c r="PEF28"/>
      <c r="PEG28"/>
      <c r="PEH28"/>
      <c r="PEI28"/>
      <c r="PEJ28"/>
      <c r="PEK28"/>
      <c r="PEL28"/>
      <c r="PEM28"/>
      <c r="PEN28"/>
      <c r="PEO28"/>
      <c r="PEP28"/>
      <c r="PEQ28"/>
      <c r="PER28"/>
      <c r="PES28"/>
      <c r="PET28"/>
      <c r="PEU28"/>
      <c r="PEV28"/>
      <c r="PEW28"/>
      <c r="PEX28"/>
      <c r="PEY28"/>
      <c r="PEZ28"/>
      <c r="PFA28"/>
      <c r="PFB28"/>
      <c r="PFC28"/>
      <c r="PFD28"/>
      <c r="PFE28"/>
      <c r="PFF28"/>
      <c r="PFG28"/>
      <c r="PFH28"/>
      <c r="PFI28"/>
      <c r="PFJ28"/>
      <c r="PFK28"/>
      <c r="PFL28"/>
      <c r="PFM28"/>
      <c r="PFN28"/>
      <c r="PFO28"/>
      <c r="PFP28"/>
      <c r="PFQ28"/>
      <c r="PFR28"/>
      <c r="PFS28"/>
      <c r="PFT28"/>
      <c r="PFU28"/>
      <c r="PFV28"/>
      <c r="PFW28"/>
      <c r="PFX28"/>
      <c r="PFY28"/>
      <c r="PFZ28"/>
      <c r="PGA28"/>
      <c r="PGB28"/>
      <c r="PGC28"/>
      <c r="PGD28"/>
      <c r="PGE28"/>
      <c r="PGF28"/>
      <c r="PGG28"/>
      <c r="PGH28"/>
      <c r="PGI28"/>
      <c r="PGJ28"/>
      <c r="PGK28"/>
      <c r="PGL28"/>
      <c r="PGM28"/>
      <c r="PGN28"/>
      <c r="PGO28"/>
      <c r="PGP28"/>
      <c r="PGQ28"/>
      <c r="PGR28"/>
      <c r="PGS28"/>
      <c r="PGT28"/>
      <c r="PGU28"/>
      <c r="PGV28"/>
      <c r="PGW28"/>
      <c r="PGX28"/>
      <c r="PGY28"/>
      <c r="PGZ28"/>
      <c r="PHA28"/>
      <c r="PHB28"/>
      <c r="PHC28"/>
      <c r="PHD28"/>
      <c r="PHE28"/>
      <c r="PHF28"/>
      <c r="PHG28"/>
      <c r="PHH28"/>
      <c r="PHI28"/>
      <c r="PHJ28"/>
      <c r="PHK28"/>
      <c r="PHL28"/>
      <c r="PHM28"/>
      <c r="PHN28"/>
      <c r="PHO28"/>
      <c r="PHP28"/>
      <c r="PHQ28"/>
      <c r="PHR28"/>
      <c r="PHS28"/>
      <c r="PHT28"/>
      <c r="PHU28"/>
      <c r="PHV28"/>
      <c r="PHW28"/>
      <c r="PHX28"/>
      <c r="PHY28"/>
      <c r="PHZ28"/>
      <c r="PIA28"/>
      <c r="PIB28"/>
      <c r="PIC28"/>
      <c r="PID28"/>
      <c r="PIE28"/>
      <c r="PIF28"/>
      <c r="PIG28"/>
      <c r="PIH28"/>
      <c r="PII28"/>
      <c r="PIJ28"/>
      <c r="PIK28"/>
      <c r="PIL28"/>
      <c r="PIM28"/>
      <c r="PIN28"/>
      <c r="PIO28"/>
      <c r="PIP28"/>
      <c r="PIQ28"/>
      <c r="PIR28"/>
      <c r="PIS28"/>
      <c r="PIT28"/>
      <c r="PIU28"/>
      <c r="PIV28"/>
      <c r="PIW28"/>
      <c r="PIX28"/>
      <c r="PIY28"/>
      <c r="PIZ28"/>
      <c r="PJA28"/>
      <c r="PJB28"/>
      <c r="PJC28"/>
      <c r="PJD28"/>
      <c r="PJE28"/>
      <c r="PJF28"/>
      <c r="PJG28"/>
      <c r="PJH28"/>
      <c r="PJI28"/>
      <c r="PJJ28"/>
      <c r="PJK28"/>
      <c r="PJL28"/>
      <c r="PJM28"/>
      <c r="PJN28"/>
      <c r="PJO28"/>
      <c r="PJP28"/>
      <c r="PJQ28"/>
      <c r="PJR28"/>
      <c r="PJS28"/>
      <c r="PJT28"/>
      <c r="PJU28"/>
      <c r="PJV28"/>
      <c r="PJW28"/>
      <c r="PJX28"/>
      <c r="PJY28"/>
      <c r="PJZ28"/>
      <c r="PKA28"/>
      <c r="PKB28"/>
      <c r="PKC28"/>
      <c r="PKD28"/>
      <c r="PKE28"/>
      <c r="PKF28"/>
      <c r="PKG28"/>
      <c r="PKH28"/>
      <c r="PKI28"/>
      <c r="PKJ28"/>
      <c r="PKK28"/>
      <c r="PKL28"/>
      <c r="PKM28"/>
      <c r="PKN28"/>
      <c r="PKO28"/>
      <c r="PKP28"/>
      <c r="PKQ28"/>
      <c r="PKR28"/>
      <c r="PKS28"/>
      <c r="PKT28"/>
      <c r="PKU28"/>
      <c r="PKV28"/>
      <c r="PKW28"/>
      <c r="PKX28"/>
      <c r="PKY28"/>
      <c r="PKZ28"/>
      <c r="PLA28"/>
      <c r="PLB28"/>
      <c r="PLC28"/>
      <c r="PLD28"/>
      <c r="PLE28"/>
      <c r="PLF28"/>
      <c r="PLG28"/>
      <c r="PLH28"/>
      <c r="PLI28"/>
      <c r="PLJ28"/>
      <c r="PLK28"/>
      <c r="PLL28"/>
      <c r="PLM28"/>
      <c r="PLN28"/>
      <c r="PLO28"/>
      <c r="PLP28"/>
      <c r="PLQ28"/>
      <c r="PLR28"/>
      <c r="PLS28"/>
      <c r="PLT28"/>
      <c r="PLU28"/>
      <c r="PLV28"/>
      <c r="PLW28"/>
      <c r="PLX28"/>
      <c r="PLY28"/>
      <c r="PLZ28"/>
      <c r="PMA28"/>
      <c r="PMB28"/>
      <c r="PMC28"/>
      <c r="PMD28"/>
      <c r="PME28"/>
      <c r="PMF28"/>
      <c r="PMG28"/>
      <c r="PMH28"/>
      <c r="PMI28"/>
      <c r="PMJ28"/>
      <c r="PMK28"/>
      <c r="PML28"/>
      <c r="PMM28"/>
      <c r="PMN28"/>
      <c r="PMO28"/>
      <c r="PMP28"/>
      <c r="PMQ28"/>
      <c r="PMR28"/>
      <c r="PMS28"/>
      <c r="PMT28"/>
      <c r="PMU28"/>
      <c r="PMV28"/>
      <c r="PMW28"/>
      <c r="PMX28"/>
      <c r="PMY28"/>
      <c r="PMZ28"/>
      <c r="PNA28"/>
      <c r="PNB28"/>
      <c r="PNC28"/>
      <c r="PND28"/>
      <c r="PNE28"/>
      <c r="PNF28"/>
      <c r="PNG28"/>
      <c r="PNH28"/>
      <c r="PNI28"/>
      <c r="PNJ28"/>
      <c r="PNK28"/>
      <c r="PNL28"/>
      <c r="PNM28"/>
      <c r="PNN28"/>
      <c r="PNO28"/>
      <c r="PNP28"/>
      <c r="PNQ28"/>
      <c r="PNR28"/>
      <c r="PNS28"/>
      <c r="PNT28"/>
      <c r="PNU28"/>
      <c r="PNV28"/>
      <c r="PNW28"/>
      <c r="PNX28"/>
      <c r="PNY28"/>
      <c r="PNZ28"/>
      <c r="POA28"/>
      <c r="POB28"/>
      <c r="POC28"/>
      <c r="POD28"/>
      <c r="POE28"/>
      <c r="POF28"/>
      <c r="POG28"/>
      <c r="POH28"/>
      <c r="POI28"/>
      <c r="POJ28"/>
      <c r="POK28"/>
      <c r="POL28"/>
      <c r="POM28"/>
      <c r="PON28"/>
      <c r="POO28"/>
      <c r="POP28"/>
      <c r="POQ28"/>
      <c r="POR28"/>
      <c r="POS28"/>
      <c r="POT28"/>
      <c r="POU28"/>
      <c r="POV28"/>
      <c r="POW28"/>
      <c r="POX28"/>
      <c r="POY28"/>
      <c r="POZ28"/>
      <c r="PPA28"/>
      <c r="PPB28"/>
      <c r="PPC28"/>
      <c r="PPD28"/>
      <c r="PPE28"/>
      <c r="PPF28"/>
      <c r="PPG28"/>
      <c r="PPH28"/>
      <c r="PPI28"/>
      <c r="PPJ28"/>
      <c r="PPK28"/>
      <c r="PPL28"/>
      <c r="PPM28"/>
      <c r="PPN28"/>
      <c r="PPO28"/>
      <c r="PPP28"/>
      <c r="PPQ28"/>
      <c r="PPR28"/>
      <c r="PPS28"/>
      <c r="PPT28"/>
      <c r="PPU28"/>
      <c r="PPV28"/>
      <c r="PPW28"/>
      <c r="PPX28"/>
      <c r="PPY28"/>
      <c r="PPZ28"/>
      <c r="PQA28"/>
      <c r="PQB28"/>
      <c r="PQC28"/>
      <c r="PQD28"/>
      <c r="PQE28"/>
      <c r="PQF28"/>
      <c r="PQG28"/>
      <c r="PQH28"/>
      <c r="PQI28"/>
      <c r="PQJ28"/>
      <c r="PQK28"/>
      <c r="PQL28"/>
      <c r="PQM28"/>
      <c r="PQN28"/>
      <c r="PQO28"/>
      <c r="PQP28"/>
      <c r="PQQ28"/>
      <c r="PQR28"/>
      <c r="PQS28"/>
      <c r="PQT28"/>
      <c r="PQU28"/>
      <c r="PQV28"/>
      <c r="PQW28"/>
      <c r="PQX28"/>
      <c r="PQY28"/>
      <c r="PQZ28"/>
      <c r="PRA28"/>
      <c r="PRB28"/>
      <c r="PRC28"/>
      <c r="PRD28"/>
      <c r="PRE28"/>
      <c r="PRF28"/>
      <c r="PRG28"/>
      <c r="PRH28"/>
      <c r="PRI28"/>
      <c r="PRJ28"/>
      <c r="PRK28"/>
      <c r="PRL28"/>
      <c r="PRM28"/>
      <c r="PRN28"/>
      <c r="PRO28"/>
      <c r="PRP28"/>
      <c r="PRQ28"/>
      <c r="PRR28"/>
      <c r="PRS28"/>
      <c r="PRT28"/>
      <c r="PRU28"/>
      <c r="PRV28"/>
      <c r="PRW28"/>
      <c r="PRX28"/>
      <c r="PRY28"/>
      <c r="PRZ28"/>
      <c r="PSA28"/>
      <c r="PSB28"/>
      <c r="PSC28"/>
      <c r="PSD28"/>
      <c r="PSE28"/>
      <c r="PSF28"/>
      <c r="PSG28"/>
      <c r="PSH28"/>
      <c r="PSI28"/>
      <c r="PSJ28"/>
      <c r="PSK28"/>
      <c r="PSL28"/>
      <c r="PSM28"/>
      <c r="PSN28"/>
      <c r="PSO28"/>
      <c r="PSP28"/>
      <c r="PSQ28"/>
      <c r="PSR28"/>
      <c r="PSS28"/>
      <c r="PST28"/>
      <c r="PSU28"/>
      <c r="PSV28"/>
      <c r="PSW28"/>
      <c r="PSX28"/>
      <c r="PSY28"/>
      <c r="PSZ28"/>
      <c r="PTA28"/>
      <c r="PTB28"/>
      <c r="PTC28"/>
      <c r="PTD28"/>
      <c r="PTE28"/>
      <c r="PTF28"/>
      <c r="PTG28"/>
      <c r="PTH28"/>
      <c r="PTI28"/>
      <c r="PTJ28"/>
      <c r="PTK28"/>
      <c r="PTL28"/>
      <c r="PTM28"/>
      <c r="PTN28"/>
      <c r="PTO28"/>
      <c r="PTP28"/>
      <c r="PTQ28"/>
      <c r="PTR28"/>
      <c r="PTS28"/>
      <c r="PTT28"/>
      <c r="PTU28"/>
      <c r="PTV28"/>
      <c r="PTW28"/>
      <c r="PTX28"/>
      <c r="PTY28"/>
      <c r="PTZ28"/>
      <c r="PUA28"/>
      <c r="PUB28"/>
      <c r="PUC28"/>
      <c r="PUD28"/>
      <c r="PUE28"/>
      <c r="PUF28"/>
      <c r="PUG28"/>
      <c r="PUH28"/>
      <c r="PUI28"/>
      <c r="PUJ28"/>
      <c r="PUK28"/>
      <c r="PUL28"/>
      <c r="PUM28"/>
      <c r="PUN28"/>
      <c r="PUO28"/>
      <c r="PUP28"/>
      <c r="PUQ28"/>
      <c r="PUR28"/>
      <c r="PUS28"/>
      <c r="PUT28"/>
      <c r="PUU28"/>
      <c r="PUV28"/>
      <c r="PUW28"/>
      <c r="PUX28"/>
      <c r="PUY28"/>
      <c r="PUZ28"/>
      <c r="PVA28"/>
      <c r="PVB28"/>
      <c r="PVC28"/>
      <c r="PVD28"/>
      <c r="PVE28"/>
      <c r="PVF28"/>
      <c r="PVG28"/>
      <c r="PVH28"/>
      <c r="PVI28"/>
      <c r="PVJ28"/>
      <c r="PVK28"/>
      <c r="PVL28"/>
      <c r="PVM28"/>
      <c r="PVN28"/>
      <c r="PVO28"/>
      <c r="PVP28"/>
      <c r="PVQ28"/>
      <c r="PVR28"/>
      <c r="PVS28"/>
      <c r="PVT28"/>
      <c r="PVU28"/>
      <c r="PVV28"/>
      <c r="PVW28"/>
      <c r="PVX28"/>
      <c r="PVY28"/>
      <c r="PVZ28"/>
      <c r="PWA28"/>
      <c r="PWB28"/>
      <c r="PWC28"/>
      <c r="PWD28"/>
      <c r="PWE28"/>
      <c r="PWF28"/>
      <c r="PWG28"/>
      <c r="PWH28"/>
      <c r="PWI28"/>
      <c r="PWJ28"/>
      <c r="PWK28"/>
      <c r="PWL28"/>
      <c r="PWM28"/>
      <c r="PWN28"/>
      <c r="PWO28"/>
      <c r="PWP28"/>
      <c r="PWQ28"/>
      <c r="PWR28"/>
      <c r="PWS28"/>
      <c r="PWT28"/>
      <c r="PWU28"/>
      <c r="PWV28"/>
      <c r="PWW28"/>
      <c r="PWX28"/>
      <c r="PWY28"/>
      <c r="PWZ28"/>
      <c r="PXA28"/>
      <c r="PXB28"/>
      <c r="PXC28"/>
      <c r="PXD28"/>
      <c r="PXE28"/>
      <c r="PXF28"/>
      <c r="PXG28"/>
      <c r="PXH28"/>
      <c r="PXI28"/>
      <c r="PXJ28"/>
      <c r="PXK28"/>
      <c r="PXL28"/>
      <c r="PXM28"/>
      <c r="PXN28"/>
      <c r="PXO28"/>
      <c r="PXP28"/>
      <c r="PXQ28"/>
      <c r="PXR28"/>
      <c r="PXS28"/>
      <c r="PXT28"/>
      <c r="PXU28"/>
      <c r="PXV28"/>
      <c r="PXW28"/>
      <c r="PXX28"/>
      <c r="PXY28"/>
      <c r="PXZ28"/>
      <c r="PYA28"/>
      <c r="PYB28"/>
      <c r="PYC28"/>
      <c r="PYD28"/>
      <c r="PYE28"/>
      <c r="PYF28"/>
      <c r="PYG28"/>
      <c r="PYH28"/>
      <c r="PYI28"/>
      <c r="PYJ28"/>
      <c r="PYK28"/>
      <c r="PYL28"/>
      <c r="PYM28"/>
      <c r="PYN28"/>
      <c r="PYO28"/>
      <c r="PYP28"/>
      <c r="PYQ28"/>
      <c r="PYR28"/>
      <c r="PYS28"/>
      <c r="PYT28"/>
      <c r="PYU28"/>
      <c r="PYV28"/>
      <c r="PYW28"/>
      <c r="PYX28"/>
      <c r="PYY28"/>
      <c r="PYZ28"/>
      <c r="PZA28"/>
      <c r="PZB28"/>
      <c r="PZC28"/>
      <c r="PZD28"/>
      <c r="PZE28"/>
      <c r="PZF28"/>
      <c r="PZG28"/>
      <c r="PZH28"/>
      <c r="PZI28"/>
      <c r="PZJ28"/>
      <c r="PZK28"/>
      <c r="PZL28"/>
      <c r="PZM28"/>
      <c r="PZN28"/>
      <c r="PZO28"/>
      <c r="PZP28"/>
      <c r="PZQ28"/>
      <c r="PZR28"/>
      <c r="PZS28"/>
      <c r="PZT28"/>
      <c r="PZU28"/>
      <c r="PZV28"/>
      <c r="PZW28"/>
      <c r="PZX28"/>
      <c r="PZY28"/>
      <c r="PZZ28"/>
      <c r="QAA28"/>
      <c r="QAB28"/>
      <c r="QAC28"/>
      <c r="QAD28"/>
      <c r="QAE28"/>
      <c r="QAF28"/>
      <c r="QAG28"/>
      <c r="QAH28"/>
      <c r="QAI28"/>
      <c r="QAJ28"/>
      <c r="QAK28"/>
      <c r="QAL28"/>
      <c r="QAM28"/>
      <c r="QAN28"/>
      <c r="QAO28"/>
      <c r="QAP28"/>
      <c r="QAQ28"/>
      <c r="QAR28"/>
      <c r="QAS28"/>
      <c r="QAT28"/>
      <c r="QAU28"/>
      <c r="QAV28"/>
      <c r="QAW28"/>
      <c r="QAX28"/>
      <c r="QAY28"/>
      <c r="QAZ28"/>
      <c r="QBA28"/>
      <c r="QBB28"/>
      <c r="QBC28"/>
      <c r="QBD28"/>
      <c r="QBE28"/>
      <c r="QBF28"/>
      <c r="QBG28"/>
      <c r="QBH28"/>
      <c r="QBI28"/>
      <c r="QBJ28"/>
      <c r="QBK28"/>
      <c r="QBL28"/>
      <c r="QBM28"/>
      <c r="QBN28"/>
      <c r="QBO28"/>
      <c r="QBP28"/>
      <c r="QBQ28"/>
      <c r="QBR28"/>
      <c r="QBS28"/>
      <c r="QBT28"/>
      <c r="QBU28"/>
      <c r="QBV28"/>
      <c r="QBW28"/>
      <c r="QBX28"/>
      <c r="QBY28"/>
      <c r="QBZ28"/>
      <c r="QCA28"/>
      <c r="QCB28"/>
      <c r="QCC28"/>
      <c r="QCD28"/>
      <c r="QCE28"/>
      <c r="QCF28"/>
      <c r="QCG28"/>
      <c r="QCH28"/>
      <c r="QCI28"/>
      <c r="QCJ28"/>
      <c r="QCK28"/>
      <c r="QCL28"/>
      <c r="QCM28"/>
      <c r="QCN28"/>
      <c r="QCO28"/>
      <c r="QCP28"/>
      <c r="QCQ28"/>
      <c r="QCR28"/>
      <c r="QCS28"/>
      <c r="QCT28"/>
      <c r="QCU28"/>
      <c r="QCV28"/>
      <c r="QCW28"/>
      <c r="QCX28"/>
      <c r="QCY28"/>
      <c r="QCZ28"/>
      <c r="QDA28"/>
      <c r="QDB28"/>
      <c r="QDC28"/>
      <c r="QDD28"/>
      <c r="QDE28"/>
      <c r="QDF28"/>
      <c r="QDG28"/>
      <c r="QDH28"/>
      <c r="QDI28"/>
      <c r="QDJ28"/>
      <c r="QDK28"/>
      <c r="QDL28"/>
      <c r="QDM28"/>
      <c r="QDN28"/>
      <c r="QDO28"/>
      <c r="QDP28"/>
      <c r="QDQ28"/>
      <c r="QDR28"/>
      <c r="QDS28"/>
      <c r="QDT28"/>
      <c r="QDU28"/>
      <c r="QDV28"/>
      <c r="QDW28"/>
      <c r="QDX28"/>
      <c r="QDY28"/>
      <c r="QDZ28"/>
      <c r="QEA28"/>
      <c r="QEB28"/>
      <c r="QEC28"/>
      <c r="QED28"/>
      <c r="QEE28"/>
      <c r="QEF28"/>
      <c r="QEG28"/>
      <c r="QEH28"/>
      <c r="QEI28"/>
      <c r="QEJ28"/>
      <c r="QEK28"/>
      <c r="QEL28"/>
      <c r="QEM28"/>
      <c r="QEN28"/>
      <c r="QEO28"/>
      <c r="QEP28"/>
      <c r="QEQ28"/>
      <c r="QER28"/>
      <c r="QES28"/>
      <c r="QET28"/>
      <c r="QEU28"/>
      <c r="QEV28"/>
      <c r="QEW28"/>
      <c r="QEX28"/>
      <c r="QEY28"/>
      <c r="QEZ28"/>
      <c r="QFA28"/>
      <c r="QFB28"/>
      <c r="QFC28"/>
      <c r="QFD28"/>
      <c r="QFE28"/>
      <c r="QFF28"/>
      <c r="QFG28"/>
      <c r="QFH28"/>
      <c r="QFI28"/>
      <c r="QFJ28"/>
      <c r="QFK28"/>
      <c r="QFL28"/>
      <c r="QFM28"/>
      <c r="QFN28"/>
      <c r="QFO28"/>
      <c r="QFP28"/>
      <c r="QFQ28"/>
      <c r="QFR28"/>
      <c r="QFS28"/>
      <c r="QFT28"/>
      <c r="QFU28"/>
      <c r="QFV28"/>
      <c r="QFW28"/>
      <c r="QFX28"/>
      <c r="QFY28"/>
      <c r="QFZ28"/>
      <c r="QGA28"/>
      <c r="QGB28"/>
      <c r="QGC28"/>
      <c r="QGD28"/>
      <c r="QGE28"/>
      <c r="QGF28"/>
      <c r="QGG28"/>
      <c r="QGH28"/>
      <c r="QGI28"/>
      <c r="QGJ28"/>
      <c r="QGK28"/>
      <c r="QGL28"/>
      <c r="QGM28"/>
      <c r="QGN28"/>
      <c r="QGO28"/>
      <c r="QGP28"/>
      <c r="QGQ28"/>
      <c r="QGR28"/>
      <c r="QGS28"/>
      <c r="QGT28"/>
      <c r="QGU28"/>
      <c r="QGV28"/>
      <c r="QGW28"/>
      <c r="QGX28"/>
      <c r="QGY28"/>
      <c r="QGZ28"/>
      <c r="QHA28"/>
      <c r="QHB28"/>
      <c r="QHC28"/>
      <c r="QHD28"/>
      <c r="QHE28"/>
      <c r="QHF28"/>
      <c r="QHG28"/>
      <c r="QHH28"/>
      <c r="QHI28"/>
      <c r="QHJ28"/>
      <c r="QHK28"/>
      <c r="QHL28"/>
      <c r="QHM28"/>
      <c r="QHN28"/>
      <c r="QHO28"/>
      <c r="QHP28"/>
      <c r="QHQ28"/>
      <c r="QHR28"/>
      <c r="QHS28"/>
      <c r="QHT28"/>
      <c r="QHU28"/>
      <c r="QHV28"/>
      <c r="QHW28"/>
      <c r="QHX28"/>
      <c r="QHY28"/>
      <c r="QHZ28"/>
      <c r="QIA28"/>
      <c r="QIB28"/>
      <c r="QIC28"/>
      <c r="QID28"/>
      <c r="QIE28"/>
      <c r="QIF28"/>
      <c r="QIG28"/>
      <c r="QIH28"/>
      <c r="QII28"/>
      <c r="QIJ28"/>
      <c r="QIK28"/>
      <c r="QIL28"/>
      <c r="QIM28"/>
      <c r="QIN28"/>
      <c r="QIO28"/>
      <c r="QIP28"/>
      <c r="QIQ28"/>
      <c r="QIR28"/>
      <c r="QIS28"/>
      <c r="QIT28"/>
      <c r="QIU28"/>
      <c r="QIV28"/>
      <c r="QIW28"/>
      <c r="QIX28"/>
      <c r="QIY28"/>
      <c r="QIZ28"/>
      <c r="QJA28"/>
      <c r="QJB28"/>
      <c r="QJC28"/>
      <c r="QJD28"/>
      <c r="QJE28"/>
      <c r="QJF28"/>
      <c r="QJG28"/>
      <c r="QJH28"/>
      <c r="QJI28"/>
      <c r="QJJ28"/>
      <c r="QJK28"/>
      <c r="QJL28"/>
      <c r="QJM28"/>
      <c r="QJN28"/>
      <c r="QJO28"/>
      <c r="QJP28"/>
      <c r="QJQ28"/>
      <c r="QJR28"/>
      <c r="QJS28"/>
      <c r="QJT28"/>
      <c r="QJU28"/>
      <c r="QJV28"/>
      <c r="QJW28"/>
      <c r="QJX28"/>
      <c r="QJY28"/>
      <c r="QJZ28"/>
      <c r="QKA28"/>
      <c r="QKB28"/>
      <c r="QKC28"/>
      <c r="QKD28"/>
      <c r="QKE28"/>
      <c r="QKF28"/>
      <c r="QKG28"/>
      <c r="QKH28"/>
      <c r="QKI28"/>
      <c r="QKJ28"/>
      <c r="QKK28"/>
      <c r="QKL28"/>
      <c r="QKM28"/>
      <c r="QKN28"/>
      <c r="QKO28"/>
      <c r="QKP28"/>
      <c r="QKQ28"/>
      <c r="QKR28"/>
      <c r="QKS28"/>
      <c r="QKT28"/>
      <c r="QKU28"/>
      <c r="QKV28"/>
      <c r="QKW28"/>
      <c r="QKX28"/>
      <c r="QKY28"/>
      <c r="QKZ28"/>
      <c r="QLA28"/>
      <c r="QLB28"/>
      <c r="QLC28"/>
      <c r="QLD28"/>
      <c r="QLE28"/>
      <c r="QLF28"/>
      <c r="QLG28"/>
      <c r="QLH28"/>
      <c r="QLI28"/>
      <c r="QLJ28"/>
      <c r="QLK28"/>
      <c r="QLL28"/>
      <c r="QLM28"/>
      <c r="QLN28"/>
      <c r="QLO28"/>
      <c r="QLP28"/>
      <c r="QLQ28"/>
      <c r="QLR28"/>
      <c r="QLS28"/>
      <c r="QLT28"/>
      <c r="QLU28"/>
      <c r="QLV28"/>
      <c r="QLW28"/>
      <c r="QLX28"/>
      <c r="QLY28"/>
      <c r="QLZ28"/>
      <c r="QMA28"/>
      <c r="QMB28"/>
      <c r="QMC28"/>
      <c r="QMD28"/>
      <c r="QME28"/>
      <c r="QMF28"/>
      <c r="QMG28"/>
      <c r="QMH28"/>
      <c r="QMI28"/>
      <c r="QMJ28"/>
      <c r="QMK28"/>
      <c r="QML28"/>
      <c r="QMM28"/>
      <c r="QMN28"/>
      <c r="QMO28"/>
      <c r="QMP28"/>
      <c r="QMQ28"/>
      <c r="QMR28"/>
      <c r="QMS28"/>
      <c r="QMT28"/>
      <c r="QMU28"/>
      <c r="QMV28"/>
      <c r="QMW28"/>
      <c r="QMX28"/>
      <c r="QMY28"/>
      <c r="QMZ28"/>
      <c r="QNA28"/>
      <c r="QNB28"/>
      <c r="QNC28"/>
      <c r="QND28"/>
      <c r="QNE28"/>
      <c r="QNF28"/>
      <c r="QNG28"/>
      <c r="QNH28"/>
      <c r="QNI28"/>
      <c r="QNJ28"/>
      <c r="QNK28"/>
      <c r="QNL28"/>
      <c r="QNM28"/>
      <c r="QNN28"/>
      <c r="QNO28"/>
      <c r="QNP28"/>
      <c r="QNQ28"/>
      <c r="QNR28"/>
      <c r="QNS28"/>
      <c r="QNT28"/>
      <c r="QNU28"/>
      <c r="QNV28"/>
      <c r="QNW28"/>
      <c r="QNX28"/>
      <c r="QNY28"/>
      <c r="QNZ28"/>
      <c r="QOA28"/>
      <c r="QOB28"/>
      <c r="QOC28"/>
      <c r="QOD28"/>
      <c r="QOE28"/>
      <c r="QOF28"/>
      <c r="QOG28"/>
      <c r="QOH28"/>
      <c r="QOI28"/>
      <c r="QOJ28"/>
      <c r="QOK28"/>
      <c r="QOL28"/>
      <c r="QOM28"/>
      <c r="QON28"/>
      <c r="QOO28"/>
      <c r="QOP28"/>
      <c r="QOQ28"/>
      <c r="QOR28"/>
      <c r="QOS28"/>
      <c r="QOT28"/>
      <c r="QOU28"/>
      <c r="QOV28"/>
      <c r="QOW28"/>
      <c r="QOX28"/>
      <c r="QOY28"/>
      <c r="QOZ28"/>
      <c r="QPA28"/>
      <c r="QPB28"/>
      <c r="QPC28"/>
      <c r="QPD28"/>
      <c r="QPE28"/>
      <c r="QPF28"/>
      <c r="QPG28"/>
      <c r="QPH28"/>
      <c r="QPI28"/>
      <c r="QPJ28"/>
      <c r="QPK28"/>
      <c r="QPL28"/>
      <c r="QPM28"/>
      <c r="QPN28"/>
      <c r="QPO28"/>
      <c r="QPP28"/>
      <c r="QPQ28"/>
      <c r="QPR28"/>
      <c r="QPS28"/>
      <c r="QPT28"/>
      <c r="QPU28"/>
      <c r="QPV28"/>
      <c r="QPW28"/>
      <c r="QPX28"/>
      <c r="QPY28"/>
      <c r="QPZ28"/>
      <c r="QQA28"/>
      <c r="QQB28"/>
      <c r="QQC28"/>
      <c r="QQD28"/>
      <c r="QQE28"/>
      <c r="QQF28"/>
      <c r="QQG28"/>
      <c r="QQH28"/>
      <c r="QQI28"/>
      <c r="QQJ28"/>
      <c r="QQK28"/>
      <c r="QQL28"/>
      <c r="QQM28"/>
      <c r="QQN28"/>
      <c r="QQO28"/>
      <c r="QQP28"/>
      <c r="QQQ28"/>
      <c r="QQR28"/>
      <c r="QQS28"/>
      <c r="QQT28"/>
      <c r="QQU28"/>
      <c r="QQV28"/>
      <c r="QQW28"/>
      <c r="QQX28"/>
      <c r="QQY28"/>
      <c r="QQZ28"/>
      <c r="QRA28"/>
      <c r="QRB28"/>
      <c r="QRC28"/>
      <c r="QRD28"/>
      <c r="QRE28"/>
      <c r="QRF28"/>
      <c r="QRG28"/>
      <c r="QRH28"/>
      <c r="QRI28"/>
      <c r="QRJ28"/>
      <c r="QRK28"/>
      <c r="QRL28"/>
      <c r="QRM28"/>
      <c r="QRN28"/>
      <c r="QRO28"/>
      <c r="QRP28"/>
      <c r="QRQ28"/>
      <c r="QRR28"/>
      <c r="QRS28"/>
      <c r="QRT28"/>
      <c r="QRU28"/>
      <c r="QRV28"/>
      <c r="QRW28"/>
      <c r="QRX28"/>
      <c r="QRY28"/>
      <c r="QRZ28"/>
      <c r="QSA28"/>
      <c r="QSB28"/>
      <c r="QSC28"/>
      <c r="QSD28"/>
      <c r="QSE28"/>
      <c r="QSF28"/>
      <c r="QSG28"/>
      <c r="QSH28"/>
      <c r="QSI28"/>
      <c r="QSJ28"/>
      <c r="QSK28"/>
      <c r="QSL28"/>
      <c r="QSM28"/>
      <c r="QSN28"/>
      <c r="QSO28"/>
      <c r="QSP28"/>
      <c r="QSQ28"/>
      <c r="QSR28"/>
      <c r="QSS28"/>
      <c r="QST28"/>
      <c r="QSU28"/>
      <c r="QSV28"/>
      <c r="QSW28"/>
      <c r="QSX28"/>
      <c r="QSY28"/>
      <c r="QSZ28"/>
      <c r="QTA28"/>
      <c r="QTB28"/>
      <c r="QTC28"/>
      <c r="QTD28"/>
      <c r="QTE28"/>
      <c r="QTF28"/>
      <c r="QTG28"/>
      <c r="QTH28"/>
      <c r="QTI28"/>
      <c r="QTJ28"/>
      <c r="QTK28"/>
      <c r="QTL28"/>
      <c r="QTM28"/>
      <c r="QTN28"/>
      <c r="QTO28"/>
      <c r="QTP28"/>
      <c r="QTQ28"/>
      <c r="QTR28"/>
      <c r="QTS28"/>
      <c r="QTT28"/>
      <c r="QTU28"/>
      <c r="QTV28"/>
      <c r="QTW28"/>
      <c r="QTX28"/>
      <c r="QTY28"/>
      <c r="QTZ28"/>
      <c r="QUA28"/>
      <c r="QUB28"/>
      <c r="QUC28"/>
      <c r="QUD28"/>
      <c r="QUE28"/>
      <c r="QUF28"/>
      <c r="QUG28"/>
      <c r="QUH28"/>
      <c r="QUI28"/>
      <c r="QUJ28"/>
      <c r="QUK28"/>
      <c r="QUL28"/>
      <c r="QUM28"/>
      <c r="QUN28"/>
      <c r="QUO28"/>
      <c r="QUP28"/>
      <c r="QUQ28"/>
      <c r="QUR28"/>
      <c r="QUS28"/>
      <c r="QUT28"/>
      <c r="QUU28"/>
      <c r="QUV28"/>
      <c r="QUW28"/>
      <c r="QUX28"/>
      <c r="QUY28"/>
      <c r="QUZ28"/>
      <c r="QVA28"/>
      <c r="QVB28"/>
      <c r="QVC28"/>
      <c r="QVD28"/>
      <c r="QVE28"/>
      <c r="QVF28"/>
      <c r="QVG28"/>
      <c r="QVH28"/>
      <c r="QVI28"/>
      <c r="QVJ28"/>
      <c r="QVK28"/>
      <c r="QVL28"/>
      <c r="QVM28"/>
      <c r="QVN28"/>
      <c r="QVO28"/>
      <c r="QVP28"/>
      <c r="QVQ28"/>
      <c r="QVR28"/>
      <c r="QVS28"/>
      <c r="QVT28"/>
      <c r="QVU28"/>
      <c r="QVV28"/>
      <c r="QVW28"/>
      <c r="QVX28"/>
      <c r="QVY28"/>
      <c r="QVZ28"/>
      <c r="QWA28"/>
      <c r="QWB28"/>
      <c r="QWC28"/>
      <c r="QWD28"/>
      <c r="QWE28"/>
      <c r="QWF28"/>
      <c r="QWG28"/>
      <c r="QWH28"/>
      <c r="QWI28"/>
      <c r="QWJ28"/>
      <c r="QWK28"/>
      <c r="QWL28"/>
      <c r="QWM28"/>
      <c r="QWN28"/>
      <c r="QWO28"/>
      <c r="QWP28"/>
      <c r="QWQ28"/>
      <c r="QWR28"/>
      <c r="QWS28"/>
      <c r="QWT28"/>
      <c r="QWU28"/>
      <c r="QWV28"/>
      <c r="QWW28"/>
      <c r="QWX28"/>
      <c r="QWY28"/>
      <c r="QWZ28"/>
      <c r="QXA28"/>
      <c r="QXB28"/>
      <c r="QXC28"/>
      <c r="QXD28"/>
      <c r="QXE28"/>
      <c r="QXF28"/>
      <c r="QXG28"/>
      <c r="QXH28"/>
      <c r="QXI28"/>
      <c r="QXJ28"/>
      <c r="QXK28"/>
      <c r="QXL28"/>
      <c r="QXM28"/>
      <c r="QXN28"/>
      <c r="QXO28"/>
      <c r="QXP28"/>
      <c r="QXQ28"/>
      <c r="QXR28"/>
      <c r="QXS28"/>
      <c r="QXT28"/>
      <c r="QXU28"/>
      <c r="QXV28"/>
      <c r="QXW28"/>
      <c r="QXX28"/>
      <c r="QXY28"/>
      <c r="QXZ28"/>
      <c r="QYA28"/>
      <c r="QYB28"/>
      <c r="QYC28"/>
      <c r="QYD28"/>
      <c r="QYE28"/>
      <c r="QYF28"/>
      <c r="QYG28"/>
      <c r="QYH28"/>
      <c r="QYI28"/>
      <c r="QYJ28"/>
      <c r="QYK28"/>
      <c r="QYL28"/>
      <c r="QYM28"/>
      <c r="QYN28"/>
      <c r="QYO28"/>
      <c r="QYP28"/>
      <c r="QYQ28"/>
      <c r="QYR28"/>
      <c r="QYS28"/>
      <c r="QYT28"/>
      <c r="QYU28"/>
      <c r="QYV28"/>
      <c r="QYW28"/>
      <c r="QYX28"/>
      <c r="QYY28"/>
      <c r="QYZ28"/>
      <c r="QZA28"/>
      <c r="QZB28"/>
      <c r="QZC28"/>
      <c r="QZD28"/>
      <c r="QZE28"/>
      <c r="QZF28"/>
      <c r="QZG28"/>
      <c r="QZH28"/>
      <c r="QZI28"/>
      <c r="QZJ28"/>
      <c r="QZK28"/>
      <c r="QZL28"/>
      <c r="QZM28"/>
      <c r="QZN28"/>
      <c r="QZO28"/>
      <c r="QZP28"/>
      <c r="QZQ28"/>
      <c r="QZR28"/>
      <c r="QZS28"/>
      <c r="QZT28"/>
      <c r="QZU28"/>
      <c r="QZV28"/>
      <c r="QZW28"/>
      <c r="QZX28"/>
      <c r="QZY28"/>
      <c r="QZZ28"/>
      <c r="RAA28"/>
      <c r="RAB28"/>
      <c r="RAC28"/>
      <c r="RAD28"/>
      <c r="RAE28"/>
      <c r="RAF28"/>
      <c r="RAG28"/>
      <c r="RAH28"/>
      <c r="RAI28"/>
      <c r="RAJ28"/>
      <c r="RAK28"/>
      <c r="RAL28"/>
      <c r="RAM28"/>
      <c r="RAN28"/>
      <c r="RAO28"/>
      <c r="RAP28"/>
      <c r="RAQ28"/>
      <c r="RAR28"/>
      <c r="RAS28"/>
      <c r="RAT28"/>
      <c r="RAU28"/>
      <c r="RAV28"/>
      <c r="RAW28"/>
      <c r="RAX28"/>
      <c r="RAY28"/>
      <c r="RAZ28"/>
      <c r="RBA28"/>
      <c r="RBB28"/>
      <c r="RBC28"/>
      <c r="RBD28"/>
      <c r="RBE28"/>
      <c r="RBF28"/>
      <c r="RBG28"/>
      <c r="RBH28"/>
      <c r="RBI28"/>
      <c r="RBJ28"/>
      <c r="RBK28"/>
      <c r="RBL28"/>
      <c r="RBM28"/>
      <c r="RBN28"/>
      <c r="RBO28"/>
      <c r="RBP28"/>
      <c r="RBQ28"/>
      <c r="RBR28"/>
      <c r="RBS28"/>
      <c r="RBT28"/>
      <c r="RBU28"/>
      <c r="RBV28"/>
      <c r="RBW28"/>
      <c r="RBX28"/>
      <c r="RBY28"/>
      <c r="RBZ28"/>
      <c r="RCA28"/>
      <c r="RCB28"/>
      <c r="RCC28"/>
      <c r="RCD28"/>
      <c r="RCE28"/>
      <c r="RCF28"/>
      <c r="RCG28"/>
      <c r="RCH28"/>
      <c r="RCI28"/>
      <c r="RCJ28"/>
      <c r="RCK28"/>
      <c r="RCL28"/>
      <c r="RCM28"/>
      <c r="RCN28"/>
      <c r="RCO28"/>
      <c r="RCP28"/>
      <c r="RCQ28"/>
      <c r="RCR28"/>
      <c r="RCS28"/>
      <c r="RCT28"/>
      <c r="RCU28"/>
      <c r="RCV28"/>
      <c r="RCW28"/>
      <c r="RCX28"/>
      <c r="RCY28"/>
      <c r="RCZ28"/>
      <c r="RDA28"/>
      <c r="RDB28"/>
      <c r="RDC28"/>
      <c r="RDD28"/>
      <c r="RDE28"/>
      <c r="RDF28"/>
      <c r="RDG28"/>
      <c r="RDH28"/>
      <c r="RDI28"/>
      <c r="RDJ28"/>
      <c r="RDK28"/>
      <c r="RDL28"/>
      <c r="RDM28"/>
      <c r="RDN28"/>
      <c r="RDO28"/>
      <c r="RDP28"/>
      <c r="RDQ28"/>
      <c r="RDR28"/>
      <c r="RDS28"/>
      <c r="RDT28"/>
      <c r="RDU28"/>
      <c r="RDV28"/>
      <c r="RDW28"/>
      <c r="RDX28"/>
      <c r="RDY28"/>
      <c r="RDZ28"/>
      <c r="REA28"/>
      <c r="REB28"/>
      <c r="REC28"/>
      <c r="RED28"/>
      <c r="REE28"/>
      <c r="REF28"/>
      <c r="REG28"/>
      <c r="REH28"/>
      <c r="REI28"/>
      <c r="REJ28"/>
      <c r="REK28"/>
      <c r="REL28"/>
      <c r="REM28"/>
      <c r="REN28"/>
      <c r="REO28"/>
      <c r="REP28"/>
      <c r="REQ28"/>
      <c r="RER28"/>
      <c r="RES28"/>
      <c r="RET28"/>
      <c r="REU28"/>
      <c r="REV28"/>
      <c r="REW28"/>
      <c r="REX28"/>
      <c r="REY28"/>
      <c r="REZ28"/>
      <c r="RFA28"/>
      <c r="RFB28"/>
      <c r="RFC28"/>
      <c r="RFD28"/>
      <c r="RFE28"/>
      <c r="RFF28"/>
      <c r="RFG28"/>
      <c r="RFH28"/>
      <c r="RFI28"/>
      <c r="RFJ28"/>
      <c r="RFK28"/>
      <c r="RFL28"/>
      <c r="RFM28"/>
      <c r="RFN28"/>
      <c r="RFO28"/>
      <c r="RFP28"/>
      <c r="RFQ28"/>
      <c r="RFR28"/>
      <c r="RFS28"/>
      <c r="RFT28"/>
      <c r="RFU28"/>
      <c r="RFV28"/>
      <c r="RFW28"/>
      <c r="RFX28"/>
      <c r="RFY28"/>
      <c r="RFZ28"/>
      <c r="RGA28"/>
      <c r="RGB28"/>
      <c r="RGC28"/>
      <c r="RGD28"/>
      <c r="RGE28"/>
      <c r="RGF28"/>
      <c r="RGG28"/>
      <c r="RGH28"/>
      <c r="RGI28"/>
      <c r="RGJ28"/>
      <c r="RGK28"/>
      <c r="RGL28"/>
      <c r="RGM28"/>
      <c r="RGN28"/>
      <c r="RGO28"/>
      <c r="RGP28"/>
      <c r="RGQ28"/>
      <c r="RGR28"/>
      <c r="RGS28"/>
      <c r="RGT28"/>
      <c r="RGU28"/>
      <c r="RGV28"/>
      <c r="RGW28"/>
      <c r="RGX28"/>
      <c r="RGY28"/>
      <c r="RGZ28"/>
      <c r="RHA28"/>
      <c r="RHB28"/>
      <c r="RHC28"/>
      <c r="RHD28"/>
      <c r="RHE28"/>
      <c r="RHF28"/>
      <c r="RHG28"/>
      <c r="RHH28"/>
      <c r="RHI28"/>
      <c r="RHJ28"/>
      <c r="RHK28"/>
      <c r="RHL28"/>
      <c r="RHM28"/>
      <c r="RHN28"/>
      <c r="RHO28"/>
      <c r="RHP28"/>
      <c r="RHQ28"/>
      <c r="RHR28"/>
      <c r="RHS28"/>
      <c r="RHT28"/>
      <c r="RHU28"/>
      <c r="RHV28"/>
      <c r="RHW28"/>
      <c r="RHX28"/>
      <c r="RHY28"/>
      <c r="RHZ28"/>
      <c r="RIA28"/>
      <c r="RIB28"/>
      <c r="RIC28"/>
      <c r="RID28"/>
      <c r="RIE28"/>
      <c r="RIF28"/>
      <c r="RIG28"/>
      <c r="RIH28"/>
      <c r="RII28"/>
      <c r="RIJ28"/>
      <c r="RIK28"/>
      <c r="RIL28"/>
      <c r="RIM28"/>
      <c r="RIN28"/>
      <c r="RIO28"/>
      <c r="RIP28"/>
      <c r="RIQ28"/>
      <c r="RIR28"/>
      <c r="RIS28"/>
      <c r="RIT28"/>
      <c r="RIU28"/>
      <c r="RIV28"/>
      <c r="RIW28"/>
      <c r="RIX28"/>
      <c r="RIY28"/>
      <c r="RIZ28"/>
      <c r="RJA28"/>
      <c r="RJB28"/>
      <c r="RJC28"/>
      <c r="RJD28"/>
      <c r="RJE28"/>
      <c r="RJF28"/>
      <c r="RJG28"/>
      <c r="RJH28"/>
      <c r="RJI28"/>
      <c r="RJJ28"/>
      <c r="RJK28"/>
      <c r="RJL28"/>
      <c r="RJM28"/>
      <c r="RJN28"/>
      <c r="RJO28"/>
      <c r="RJP28"/>
      <c r="RJQ28"/>
      <c r="RJR28"/>
      <c r="RJS28"/>
      <c r="RJT28"/>
      <c r="RJU28"/>
      <c r="RJV28"/>
      <c r="RJW28"/>
      <c r="RJX28"/>
      <c r="RJY28"/>
      <c r="RJZ28"/>
      <c r="RKA28"/>
      <c r="RKB28"/>
      <c r="RKC28"/>
      <c r="RKD28"/>
      <c r="RKE28"/>
      <c r="RKF28"/>
      <c r="RKG28"/>
      <c r="RKH28"/>
      <c r="RKI28"/>
      <c r="RKJ28"/>
      <c r="RKK28"/>
      <c r="RKL28"/>
      <c r="RKM28"/>
      <c r="RKN28"/>
      <c r="RKO28"/>
      <c r="RKP28"/>
      <c r="RKQ28"/>
      <c r="RKR28"/>
      <c r="RKS28"/>
      <c r="RKT28"/>
      <c r="RKU28"/>
      <c r="RKV28"/>
      <c r="RKW28"/>
      <c r="RKX28"/>
      <c r="RKY28"/>
      <c r="RKZ28"/>
      <c r="RLA28"/>
      <c r="RLB28"/>
      <c r="RLC28"/>
      <c r="RLD28"/>
      <c r="RLE28"/>
      <c r="RLF28"/>
      <c r="RLG28"/>
      <c r="RLH28"/>
      <c r="RLI28"/>
      <c r="RLJ28"/>
      <c r="RLK28"/>
      <c r="RLL28"/>
      <c r="RLM28"/>
      <c r="RLN28"/>
      <c r="RLO28"/>
      <c r="RLP28"/>
      <c r="RLQ28"/>
      <c r="RLR28"/>
      <c r="RLS28"/>
      <c r="RLT28"/>
      <c r="RLU28"/>
      <c r="RLV28"/>
      <c r="RLW28"/>
      <c r="RLX28"/>
      <c r="RLY28"/>
      <c r="RLZ28"/>
      <c r="RMA28"/>
      <c r="RMB28"/>
      <c r="RMC28"/>
      <c r="RMD28"/>
      <c r="RME28"/>
      <c r="RMF28"/>
      <c r="RMG28"/>
      <c r="RMH28"/>
      <c r="RMI28"/>
      <c r="RMJ28"/>
      <c r="RMK28"/>
      <c r="RML28"/>
      <c r="RMM28"/>
      <c r="RMN28"/>
      <c r="RMO28"/>
      <c r="RMP28"/>
      <c r="RMQ28"/>
      <c r="RMR28"/>
      <c r="RMS28"/>
      <c r="RMT28"/>
      <c r="RMU28"/>
      <c r="RMV28"/>
      <c r="RMW28"/>
      <c r="RMX28"/>
      <c r="RMY28"/>
      <c r="RMZ28"/>
      <c r="RNA28"/>
      <c r="RNB28"/>
      <c r="RNC28"/>
      <c r="RND28"/>
      <c r="RNE28"/>
      <c r="RNF28"/>
      <c r="RNG28"/>
      <c r="RNH28"/>
      <c r="RNI28"/>
      <c r="RNJ28"/>
      <c r="RNK28"/>
      <c r="RNL28"/>
      <c r="RNM28"/>
      <c r="RNN28"/>
      <c r="RNO28"/>
      <c r="RNP28"/>
      <c r="RNQ28"/>
      <c r="RNR28"/>
      <c r="RNS28"/>
      <c r="RNT28"/>
      <c r="RNU28"/>
      <c r="RNV28"/>
      <c r="RNW28"/>
      <c r="RNX28"/>
      <c r="RNY28"/>
      <c r="RNZ28"/>
      <c r="ROA28"/>
      <c r="ROB28"/>
      <c r="ROC28"/>
      <c r="ROD28"/>
      <c r="ROE28"/>
      <c r="ROF28"/>
      <c r="ROG28"/>
      <c r="ROH28"/>
      <c r="ROI28"/>
      <c r="ROJ28"/>
      <c r="ROK28"/>
      <c r="ROL28"/>
      <c r="ROM28"/>
      <c r="RON28"/>
      <c r="ROO28"/>
      <c r="ROP28"/>
      <c r="ROQ28"/>
      <c r="ROR28"/>
      <c r="ROS28"/>
      <c r="ROT28"/>
      <c r="ROU28"/>
      <c r="ROV28"/>
      <c r="ROW28"/>
      <c r="ROX28"/>
      <c r="ROY28"/>
      <c r="ROZ28"/>
      <c r="RPA28"/>
      <c r="RPB28"/>
      <c r="RPC28"/>
      <c r="RPD28"/>
      <c r="RPE28"/>
      <c r="RPF28"/>
      <c r="RPG28"/>
      <c r="RPH28"/>
      <c r="RPI28"/>
      <c r="RPJ28"/>
      <c r="RPK28"/>
      <c r="RPL28"/>
      <c r="RPM28"/>
      <c r="RPN28"/>
      <c r="RPO28"/>
      <c r="RPP28"/>
      <c r="RPQ28"/>
      <c r="RPR28"/>
      <c r="RPS28"/>
      <c r="RPT28"/>
      <c r="RPU28"/>
      <c r="RPV28"/>
      <c r="RPW28"/>
      <c r="RPX28"/>
      <c r="RPY28"/>
      <c r="RPZ28"/>
      <c r="RQA28"/>
      <c r="RQB28"/>
      <c r="RQC28"/>
      <c r="RQD28"/>
      <c r="RQE28"/>
      <c r="RQF28"/>
      <c r="RQG28"/>
      <c r="RQH28"/>
      <c r="RQI28"/>
      <c r="RQJ28"/>
      <c r="RQK28"/>
      <c r="RQL28"/>
      <c r="RQM28"/>
      <c r="RQN28"/>
      <c r="RQO28"/>
      <c r="RQP28"/>
      <c r="RQQ28"/>
      <c r="RQR28"/>
      <c r="RQS28"/>
      <c r="RQT28"/>
      <c r="RQU28"/>
      <c r="RQV28"/>
      <c r="RQW28"/>
      <c r="RQX28"/>
      <c r="RQY28"/>
      <c r="RQZ28"/>
      <c r="RRA28"/>
      <c r="RRB28"/>
      <c r="RRC28"/>
      <c r="RRD28"/>
      <c r="RRE28"/>
      <c r="RRF28"/>
      <c r="RRG28"/>
      <c r="RRH28"/>
      <c r="RRI28"/>
      <c r="RRJ28"/>
      <c r="RRK28"/>
      <c r="RRL28"/>
      <c r="RRM28"/>
      <c r="RRN28"/>
      <c r="RRO28"/>
      <c r="RRP28"/>
      <c r="RRQ28"/>
      <c r="RRR28"/>
      <c r="RRS28"/>
      <c r="RRT28"/>
      <c r="RRU28"/>
      <c r="RRV28"/>
      <c r="RRW28"/>
      <c r="RRX28"/>
      <c r="RRY28"/>
      <c r="RRZ28"/>
      <c r="RSA28"/>
      <c r="RSB28"/>
      <c r="RSC28"/>
      <c r="RSD28"/>
      <c r="RSE28"/>
      <c r="RSF28"/>
      <c r="RSG28"/>
      <c r="RSH28"/>
      <c r="RSI28"/>
      <c r="RSJ28"/>
      <c r="RSK28"/>
      <c r="RSL28"/>
      <c r="RSM28"/>
      <c r="RSN28"/>
      <c r="RSO28"/>
      <c r="RSP28"/>
      <c r="RSQ28"/>
      <c r="RSR28"/>
      <c r="RSS28"/>
      <c r="RST28"/>
      <c r="RSU28"/>
      <c r="RSV28"/>
      <c r="RSW28"/>
      <c r="RSX28"/>
      <c r="RSY28"/>
      <c r="RSZ28"/>
      <c r="RTA28"/>
      <c r="RTB28"/>
      <c r="RTC28"/>
      <c r="RTD28"/>
      <c r="RTE28"/>
      <c r="RTF28"/>
      <c r="RTG28"/>
      <c r="RTH28"/>
      <c r="RTI28"/>
      <c r="RTJ28"/>
      <c r="RTK28"/>
      <c r="RTL28"/>
      <c r="RTM28"/>
      <c r="RTN28"/>
      <c r="RTO28"/>
      <c r="RTP28"/>
      <c r="RTQ28"/>
      <c r="RTR28"/>
      <c r="RTS28"/>
      <c r="RTT28"/>
      <c r="RTU28"/>
      <c r="RTV28"/>
      <c r="RTW28"/>
      <c r="RTX28"/>
      <c r="RTY28"/>
      <c r="RTZ28"/>
      <c r="RUA28"/>
      <c r="RUB28"/>
      <c r="RUC28"/>
      <c r="RUD28"/>
      <c r="RUE28"/>
      <c r="RUF28"/>
      <c r="RUG28"/>
      <c r="RUH28"/>
      <c r="RUI28"/>
      <c r="RUJ28"/>
      <c r="RUK28"/>
      <c r="RUL28"/>
      <c r="RUM28"/>
      <c r="RUN28"/>
      <c r="RUO28"/>
      <c r="RUP28"/>
      <c r="RUQ28"/>
      <c r="RUR28"/>
      <c r="RUS28"/>
      <c r="RUT28"/>
      <c r="RUU28"/>
      <c r="RUV28"/>
      <c r="RUW28"/>
      <c r="RUX28"/>
      <c r="RUY28"/>
      <c r="RUZ28"/>
      <c r="RVA28"/>
      <c r="RVB28"/>
      <c r="RVC28"/>
      <c r="RVD28"/>
      <c r="RVE28"/>
      <c r="RVF28"/>
      <c r="RVG28"/>
      <c r="RVH28"/>
      <c r="RVI28"/>
      <c r="RVJ28"/>
      <c r="RVK28"/>
      <c r="RVL28"/>
      <c r="RVM28"/>
      <c r="RVN28"/>
      <c r="RVO28"/>
      <c r="RVP28"/>
      <c r="RVQ28"/>
      <c r="RVR28"/>
      <c r="RVS28"/>
      <c r="RVT28"/>
      <c r="RVU28"/>
      <c r="RVV28"/>
      <c r="RVW28"/>
      <c r="RVX28"/>
      <c r="RVY28"/>
      <c r="RVZ28"/>
      <c r="RWA28"/>
      <c r="RWB28"/>
      <c r="RWC28"/>
      <c r="RWD28"/>
      <c r="RWE28"/>
      <c r="RWF28"/>
      <c r="RWG28"/>
      <c r="RWH28"/>
      <c r="RWI28"/>
      <c r="RWJ28"/>
      <c r="RWK28"/>
      <c r="RWL28"/>
      <c r="RWM28"/>
      <c r="RWN28"/>
      <c r="RWO28"/>
      <c r="RWP28"/>
      <c r="RWQ28"/>
      <c r="RWR28"/>
      <c r="RWS28"/>
      <c r="RWT28"/>
      <c r="RWU28"/>
      <c r="RWV28"/>
      <c r="RWW28"/>
      <c r="RWX28"/>
      <c r="RWY28"/>
      <c r="RWZ28"/>
      <c r="RXA28"/>
      <c r="RXB28"/>
      <c r="RXC28"/>
      <c r="RXD28"/>
      <c r="RXE28"/>
      <c r="RXF28"/>
      <c r="RXG28"/>
      <c r="RXH28"/>
      <c r="RXI28"/>
      <c r="RXJ28"/>
      <c r="RXK28"/>
      <c r="RXL28"/>
      <c r="RXM28"/>
      <c r="RXN28"/>
      <c r="RXO28"/>
      <c r="RXP28"/>
      <c r="RXQ28"/>
      <c r="RXR28"/>
      <c r="RXS28"/>
      <c r="RXT28"/>
      <c r="RXU28"/>
      <c r="RXV28"/>
      <c r="RXW28"/>
      <c r="RXX28"/>
      <c r="RXY28"/>
      <c r="RXZ28"/>
      <c r="RYA28"/>
      <c r="RYB28"/>
      <c r="RYC28"/>
      <c r="RYD28"/>
      <c r="RYE28"/>
      <c r="RYF28"/>
      <c r="RYG28"/>
      <c r="RYH28"/>
      <c r="RYI28"/>
      <c r="RYJ28"/>
      <c r="RYK28"/>
      <c r="RYL28"/>
      <c r="RYM28"/>
      <c r="RYN28"/>
      <c r="RYO28"/>
      <c r="RYP28"/>
      <c r="RYQ28"/>
      <c r="RYR28"/>
      <c r="RYS28"/>
      <c r="RYT28"/>
      <c r="RYU28"/>
      <c r="RYV28"/>
      <c r="RYW28"/>
      <c r="RYX28"/>
      <c r="RYY28"/>
      <c r="RYZ28"/>
      <c r="RZA28"/>
      <c r="RZB28"/>
      <c r="RZC28"/>
      <c r="RZD28"/>
      <c r="RZE28"/>
      <c r="RZF28"/>
      <c r="RZG28"/>
      <c r="RZH28"/>
      <c r="RZI28"/>
      <c r="RZJ28"/>
      <c r="RZK28"/>
      <c r="RZL28"/>
      <c r="RZM28"/>
      <c r="RZN28"/>
      <c r="RZO28"/>
      <c r="RZP28"/>
      <c r="RZQ28"/>
      <c r="RZR28"/>
      <c r="RZS28"/>
      <c r="RZT28"/>
      <c r="RZU28"/>
      <c r="RZV28"/>
      <c r="RZW28"/>
      <c r="RZX28"/>
      <c r="RZY28"/>
      <c r="RZZ28"/>
      <c r="SAA28"/>
      <c r="SAB28"/>
      <c r="SAC28"/>
      <c r="SAD28"/>
      <c r="SAE28"/>
      <c r="SAF28"/>
      <c r="SAG28"/>
      <c r="SAH28"/>
      <c r="SAI28"/>
      <c r="SAJ28"/>
      <c r="SAK28"/>
      <c r="SAL28"/>
      <c r="SAM28"/>
      <c r="SAN28"/>
      <c r="SAO28"/>
      <c r="SAP28"/>
      <c r="SAQ28"/>
      <c r="SAR28"/>
      <c r="SAS28"/>
      <c r="SAT28"/>
      <c r="SAU28"/>
      <c r="SAV28"/>
      <c r="SAW28"/>
      <c r="SAX28"/>
      <c r="SAY28"/>
      <c r="SAZ28"/>
      <c r="SBA28"/>
      <c r="SBB28"/>
      <c r="SBC28"/>
      <c r="SBD28"/>
      <c r="SBE28"/>
      <c r="SBF28"/>
      <c r="SBG28"/>
      <c r="SBH28"/>
      <c r="SBI28"/>
      <c r="SBJ28"/>
      <c r="SBK28"/>
      <c r="SBL28"/>
      <c r="SBM28"/>
      <c r="SBN28"/>
      <c r="SBO28"/>
      <c r="SBP28"/>
      <c r="SBQ28"/>
      <c r="SBR28"/>
      <c r="SBS28"/>
      <c r="SBT28"/>
      <c r="SBU28"/>
      <c r="SBV28"/>
      <c r="SBW28"/>
      <c r="SBX28"/>
      <c r="SBY28"/>
      <c r="SBZ28"/>
      <c r="SCA28"/>
      <c r="SCB28"/>
      <c r="SCC28"/>
      <c r="SCD28"/>
      <c r="SCE28"/>
      <c r="SCF28"/>
      <c r="SCG28"/>
      <c r="SCH28"/>
      <c r="SCI28"/>
      <c r="SCJ28"/>
      <c r="SCK28"/>
      <c r="SCL28"/>
      <c r="SCM28"/>
      <c r="SCN28"/>
      <c r="SCO28"/>
      <c r="SCP28"/>
      <c r="SCQ28"/>
      <c r="SCR28"/>
      <c r="SCS28"/>
      <c r="SCT28"/>
      <c r="SCU28"/>
      <c r="SCV28"/>
      <c r="SCW28"/>
      <c r="SCX28"/>
      <c r="SCY28"/>
      <c r="SCZ28"/>
      <c r="SDA28"/>
      <c r="SDB28"/>
      <c r="SDC28"/>
      <c r="SDD28"/>
      <c r="SDE28"/>
      <c r="SDF28"/>
      <c r="SDG28"/>
      <c r="SDH28"/>
      <c r="SDI28"/>
      <c r="SDJ28"/>
      <c r="SDK28"/>
      <c r="SDL28"/>
      <c r="SDM28"/>
      <c r="SDN28"/>
      <c r="SDO28"/>
      <c r="SDP28"/>
      <c r="SDQ28"/>
      <c r="SDR28"/>
      <c r="SDS28"/>
      <c r="SDT28"/>
      <c r="SDU28"/>
      <c r="SDV28"/>
      <c r="SDW28"/>
      <c r="SDX28"/>
      <c r="SDY28"/>
      <c r="SDZ28"/>
      <c r="SEA28"/>
      <c r="SEB28"/>
      <c r="SEC28"/>
      <c r="SED28"/>
      <c r="SEE28"/>
      <c r="SEF28"/>
      <c r="SEG28"/>
      <c r="SEH28"/>
      <c r="SEI28"/>
      <c r="SEJ28"/>
      <c r="SEK28"/>
      <c r="SEL28"/>
      <c r="SEM28"/>
      <c r="SEN28"/>
      <c r="SEO28"/>
      <c r="SEP28"/>
      <c r="SEQ28"/>
      <c r="SER28"/>
      <c r="SES28"/>
      <c r="SET28"/>
      <c r="SEU28"/>
      <c r="SEV28"/>
      <c r="SEW28"/>
      <c r="SEX28"/>
      <c r="SEY28"/>
      <c r="SEZ28"/>
      <c r="SFA28"/>
      <c r="SFB28"/>
      <c r="SFC28"/>
      <c r="SFD28"/>
      <c r="SFE28"/>
      <c r="SFF28"/>
      <c r="SFG28"/>
      <c r="SFH28"/>
      <c r="SFI28"/>
      <c r="SFJ28"/>
      <c r="SFK28"/>
      <c r="SFL28"/>
      <c r="SFM28"/>
      <c r="SFN28"/>
      <c r="SFO28"/>
      <c r="SFP28"/>
      <c r="SFQ28"/>
      <c r="SFR28"/>
      <c r="SFS28"/>
      <c r="SFT28"/>
      <c r="SFU28"/>
      <c r="SFV28"/>
      <c r="SFW28"/>
      <c r="SFX28"/>
      <c r="SFY28"/>
      <c r="SFZ28"/>
      <c r="SGA28"/>
      <c r="SGB28"/>
      <c r="SGC28"/>
      <c r="SGD28"/>
      <c r="SGE28"/>
      <c r="SGF28"/>
      <c r="SGG28"/>
      <c r="SGH28"/>
      <c r="SGI28"/>
      <c r="SGJ28"/>
      <c r="SGK28"/>
      <c r="SGL28"/>
      <c r="SGM28"/>
      <c r="SGN28"/>
      <c r="SGO28"/>
      <c r="SGP28"/>
      <c r="SGQ28"/>
      <c r="SGR28"/>
      <c r="SGS28"/>
      <c r="SGT28"/>
      <c r="SGU28"/>
      <c r="SGV28"/>
      <c r="SGW28"/>
      <c r="SGX28"/>
      <c r="SGY28"/>
      <c r="SGZ28"/>
      <c r="SHA28"/>
      <c r="SHB28"/>
      <c r="SHC28"/>
      <c r="SHD28"/>
      <c r="SHE28"/>
      <c r="SHF28"/>
      <c r="SHG28"/>
      <c r="SHH28"/>
      <c r="SHI28"/>
      <c r="SHJ28"/>
      <c r="SHK28"/>
      <c r="SHL28"/>
      <c r="SHM28"/>
      <c r="SHN28"/>
      <c r="SHO28"/>
      <c r="SHP28"/>
      <c r="SHQ28"/>
      <c r="SHR28"/>
      <c r="SHS28"/>
      <c r="SHT28"/>
      <c r="SHU28"/>
      <c r="SHV28"/>
      <c r="SHW28"/>
      <c r="SHX28"/>
      <c r="SHY28"/>
      <c r="SHZ28"/>
      <c r="SIA28"/>
      <c r="SIB28"/>
      <c r="SIC28"/>
      <c r="SID28"/>
      <c r="SIE28"/>
      <c r="SIF28"/>
      <c r="SIG28"/>
      <c r="SIH28"/>
      <c r="SII28"/>
      <c r="SIJ28"/>
      <c r="SIK28"/>
      <c r="SIL28"/>
      <c r="SIM28"/>
      <c r="SIN28"/>
      <c r="SIO28"/>
      <c r="SIP28"/>
      <c r="SIQ28"/>
      <c r="SIR28"/>
      <c r="SIS28"/>
      <c r="SIT28"/>
      <c r="SIU28"/>
      <c r="SIV28"/>
      <c r="SIW28"/>
      <c r="SIX28"/>
      <c r="SIY28"/>
      <c r="SIZ28"/>
      <c r="SJA28"/>
      <c r="SJB28"/>
      <c r="SJC28"/>
      <c r="SJD28"/>
      <c r="SJE28"/>
      <c r="SJF28"/>
      <c r="SJG28"/>
      <c r="SJH28"/>
      <c r="SJI28"/>
      <c r="SJJ28"/>
      <c r="SJK28"/>
      <c r="SJL28"/>
      <c r="SJM28"/>
      <c r="SJN28"/>
      <c r="SJO28"/>
      <c r="SJP28"/>
      <c r="SJQ28"/>
      <c r="SJR28"/>
      <c r="SJS28"/>
      <c r="SJT28"/>
      <c r="SJU28"/>
      <c r="SJV28"/>
      <c r="SJW28"/>
      <c r="SJX28"/>
      <c r="SJY28"/>
      <c r="SJZ28"/>
      <c r="SKA28"/>
      <c r="SKB28"/>
      <c r="SKC28"/>
      <c r="SKD28"/>
      <c r="SKE28"/>
      <c r="SKF28"/>
      <c r="SKG28"/>
      <c r="SKH28"/>
      <c r="SKI28"/>
      <c r="SKJ28"/>
      <c r="SKK28"/>
      <c r="SKL28"/>
      <c r="SKM28"/>
      <c r="SKN28"/>
      <c r="SKO28"/>
      <c r="SKP28"/>
      <c r="SKQ28"/>
      <c r="SKR28"/>
      <c r="SKS28"/>
      <c r="SKT28"/>
      <c r="SKU28"/>
      <c r="SKV28"/>
      <c r="SKW28"/>
      <c r="SKX28"/>
      <c r="SKY28"/>
      <c r="SKZ28"/>
      <c r="SLA28"/>
      <c r="SLB28"/>
      <c r="SLC28"/>
      <c r="SLD28"/>
      <c r="SLE28"/>
      <c r="SLF28"/>
      <c r="SLG28"/>
      <c r="SLH28"/>
      <c r="SLI28"/>
      <c r="SLJ28"/>
      <c r="SLK28"/>
      <c r="SLL28"/>
      <c r="SLM28"/>
      <c r="SLN28"/>
      <c r="SLO28"/>
      <c r="SLP28"/>
      <c r="SLQ28"/>
      <c r="SLR28"/>
      <c r="SLS28"/>
      <c r="SLT28"/>
      <c r="SLU28"/>
      <c r="SLV28"/>
      <c r="SLW28"/>
      <c r="SLX28"/>
      <c r="SLY28"/>
      <c r="SLZ28"/>
      <c r="SMA28"/>
      <c r="SMB28"/>
      <c r="SMC28"/>
      <c r="SMD28"/>
      <c r="SME28"/>
      <c r="SMF28"/>
      <c r="SMG28"/>
      <c r="SMH28"/>
      <c r="SMI28"/>
      <c r="SMJ28"/>
      <c r="SMK28"/>
      <c r="SML28"/>
      <c r="SMM28"/>
      <c r="SMN28"/>
      <c r="SMO28"/>
      <c r="SMP28"/>
      <c r="SMQ28"/>
      <c r="SMR28"/>
      <c r="SMS28"/>
      <c r="SMT28"/>
      <c r="SMU28"/>
      <c r="SMV28"/>
      <c r="SMW28"/>
      <c r="SMX28"/>
      <c r="SMY28"/>
      <c r="SMZ28"/>
      <c r="SNA28"/>
      <c r="SNB28"/>
      <c r="SNC28"/>
      <c r="SND28"/>
      <c r="SNE28"/>
      <c r="SNF28"/>
      <c r="SNG28"/>
      <c r="SNH28"/>
      <c r="SNI28"/>
      <c r="SNJ28"/>
      <c r="SNK28"/>
      <c r="SNL28"/>
      <c r="SNM28"/>
      <c r="SNN28"/>
      <c r="SNO28"/>
      <c r="SNP28"/>
      <c r="SNQ28"/>
      <c r="SNR28"/>
      <c r="SNS28"/>
      <c r="SNT28"/>
      <c r="SNU28"/>
      <c r="SNV28"/>
      <c r="SNW28"/>
      <c r="SNX28"/>
      <c r="SNY28"/>
      <c r="SNZ28"/>
      <c r="SOA28"/>
      <c r="SOB28"/>
      <c r="SOC28"/>
      <c r="SOD28"/>
      <c r="SOE28"/>
      <c r="SOF28"/>
      <c r="SOG28"/>
      <c r="SOH28"/>
      <c r="SOI28"/>
      <c r="SOJ28"/>
      <c r="SOK28"/>
      <c r="SOL28"/>
      <c r="SOM28"/>
      <c r="SON28"/>
      <c r="SOO28"/>
      <c r="SOP28"/>
      <c r="SOQ28"/>
      <c r="SOR28"/>
      <c r="SOS28"/>
      <c r="SOT28"/>
      <c r="SOU28"/>
      <c r="SOV28"/>
      <c r="SOW28"/>
      <c r="SOX28"/>
      <c r="SOY28"/>
      <c r="SOZ28"/>
      <c r="SPA28"/>
      <c r="SPB28"/>
      <c r="SPC28"/>
      <c r="SPD28"/>
      <c r="SPE28"/>
      <c r="SPF28"/>
      <c r="SPG28"/>
      <c r="SPH28"/>
      <c r="SPI28"/>
      <c r="SPJ28"/>
      <c r="SPK28"/>
      <c r="SPL28"/>
      <c r="SPM28"/>
      <c r="SPN28"/>
      <c r="SPO28"/>
      <c r="SPP28"/>
      <c r="SPQ28"/>
      <c r="SPR28"/>
      <c r="SPS28"/>
      <c r="SPT28"/>
      <c r="SPU28"/>
      <c r="SPV28"/>
      <c r="SPW28"/>
      <c r="SPX28"/>
      <c r="SPY28"/>
      <c r="SPZ28"/>
      <c r="SQA28"/>
      <c r="SQB28"/>
      <c r="SQC28"/>
      <c r="SQD28"/>
      <c r="SQE28"/>
      <c r="SQF28"/>
      <c r="SQG28"/>
      <c r="SQH28"/>
      <c r="SQI28"/>
      <c r="SQJ28"/>
      <c r="SQK28"/>
      <c r="SQL28"/>
      <c r="SQM28"/>
      <c r="SQN28"/>
      <c r="SQO28"/>
      <c r="SQP28"/>
      <c r="SQQ28"/>
      <c r="SQR28"/>
      <c r="SQS28"/>
      <c r="SQT28"/>
      <c r="SQU28"/>
      <c r="SQV28"/>
      <c r="SQW28"/>
      <c r="SQX28"/>
      <c r="SQY28"/>
      <c r="SQZ28"/>
      <c r="SRA28"/>
      <c r="SRB28"/>
      <c r="SRC28"/>
      <c r="SRD28"/>
      <c r="SRE28"/>
      <c r="SRF28"/>
      <c r="SRG28"/>
      <c r="SRH28"/>
      <c r="SRI28"/>
      <c r="SRJ28"/>
      <c r="SRK28"/>
      <c r="SRL28"/>
      <c r="SRM28"/>
      <c r="SRN28"/>
      <c r="SRO28"/>
      <c r="SRP28"/>
      <c r="SRQ28"/>
      <c r="SRR28"/>
      <c r="SRS28"/>
      <c r="SRT28"/>
      <c r="SRU28"/>
      <c r="SRV28"/>
      <c r="SRW28"/>
      <c r="SRX28"/>
      <c r="SRY28"/>
      <c r="SRZ28"/>
      <c r="SSA28"/>
      <c r="SSB28"/>
      <c r="SSC28"/>
      <c r="SSD28"/>
      <c r="SSE28"/>
      <c r="SSF28"/>
      <c r="SSG28"/>
      <c r="SSH28"/>
      <c r="SSI28"/>
      <c r="SSJ28"/>
      <c r="SSK28"/>
      <c r="SSL28"/>
      <c r="SSM28"/>
      <c r="SSN28"/>
      <c r="SSO28"/>
      <c r="SSP28"/>
      <c r="SSQ28"/>
      <c r="SSR28"/>
      <c r="SSS28"/>
      <c r="SST28"/>
      <c r="SSU28"/>
      <c r="SSV28"/>
      <c r="SSW28"/>
      <c r="SSX28"/>
      <c r="SSY28"/>
      <c r="SSZ28"/>
      <c r="STA28"/>
      <c r="STB28"/>
      <c r="STC28"/>
      <c r="STD28"/>
      <c r="STE28"/>
      <c r="STF28"/>
      <c r="STG28"/>
      <c r="STH28"/>
      <c r="STI28"/>
      <c r="STJ28"/>
      <c r="STK28"/>
      <c r="STL28"/>
      <c r="STM28"/>
      <c r="STN28"/>
      <c r="STO28"/>
      <c r="STP28"/>
      <c r="STQ28"/>
      <c r="STR28"/>
      <c r="STS28"/>
      <c r="STT28"/>
      <c r="STU28"/>
      <c r="STV28"/>
      <c r="STW28"/>
      <c r="STX28"/>
      <c r="STY28"/>
      <c r="STZ28"/>
      <c r="SUA28"/>
      <c r="SUB28"/>
      <c r="SUC28"/>
      <c r="SUD28"/>
      <c r="SUE28"/>
      <c r="SUF28"/>
      <c r="SUG28"/>
      <c r="SUH28"/>
      <c r="SUI28"/>
      <c r="SUJ28"/>
      <c r="SUK28"/>
      <c r="SUL28"/>
      <c r="SUM28"/>
      <c r="SUN28"/>
      <c r="SUO28"/>
      <c r="SUP28"/>
      <c r="SUQ28"/>
      <c r="SUR28"/>
      <c r="SUS28"/>
      <c r="SUT28"/>
      <c r="SUU28"/>
      <c r="SUV28"/>
      <c r="SUW28"/>
      <c r="SUX28"/>
      <c r="SUY28"/>
      <c r="SUZ28"/>
      <c r="SVA28"/>
      <c r="SVB28"/>
      <c r="SVC28"/>
      <c r="SVD28"/>
      <c r="SVE28"/>
      <c r="SVF28"/>
      <c r="SVG28"/>
      <c r="SVH28"/>
      <c r="SVI28"/>
      <c r="SVJ28"/>
      <c r="SVK28"/>
      <c r="SVL28"/>
      <c r="SVM28"/>
      <c r="SVN28"/>
      <c r="SVO28"/>
      <c r="SVP28"/>
      <c r="SVQ28"/>
      <c r="SVR28"/>
      <c r="SVS28"/>
      <c r="SVT28"/>
      <c r="SVU28"/>
      <c r="SVV28"/>
      <c r="SVW28"/>
      <c r="SVX28"/>
      <c r="SVY28"/>
      <c r="SVZ28"/>
      <c r="SWA28"/>
      <c r="SWB28"/>
      <c r="SWC28"/>
      <c r="SWD28"/>
      <c r="SWE28"/>
      <c r="SWF28"/>
      <c r="SWG28"/>
      <c r="SWH28"/>
      <c r="SWI28"/>
      <c r="SWJ28"/>
      <c r="SWK28"/>
      <c r="SWL28"/>
      <c r="SWM28"/>
      <c r="SWN28"/>
      <c r="SWO28"/>
      <c r="SWP28"/>
      <c r="SWQ28"/>
      <c r="SWR28"/>
      <c r="SWS28"/>
      <c r="SWT28"/>
      <c r="SWU28"/>
      <c r="SWV28"/>
      <c r="SWW28"/>
      <c r="SWX28"/>
      <c r="SWY28"/>
      <c r="SWZ28"/>
      <c r="SXA28"/>
      <c r="SXB28"/>
      <c r="SXC28"/>
      <c r="SXD28"/>
      <c r="SXE28"/>
      <c r="SXF28"/>
      <c r="SXG28"/>
      <c r="SXH28"/>
      <c r="SXI28"/>
      <c r="SXJ28"/>
      <c r="SXK28"/>
      <c r="SXL28"/>
      <c r="SXM28"/>
      <c r="SXN28"/>
      <c r="SXO28"/>
      <c r="SXP28"/>
      <c r="SXQ28"/>
      <c r="SXR28"/>
      <c r="SXS28"/>
      <c r="SXT28"/>
      <c r="SXU28"/>
      <c r="SXV28"/>
      <c r="SXW28"/>
      <c r="SXX28"/>
      <c r="SXY28"/>
      <c r="SXZ28"/>
      <c r="SYA28"/>
      <c r="SYB28"/>
      <c r="SYC28"/>
      <c r="SYD28"/>
      <c r="SYE28"/>
      <c r="SYF28"/>
      <c r="SYG28"/>
      <c r="SYH28"/>
      <c r="SYI28"/>
      <c r="SYJ28"/>
      <c r="SYK28"/>
      <c r="SYL28"/>
      <c r="SYM28"/>
      <c r="SYN28"/>
      <c r="SYO28"/>
      <c r="SYP28"/>
      <c r="SYQ28"/>
      <c r="SYR28"/>
      <c r="SYS28"/>
      <c r="SYT28"/>
      <c r="SYU28"/>
      <c r="SYV28"/>
      <c r="SYW28"/>
      <c r="SYX28"/>
      <c r="SYY28"/>
      <c r="SYZ28"/>
      <c r="SZA28"/>
      <c r="SZB28"/>
      <c r="SZC28"/>
      <c r="SZD28"/>
      <c r="SZE28"/>
      <c r="SZF28"/>
      <c r="SZG28"/>
      <c r="SZH28"/>
      <c r="SZI28"/>
      <c r="SZJ28"/>
      <c r="SZK28"/>
      <c r="SZL28"/>
      <c r="SZM28"/>
      <c r="SZN28"/>
      <c r="SZO28"/>
      <c r="SZP28"/>
      <c r="SZQ28"/>
      <c r="SZR28"/>
      <c r="SZS28"/>
      <c r="SZT28"/>
      <c r="SZU28"/>
      <c r="SZV28"/>
      <c r="SZW28"/>
      <c r="SZX28"/>
      <c r="SZY28"/>
      <c r="SZZ28"/>
      <c r="TAA28"/>
      <c r="TAB28"/>
      <c r="TAC28"/>
      <c r="TAD28"/>
      <c r="TAE28"/>
      <c r="TAF28"/>
      <c r="TAG28"/>
      <c r="TAH28"/>
      <c r="TAI28"/>
      <c r="TAJ28"/>
      <c r="TAK28"/>
      <c r="TAL28"/>
      <c r="TAM28"/>
      <c r="TAN28"/>
      <c r="TAO28"/>
      <c r="TAP28"/>
      <c r="TAQ28"/>
      <c r="TAR28"/>
      <c r="TAS28"/>
      <c r="TAT28"/>
      <c r="TAU28"/>
      <c r="TAV28"/>
      <c r="TAW28"/>
      <c r="TAX28"/>
      <c r="TAY28"/>
      <c r="TAZ28"/>
      <c r="TBA28"/>
      <c r="TBB28"/>
      <c r="TBC28"/>
      <c r="TBD28"/>
      <c r="TBE28"/>
      <c r="TBF28"/>
      <c r="TBG28"/>
      <c r="TBH28"/>
      <c r="TBI28"/>
      <c r="TBJ28"/>
      <c r="TBK28"/>
      <c r="TBL28"/>
      <c r="TBM28"/>
      <c r="TBN28"/>
      <c r="TBO28"/>
      <c r="TBP28"/>
      <c r="TBQ28"/>
      <c r="TBR28"/>
      <c r="TBS28"/>
      <c r="TBT28"/>
      <c r="TBU28"/>
      <c r="TBV28"/>
      <c r="TBW28"/>
      <c r="TBX28"/>
      <c r="TBY28"/>
      <c r="TBZ28"/>
      <c r="TCA28"/>
      <c r="TCB28"/>
      <c r="TCC28"/>
      <c r="TCD28"/>
      <c r="TCE28"/>
      <c r="TCF28"/>
      <c r="TCG28"/>
      <c r="TCH28"/>
      <c r="TCI28"/>
      <c r="TCJ28"/>
      <c r="TCK28"/>
      <c r="TCL28"/>
      <c r="TCM28"/>
      <c r="TCN28"/>
      <c r="TCO28"/>
      <c r="TCP28"/>
      <c r="TCQ28"/>
      <c r="TCR28"/>
      <c r="TCS28"/>
      <c r="TCT28"/>
      <c r="TCU28"/>
      <c r="TCV28"/>
      <c r="TCW28"/>
      <c r="TCX28"/>
      <c r="TCY28"/>
      <c r="TCZ28"/>
      <c r="TDA28"/>
      <c r="TDB28"/>
      <c r="TDC28"/>
      <c r="TDD28"/>
      <c r="TDE28"/>
      <c r="TDF28"/>
      <c r="TDG28"/>
      <c r="TDH28"/>
      <c r="TDI28"/>
      <c r="TDJ28"/>
      <c r="TDK28"/>
      <c r="TDL28"/>
      <c r="TDM28"/>
      <c r="TDN28"/>
      <c r="TDO28"/>
      <c r="TDP28"/>
      <c r="TDQ28"/>
      <c r="TDR28"/>
      <c r="TDS28"/>
      <c r="TDT28"/>
      <c r="TDU28"/>
      <c r="TDV28"/>
      <c r="TDW28"/>
      <c r="TDX28"/>
      <c r="TDY28"/>
      <c r="TDZ28"/>
      <c r="TEA28"/>
      <c r="TEB28"/>
      <c r="TEC28"/>
      <c r="TED28"/>
      <c r="TEE28"/>
      <c r="TEF28"/>
      <c r="TEG28"/>
      <c r="TEH28"/>
      <c r="TEI28"/>
      <c r="TEJ28"/>
      <c r="TEK28"/>
      <c r="TEL28"/>
      <c r="TEM28"/>
      <c r="TEN28"/>
      <c r="TEO28"/>
      <c r="TEP28"/>
      <c r="TEQ28"/>
      <c r="TER28"/>
      <c r="TES28"/>
      <c r="TET28"/>
      <c r="TEU28"/>
      <c r="TEV28"/>
      <c r="TEW28"/>
      <c r="TEX28"/>
      <c r="TEY28"/>
      <c r="TEZ28"/>
      <c r="TFA28"/>
      <c r="TFB28"/>
      <c r="TFC28"/>
      <c r="TFD28"/>
      <c r="TFE28"/>
      <c r="TFF28"/>
      <c r="TFG28"/>
      <c r="TFH28"/>
      <c r="TFI28"/>
      <c r="TFJ28"/>
      <c r="TFK28"/>
      <c r="TFL28"/>
      <c r="TFM28"/>
      <c r="TFN28"/>
      <c r="TFO28"/>
      <c r="TFP28"/>
      <c r="TFQ28"/>
      <c r="TFR28"/>
      <c r="TFS28"/>
      <c r="TFT28"/>
      <c r="TFU28"/>
      <c r="TFV28"/>
      <c r="TFW28"/>
      <c r="TFX28"/>
      <c r="TFY28"/>
      <c r="TFZ28"/>
      <c r="TGA28"/>
      <c r="TGB28"/>
      <c r="TGC28"/>
      <c r="TGD28"/>
      <c r="TGE28"/>
      <c r="TGF28"/>
      <c r="TGG28"/>
      <c r="TGH28"/>
      <c r="TGI28"/>
      <c r="TGJ28"/>
      <c r="TGK28"/>
      <c r="TGL28"/>
      <c r="TGM28"/>
      <c r="TGN28"/>
      <c r="TGO28"/>
      <c r="TGP28"/>
      <c r="TGQ28"/>
      <c r="TGR28"/>
      <c r="TGS28"/>
      <c r="TGT28"/>
      <c r="TGU28"/>
      <c r="TGV28"/>
      <c r="TGW28"/>
      <c r="TGX28"/>
      <c r="TGY28"/>
      <c r="TGZ28"/>
      <c r="THA28"/>
      <c r="THB28"/>
      <c r="THC28"/>
      <c r="THD28"/>
      <c r="THE28"/>
      <c r="THF28"/>
      <c r="THG28"/>
      <c r="THH28"/>
      <c r="THI28"/>
      <c r="THJ28"/>
      <c r="THK28"/>
      <c r="THL28"/>
      <c r="THM28"/>
      <c r="THN28"/>
      <c r="THO28"/>
      <c r="THP28"/>
      <c r="THQ28"/>
      <c r="THR28"/>
      <c r="THS28"/>
      <c r="THT28"/>
      <c r="THU28"/>
      <c r="THV28"/>
      <c r="THW28"/>
      <c r="THX28"/>
      <c r="THY28"/>
      <c r="THZ28"/>
      <c r="TIA28"/>
      <c r="TIB28"/>
      <c r="TIC28"/>
      <c r="TID28"/>
      <c r="TIE28"/>
      <c r="TIF28"/>
      <c r="TIG28"/>
      <c r="TIH28"/>
      <c r="TII28"/>
      <c r="TIJ28"/>
      <c r="TIK28"/>
      <c r="TIL28"/>
      <c r="TIM28"/>
      <c r="TIN28"/>
      <c r="TIO28"/>
      <c r="TIP28"/>
      <c r="TIQ28"/>
      <c r="TIR28"/>
      <c r="TIS28"/>
      <c r="TIT28"/>
      <c r="TIU28"/>
      <c r="TIV28"/>
      <c r="TIW28"/>
      <c r="TIX28"/>
      <c r="TIY28"/>
      <c r="TIZ28"/>
      <c r="TJA28"/>
      <c r="TJB28"/>
      <c r="TJC28"/>
      <c r="TJD28"/>
      <c r="TJE28"/>
      <c r="TJF28"/>
      <c r="TJG28"/>
      <c r="TJH28"/>
      <c r="TJI28"/>
      <c r="TJJ28"/>
      <c r="TJK28"/>
      <c r="TJL28"/>
      <c r="TJM28"/>
      <c r="TJN28"/>
      <c r="TJO28"/>
      <c r="TJP28"/>
      <c r="TJQ28"/>
      <c r="TJR28"/>
      <c r="TJS28"/>
      <c r="TJT28"/>
      <c r="TJU28"/>
      <c r="TJV28"/>
      <c r="TJW28"/>
      <c r="TJX28"/>
      <c r="TJY28"/>
      <c r="TJZ28"/>
      <c r="TKA28"/>
      <c r="TKB28"/>
      <c r="TKC28"/>
      <c r="TKD28"/>
      <c r="TKE28"/>
      <c r="TKF28"/>
      <c r="TKG28"/>
      <c r="TKH28"/>
      <c r="TKI28"/>
      <c r="TKJ28"/>
      <c r="TKK28"/>
      <c r="TKL28"/>
      <c r="TKM28"/>
      <c r="TKN28"/>
      <c r="TKO28"/>
      <c r="TKP28"/>
      <c r="TKQ28"/>
      <c r="TKR28"/>
      <c r="TKS28"/>
      <c r="TKT28"/>
      <c r="TKU28"/>
      <c r="TKV28"/>
      <c r="TKW28"/>
      <c r="TKX28"/>
      <c r="TKY28"/>
      <c r="TKZ28"/>
      <c r="TLA28"/>
      <c r="TLB28"/>
      <c r="TLC28"/>
      <c r="TLD28"/>
      <c r="TLE28"/>
      <c r="TLF28"/>
      <c r="TLG28"/>
      <c r="TLH28"/>
      <c r="TLI28"/>
      <c r="TLJ28"/>
      <c r="TLK28"/>
      <c r="TLL28"/>
      <c r="TLM28"/>
      <c r="TLN28"/>
      <c r="TLO28"/>
      <c r="TLP28"/>
      <c r="TLQ28"/>
      <c r="TLR28"/>
      <c r="TLS28"/>
      <c r="TLT28"/>
      <c r="TLU28"/>
      <c r="TLV28"/>
      <c r="TLW28"/>
      <c r="TLX28"/>
      <c r="TLY28"/>
      <c r="TLZ28"/>
      <c r="TMA28"/>
      <c r="TMB28"/>
      <c r="TMC28"/>
      <c r="TMD28"/>
      <c r="TME28"/>
      <c r="TMF28"/>
      <c r="TMG28"/>
      <c r="TMH28"/>
      <c r="TMI28"/>
      <c r="TMJ28"/>
      <c r="TMK28"/>
      <c r="TML28"/>
      <c r="TMM28"/>
      <c r="TMN28"/>
      <c r="TMO28"/>
      <c r="TMP28"/>
      <c r="TMQ28"/>
      <c r="TMR28"/>
      <c r="TMS28"/>
      <c r="TMT28"/>
      <c r="TMU28"/>
      <c r="TMV28"/>
      <c r="TMW28"/>
      <c r="TMX28"/>
      <c r="TMY28"/>
      <c r="TMZ28"/>
      <c r="TNA28"/>
      <c r="TNB28"/>
      <c r="TNC28"/>
      <c r="TND28"/>
      <c r="TNE28"/>
      <c r="TNF28"/>
      <c r="TNG28"/>
      <c r="TNH28"/>
      <c r="TNI28"/>
      <c r="TNJ28"/>
      <c r="TNK28"/>
      <c r="TNL28"/>
      <c r="TNM28"/>
      <c r="TNN28"/>
      <c r="TNO28"/>
      <c r="TNP28"/>
      <c r="TNQ28"/>
      <c r="TNR28"/>
      <c r="TNS28"/>
      <c r="TNT28"/>
      <c r="TNU28"/>
      <c r="TNV28"/>
      <c r="TNW28"/>
      <c r="TNX28"/>
      <c r="TNY28"/>
      <c r="TNZ28"/>
      <c r="TOA28"/>
      <c r="TOB28"/>
      <c r="TOC28"/>
      <c r="TOD28"/>
      <c r="TOE28"/>
      <c r="TOF28"/>
      <c r="TOG28"/>
      <c r="TOH28"/>
      <c r="TOI28"/>
      <c r="TOJ28"/>
      <c r="TOK28"/>
      <c r="TOL28"/>
      <c r="TOM28"/>
      <c r="TON28"/>
      <c r="TOO28"/>
      <c r="TOP28"/>
      <c r="TOQ28"/>
      <c r="TOR28"/>
      <c r="TOS28"/>
      <c r="TOT28"/>
      <c r="TOU28"/>
      <c r="TOV28"/>
      <c r="TOW28"/>
      <c r="TOX28"/>
      <c r="TOY28"/>
      <c r="TOZ28"/>
      <c r="TPA28"/>
      <c r="TPB28"/>
      <c r="TPC28"/>
      <c r="TPD28"/>
      <c r="TPE28"/>
      <c r="TPF28"/>
      <c r="TPG28"/>
      <c r="TPH28"/>
      <c r="TPI28"/>
      <c r="TPJ28"/>
      <c r="TPK28"/>
      <c r="TPL28"/>
      <c r="TPM28"/>
      <c r="TPN28"/>
      <c r="TPO28"/>
      <c r="TPP28"/>
      <c r="TPQ28"/>
      <c r="TPR28"/>
      <c r="TPS28"/>
      <c r="TPT28"/>
      <c r="TPU28"/>
      <c r="TPV28"/>
      <c r="TPW28"/>
      <c r="TPX28"/>
      <c r="TPY28"/>
      <c r="TPZ28"/>
      <c r="TQA28"/>
      <c r="TQB28"/>
      <c r="TQC28"/>
      <c r="TQD28"/>
      <c r="TQE28"/>
      <c r="TQF28"/>
      <c r="TQG28"/>
      <c r="TQH28"/>
      <c r="TQI28"/>
      <c r="TQJ28"/>
      <c r="TQK28"/>
      <c r="TQL28"/>
      <c r="TQM28"/>
      <c r="TQN28"/>
      <c r="TQO28"/>
      <c r="TQP28"/>
      <c r="TQQ28"/>
      <c r="TQR28"/>
      <c r="TQS28"/>
      <c r="TQT28"/>
      <c r="TQU28"/>
      <c r="TQV28"/>
      <c r="TQW28"/>
      <c r="TQX28"/>
      <c r="TQY28"/>
      <c r="TQZ28"/>
      <c r="TRA28"/>
      <c r="TRB28"/>
      <c r="TRC28"/>
      <c r="TRD28"/>
      <c r="TRE28"/>
      <c r="TRF28"/>
      <c r="TRG28"/>
      <c r="TRH28"/>
      <c r="TRI28"/>
      <c r="TRJ28"/>
      <c r="TRK28"/>
      <c r="TRL28"/>
      <c r="TRM28"/>
      <c r="TRN28"/>
      <c r="TRO28"/>
      <c r="TRP28"/>
      <c r="TRQ28"/>
      <c r="TRR28"/>
      <c r="TRS28"/>
      <c r="TRT28"/>
      <c r="TRU28"/>
      <c r="TRV28"/>
      <c r="TRW28"/>
      <c r="TRX28"/>
      <c r="TRY28"/>
      <c r="TRZ28"/>
      <c r="TSA28"/>
      <c r="TSB28"/>
      <c r="TSC28"/>
      <c r="TSD28"/>
      <c r="TSE28"/>
      <c r="TSF28"/>
      <c r="TSG28"/>
      <c r="TSH28"/>
      <c r="TSI28"/>
      <c r="TSJ28"/>
      <c r="TSK28"/>
      <c r="TSL28"/>
      <c r="TSM28"/>
      <c r="TSN28"/>
      <c r="TSO28"/>
      <c r="TSP28"/>
      <c r="TSQ28"/>
      <c r="TSR28"/>
      <c r="TSS28"/>
      <c r="TST28"/>
      <c r="TSU28"/>
      <c r="TSV28"/>
      <c r="TSW28"/>
      <c r="TSX28"/>
      <c r="TSY28"/>
      <c r="TSZ28"/>
      <c r="TTA28"/>
      <c r="TTB28"/>
      <c r="TTC28"/>
      <c r="TTD28"/>
      <c r="TTE28"/>
      <c r="TTF28"/>
      <c r="TTG28"/>
      <c r="TTH28"/>
      <c r="TTI28"/>
      <c r="TTJ28"/>
      <c r="TTK28"/>
      <c r="TTL28"/>
      <c r="TTM28"/>
      <c r="TTN28"/>
      <c r="TTO28"/>
      <c r="TTP28"/>
      <c r="TTQ28"/>
      <c r="TTR28"/>
      <c r="TTS28"/>
      <c r="TTT28"/>
      <c r="TTU28"/>
      <c r="TTV28"/>
      <c r="TTW28"/>
      <c r="TTX28"/>
      <c r="TTY28"/>
      <c r="TTZ28"/>
      <c r="TUA28"/>
      <c r="TUB28"/>
      <c r="TUC28"/>
      <c r="TUD28"/>
      <c r="TUE28"/>
      <c r="TUF28"/>
      <c r="TUG28"/>
      <c r="TUH28"/>
      <c r="TUI28"/>
      <c r="TUJ28"/>
      <c r="TUK28"/>
      <c r="TUL28"/>
      <c r="TUM28"/>
      <c r="TUN28"/>
      <c r="TUO28"/>
      <c r="TUP28"/>
      <c r="TUQ28"/>
      <c r="TUR28"/>
      <c r="TUS28"/>
      <c r="TUT28"/>
      <c r="TUU28"/>
      <c r="TUV28"/>
      <c r="TUW28"/>
      <c r="TUX28"/>
      <c r="TUY28"/>
      <c r="TUZ28"/>
      <c r="TVA28"/>
      <c r="TVB28"/>
      <c r="TVC28"/>
      <c r="TVD28"/>
      <c r="TVE28"/>
      <c r="TVF28"/>
      <c r="TVG28"/>
      <c r="TVH28"/>
      <c r="TVI28"/>
      <c r="TVJ28"/>
      <c r="TVK28"/>
      <c r="TVL28"/>
      <c r="TVM28"/>
      <c r="TVN28"/>
      <c r="TVO28"/>
      <c r="TVP28"/>
      <c r="TVQ28"/>
      <c r="TVR28"/>
      <c r="TVS28"/>
      <c r="TVT28"/>
      <c r="TVU28"/>
      <c r="TVV28"/>
      <c r="TVW28"/>
      <c r="TVX28"/>
      <c r="TVY28"/>
      <c r="TVZ28"/>
      <c r="TWA28"/>
      <c r="TWB28"/>
      <c r="TWC28"/>
      <c r="TWD28"/>
      <c r="TWE28"/>
      <c r="TWF28"/>
      <c r="TWG28"/>
      <c r="TWH28"/>
      <c r="TWI28"/>
      <c r="TWJ28"/>
      <c r="TWK28"/>
      <c r="TWL28"/>
      <c r="TWM28"/>
      <c r="TWN28"/>
      <c r="TWO28"/>
      <c r="TWP28"/>
      <c r="TWQ28"/>
      <c r="TWR28"/>
      <c r="TWS28"/>
      <c r="TWT28"/>
      <c r="TWU28"/>
      <c r="TWV28"/>
      <c r="TWW28"/>
      <c r="TWX28"/>
      <c r="TWY28"/>
      <c r="TWZ28"/>
      <c r="TXA28"/>
      <c r="TXB28"/>
      <c r="TXC28"/>
      <c r="TXD28"/>
      <c r="TXE28"/>
      <c r="TXF28"/>
      <c r="TXG28"/>
      <c r="TXH28"/>
      <c r="TXI28"/>
      <c r="TXJ28"/>
      <c r="TXK28"/>
      <c r="TXL28"/>
      <c r="TXM28"/>
      <c r="TXN28"/>
      <c r="TXO28"/>
      <c r="TXP28"/>
      <c r="TXQ28"/>
      <c r="TXR28"/>
      <c r="TXS28"/>
      <c r="TXT28"/>
      <c r="TXU28"/>
      <c r="TXV28"/>
      <c r="TXW28"/>
      <c r="TXX28"/>
      <c r="TXY28"/>
      <c r="TXZ28"/>
      <c r="TYA28"/>
      <c r="TYB28"/>
      <c r="TYC28"/>
      <c r="TYD28"/>
      <c r="TYE28"/>
      <c r="TYF28"/>
      <c r="TYG28"/>
      <c r="TYH28"/>
      <c r="TYI28"/>
      <c r="TYJ28"/>
      <c r="TYK28"/>
      <c r="TYL28"/>
      <c r="TYM28"/>
      <c r="TYN28"/>
      <c r="TYO28"/>
      <c r="TYP28"/>
      <c r="TYQ28"/>
      <c r="TYR28"/>
      <c r="TYS28"/>
      <c r="TYT28"/>
      <c r="TYU28"/>
      <c r="TYV28"/>
      <c r="TYW28"/>
      <c r="TYX28"/>
      <c r="TYY28"/>
      <c r="TYZ28"/>
      <c r="TZA28"/>
      <c r="TZB28"/>
      <c r="TZC28"/>
      <c r="TZD28"/>
      <c r="TZE28"/>
      <c r="TZF28"/>
      <c r="TZG28"/>
      <c r="TZH28"/>
      <c r="TZI28"/>
      <c r="TZJ28"/>
      <c r="TZK28"/>
      <c r="TZL28"/>
      <c r="TZM28"/>
      <c r="TZN28"/>
      <c r="TZO28"/>
      <c r="TZP28"/>
      <c r="TZQ28"/>
      <c r="TZR28"/>
      <c r="TZS28"/>
      <c r="TZT28"/>
      <c r="TZU28"/>
      <c r="TZV28"/>
      <c r="TZW28"/>
      <c r="TZX28"/>
      <c r="TZY28"/>
      <c r="TZZ28"/>
      <c r="UAA28"/>
      <c r="UAB28"/>
      <c r="UAC28"/>
      <c r="UAD28"/>
      <c r="UAE28"/>
      <c r="UAF28"/>
      <c r="UAG28"/>
      <c r="UAH28"/>
      <c r="UAI28"/>
      <c r="UAJ28"/>
      <c r="UAK28"/>
      <c r="UAL28"/>
      <c r="UAM28"/>
      <c r="UAN28"/>
      <c r="UAO28"/>
      <c r="UAP28"/>
      <c r="UAQ28"/>
      <c r="UAR28"/>
      <c r="UAS28"/>
      <c r="UAT28"/>
      <c r="UAU28"/>
      <c r="UAV28"/>
      <c r="UAW28"/>
      <c r="UAX28"/>
      <c r="UAY28"/>
      <c r="UAZ28"/>
      <c r="UBA28"/>
      <c r="UBB28"/>
      <c r="UBC28"/>
      <c r="UBD28"/>
      <c r="UBE28"/>
      <c r="UBF28"/>
      <c r="UBG28"/>
      <c r="UBH28"/>
      <c r="UBI28"/>
      <c r="UBJ28"/>
      <c r="UBK28"/>
      <c r="UBL28"/>
      <c r="UBM28"/>
      <c r="UBN28"/>
      <c r="UBO28"/>
      <c r="UBP28"/>
      <c r="UBQ28"/>
      <c r="UBR28"/>
      <c r="UBS28"/>
      <c r="UBT28"/>
      <c r="UBU28"/>
      <c r="UBV28"/>
      <c r="UBW28"/>
      <c r="UBX28"/>
      <c r="UBY28"/>
      <c r="UBZ28"/>
      <c r="UCA28"/>
      <c r="UCB28"/>
      <c r="UCC28"/>
      <c r="UCD28"/>
      <c r="UCE28"/>
      <c r="UCF28"/>
      <c r="UCG28"/>
      <c r="UCH28"/>
      <c r="UCI28"/>
      <c r="UCJ28"/>
      <c r="UCK28"/>
      <c r="UCL28"/>
      <c r="UCM28"/>
      <c r="UCN28"/>
      <c r="UCO28"/>
      <c r="UCP28"/>
      <c r="UCQ28"/>
      <c r="UCR28"/>
      <c r="UCS28"/>
      <c r="UCT28"/>
      <c r="UCU28"/>
      <c r="UCV28"/>
      <c r="UCW28"/>
      <c r="UCX28"/>
      <c r="UCY28"/>
      <c r="UCZ28"/>
      <c r="UDA28"/>
      <c r="UDB28"/>
      <c r="UDC28"/>
      <c r="UDD28"/>
      <c r="UDE28"/>
      <c r="UDF28"/>
      <c r="UDG28"/>
      <c r="UDH28"/>
      <c r="UDI28"/>
      <c r="UDJ28"/>
      <c r="UDK28"/>
      <c r="UDL28"/>
      <c r="UDM28"/>
      <c r="UDN28"/>
      <c r="UDO28"/>
      <c r="UDP28"/>
      <c r="UDQ28"/>
      <c r="UDR28"/>
      <c r="UDS28"/>
      <c r="UDT28"/>
      <c r="UDU28"/>
      <c r="UDV28"/>
      <c r="UDW28"/>
      <c r="UDX28"/>
      <c r="UDY28"/>
      <c r="UDZ28"/>
      <c r="UEA28"/>
      <c r="UEB28"/>
      <c r="UEC28"/>
      <c r="UED28"/>
      <c r="UEE28"/>
      <c r="UEF28"/>
      <c r="UEG28"/>
      <c r="UEH28"/>
      <c r="UEI28"/>
      <c r="UEJ28"/>
      <c r="UEK28"/>
      <c r="UEL28"/>
      <c r="UEM28"/>
      <c r="UEN28"/>
      <c r="UEO28"/>
      <c r="UEP28"/>
      <c r="UEQ28"/>
      <c r="UER28"/>
      <c r="UES28"/>
      <c r="UET28"/>
      <c r="UEU28"/>
      <c r="UEV28"/>
      <c r="UEW28"/>
      <c r="UEX28"/>
      <c r="UEY28"/>
      <c r="UEZ28"/>
      <c r="UFA28"/>
      <c r="UFB28"/>
      <c r="UFC28"/>
      <c r="UFD28"/>
      <c r="UFE28"/>
      <c r="UFF28"/>
      <c r="UFG28"/>
      <c r="UFH28"/>
      <c r="UFI28"/>
      <c r="UFJ28"/>
      <c r="UFK28"/>
      <c r="UFL28"/>
      <c r="UFM28"/>
      <c r="UFN28"/>
      <c r="UFO28"/>
      <c r="UFP28"/>
      <c r="UFQ28"/>
      <c r="UFR28"/>
      <c r="UFS28"/>
      <c r="UFT28"/>
      <c r="UFU28"/>
      <c r="UFV28"/>
      <c r="UFW28"/>
      <c r="UFX28"/>
      <c r="UFY28"/>
      <c r="UFZ28"/>
      <c r="UGA28"/>
      <c r="UGB28"/>
      <c r="UGC28"/>
      <c r="UGD28"/>
      <c r="UGE28"/>
      <c r="UGF28"/>
      <c r="UGG28"/>
      <c r="UGH28"/>
      <c r="UGI28"/>
      <c r="UGJ28"/>
      <c r="UGK28"/>
      <c r="UGL28"/>
      <c r="UGM28"/>
      <c r="UGN28"/>
      <c r="UGO28"/>
      <c r="UGP28"/>
      <c r="UGQ28"/>
      <c r="UGR28"/>
      <c r="UGS28"/>
      <c r="UGT28"/>
      <c r="UGU28"/>
      <c r="UGV28"/>
      <c r="UGW28"/>
      <c r="UGX28"/>
      <c r="UGY28"/>
      <c r="UGZ28"/>
      <c r="UHA28"/>
      <c r="UHB28"/>
      <c r="UHC28"/>
      <c r="UHD28"/>
      <c r="UHE28"/>
      <c r="UHF28"/>
      <c r="UHG28"/>
      <c r="UHH28"/>
      <c r="UHI28"/>
      <c r="UHJ28"/>
      <c r="UHK28"/>
      <c r="UHL28"/>
      <c r="UHM28"/>
      <c r="UHN28"/>
      <c r="UHO28"/>
      <c r="UHP28"/>
      <c r="UHQ28"/>
      <c r="UHR28"/>
      <c r="UHS28"/>
      <c r="UHT28"/>
      <c r="UHU28"/>
      <c r="UHV28"/>
      <c r="UHW28"/>
      <c r="UHX28"/>
      <c r="UHY28"/>
      <c r="UHZ28"/>
      <c r="UIA28"/>
      <c r="UIB28"/>
      <c r="UIC28"/>
      <c r="UID28"/>
      <c r="UIE28"/>
      <c r="UIF28"/>
      <c r="UIG28"/>
      <c r="UIH28"/>
      <c r="UII28"/>
      <c r="UIJ28"/>
      <c r="UIK28"/>
      <c r="UIL28"/>
      <c r="UIM28"/>
      <c r="UIN28"/>
      <c r="UIO28"/>
      <c r="UIP28"/>
      <c r="UIQ28"/>
      <c r="UIR28"/>
      <c r="UIS28"/>
      <c r="UIT28"/>
      <c r="UIU28"/>
      <c r="UIV28"/>
      <c r="UIW28"/>
      <c r="UIX28"/>
      <c r="UIY28"/>
      <c r="UIZ28"/>
      <c r="UJA28"/>
      <c r="UJB28"/>
      <c r="UJC28"/>
      <c r="UJD28"/>
      <c r="UJE28"/>
      <c r="UJF28"/>
      <c r="UJG28"/>
      <c r="UJH28"/>
      <c r="UJI28"/>
      <c r="UJJ28"/>
      <c r="UJK28"/>
      <c r="UJL28"/>
      <c r="UJM28"/>
      <c r="UJN28"/>
      <c r="UJO28"/>
      <c r="UJP28"/>
      <c r="UJQ28"/>
      <c r="UJR28"/>
      <c r="UJS28"/>
      <c r="UJT28"/>
      <c r="UJU28"/>
      <c r="UJV28"/>
      <c r="UJW28"/>
      <c r="UJX28"/>
      <c r="UJY28"/>
      <c r="UJZ28"/>
      <c r="UKA28"/>
      <c r="UKB28"/>
      <c r="UKC28"/>
      <c r="UKD28"/>
      <c r="UKE28"/>
      <c r="UKF28"/>
      <c r="UKG28"/>
      <c r="UKH28"/>
      <c r="UKI28"/>
      <c r="UKJ28"/>
      <c r="UKK28"/>
      <c r="UKL28"/>
      <c r="UKM28"/>
      <c r="UKN28"/>
      <c r="UKO28"/>
      <c r="UKP28"/>
      <c r="UKQ28"/>
      <c r="UKR28"/>
      <c r="UKS28"/>
      <c r="UKT28"/>
      <c r="UKU28"/>
      <c r="UKV28"/>
      <c r="UKW28"/>
      <c r="UKX28"/>
      <c r="UKY28"/>
      <c r="UKZ28"/>
      <c r="ULA28"/>
      <c r="ULB28"/>
      <c r="ULC28"/>
      <c r="ULD28"/>
      <c r="ULE28"/>
      <c r="ULF28"/>
      <c r="ULG28"/>
      <c r="ULH28"/>
      <c r="ULI28"/>
      <c r="ULJ28"/>
      <c r="ULK28"/>
      <c r="ULL28"/>
      <c r="ULM28"/>
      <c r="ULN28"/>
      <c r="ULO28"/>
      <c r="ULP28"/>
      <c r="ULQ28"/>
      <c r="ULR28"/>
      <c r="ULS28"/>
      <c r="ULT28"/>
      <c r="ULU28"/>
      <c r="ULV28"/>
      <c r="ULW28"/>
      <c r="ULX28"/>
      <c r="ULY28"/>
      <c r="ULZ28"/>
      <c r="UMA28"/>
      <c r="UMB28"/>
      <c r="UMC28"/>
      <c r="UMD28"/>
      <c r="UME28"/>
      <c r="UMF28"/>
      <c r="UMG28"/>
      <c r="UMH28"/>
      <c r="UMI28"/>
      <c r="UMJ28"/>
      <c r="UMK28"/>
      <c r="UML28"/>
      <c r="UMM28"/>
      <c r="UMN28"/>
      <c r="UMO28"/>
      <c r="UMP28"/>
      <c r="UMQ28"/>
      <c r="UMR28"/>
      <c r="UMS28"/>
      <c r="UMT28"/>
      <c r="UMU28"/>
      <c r="UMV28"/>
      <c r="UMW28"/>
      <c r="UMX28"/>
      <c r="UMY28"/>
      <c r="UMZ28"/>
      <c r="UNA28"/>
      <c r="UNB28"/>
      <c r="UNC28"/>
      <c r="UND28"/>
      <c r="UNE28"/>
      <c r="UNF28"/>
      <c r="UNG28"/>
      <c r="UNH28"/>
      <c r="UNI28"/>
      <c r="UNJ28"/>
      <c r="UNK28"/>
      <c r="UNL28"/>
      <c r="UNM28"/>
      <c r="UNN28"/>
      <c r="UNO28"/>
      <c r="UNP28"/>
      <c r="UNQ28"/>
      <c r="UNR28"/>
      <c r="UNS28"/>
      <c r="UNT28"/>
      <c r="UNU28"/>
      <c r="UNV28"/>
      <c r="UNW28"/>
      <c r="UNX28"/>
      <c r="UNY28"/>
      <c r="UNZ28"/>
      <c r="UOA28"/>
      <c r="UOB28"/>
      <c r="UOC28"/>
      <c r="UOD28"/>
      <c r="UOE28"/>
      <c r="UOF28"/>
      <c r="UOG28"/>
      <c r="UOH28"/>
      <c r="UOI28"/>
      <c r="UOJ28"/>
      <c r="UOK28"/>
      <c r="UOL28"/>
      <c r="UOM28"/>
      <c r="UON28"/>
      <c r="UOO28"/>
      <c r="UOP28"/>
      <c r="UOQ28"/>
      <c r="UOR28"/>
      <c r="UOS28"/>
      <c r="UOT28"/>
      <c r="UOU28"/>
      <c r="UOV28"/>
      <c r="UOW28"/>
      <c r="UOX28"/>
      <c r="UOY28"/>
      <c r="UOZ28"/>
      <c r="UPA28"/>
      <c r="UPB28"/>
      <c r="UPC28"/>
      <c r="UPD28"/>
      <c r="UPE28"/>
      <c r="UPF28"/>
      <c r="UPG28"/>
      <c r="UPH28"/>
      <c r="UPI28"/>
      <c r="UPJ28"/>
      <c r="UPK28"/>
      <c r="UPL28"/>
      <c r="UPM28"/>
      <c r="UPN28"/>
      <c r="UPO28"/>
      <c r="UPP28"/>
      <c r="UPQ28"/>
      <c r="UPR28"/>
      <c r="UPS28"/>
      <c r="UPT28"/>
      <c r="UPU28"/>
      <c r="UPV28"/>
      <c r="UPW28"/>
      <c r="UPX28"/>
      <c r="UPY28"/>
      <c r="UPZ28"/>
      <c r="UQA28"/>
      <c r="UQB28"/>
      <c r="UQC28"/>
      <c r="UQD28"/>
      <c r="UQE28"/>
      <c r="UQF28"/>
      <c r="UQG28"/>
      <c r="UQH28"/>
      <c r="UQI28"/>
      <c r="UQJ28"/>
      <c r="UQK28"/>
      <c r="UQL28"/>
      <c r="UQM28"/>
      <c r="UQN28"/>
      <c r="UQO28"/>
      <c r="UQP28"/>
      <c r="UQQ28"/>
      <c r="UQR28"/>
      <c r="UQS28"/>
      <c r="UQT28"/>
      <c r="UQU28"/>
      <c r="UQV28"/>
      <c r="UQW28"/>
      <c r="UQX28"/>
      <c r="UQY28"/>
      <c r="UQZ28"/>
      <c r="URA28"/>
      <c r="URB28"/>
      <c r="URC28"/>
      <c r="URD28"/>
      <c r="URE28"/>
      <c r="URF28"/>
      <c r="URG28"/>
      <c r="URH28"/>
      <c r="URI28"/>
      <c r="URJ28"/>
      <c r="URK28"/>
      <c r="URL28"/>
      <c r="URM28"/>
      <c r="URN28"/>
      <c r="URO28"/>
      <c r="URP28"/>
      <c r="URQ28"/>
      <c r="URR28"/>
      <c r="URS28"/>
      <c r="URT28"/>
      <c r="URU28"/>
      <c r="URV28"/>
      <c r="URW28"/>
      <c r="URX28"/>
      <c r="URY28"/>
      <c r="URZ28"/>
      <c r="USA28"/>
      <c r="USB28"/>
      <c r="USC28"/>
      <c r="USD28"/>
      <c r="USE28"/>
      <c r="USF28"/>
      <c r="USG28"/>
      <c r="USH28"/>
      <c r="USI28"/>
      <c r="USJ28"/>
      <c r="USK28"/>
      <c r="USL28"/>
      <c r="USM28"/>
      <c r="USN28"/>
      <c r="USO28"/>
      <c r="USP28"/>
      <c r="USQ28"/>
      <c r="USR28"/>
      <c r="USS28"/>
      <c r="UST28"/>
      <c r="USU28"/>
      <c r="USV28"/>
      <c r="USW28"/>
      <c r="USX28"/>
      <c r="USY28"/>
      <c r="USZ28"/>
      <c r="UTA28"/>
      <c r="UTB28"/>
      <c r="UTC28"/>
      <c r="UTD28"/>
      <c r="UTE28"/>
      <c r="UTF28"/>
      <c r="UTG28"/>
      <c r="UTH28"/>
      <c r="UTI28"/>
      <c r="UTJ28"/>
      <c r="UTK28"/>
      <c r="UTL28"/>
      <c r="UTM28"/>
      <c r="UTN28"/>
      <c r="UTO28"/>
      <c r="UTP28"/>
      <c r="UTQ28"/>
      <c r="UTR28"/>
      <c r="UTS28"/>
      <c r="UTT28"/>
      <c r="UTU28"/>
      <c r="UTV28"/>
      <c r="UTW28"/>
      <c r="UTX28"/>
      <c r="UTY28"/>
      <c r="UTZ28"/>
      <c r="UUA28"/>
      <c r="UUB28"/>
      <c r="UUC28"/>
      <c r="UUD28"/>
      <c r="UUE28"/>
      <c r="UUF28"/>
      <c r="UUG28"/>
      <c r="UUH28"/>
      <c r="UUI28"/>
      <c r="UUJ28"/>
      <c r="UUK28"/>
      <c r="UUL28"/>
      <c r="UUM28"/>
      <c r="UUN28"/>
      <c r="UUO28"/>
      <c r="UUP28"/>
      <c r="UUQ28"/>
      <c r="UUR28"/>
      <c r="UUS28"/>
      <c r="UUT28"/>
      <c r="UUU28"/>
      <c r="UUV28"/>
      <c r="UUW28"/>
      <c r="UUX28"/>
      <c r="UUY28"/>
      <c r="UUZ28"/>
      <c r="UVA28"/>
      <c r="UVB28"/>
      <c r="UVC28"/>
      <c r="UVD28"/>
      <c r="UVE28"/>
      <c r="UVF28"/>
      <c r="UVG28"/>
      <c r="UVH28"/>
      <c r="UVI28"/>
      <c r="UVJ28"/>
      <c r="UVK28"/>
      <c r="UVL28"/>
      <c r="UVM28"/>
      <c r="UVN28"/>
      <c r="UVO28"/>
      <c r="UVP28"/>
      <c r="UVQ28"/>
      <c r="UVR28"/>
      <c r="UVS28"/>
      <c r="UVT28"/>
      <c r="UVU28"/>
      <c r="UVV28"/>
      <c r="UVW28"/>
      <c r="UVX28"/>
      <c r="UVY28"/>
      <c r="UVZ28"/>
      <c r="UWA28"/>
      <c r="UWB28"/>
      <c r="UWC28"/>
      <c r="UWD28"/>
      <c r="UWE28"/>
      <c r="UWF28"/>
      <c r="UWG28"/>
      <c r="UWH28"/>
      <c r="UWI28"/>
      <c r="UWJ28"/>
      <c r="UWK28"/>
      <c r="UWL28"/>
      <c r="UWM28"/>
      <c r="UWN28"/>
      <c r="UWO28"/>
      <c r="UWP28"/>
      <c r="UWQ28"/>
      <c r="UWR28"/>
      <c r="UWS28"/>
      <c r="UWT28"/>
      <c r="UWU28"/>
      <c r="UWV28"/>
      <c r="UWW28"/>
      <c r="UWX28"/>
      <c r="UWY28"/>
      <c r="UWZ28"/>
      <c r="UXA28"/>
      <c r="UXB28"/>
      <c r="UXC28"/>
      <c r="UXD28"/>
      <c r="UXE28"/>
      <c r="UXF28"/>
      <c r="UXG28"/>
      <c r="UXH28"/>
      <c r="UXI28"/>
      <c r="UXJ28"/>
      <c r="UXK28"/>
      <c r="UXL28"/>
      <c r="UXM28"/>
      <c r="UXN28"/>
      <c r="UXO28"/>
      <c r="UXP28"/>
      <c r="UXQ28"/>
      <c r="UXR28"/>
      <c r="UXS28"/>
      <c r="UXT28"/>
      <c r="UXU28"/>
      <c r="UXV28"/>
      <c r="UXW28"/>
      <c r="UXX28"/>
      <c r="UXY28"/>
      <c r="UXZ28"/>
      <c r="UYA28"/>
      <c r="UYB28"/>
      <c r="UYC28"/>
      <c r="UYD28"/>
      <c r="UYE28"/>
      <c r="UYF28"/>
      <c r="UYG28"/>
      <c r="UYH28"/>
      <c r="UYI28"/>
      <c r="UYJ28"/>
      <c r="UYK28"/>
      <c r="UYL28"/>
      <c r="UYM28"/>
      <c r="UYN28"/>
      <c r="UYO28"/>
      <c r="UYP28"/>
      <c r="UYQ28"/>
      <c r="UYR28"/>
      <c r="UYS28"/>
      <c r="UYT28"/>
      <c r="UYU28"/>
      <c r="UYV28"/>
      <c r="UYW28"/>
      <c r="UYX28"/>
      <c r="UYY28"/>
      <c r="UYZ28"/>
      <c r="UZA28"/>
      <c r="UZB28"/>
      <c r="UZC28"/>
      <c r="UZD28"/>
      <c r="UZE28"/>
      <c r="UZF28"/>
      <c r="UZG28"/>
      <c r="UZH28"/>
      <c r="UZI28"/>
      <c r="UZJ28"/>
      <c r="UZK28"/>
      <c r="UZL28"/>
      <c r="UZM28"/>
      <c r="UZN28"/>
      <c r="UZO28"/>
      <c r="UZP28"/>
      <c r="UZQ28"/>
      <c r="UZR28"/>
      <c r="UZS28"/>
      <c r="UZT28"/>
      <c r="UZU28"/>
      <c r="UZV28"/>
      <c r="UZW28"/>
      <c r="UZX28"/>
      <c r="UZY28"/>
      <c r="UZZ28"/>
      <c r="VAA28"/>
      <c r="VAB28"/>
      <c r="VAC28"/>
      <c r="VAD28"/>
      <c r="VAE28"/>
      <c r="VAF28"/>
      <c r="VAG28"/>
      <c r="VAH28"/>
      <c r="VAI28"/>
      <c r="VAJ28"/>
      <c r="VAK28"/>
      <c r="VAL28"/>
      <c r="VAM28"/>
      <c r="VAN28"/>
      <c r="VAO28"/>
      <c r="VAP28"/>
      <c r="VAQ28"/>
      <c r="VAR28"/>
      <c r="VAS28"/>
      <c r="VAT28"/>
      <c r="VAU28"/>
      <c r="VAV28"/>
      <c r="VAW28"/>
      <c r="VAX28"/>
      <c r="VAY28"/>
      <c r="VAZ28"/>
      <c r="VBA28"/>
      <c r="VBB28"/>
      <c r="VBC28"/>
      <c r="VBD28"/>
      <c r="VBE28"/>
      <c r="VBF28"/>
      <c r="VBG28"/>
      <c r="VBH28"/>
      <c r="VBI28"/>
      <c r="VBJ28"/>
      <c r="VBK28"/>
      <c r="VBL28"/>
      <c r="VBM28"/>
      <c r="VBN28"/>
      <c r="VBO28"/>
      <c r="VBP28"/>
      <c r="VBQ28"/>
      <c r="VBR28"/>
      <c r="VBS28"/>
      <c r="VBT28"/>
      <c r="VBU28"/>
      <c r="VBV28"/>
      <c r="VBW28"/>
      <c r="VBX28"/>
      <c r="VBY28"/>
      <c r="VBZ28"/>
      <c r="VCA28"/>
      <c r="VCB28"/>
      <c r="VCC28"/>
      <c r="VCD28"/>
      <c r="VCE28"/>
      <c r="VCF28"/>
      <c r="VCG28"/>
      <c r="VCH28"/>
      <c r="VCI28"/>
      <c r="VCJ28"/>
      <c r="VCK28"/>
      <c r="VCL28"/>
      <c r="VCM28"/>
      <c r="VCN28"/>
      <c r="VCO28"/>
      <c r="VCP28"/>
      <c r="VCQ28"/>
      <c r="VCR28"/>
      <c r="VCS28"/>
      <c r="VCT28"/>
      <c r="VCU28"/>
      <c r="VCV28"/>
      <c r="VCW28"/>
      <c r="VCX28"/>
      <c r="VCY28"/>
      <c r="VCZ28"/>
      <c r="VDA28"/>
      <c r="VDB28"/>
      <c r="VDC28"/>
      <c r="VDD28"/>
      <c r="VDE28"/>
      <c r="VDF28"/>
      <c r="VDG28"/>
      <c r="VDH28"/>
      <c r="VDI28"/>
      <c r="VDJ28"/>
      <c r="VDK28"/>
      <c r="VDL28"/>
      <c r="VDM28"/>
      <c r="VDN28"/>
      <c r="VDO28"/>
      <c r="VDP28"/>
      <c r="VDQ28"/>
      <c r="VDR28"/>
      <c r="VDS28"/>
      <c r="VDT28"/>
      <c r="VDU28"/>
      <c r="VDV28"/>
      <c r="VDW28"/>
      <c r="VDX28"/>
      <c r="VDY28"/>
      <c r="VDZ28"/>
      <c r="VEA28"/>
      <c r="VEB28"/>
      <c r="VEC28"/>
      <c r="VED28"/>
      <c r="VEE28"/>
      <c r="VEF28"/>
      <c r="VEG28"/>
      <c r="VEH28"/>
      <c r="VEI28"/>
      <c r="VEJ28"/>
      <c r="VEK28"/>
      <c r="VEL28"/>
      <c r="VEM28"/>
      <c r="VEN28"/>
      <c r="VEO28"/>
      <c r="VEP28"/>
      <c r="VEQ28"/>
      <c r="VER28"/>
      <c r="VES28"/>
      <c r="VET28"/>
      <c r="VEU28"/>
      <c r="VEV28"/>
      <c r="VEW28"/>
      <c r="VEX28"/>
      <c r="VEY28"/>
      <c r="VEZ28"/>
      <c r="VFA28"/>
      <c r="VFB28"/>
      <c r="VFC28"/>
      <c r="VFD28"/>
      <c r="VFE28"/>
      <c r="VFF28"/>
      <c r="VFG28"/>
      <c r="VFH28"/>
      <c r="VFI28"/>
      <c r="VFJ28"/>
      <c r="VFK28"/>
      <c r="VFL28"/>
      <c r="VFM28"/>
      <c r="VFN28"/>
      <c r="VFO28"/>
      <c r="VFP28"/>
      <c r="VFQ28"/>
      <c r="VFR28"/>
      <c r="VFS28"/>
      <c r="VFT28"/>
      <c r="VFU28"/>
      <c r="VFV28"/>
      <c r="VFW28"/>
      <c r="VFX28"/>
      <c r="VFY28"/>
      <c r="VFZ28"/>
      <c r="VGA28"/>
      <c r="VGB28"/>
      <c r="VGC28"/>
      <c r="VGD28"/>
      <c r="VGE28"/>
      <c r="VGF28"/>
      <c r="VGG28"/>
      <c r="VGH28"/>
      <c r="VGI28"/>
      <c r="VGJ28"/>
      <c r="VGK28"/>
      <c r="VGL28"/>
      <c r="VGM28"/>
      <c r="VGN28"/>
      <c r="VGO28"/>
      <c r="VGP28"/>
      <c r="VGQ28"/>
      <c r="VGR28"/>
      <c r="VGS28"/>
      <c r="VGT28"/>
      <c r="VGU28"/>
      <c r="VGV28"/>
      <c r="VGW28"/>
      <c r="VGX28"/>
      <c r="VGY28"/>
      <c r="VGZ28"/>
      <c r="VHA28"/>
      <c r="VHB28"/>
      <c r="VHC28"/>
      <c r="VHD28"/>
      <c r="VHE28"/>
      <c r="VHF28"/>
      <c r="VHG28"/>
      <c r="VHH28"/>
      <c r="VHI28"/>
      <c r="VHJ28"/>
      <c r="VHK28"/>
      <c r="VHL28"/>
      <c r="VHM28"/>
      <c r="VHN28"/>
      <c r="VHO28"/>
      <c r="VHP28"/>
      <c r="VHQ28"/>
      <c r="VHR28"/>
      <c r="VHS28"/>
      <c r="VHT28"/>
      <c r="VHU28"/>
      <c r="VHV28"/>
      <c r="VHW28"/>
      <c r="VHX28"/>
      <c r="VHY28"/>
      <c r="VHZ28"/>
      <c r="VIA28"/>
      <c r="VIB28"/>
      <c r="VIC28"/>
      <c r="VID28"/>
      <c r="VIE28"/>
      <c r="VIF28"/>
      <c r="VIG28"/>
      <c r="VIH28"/>
      <c r="VII28"/>
      <c r="VIJ28"/>
      <c r="VIK28"/>
      <c r="VIL28"/>
      <c r="VIM28"/>
      <c r="VIN28"/>
      <c r="VIO28"/>
      <c r="VIP28"/>
      <c r="VIQ28"/>
      <c r="VIR28"/>
      <c r="VIS28"/>
      <c r="VIT28"/>
      <c r="VIU28"/>
      <c r="VIV28"/>
      <c r="VIW28"/>
      <c r="VIX28"/>
      <c r="VIY28"/>
      <c r="VIZ28"/>
      <c r="VJA28"/>
      <c r="VJB28"/>
      <c r="VJC28"/>
      <c r="VJD28"/>
      <c r="VJE28"/>
      <c r="VJF28"/>
      <c r="VJG28"/>
      <c r="VJH28"/>
      <c r="VJI28"/>
      <c r="VJJ28"/>
      <c r="VJK28"/>
      <c r="VJL28"/>
      <c r="VJM28"/>
      <c r="VJN28"/>
      <c r="VJO28"/>
      <c r="VJP28"/>
      <c r="VJQ28"/>
      <c r="VJR28"/>
      <c r="VJS28"/>
      <c r="VJT28"/>
      <c r="VJU28"/>
      <c r="VJV28"/>
      <c r="VJW28"/>
      <c r="VJX28"/>
      <c r="VJY28"/>
      <c r="VJZ28"/>
      <c r="VKA28"/>
      <c r="VKB28"/>
      <c r="VKC28"/>
      <c r="VKD28"/>
      <c r="VKE28"/>
      <c r="VKF28"/>
      <c r="VKG28"/>
      <c r="VKH28"/>
      <c r="VKI28"/>
      <c r="VKJ28"/>
      <c r="VKK28"/>
      <c r="VKL28"/>
      <c r="VKM28"/>
      <c r="VKN28"/>
      <c r="VKO28"/>
      <c r="VKP28"/>
      <c r="VKQ28"/>
      <c r="VKR28"/>
      <c r="VKS28"/>
      <c r="VKT28"/>
      <c r="VKU28"/>
      <c r="VKV28"/>
      <c r="VKW28"/>
      <c r="VKX28"/>
      <c r="VKY28"/>
      <c r="VKZ28"/>
      <c r="VLA28"/>
      <c r="VLB28"/>
      <c r="VLC28"/>
      <c r="VLD28"/>
      <c r="VLE28"/>
      <c r="VLF28"/>
      <c r="VLG28"/>
      <c r="VLH28"/>
      <c r="VLI28"/>
      <c r="VLJ28"/>
      <c r="VLK28"/>
      <c r="VLL28"/>
      <c r="VLM28"/>
      <c r="VLN28"/>
      <c r="VLO28"/>
      <c r="VLP28"/>
      <c r="VLQ28"/>
      <c r="VLR28"/>
      <c r="VLS28"/>
      <c r="VLT28"/>
      <c r="VLU28"/>
      <c r="VLV28"/>
      <c r="VLW28"/>
      <c r="VLX28"/>
      <c r="VLY28"/>
      <c r="VLZ28"/>
      <c r="VMA28"/>
      <c r="VMB28"/>
      <c r="VMC28"/>
      <c r="VMD28"/>
      <c r="VME28"/>
      <c r="VMF28"/>
      <c r="VMG28"/>
      <c r="VMH28"/>
      <c r="VMI28"/>
      <c r="VMJ28"/>
      <c r="VMK28"/>
      <c r="VML28"/>
      <c r="VMM28"/>
      <c r="VMN28"/>
      <c r="VMO28"/>
      <c r="VMP28"/>
      <c r="VMQ28"/>
      <c r="VMR28"/>
      <c r="VMS28"/>
      <c r="VMT28"/>
      <c r="VMU28"/>
      <c r="VMV28"/>
      <c r="VMW28"/>
      <c r="VMX28"/>
      <c r="VMY28"/>
      <c r="VMZ28"/>
      <c r="VNA28"/>
      <c r="VNB28"/>
      <c r="VNC28"/>
      <c r="VND28"/>
      <c r="VNE28"/>
      <c r="VNF28"/>
      <c r="VNG28"/>
      <c r="VNH28"/>
      <c r="VNI28"/>
      <c r="VNJ28"/>
      <c r="VNK28"/>
      <c r="VNL28"/>
      <c r="VNM28"/>
      <c r="VNN28"/>
      <c r="VNO28"/>
      <c r="VNP28"/>
      <c r="VNQ28"/>
      <c r="VNR28"/>
      <c r="VNS28"/>
      <c r="VNT28"/>
      <c r="VNU28"/>
      <c r="VNV28"/>
      <c r="VNW28"/>
      <c r="VNX28"/>
      <c r="VNY28"/>
      <c r="VNZ28"/>
      <c r="VOA28"/>
      <c r="VOB28"/>
      <c r="VOC28"/>
      <c r="VOD28"/>
      <c r="VOE28"/>
      <c r="VOF28"/>
      <c r="VOG28"/>
      <c r="VOH28"/>
      <c r="VOI28"/>
      <c r="VOJ28"/>
      <c r="VOK28"/>
      <c r="VOL28"/>
      <c r="VOM28"/>
      <c r="VON28"/>
      <c r="VOO28"/>
      <c r="VOP28"/>
      <c r="VOQ28"/>
      <c r="VOR28"/>
      <c r="VOS28"/>
      <c r="VOT28"/>
      <c r="VOU28"/>
      <c r="VOV28"/>
      <c r="VOW28"/>
      <c r="VOX28"/>
      <c r="VOY28"/>
      <c r="VOZ28"/>
      <c r="VPA28"/>
      <c r="VPB28"/>
      <c r="VPC28"/>
      <c r="VPD28"/>
      <c r="VPE28"/>
      <c r="VPF28"/>
      <c r="VPG28"/>
      <c r="VPH28"/>
      <c r="VPI28"/>
      <c r="VPJ28"/>
      <c r="VPK28"/>
      <c r="VPL28"/>
      <c r="VPM28"/>
      <c r="VPN28"/>
      <c r="VPO28"/>
      <c r="VPP28"/>
      <c r="VPQ28"/>
      <c r="VPR28"/>
      <c r="VPS28"/>
      <c r="VPT28"/>
      <c r="VPU28"/>
      <c r="VPV28"/>
      <c r="VPW28"/>
      <c r="VPX28"/>
      <c r="VPY28"/>
      <c r="VPZ28"/>
      <c r="VQA28"/>
      <c r="VQB28"/>
      <c r="VQC28"/>
      <c r="VQD28"/>
      <c r="VQE28"/>
      <c r="VQF28"/>
      <c r="VQG28"/>
      <c r="VQH28"/>
      <c r="VQI28"/>
      <c r="VQJ28"/>
      <c r="VQK28"/>
      <c r="VQL28"/>
      <c r="VQM28"/>
      <c r="VQN28"/>
      <c r="VQO28"/>
      <c r="VQP28"/>
      <c r="VQQ28"/>
      <c r="VQR28"/>
      <c r="VQS28"/>
      <c r="VQT28"/>
      <c r="VQU28"/>
      <c r="VQV28"/>
      <c r="VQW28"/>
      <c r="VQX28"/>
      <c r="VQY28"/>
      <c r="VQZ28"/>
      <c r="VRA28"/>
      <c r="VRB28"/>
      <c r="VRC28"/>
      <c r="VRD28"/>
      <c r="VRE28"/>
      <c r="VRF28"/>
      <c r="VRG28"/>
      <c r="VRH28"/>
      <c r="VRI28"/>
      <c r="VRJ28"/>
      <c r="VRK28"/>
      <c r="VRL28"/>
      <c r="VRM28"/>
      <c r="VRN28"/>
      <c r="VRO28"/>
      <c r="VRP28"/>
      <c r="VRQ28"/>
      <c r="VRR28"/>
      <c r="VRS28"/>
      <c r="VRT28"/>
      <c r="VRU28"/>
      <c r="VRV28"/>
      <c r="VRW28"/>
      <c r="VRX28"/>
      <c r="VRY28"/>
      <c r="VRZ28"/>
      <c r="VSA28"/>
      <c r="VSB28"/>
      <c r="VSC28"/>
      <c r="VSD28"/>
      <c r="VSE28"/>
      <c r="VSF28"/>
      <c r="VSG28"/>
      <c r="VSH28"/>
      <c r="VSI28"/>
      <c r="VSJ28"/>
      <c r="VSK28"/>
      <c r="VSL28"/>
      <c r="VSM28"/>
      <c r="VSN28"/>
      <c r="VSO28"/>
      <c r="VSP28"/>
      <c r="VSQ28"/>
      <c r="VSR28"/>
      <c r="VSS28"/>
      <c r="VST28"/>
      <c r="VSU28"/>
      <c r="VSV28"/>
      <c r="VSW28"/>
      <c r="VSX28"/>
      <c r="VSY28"/>
      <c r="VSZ28"/>
      <c r="VTA28"/>
      <c r="VTB28"/>
      <c r="VTC28"/>
      <c r="VTD28"/>
      <c r="VTE28"/>
      <c r="VTF28"/>
      <c r="VTG28"/>
      <c r="VTH28"/>
      <c r="VTI28"/>
      <c r="VTJ28"/>
      <c r="VTK28"/>
      <c r="VTL28"/>
      <c r="VTM28"/>
      <c r="VTN28"/>
      <c r="VTO28"/>
      <c r="VTP28"/>
      <c r="VTQ28"/>
      <c r="VTR28"/>
      <c r="VTS28"/>
      <c r="VTT28"/>
      <c r="VTU28"/>
      <c r="VTV28"/>
      <c r="VTW28"/>
      <c r="VTX28"/>
      <c r="VTY28"/>
      <c r="VTZ28"/>
      <c r="VUA28"/>
      <c r="VUB28"/>
      <c r="VUC28"/>
      <c r="VUD28"/>
      <c r="VUE28"/>
      <c r="VUF28"/>
      <c r="VUG28"/>
      <c r="VUH28"/>
      <c r="VUI28"/>
      <c r="VUJ28"/>
      <c r="VUK28"/>
      <c r="VUL28"/>
      <c r="VUM28"/>
      <c r="VUN28"/>
      <c r="VUO28"/>
      <c r="VUP28"/>
      <c r="VUQ28"/>
      <c r="VUR28"/>
      <c r="VUS28"/>
      <c r="VUT28"/>
      <c r="VUU28"/>
      <c r="VUV28"/>
      <c r="VUW28"/>
      <c r="VUX28"/>
      <c r="VUY28"/>
      <c r="VUZ28"/>
      <c r="VVA28"/>
      <c r="VVB28"/>
      <c r="VVC28"/>
      <c r="VVD28"/>
      <c r="VVE28"/>
      <c r="VVF28"/>
      <c r="VVG28"/>
      <c r="VVH28"/>
      <c r="VVI28"/>
      <c r="VVJ28"/>
      <c r="VVK28"/>
      <c r="VVL28"/>
      <c r="VVM28"/>
      <c r="VVN28"/>
      <c r="VVO28"/>
      <c r="VVP28"/>
      <c r="VVQ28"/>
      <c r="VVR28"/>
      <c r="VVS28"/>
      <c r="VVT28"/>
      <c r="VVU28"/>
      <c r="VVV28"/>
      <c r="VVW28"/>
      <c r="VVX28"/>
      <c r="VVY28"/>
      <c r="VVZ28"/>
      <c r="VWA28"/>
      <c r="VWB28"/>
      <c r="VWC28"/>
      <c r="VWD28"/>
      <c r="VWE28"/>
      <c r="VWF28"/>
      <c r="VWG28"/>
      <c r="VWH28"/>
      <c r="VWI28"/>
      <c r="VWJ28"/>
      <c r="VWK28"/>
      <c r="VWL28"/>
      <c r="VWM28"/>
      <c r="VWN28"/>
      <c r="VWO28"/>
      <c r="VWP28"/>
      <c r="VWQ28"/>
      <c r="VWR28"/>
      <c r="VWS28"/>
      <c r="VWT28"/>
      <c r="VWU28"/>
      <c r="VWV28"/>
      <c r="VWW28"/>
      <c r="VWX28"/>
      <c r="VWY28"/>
      <c r="VWZ28"/>
      <c r="VXA28"/>
      <c r="VXB28"/>
      <c r="VXC28"/>
      <c r="VXD28"/>
      <c r="VXE28"/>
      <c r="VXF28"/>
      <c r="VXG28"/>
      <c r="VXH28"/>
      <c r="VXI28"/>
      <c r="VXJ28"/>
      <c r="VXK28"/>
      <c r="VXL28"/>
      <c r="VXM28"/>
      <c r="VXN28"/>
      <c r="VXO28"/>
      <c r="VXP28"/>
      <c r="VXQ28"/>
      <c r="VXR28"/>
      <c r="VXS28"/>
      <c r="VXT28"/>
      <c r="VXU28"/>
      <c r="VXV28"/>
      <c r="VXW28"/>
      <c r="VXX28"/>
      <c r="VXY28"/>
      <c r="VXZ28"/>
      <c r="VYA28"/>
      <c r="VYB28"/>
      <c r="VYC28"/>
      <c r="VYD28"/>
      <c r="VYE28"/>
      <c r="VYF28"/>
      <c r="VYG28"/>
      <c r="VYH28"/>
      <c r="VYI28"/>
      <c r="VYJ28"/>
      <c r="VYK28"/>
      <c r="VYL28"/>
      <c r="VYM28"/>
      <c r="VYN28"/>
      <c r="VYO28"/>
      <c r="VYP28"/>
      <c r="VYQ28"/>
      <c r="VYR28"/>
      <c r="VYS28"/>
      <c r="VYT28"/>
      <c r="VYU28"/>
      <c r="VYV28"/>
      <c r="VYW28"/>
      <c r="VYX28"/>
      <c r="VYY28"/>
      <c r="VYZ28"/>
      <c r="VZA28"/>
      <c r="VZB28"/>
      <c r="VZC28"/>
      <c r="VZD28"/>
      <c r="VZE28"/>
      <c r="VZF28"/>
      <c r="VZG28"/>
      <c r="VZH28"/>
      <c r="VZI28"/>
      <c r="VZJ28"/>
      <c r="VZK28"/>
      <c r="VZL28"/>
      <c r="VZM28"/>
      <c r="VZN28"/>
      <c r="VZO28"/>
      <c r="VZP28"/>
      <c r="VZQ28"/>
      <c r="VZR28"/>
      <c r="VZS28"/>
      <c r="VZT28"/>
      <c r="VZU28"/>
      <c r="VZV28"/>
      <c r="VZW28"/>
      <c r="VZX28"/>
      <c r="VZY28"/>
      <c r="VZZ28"/>
      <c r="WAA28"/>
      <c r="WAB28"/>
      <c r="WAC28"/>
      <c r="WAD28"/>
      <c r="WAE28"/>
      <c r="WAF28"/>
      <c r="WAG28"/>
      <c r="WAH28"/>
      <c r="WAI28"/>
      <c r="WAJ28"/>
      <c r="WAK28"/>
      <c r="WAL28"/>
      <c r="WAM28"/>
      <c r="WAN28"/>
      <c r="WAO28"/>
      <c r="WAP28"/>
      <c r="WAQ28"/>
      <c r="WAR28"/>
      <c r="WAS28"/>
      <c r="WAT28"/>
      <c r="WAU28"/>
      <c r="WAV28"/>
      <c r="WAW28"/>
      <c r="WAX28"/>
      <c r="WAY28"/>
      <c r="WAZ28"/>
      <c r="WBA28"/>
      <c r="WBB28"/>
      <c r="WBC28"/>
      <c r="WBD28"/>
      <c r="WBE28"/>
      <c r="WBF28"/>
      <c r="WBG28"/>
      <c r="WBH28"/>
      <c r="WBI28"/>
      <c r="WBJ28"/>
      <c r="WBK28"/>
      <c r="WBL28"/>
      <c r="WBM28"/>
      <c r="WBN28"/>
      <c r="WBO28"/>
      <c r="WBP28"/>
      <c r="WBQ28"/>
      <c r="WBR28"/>
      <c r="WBS28"/>
      <c r="WBT28"/>
      <c r="WBU28"/>
      <c r="WBV28"/>
      <c r="WBW28"/>
      <c r="WBX28"/>
      <c r="WBY28"/>
      <c r="WBZ28"/>
      <c r="WCA28"/>
      <c r="WCB28"/>
      <c r="WCC28"/>
      <c r="WCD28"/>
      <c r="WCE28"/>
      <c r="WCF28"/>
      <c r="WCG28"/>
      <c r="WCH28"/>
      <c r="WCI28"/>
      <c r="WCJ28"/>
      <c r="WCK28"/>
      <c r="WCL28"/>
      <c r="WCM28"/>
      <c r="WCN28"/>
      <c r="WCO28"/>
      <c r="WCP28"/>
      <c r="WCQ28"/>
      <c r="WCR28"/>
      <c r="WCS28"/>
      <c r="WCT28"/>
      <c r="WCU28"/>
      <c r="WCV28"/>
      <c r="WCW28"/>
      <c r="WCX28"/>
      <c r="WCY28"/>
      <c r="WCZ28"/>
      <c r="WDA28"/>
      <c r="WDB28"/>
      <c r="WDC28"/>
      <c r="WDD28"/>
      <c r="WDE28"/>
      <c r="WDF28"/>
      <c r="WDG28"/>
      <c r="WDH28"/>
      <c r="WDI28"/>
      <c r="WDJ28"/>
      <c r="WDK28"/>
      <c r="WDL28"/>
      <c r="WDM28"/>
      <c r="WDN28"/>
      <c r="WDO28"/>
      <c r="WDP28"/>
      <c r="WDQ28"/>
      <c r="WDR28"/>
      <c r="WDS28"/>
      <c r="WDT28"/>
      <c r="WDU28"/>
      <c r="WDV28"/>
      <c r="WDW28"/>
      <c r="WDX28"/>
      <c r="WDY28"/>
      <c r="WDZ28"/>
      <c r="WEA28"/>
      <c r="WEB28"/>
      <c r="WEC28"/>
      <c r="WED28"/>
      <c r="WEE28"/>
      <c r="WEF28"/>
      <c r="WEG28"/>
      <c r="WEH28"/>
      <c r="WEI28"/>
      <c r="WEJ28"/>
      <c r="WEK28"/>
      <c r="WEL28"/>
      <c r="WEM28"/>
      <c r="WEN28"/>
      <c r="WEO28"/>
      <c r="WEP28"/>
      <c r="WEQ28"/>
      <c r="WER28"/>
      <c r="WES28"/>
      <c r="WET28"/>
      <c r="WEU28"/>
      <c r="WEV28"/>
      <c r="WEW28"/>
      <c r="WEX28"/>
      <c r="WEY28"/>
      <c r="WEZ28"/>
      <c r="WFA28"/>
      <c r="WFB28"/>
      <c r="WFC28"/>
      <c r="WFD28"/>
      <c r="WFE28"/>
      <c r="WFF28"/>
      <c r="WFG28"/>
      <c r="WFH28"/>
      <c r="WFI28"/>
      <c r="WFJ28"/>
      <c r="WFK28"/>
      <c r="WFL28"/>
      <c r="WFM28"/>
      <c r="WFN28"/>
      <c r="WFO28"/>
      <c r="WFP28"/>
      <c r="WFQ28"/>
      <c r="WFR28"/>
      <c r="WFS28"/>
      <c r="WFT28"/>
      <c r="WFU28"/>
      <c r="WFV28"/>
      <c r="WFW28"/>
      <c r="WFX28"/>
      <c r="WFY28"/>
      <c r="WFZ28"/>
      <c r="WGA28"/>
      <c r="WGB28"/>
      <c r="WGC28"/>
      <c r="WGD28"/>
      <c r="WGE28"/>
      <c r="WGF28"/>
      <c r="WGG28"/>
      <c r="WGH28"/>
      <c r="WGI28"/>
      <c r="WGJ28"/>
      <c r="WGK28"/>
      <c r="WGL28"/>
      <c r="WGM28"/>
      <c r="WGN28"/>
      <c r="WGO28"/>
      <c r="WGP28"/>
      <c r="WGQ28"/>
      <c r="WGR28"/>
      <c r="WGS28"/>
      <c r="WGT28"/>
      <c r="WGU28"/>
      <c r="WGV28"/>
      <c r="WGW28"/>
      <c r="WGX28"/>
      <c r="WGY28"/>
      <c r="WGZ28"/>
      <c r="WHA28"/>
      <c r="WHB28"/>
      <c r="WHC28"/>
      <c r="WHD28"/>
      <c r="WHE28"/>
      <c r="WHF28"/>
      <c r="WHG28"/>
      <c r="WHH28"/>
      <c r="WHI28"/>
      <c r="WHJ28"/>
      <c r="WHK28"/>
      <c r="WHL28"/>
      <c r="WHM28"/>
      <c r="WHN28"/>
      <c r="WHO28"/>
      <c r="WHP28"/>
      <c r="WHQ28"/>
      <c r="WHR28"/>
      <c r="WHS28"/>
      <c r="WHT28"/>
      <c r="WHU28"/>
      <c r="WHV28"/>
      <c r="WHW28"/>
      <c r="WHX28"/>
      <c r="WHY28"/>
      <c r="WHZ28"/>
      <c r="WIA28"/>
      <c r="WIB28"/>
      <c r="WIC28"/>
      <c r="WID28"/>
      <c r="WIE28"/>
      <c r="WIF28"/>
      <c r="WIG28"/>
      <c r="WIH28"/>
      <c r="WII28"/>
      <c r="WIJ28"/>
      <c r="WIK28"/>
      <c r="WIL28"/>
      <c r="WIM28"/>
      <c r="WIN28"/>
      <c r="WIO28"/>
      <c r="WIP28"/>
      <c r="WIQ28"/>
      <c r="WIR28"/>
      <c r="WIS28"/>
      <c r="WIT28"/>
      <c r="WIU28"/>
      <c r="WIV28"/>
      <c r="WIW28"/>
      <c r="WIX28"/>
      <c r="WIY28"/>
      <c r="WIZ28"/>
      <c r="WJA28"/>
      <c r="WJB28"/>
      <c r="WJC28"/>
      <c r="WJD28"/>
      <c r="WJE28"/>
      <c r="WJF28"/>
      <c r="WJG28"/>
      <c r="WJH28"/>
      <c r="WJI28"/>
      <c r="WJJ28"/>
      <c r="WJK28"/>
      <c r="WJL28"/>
      <c r="WJM28"/>
      <c r="WJN28"/>
      <c r="WJO28"/>
      <c r="WJP28"/>
      <c r="WJQ28"/>
      <c r="WJR28"/>
      <c r="WJS28"/>
      <c r="WJT28"/>
      <c r="WJU28"/>
      <c r="WJV28"/>
      <c r="WJW28"/>
      <c r="WJX28"/>
      <c r="WJY28"/>
      <c r="WJZ28"/>
      <c r="WKA28"/>
      <c r="WKB28"/>
      <c r="WKC28"/>
      <c r="WKD28"/>
      <c r="WKE28"/>
      <c r="WKF28"/>
      <c r="WKG28"/>
      <c r="WKH28"/>
      <c r="WKI28"/>
      <c r="WKJ28"/>
      <c r="WKK28"/>
      <c r="WKL28"/>
      <c r="WKM28"/>
      <c r="WKN28"/>
      <c r="WKO28"/>
      <c r="WKP28"/>
      <c r="WKQ28"/>
      <c r="WKR28"/>
      <c r="WKS28"/>
      <c r="WKT28"/>
      <c r="WKU28"/>
      <c r="WKV28"/>
      <c r="WKW28"/>
      <c r="WKX28"/>
      <c r="WKY28"/>
      <c r="WKZ28"/>
      <c r="WLA28"/>
      <c r="WLB28"/>
      <c r="WLC28"/>
      <c r="WLD28"/>
      <c r="WLE28"/>
      <c r="WLF28"/>
      <c r="WLG28"/>
      <c r="WLH28"/>
      <c r="WLI28"/>
      <c r="WLJ28"/>
      <c r="WLK28"/>
      <c r="WLL28"/>
      <c r="WLM28"/>
      <c r="WLN28"/>
      <c r="WLO28"/>
      <c r="WLP28"/>
      <c r="WLQ28"/>
      <c r="WLR28"/>
      <c r="WLS28"/>
      <c r="WLT28"/>
      <c r="WLU28"/>
      <c r="WLV28"/>
      <c r="WLW28"/>
      <c r="WLX28"/>
      <c r="WLY28"/>
      <c r="WLZ28"/>
      <c r="WMA28"/>
      <c r="WMB28"/>
      <c r="WMC28"/>
      <c r="WMD28"/>
      <c r="WME28"/>
      <c r="WMF28"/>
      <c r="WMG28"/>
      <c r="WMH28"/>
      <c r="WMI28"/>
      <c r="WMJ28"/>
      <c r="WMK28"/>
      <c r="WML28"/>
      <c r="WMM28"/>
      <c r="WMN28"/>
      <c r="WMO28"/>
      <c r="WMP28"/>
      <c r="WMQ28"/>
      <c r="WMR28"/>
      <c r="WMS28"/>
      <c r="WMT28"/>
      <c r="WMU28"/>
      <c r="WMV28"/>
      <c r="WMW28"/>
      <c r="WMX28"/>
      <c r="WMY28"/>
      <c r="WMZ28"/>
      <c r="WNA28"/>
      <c r="WNB28"/>
      <c r="WNC28"/>
      <c r="WND28"/>
      <c r="WNE28"/>
      <c r="WNF28"/>
      <c r="WNG28"/>
      <c r="WNH28"/>
      <c r="WNI28"/>
      <c r="WNJ28"/>
      <c r="WNK28"/>
      <c r="WNL28"/>
      <c r="WNM28"/>
      <c r="WNN28"/>
      <c r="WNO28"/>
      <c r="WNP28"/>
      <c r="WNQ28"/>
      <c r="WNR28"/>
      <c r="WNS28"/>
      <c r="WNT28"/>
      <c r="WNU28"/>
      <c r="WNV28"/>
      <c r="WNW28"/>
      <c r="WNX28"/>
      <c r="WNY28"/>
      <c r="WNZ28"/>
      <c r="WOA28"/>
      <c r="WOB28"/>
      <c r="WOC28"/>
      <c r="WOD28"/>
      <c r="WOE28"/>
      <c r="WOF28"/>
      <c r="WOG28"/>
      <c r="WOH28"/>
      <c r="WOI28"/>
      <c r="WOJ28"/>
      <c r="WOK28"/>
      <c r="WOL28"/>
      <c r="WOM28"/>
      <c r="WON28"/>
      <c r="WOO28"/>
      <c r="WOP28"/>
      <c r="WOQ28"/>
      <c r="WOR28"/>
      <c r="WOS28"/>
      <c r="WOT28"/>
      <c r="WOU28"/>
      <c r="WOV28"/>
      <c r="WOW28"/>
      <c r="WOX28"/>
      <c r="WOY28"/>
      <c r="WOZ28"/>
      <c r="WPA28"/>
      <c r="WPB28"/>
      <c r="WPC28"/>
      <c r="WPD28"/>
      <c r="WPE28"/>
      <c r="WPF28"/>
      <c r="WPG28"/>
      <c r="WPH28"/>
      <c r="WPI28"/>
      <c r="WPJ28"/>
      <c r="WPK28"/>
      <c r="WPL28"/>
      <c r="WPM28"/>
      <c r="WPN28"/>
      <c r="WPO28"/>
      <c r="WPP28"/>
      <c r="WPQ28"/>
      <c r="WPR28"/>
      <c r="WPS28"/>
      <c r="WPT28"/>
      <c r="WPU28"/>
      <c r="WPV28"/>
      <c r="WPW28"/>
      <c r="WPX28"/>
      <c r="WPY28"/>
      <c r="WPZ28"/>
      <c r="WQA28"/>
      <c r="WQB28"/>
      <c r="WQC28"/>
      <c r="WQD28"/>
      <c r="WQE28"/>
      <c r="WQF28"/>
      <c r="WQG28"/>
      <c r="WQH28"/>
      <c r="WQI28"/>
      <c r="WQJ28"/>
      <c r="WQK28"/>
      <c r="WQL28"/>
      <c r="WQM28"/>
      <c r="WQN28"/>
      <c r="WQO28"/>
      <c r="WQP28"/>
      <c r="WQQ28"/>
      <c r="WQR28"/>
      <c r="WQS28"/>
      <c r="WQT28"/>
      <c r="WQU28"/>
      <c r="WQV28"/>
      <c r="WQW28"/>
      <c r="WQX28"/>
      <c r="WQY28"/>
      <c r="WQZ28"/>
      <c r="WRA28"/>
      <c r="WRB28"/>
      <c r="WRC28"/>
      <c r="WRD28"/>
      <c r="WRE28"/>
      <c r="WRF28"/>
      <c r="WRG28"/>
      <c r="WRH28"/>
      <c r="WRI28"/>
      <c r="WRJ28"/>
      <c r="WRK28"/>
      <c r="WRL28"/>
      <c r="WRM28"/>
      <c r="WRN28"/>
      <c r="WRO28"/>
      <c r="WRP28"/>
      <c r="WRQ28"/>
      <c r="WRR28"/>
      <c r="WRS28"/>
      <c r="WRT28"/>
      <c r="WRU28"/>
      <c r="WRV28"/>
      <c r="WRW28"/>
      <c r="WRX28"/>
      <c r="WRY28"/>
      <c r="WRZ28"/>
      <c r="WSA28"/>
      <c r="WSB28"/>
      <c r="WSC28"/>
      <c r="WSD28"/>
      <c r="WSE28"/>
      <c r="WSF28"/>
      <c r="WSG28"/>
      <c r="WSH28"/>
      <c r="WSI28"/>
      <c r="WSJ28"/>
      <c r="WSK28"/>
      <c r="WSL28"/>
      <c r="WSM28"/>
      <c r="WSN28"/>
      <c r="WSO28"/>
      <c r="WSP28"/>
      <c r="WSQ28"/>
      <c r="WSR28"/>
      <c r="WSS28"/>
      <c r="WST28"/>
      <c r="WSU28"/>
      <c r="WSV28"/>
      <c r="WSW28"/>
      <c r="WSX28"/>
      <c r="WSY28"/>
      <c r="WSZ28"/>
      <c r="WTA28"/>
      <c r="WTB28"/>
      <c r="WTC28"/>
      <c r="WTD28"/>
      <c r="WTE28"/>
      <c r="WTF28"/>
      <c r="WTG28"/>
      <c r="WTH28"/>
      <c r="WTI28"/>
      <c r="WTJ28"/>
      <c r="WTK28"/>
      <c r="WTL28"/>
      <c r="WTM28"/>
      <c r="WTN28"/>
      <c r="WTO28"/>
      <c r="WTP28"/>
      <c r="WTQ28"/>
      <c r="WTR28"/>
      <c r="WTS28"/>
      <c r="WTT28"/>
      <c r="WTU28"/>
      <c r="WTV28"/>
      <c r="WTW28"/>
      <c r="WTX28"/>
      <c r="WTY28"/>
      <c r="WTZ28"/>
      <c r="WUA28"/>
      <c r="WUB28"/>
      <c r="WUC28"/>
      <c r="WUD28"/>
      <c r="WUE28"/>
      <c r="WUF28"/>
      <c r="WUG28"/>
      <c r="WUH28"/>
      <c r="WUI28"/>
      <c r="WUJ28"/>
      <c r="WUK28"/>
      <c r="WUL28"/>
      <c r="WUM28"/>
      <c r="WUN28"/>
      <c r="WUO28"/>
      <c r="WUP28"/>
      <c r="WUQ28"/>
      <c r="WUR28"/>
      <c r="WUS28"/>
      <c r="WUT28"/>
      <c r="WUU28"/>
      <c r="WUV28"/>
      <c r="WUW28"/>
      <c r="WUX28"/>
      <c r="WUY28"/>
      <c r="WUZ28"/>
      <c r="WVA28"/>
      <c r="WVB28"/>
      <c r="WVC28"/>
      <c r="WVD28"/>
      <c r="WVE28"/>
      <c r="WVF28"/>
      <c r="WVG28"/>
      <c r="WVH28"/>
      <c r="WVI28"/>
      <c r="WVJ28"/>
      <c r="WVK28"/>
      <c r="WVL28"/>
      <c r="WVM28"/>
      <c r="WVN28"/>
      <c r="WVO28"/>
      <c r="WVP28"/>
      <c r="WVQ28"/>
      <c r="WVR28"/>
      <c r="WVS28"/>
      <c r="WVT28"/>
      <c r="WVU28"/>
      <c r="WVV28"/>
      <c r="WVW28"/>
      <c r="WVX28"/>
      <c r="WVY28"/>
      <c r="WVZ28"/>
      <c r="WWA28"/>
      <c r="WWB28"/>
      <c r="WWC28"/>
      <c r="WWD28"/>
      <c r="WWE28"/>
      <c r="WWF28"/>
      <c r="WWG28"/>
      <c r="WWH28"/>
      <c r="WWI28"/>
      <c r="WWJ28"/>
      <c r="WWK28"/>
      <c r="WWL28"/>
      <c r="WWM28"/>
      <c r="WWN28"/>
      <c r="WWO28"/>
      <c r="WWP28"/>
      <c r="WWQ28"/>
      <c r="WWR28"/>
      <c r="WWS28"/>
      <c r="WWT28"/>
      <c r="WWU28"/>
      <c r="WWV28"/>
      <c r="WWW28"/>
      <c r="WWX28"/>
      <c r="WWY28"/>
      <c r="WWZ28"/>
      <c r="WXA28"/>
      <c r="WXB28"/>
      <c r="WXC28"/>
      <c r="WXD28"/>
      <c r="WXE28"/>
      <c r="WXF28"/>
      <c r="WXG28"/>
      <c r="WXH28"/>
      <c r="WXI28"/>
      <c r="WXJ28"/>
      <c r="WXK28"/>
      <c r="WXL28"/>
      <c r="WXM28"/>
      <c r="WXN28"/>
      <c r="WXO28"/>
      <c r="WXP28"/>
      <c r="WXQ28"/>
      <c r="WXR28"/>
      <c r="WXS28"/>
      <c r="WXT28"/>
      <c r="WXU28"/>
      <c r="WXV28"/>
      <c r="WXW28"/>
      <c r="WXX28"/>
      <c r="WXY28"/>
      <c r="WXZ28"/>
      <c r="WYA28"/>
      <c r="WYB28"/>
      <c r="WYC28"/>
      <c r="WYD28"/>
      <c r="WYE28"/>
      <c r="WYF28"/>
      <c r="WYG28"/>
      <c r="WYH28"/>
      <c r="WYI28"/>
      <c r="WYJ28"/>
      <c r="WYK28"/>
      <c r="WYL28"/>
      <c r="WYM28"/>
      <c r="WYN28"/>
      <c r="WYO28"/>
      <c r="WYP28"/>
      <c r="WYQ28"/>
      <c r="WYR28"/>
      <c r="WYS28"/>
      <c r="WYT28"/>
      <c r="WYU28"/>
      <c r="WYV28"/>
      <c r="WYW28"/>
      <c r="WYX28"/>
      <c r="WYY28"/>
      <c r="WYZ28"/>
      <c r="WZA28"/>
      <c r="WZB28"/>
      <c r="WZC28"/>
      <c r="WZD28"/>
      <c r="WZE28"/>
      <c r="WZF28"/>
      <c r="WZG28"/>
      <c r="WZH28"/>
      <c r="WZI28"/>
      <c r="WZJ28"/>
      <c r="WZK28"/>
      <c r="WZL28"/>
      <c r="WZM28"/>
      <c r="WZN28"/>
      <c r="WZO28"/>
      <c r="WZP28"/>
      <c r="WZQ28"/>
      <c r="WZR28"/>
      <c r="WZS28"/>
      <c r="WZT28"/>
      <c r="WZU28"/>
      <c r="WZV28"/>
      <c r="WZW28"/>
      <c r="WZX28"/>
      <c r="WZY28"/>
      <c r="WZZ28"/>
      <c r="XAA28"/>
      <c r="XAB28"/>
      <c r="XAC28"/>
      <c r="XAD28"/>
      <c r="XAE28"/>
      <c r="XAF28"/>
      <c r="XAG28"/>
      <c r="XAH28"/>
      <c r="XAI28"/>
      <c r="XAJ28"/>
      <c r="XAK28"/>
      <c r="XAL28"/>
      <c r="XAM28"/>
      <c r="XAN28"/>
      <c r="XAO28"/>
      <c r="XAP28"/>
      <c r="XAQ28"/>
      <c r="XAR28"/>
      <c r="XAS28"/>
      <c r="XAT28"/>
      <c r="XAU28"/>
      <c r="XAV28"/>
      <c r="XAW28"/>
      <c r="XAX28"/>
      <c r="XAY28"/>
      <c r="XAZ28"/>
      <c r="XBA28"/>
      <c r="XBB28"/>
      <c r="XBC28"/>
      <c r="XBD28"/>
      <c r="XBE28"/>
      <c r="XBF28"/>
      <c r="XBG28"/>
      <c r="XBH28"/>
      <c r="XBI28"/>
      <c r="XBJ28"/>
      <c r="XBK28"/>
      <c r="XBL28"/>
      <c r="XBM28"/>
      <c r="XBN28"/>
      <c r="XBO28"/>
      <c r="XBP28"/>
      <c r="XBQ28"/>
      <c r="XBR28"/>
      <c r="XBS28"/>
      <c r="XBT28"/>
      <c r="XBU28"/>
      <c r="XBV28"/>
      <c r="XBW28"/>
      <c r="XBX28"/>
      <c r="XBY28"/>
      <c r="XBZ28"/>
      <c r="XCA28"/>
      <c r="XCB28"/>
      <c r="XCC28"/>
      <c r="XCD28"/>
      <c r="XCE28"/>
      <c r="XCF28"/>
      <c r="XCG28"/>
      <c r="XCH28"/>
      <c r="XCI28"/>
      <c r="XCJ28"/>
      <c r="XCK28"/>
      <c r="XCL28"/>
      <c r="XCM28"/>
      <c r="XCN28"/>
      <c r="XCO28"/>
      <c r="XCP28"/>
      <c r="XCQ28"/>
      <c r="XCR28"/>
      <c r="XCS28"/>
      <c r="XCT28"/>
      <c r="XCU28"/>
      <c r="XCV28"/>
      <c r="XCW28"/>
      <c r="XCX28"/>
      <c r="XCY28"/>
      <c r="XCZ28"/>
      <c r="XDA28"/>
      <c r="XDB28"/>
      <c r="XDC28"/>
      <c r="XDD28"/>
      <c r="XDE28"/>
      <c r="XDF28"/>
      <c r="XDG28"/>
      <c r="XDH28"/>
      <c r="XDI28"/>
      <c r="XDJ28"/>
      <c r="XDK28"/>
      <c r="XDL28"/>
      <c r="XDM28"/>
      <c r="XDN28"/>
      <c r="XDO28"/>
      <c r="XDP28"/>
      <c r="XDQ28"/>
      <c r="XDR28"/>
      <c r="XDS28"/>
      <c r="XDT28"/>
      <c r="XDU28"/>
      <c r="XDV28"/>
      <c r="XDW28"/>
      <c r="XDX28"/>
      <c r="XDY28"/>
      <c r="XDZ28"/>
      <c r="XEA28"/>
      <c r="XEB28"/>
      <c r="XEC28"/>
      <c r="XED28"/>
      <c r="XEE28"/>
      <c r="XEF28"/>
      <c r="XEG28"/>
      <c r="XEH28"/>
      <c r="XEI28"/>
      <c r="XEJ28"/>
      <c r="XEK28"/>
      <c r="XEL28"/>
      <c r="XEM28"/>
      <c r="XEN28"/>
      <c r="XEO28"/>
      <c r="XEP28"/>
      <c r="XEQ28"/>
      <c r="XER28"/>
      <c r="XES28"/>
      <c r="XET28"/>
      <c r="XEU28"/>
      <c r="XEV28"/>
      <c r="XEW28"/>
      <c r="XEX28"/>
      <c r="XEY28"/>
      <c r="XEZ28"/>
      <c r="XFA28"/>
      <c r="XFB28"/>
      <c r="XFC28"/>
      <c r="XFD28"/>
    </row>
    <row r="29" spans="1:16384" s="149" customFormat="1" x14ac:dyDescent="0.35">
      <c r="A29" s="190" t="s">
        <v>932</v>
      </c>
      <c r="B29" s="165"/>
      <c r="C29" s="166"/>
      <c r="D29"/>
      <c r="E29"/>
      <c r="F29"/>
      <c r="G29"/>
      <c r="H29"/>
      <c r="I29"/>
      <c r="J29"/>
      <c r="K29"/>
      <c r="L29"/>
      <c r="M29" s="466" t="str">
        <f>", № "&amp;B30&amp; " від"</f>
        <v>, №  від</v>
      </c>
      <c r="N29" s="466" t="str">
        <f>IF(M29=O29," ",M29)</f>
        <v xml:space="preserve"> </v>
      </c>
      <c r="O29" s="466" t="s">
        <v>325</v>
      </c>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c r="AMK29"/>
      <c r="AML29"/>
      <c r="AMM29"/>
      <c r="AMN29"/>
      <c r="AMO29"/>
      <c r="AMP29"/>
      <c r="AMQ29"/>
      <c r="AMR29"/>
      <c r="AMS29"/>
      <c r="AMT29"/>
      <c r="AMU29"/>
      <c r="AMV29"/>
      <c r="AMW29"/>
      <c r="AMX29"/>
      <c r="AMY29"/>
      <c r="AMZ29"/>
      <c r="ANA29"/>
      <c r="ANB29"/>
      <c r="ANC29"/>
      <c r="AND29"/>
      <c r="ANE29"/>
      <c r="ANF29"/>
      <c r="ANG29"/>
      <c r="ANH29"/>
      <c r="ANI29"/>
      <c r="ANJ29"/>
      <c r="ANK29"/>
      <c r="ANL29"/>
      <c r="ANM29"/>
      <c r="ANN29"/>
      <c r="ANO29"/>
      <c r="ANP29"/>
      <c r="ANQ29"/>
      <c r="ANR29"/>
      <c r="ANS29"/>
      <c r="ANT29"/>
      <c r="ANU29"/>
      <c r="ANV29"/>
      <c r="ANW29"/>
      <c r="ANX29"/>
      <c r="ANY29"/>
      <c r="ANZ29"/>
      <c r="AOA29"/>
      <c r="AOB29"/>
      <c r="AOC29"/>
      <c r="AOD29"/>
      <c r="AOE29"/>
      <c r="AOF29"/>
      <c r="AOG29"/>
      <c r="AOH29"/>
      <c r="AOI29"/>
      <c r="AOJ29"/>
      <c r="AOK29"/>
      <c r="AOL29"/>
      <c r="AOM29"/>
      <c r="AON29"/>
      <c r="AOO29"/>
      <c r="AOP29"/>
      <c r="AOQ29"/>
      <c r="AOR29"/>
      <c r="AOS29"/>
      <c r="AOT29"/>
      <c r="AOU29"/>
      <c r="AOV29"/>
      <c r="AOW29"/>
      <c r="AOX29"/>
      <c r="AOY29"/>
      <c r="AOZ29"/>
      <c r="APA29"/>
      <c r="APB29"/>
      <c r="APC29"/>
      <c r="APD29"/>
      <c r="APE29"/>
      <c r="APF29"/>
      <c r="APG29"/>
      <c r="APH29"/>
      <c r="API29"/>
      <c r="APJ29"/>
      <c r="APK29"/>
      <c r="APL29"/>
      <c r="APM29"/>
      <c r="APN29"/>
      <c r="APO29"/>
      <c r="APP29"/>
      <c r="APQ29"/>
      <c r="APR29"/>
      <c r="APS29"/>
      <c r="APT29"/>
      <c r="APU29"/>
      <c r="APV29"/>
      <c r="APW29"/>
      <c r="APX29"/>
      <c r="APY29"/>
      <c r="APZ29"/>
      <c r="AQA29"/>
      <c r="AQB29"/>
      <c r="AQC29"/>
      <c r="AQD29"/>
      <c r="AQE29"/>
      <c r="AQF29"/>
      <c r="AQG29"/>
      <c r="AQH29"/>
      <c r="AQI29"/>
      <c r="AQJ29"/>
      <c r="AQK29"/>
      <c r="AQL29"/>
      <c r="AQM29"/>
      <c r="AQN29"/>
      <c r="AQO29"/>
      <c r="AQP29"/>
      <c r="AQQ29"/>
      <c r="AQR29"/>
      <c r="AQS29"/>
      <c r="AQT29"/>
      <c r="AQU29"/>
      <c r="AQV29"/>
      <c r="AQW29"/>
      <c r="AQX29"/>
      <c r="AQY29"/>
      <c r="AQZ29"/>
      <c r="ARA29"/>
      <c r="ARB29"/>
      <c r="ARC29"/>
      <c r="ARD29"/>
      <c r="ARE29"/>
      <c r="ARF29"/>
      <c r="ARG29"/>
      <c r="ARH29"/>
      <c r="ARI29"/>
      <c r="ARJ29"/>
      <c r="ARK29"/>
      <c r="ARL29"/>
      <c r="ARM29"/>
      <c r="ARN29"/>
      <c r="ARO29"/>
      <c r="ARP29"/>
      <c r="ARQ29"/>
      <c r="ARR29"/>
      <c r="ARS29"/>
      <c r="ART29"/>
      <c r="ARU29"/>
      <c r="ARV29"/>
      <c r="ARW29"/>
      <c r="ARX29"/>
      <c r="ARY29"/>
      <c r="ARZ29"/>
      <c r="ASA29"/>
      <c r="ASB29"/>
      <c r="ASC29"/>
      <c r="ASD29"/>
      <c r="ASE29"/>
      <c r="ASF29"/>
      <c r="ASG29"/>
      <c r="ASH29"/>
      <c r="ASI29"/>
      <c r="ASJ29"/>
      <c r="ASK29"/>
      <c r="ASL29"/>
      <c r="ASM29"/>
      <c r="ASN29"/>
      <c r="ASO29"/>
      <c r="ASP29"/>
      <c r="ASQ29"/>
      <c r="ASR29"/>
      <c r="ASS29"/>
      <c r="AST29"/>
      <c r="ASU29"/>
      <c r="ASV29"/>
      <c r="ASW29"/>
      <c r="ASX29"/>
      <c r="ASY29"/>
      <c r="ASZ29"/>
      <c r="ATA29"/>
      <c r="ATB29"/>
      <c r="ATC29"/>
      <c r="ATD29"/>
      <c r="ATE29"/>
      <c r="ATF29"/>
      <c r="ATG29"/>
      <c r="ATH29"/>
      <c r="ATI29"/>
      <c r="ATJ29"/>
      <c r="ATK29"/>
      <c r="ATL29"/>
      <c r="ATM29"/>
      <c r="ATN29"/>
      <c r="ATO29"/>
      <c r="ATP29"/>
      <c r="ATQ29"/>
      <c r="ATR29"/>
      <c r="ATS29"/>
      <c r="ATT29"/>
      <c r="ATU29"/>
      <c r="ATV29"/>
      <c r="ATW29"/>
      <c r="ATX29"/>
      <c r="ATY29"/>
      <c r="ATZ29"/>
      <c r="AUA29"/>
      <c r="AUB29"/>
      <c r="AUC29"/>
      <c r="AUD29"/>
      <c r="AUE29"/>
      <c r="AUF29"/>
      <c r="AUG29"/>
      <c r="AUH29"/>
      <c r="AUI29"/>
      <c r="AUJ29"/>
      <c r="AUK29"/>
      <c r="AUL29"/>
      <c r="AUM29"/>
      <c r="AUN29"/>
      <c r="AUO29"/>
      <c r="AUP29"/>
      <c r="AUQ29"/>
      <c r="AUR29"/>
      <c r="AUS29"/>
      <c r="AUT29"/>
      <c r="AUU29"/>
      <c r="AUV29"/>
      <c r="AUW29"/>
      <c r="AUX29"/>
      <c r="AUY29"/>
      <c r="AUZ29"/>
      <c r="AVA29"/>
      <c r="AVB29"/>
      <c r="AVC29"/>
      <c r="AVD29"/>
      <c r="AVE29"/>
      <c r="AVF29"/>
      <c r="AVG29"/>
      <c r="AVH29"/>
      <c r="AVI29"/>
      <c r="AVJ29"/>
      <c r="AVK29"/>
      <c r="AVL29"/>
      <c r="AVM29"/>
      <c r="AVN29"/>
      <c r="AVO29"/>
      <c r="AVP29"/>
      <c r="AVQ29"/>
      <c r="AVR29"/>
      <c r="AVS29"/>
      <c r="AVT29"/>
      <c r="AVU29"/>
      <c r="AVV29"/>
      <c r="AVW29"/>
      <c r="AVX29"/>
      <c r="AVY29"/>
      <c r="AVZ29"/>
      <c r="AWA29"/>
      <c r="AWB29"/>
      <c r="AWC29"/>
      <c r="AWD29"/>
      <c r="AWE29"/>
      <c r="AWF29"/>
      <c r="AWG29"/>
      <c r="AWH29"/>
      <c r="AWI29"/>
      <c r="AWJ29"/>
      <c r="AWK29"/>
      <c r="AWL29"/>
      <c r="AWM29"/>
      <c r="AWN29"/>
      <c r="AWO29"/>
      <c r="AWP29"/>
      <c r="AWQ29"/>
      <c r="AWR29"/>
      <c r="AWS29"/>
      <c r="AWT29"/>
      <c r="AWU29"/>
      <c r="AWV29"/>
      <c r="AWW29"/>
      <c r="AWX29"/>
      <c r="AWY29"/>
      <c r="AWZ29"/>
      <c r="AXA29"/>
      <c r="AXB29"/>
      <c r="AXC29"/>
      <c r="AXD29"/>
      <c r="AXE29"/>
      <c r="AXF29"/>
      <c r="AXG29"/>
      <c r="AXH29"/>
      <c r="AXI29"/>
      <c r="AXJ29"/>
      <c r="AXK29"/>
      <c r="AXL29"/>
      <c r="AXM29"/>
      <c r="AXN29"/>
      <c r="AXO29"/>
      <c r="AXP29"/>
      <c r="AXQ29"/>
      <c r="AXR29"/>
      <c r="AXS29"/>
      <c r="AXT29"/>
      <c r="AXU29"/>
      <c r="AXV29"/>
      <c r="AXW29"/>
      <c r="AXX29"/>
      <c r="AXY29"/>
      <c r="AXZ29"/>
      <c r="AYA29"/>
      <c r="AYB29"/>
      <c r="AYC29"/>
      <c r="AYD29"/>
      <c r="AYE29"/>
      <c r="AYF29"/>
      <c r="AYG29"/>
      <c r="AYH29"/>
      <c r="AYI29"/>
      <c r="AYJ29"/>
      <c r="AYK29"/>
      <c r="AYL29"/>
      <c r="AYM29"/>
      <c r="AYN29"/>
      <c r="AYO29"/>
      <c r="AYP29"/>
      <c r="AYQ29"/>
      <c r="AYR29"/>
      <c r="AYS29"/>
      <c r="AYT29"/>
      <c r="AYU29"/>
      <c r="AYV29"/>
      <c r="AYW29"/>
      <c r="AYX29"/>
      <c r="AYY29"/>
      <c r="AYZ29"/>
      <c r="AZA29"/>
      <c r="AZB29"/>
      <c r="AZC29"/>
      <c r="AZD29"/>
      <c r="AZE29"/>
      <c r="AZF29"/>
      <c r="AZG29"/>
      <c r="AZH29"/>
      <c r="AZI29"/>
      <c r="AZJ29"/>
      <c r="AZK29"/>
      <c r="AZL29"/>
      <c r="AZM29"/>
      <c r="AZN29"/>
      <c r="AZO29"/>
      <c r="AZP29"/>
      <c r="AZQ29"/>
      <c r="AZR29"/>
      <c r="AZS29"/>
      <c r="AZT29"/>
      <c r="AZU29"/>
      <c r="AZV29"/>
      <c r="AZW29"/>
      <c r="AZX29"/>
      <c r="AZY29"/>
      <c r="AZZ29"/>
      <c r="BAA29"/>
      <c r="BAB29"/>
      <c r="BAC29"/>
      <c r="BAD29"/>
      <c r="BAE29"/>
      <c r="BAF29"/>
      <c r="BAG29"/>
      <c r="BAH29"/>
      <c r="BAI29"/>
      <c r="BAJ29"/>
      <c r="BAK29"/>
      <c r="BAL29"/>
      <c r="BAM29"/>
      <c r="BAN29"/>
      <c r="BAO29"/>
      <c r="BAP29"/>
      <c r="BAQ29"/>
      <c r="BAR29"/>
      <c r="BAS29"/>
      <c r="BAT29"/>
      <c r="BAU29"/>
      <c r="BAV29"/>
      <c r="BAW29"/>
      <c r="BAX29"/>
      <c r="BAY29"/>
      <c r="BAZ29"/>
      <c r="BBA29"/>
      <c r="BBB29"/>
      <c r="BBC29"/>
      <c r="BBD29"/>
      <c r="BBE29"/>
      <c r="BBF29"/>
      <c r="BBG29"/>
      <c r="BBH29"/>
      <c r="BBI29"/>
      <c r="BBJ29"/>
      <c r="BBK29"/>
      <c r="BBL29"/>
      <c r="BBM29"/>
      <c r="BBN29"/>
      <c r="BBO29"/>
      <c r="BBP29"/>
      <c r="BBQ29"/>
      <c r="BBR29"/>
      <c r="BBS29"/>
      <c r="BBT29"/>
      <c r="BBU29"/>
      <c r="BBV29"/>
      <c r="BBW29"/>
      <c r="BBX29"/>
      <c r="BBY29"/>
      <c r="BBZ29"/>
      <c r="BCA29"/>
      <c r="BCB29"/>
      <c r="BCC29"/>
      <c r="BCD29"/>
      <c r="BCE29"/>
      <c r="BCF29"/>
      <c r="BCG29"/>
      <c r="BCH29"/>
      <c r="BCI29"/>
      <c r="BCJ29"/>
      <c r="BCK29"/>
      <c r="BCL29"/>
      <c r="BCM29"/>
      <c r="BCN29"/>
      <c r="BCO29"/>
      <c r="BCP29"/>
      <c r="BCQ29"/>
      <c r="BCR29"/>
      <c r="BCS29"/>
      <c r="BCT29"/>
      <c r="BCU29"/>
      <c r="BCV29"/>
      <c r="BCW29"/>
      <c r="BCX29"/>
      <c r="BCY29"/>
      <c r="BCZ29"/>
      <c r="BDA29"/>
      <c r="BDB29"/>
      <c r="BDC29"/>
      <c r="BDD29"/>
      <c r="BDE29"/>
      <c r="BDF29"/>
      <c r="BDG29"/>
      <c r="BDH29"/>
      <c r="BDI29"/>
      <c r="BDJ29"/>
      <c r="BDK29"/>
      <c r="BDL29"/>
      <c r="BDM29"/>
      <c r="BDN29"/>
      <c r="BDO29"/>
      <c r="BDP29"/>
      <c r="BDQ29"/>
      <c r="BDR29"/>
      <c r="BDS29"/>
      <c r="BDT29"/>
      <c r="BDU29"/>
      <c r="BDV29"/>
      <c r="BDW29"/>
      <c r="BDX29"/>
      <c r="BDY29"/>
      <c r="BDZ29"/>
      <c r="BEA29"/>
      <c r="BEB29"/>
      <c r="BEC29"/>
      <c r="BED29"/>
      <c r="BEE29"/>
      <c r="BEF29"/>
      <c r="BEG29"/>
      <c r="BEH29"/>
      <c r="BEI29"/>
      <c r="BEJ29"/>
      <c r="BEK29"/>
      <c r="BEL29"/>
      <c r="BEM29"/>
      <c r="BEN29"/>
      <c r="BEO29"/>
      <c r="BEP29"/>
      <c r="BEQ29"/>
      <c r="BER29"/>
      <c r="BES29"/>
      <c r="BET29"/>
      <c r="BEU29"/>
      <c r="BEV29"/>
      <c r="BEW29"/>
      <c r="BEX29"/>
      <c r="BEY29"/>
      <c r="BEZ29"/>
      <c r="BFA29"/>
      <c r="BFB29"/>
      <c r="BFC29"/>
      <c r="BFD29"/>
      <c r="BFE29"/>
      <c r="BFF29"/>
      <c r="BFG29"/>
      <c r="BFH29"/>
      <c r="BFI29"/>
      <c r="BFJ29"/>
      <c r="BFK29"/>
      <c r="BFL29"/>
      <c r="BFM29"/>
      <c r="BFN29"/>
      <c r="BFO29"/>
      <c r="BFP29"/>
      <c r="BFQ29"/>
      <c r="BFR29"/>
      <c r="BFS29"/>
      <c r="BFT29"/>
      <c r="BFU29"/>
      <c r="BFV29"/>
      <c r="BFW29"/>
      <c r="BFX29"/>
      <c r="BFY29"/>
      <c r="BFZ29"/>
      <c r="BGA29"/>
      <c r="BGB29"/>
      <c r="BGC29"/>
      <c r="BGD29"/>
      <c r="BGE29"/>
      <c r="BGF29"/>
      <c r="BGG29"/>
      <c r="BGH29"/>
      <c r="BGI29"/>
      <c r="BGJ29"/>
      <c r="BGK29"/>
      <c r="BGL29"/>
      <c r="BGM29"/>
      <c r="BGN29"/>
      <c r="BGO29"/>
      <c r="BGP29"/>
      <c r="BGQ29"/>
      <c r="BGR29"/>
      <c r="BGS29"/>
      <c r="BGT29"/>
      <c r="BGU29"/>
      <c r="BGV29"/>
      <c r="BGW29"/>
      <c r="BGX29"/>
      <c r="BGY29"/>
      <c r="BGZ29"/>
      <c r="BHA29"/>
      <c r="BHB29"/>
      <c r="BHC29"/>
      <c r="BHD29"/>
      <c r="BHE29"/>
      <c r="BHF29"/>
      <c r="BHG29"/>
      <c r="BHH29"/>
      <c r="BHI29"/>
      <c r="BHJ29"/>
      <c r="BHK29"/>
      <c r="BHL29"/>
      <c r="BHM29"/>
      <c r="BHN29"/>
      <c r="BHO29"/>
      <c r="BHP29"/>
      <c r="BHQ29"/>
      <c r="BHR29"/>
      <c r="BHS29"/>
      <c r="BHT29"/>
      <c r="BHU29"/>
      <c r="BHV29"/>
      <c r="BHW29"/>
      <c r="BHX29"/>
      <c r="BHY29"/>
      <c r="BHZ29"/>
      <c r="BIA29"/>
      <c r="BIB29"/>
      <c r="BIC29"/>
      <c r="BID29"/>
      <c r="BIE29"/>
      <c r="BIF29"/>
      <c r="BIG29"/>
      <c r="BIH29"/>
      <c r="BII29"/>
      <c r="BIJ29"/>
      <c r="BIK29"/>
      <c r="BIL29"/>
      <c r="BIM29"/>
      <c r="BIN29"/>
      <c r="BIO29"/>
      <c r="BIP29"/>
      <c r="BIQ29"/>
      <c r="BIR29"/>
      <c r="BIS29"/>
      <c r="BIT29"/>
      <c r="BIU29"/>
      <c r="BIV29"/>
      <c r="BIW29"/>
      <c r="BIX29"/>
      <c r="BIY29"/>
      <c r="BIZ29"/>
      <c r="BJA29"/>
      <c r="BJB29"/>
      <c r="BJC29"/>
      <c r="BJD29"/>
      <c r="BJE29"/>
      <c r="BJF29"/>
      <c r="BJG29"/>
      <c r="BJH29"/>
      <c r="BJI29"/>
      <c r="BJJ29"/>
      <c r="BJK29"/>
      <c r="BJL29"/>
      <c r="BJM29"/>
      <c r="BJN29"/>
      <c r="BJO29"/>
      <c r="BJP29"/>
      <c r="BJQ29"/>
      <c r="BJR29"/>
      <c r="BJS29"/>
      <c r="BJT29"/>
      <c r="BJU29"/>
      <c r="BJV29"/>
      <c r="BJW29"/>
      <c r="BJX29"/>
      <c r="BJY29"/>
      <c r="BJZ29"/>
      <c r="BKA29"/>
      <c r="BKB29"/>
      <c r="BKC29"/>
      <c r="BKD29"/>
      <c r="BKE29"/>
      <c r="BKF29"/>
      <c r="BKG29"/>
      <c r="BKH29"/>
      <c r="BKI29"/>
      <c r="BKJ29"/>
      <c r="BKK29"/>
      <c r="BKL29"/>
      <c r="BKM29"/>
      <c r="BKN29"/>
      <c r="BKO29"/>
      <c r="BKP29"/>
      <c r="BKQ29"/>
      <c r="BKR29"/>
      <c r="BKS29"/>
      <c r="BKT29"/>
      <c r="BKU29"/>
      <c r="BKV29"/>
      <c r="BKW29"/>
      <c r="BKX29"/>
      <c r="BKY29"/>
      <c r="BKZ29"/>
      <c r="BLA29"/>
      <c r="BLB29"/>
      <c r="BLC29"/>
      <c r="BLD29"/>
      <c r="BLE29"/>
      <c r="BLF29"/>
      <c r="BLG29"/>
      <c r="BLH29"/>
      <c r="BLI29"/>
      <c r="BLJ29"/>
      <c r="BLK29"/>
      <c r="BLL29"/>
      <c r="BLM29"/>
      <c r="BLN29"/>
      <c r="BLO29"/>
      <c r="BLP29"/>
      <c r="BLQ29"/>
      <c r="BLR29"/>
      <c r="BLS29"/>
      <c r="BLT29"/>
      <c r="BLU29"/>
      <c r="BLV29"/>
      <c r="BLW29"/>
      <c r="BLX29"/>
      <c r="BLY29"/>
      <c r="BLZ29"/>
      <c r="BMA29"/>
      <c r="BMB29"/>
      <c r="BMC29"/>
      <c r="BMD29"/>
      <c r="BME29"/>
      <c r="BMF29"/>
      <c r="BMG29"/>
      <c r="BMH29"/>
      <c r="BMI29"/>
      <c r="BMJ29"/>
      <c r="BMK29"/>
      <c r="BML29"/>
      <c r="BMM29"/>
      <c r="BMN29"/>
      <c r="BMO29"/>
      <c r="BMP29"/>
      <c r="BMQ29"/>
      <c r="BMR29"/>
      <c r="BMS29"/>
      <c r="BMT29"/>
      <c r="BMU29"/>
      <c r="BMV29"/>
      <c r="BMW29"/>
      <c r="BMX29"/>
      <c r="BMY29"/>
      <c r="BMZ29"/>
      <c r="BNA29"/>
      <c r="BNB29"/>
      <c r="BNC29"/>
      <c r="BND29"/>
      <c r="BNE29"/>
      <c r="BNF29"/>
      <c r="BNG29"/>
      <c r="BNH29"/>
      <c r="BNI29"/>
      <c r="BNJ29"/>
      <c r="BNK29"/>
      <c r="BNL29"/>
      <c r="BNM29"/>
      <c r="BNN29"/>
      <c r="BNO29"/>
      <c r="BNP29"/>
      <c r="BNQ29"/>
      <c r="BNR29"/>
      <c r="BNS29"/>
      <c r="BNT29"/>
      <c r="BNU29"/>
      <c r="BNV29"/>
      <c r="BNW29"/>
      <c r="BNX29"/>
      <c r="BNY29"/>
      <c r="BNZ29"/>
      <c r="BOA29"/>
      <c r="BOB29"/>
      <c r="BOC29"/>
      <c r="BOD29"/>
      <c r="BOE29"/>
      <c r="BOF29"/>
      <c r="BOG29"/>
      <c r="BOH29"/>
      <c r="BOI29"/>
      <c r="BOJ29"/>
      <c r="BOK29"/>
      <c r="BOL29"/>
      <c r="BOM29"/>
      <c r="BON29"/>
      <c r="BOO29"/>
      <c r="BOP29"/>
      <c r="BOQ29"/>
      <c r="BOR29"/>
      <c r="BOS29"/>
      <c r="BOT29"/>
      <c r="BOU29"/>
      <c r="BOV29"/>
      <c r="BOW29"/>
      <c r="BOX29"/>
      <c r="BOY29"/>
      <c r="BOZ29"/>
      <c r="BPA29"/>
      <c r="BPB29"/>
      <c r="BPC29"/>
      <c r="BPD29"/>
      <c r="BPE29"/>
      <c r="BPF29"/>
      <c r="BPG29"/>
      <c r="BPH29"/>
      <c r="BPI29"/>
      <c r="BPJ29"/>
      <c r="BPK29"/>
      <c r="BPL29"/>
      <c r="BPM29"/>
      <c r="BPN29"/>
      <c r="BPO29"/>
      <c r="BPP29"/>
      <c r="BPQ29"/>
      <c r="BPR29"/>
      <c r="BPS29"/>
      <c r="BPT29"/>
      <c r="BPU29"/>
      <c r="BPV29"/>
      <c r="BPW29"/>
      <c r="BPX29"/>
      <c r="BPY29"/>
      <c r="BPZ29"/>
      <c r="BQA29"/>
      <c r="BQB29"/>
      <c r="BQC29"/>
      <c r="BQD29"/>
      <c r="BQE29"/>
      <c r="BQF29"/>
      <c r="BQG29"/>
      <c r="BQH29"/>
      <c r="BQI29"/>
      <c r="BQJ29"/>
      <c r="BQK29"/>
      <c r="BQL29"/>
      <c r="BQM29"/>
      <c r="BQN29"/>
      <c r="BQO29"/>
      <c r="BQP29"/>
      <c r="BQQ29"/>
      <c r="BQR29"/>
      <c r="BQS29"/>
      <c r="BQT29"/>
      <c r="BQU29"/>
      <c r="BQV29"/>
      <c r="BQW29"/>
      <c r="BQX29"/>
      <c r="BQY29"/>
      <c r="BQZ29"/>
      <c r="BRA29"/>
      <c r="BRB29"/>
      <c r="BRC29"/>
      <c r="BRD29"/>
      <c r="BRE29"/>
      <c r="BRF29"/>
      <c r="BRG29"/>
      <c r="BRH29"/>
      <c r="BRI29"/>
      <c r="BRJ29"/>
      <c r="BRK29"/>
      <c r="BRL29"/>
      <c r="BRM29"/>
      <c r="BRN29"/>
      <c r="BRO29"/>
      <c r="BRP29"/>
      <c r="BRQ29"/>
      <c r="BRR29"/>
      <c r="BRS29"/>
      <c r="BRT29"/>
      <c r="BRU29"/>
      <c r="BRV29"/>
      <c r="BRW29"/>
      <c r="BRX29"/>
      <c r="BRY29"/>
      <c r="BRZ29"/>
      <c r="BSA29"/>
      <c r="BSB29"/>
      <c r="BSC29"/>
      <c r="BSD29"/>
      <c r="BSE29"/>
      <c r="BSF29"/>
      <c r="BSG29"/>
      <c r="BSH29"/>
      <c r="BSI29"/>
      <c r="BSJ29"/>
      <c r="BSK29"/>
      <c r="BSL29"/>
      <c r="BSM29"/>
      <c r="BSN29"/>
      <c r="BSO29"/>
      <c r="BSP29"/>
      <c r="BSQ29"/>
      <c r="BSR29"/>
      <c r="BSS29"/>
      <c r="BST29"/>
      <c r="BSU29"/>
      <c r="BSV29"/>
      <c r="BSW29"/>
      <c r="BSX29"/>
      <c r="BSY29"/>
      <c r="BSZ29"/>
      <c r="BTA29"/>
      <c r="BTB29"/>
      <c r="BTC29"/>
      <c r="BTD29"/>
      <c r="BTE29"/>
      <c r="BTF29"/>
      <c r="BTG29"/>
      <c r="BTH29"/>
      <c r="BTI29"/>
      <c r="BTJ29"/>
      <c r="BTK29"/>
      <c r="BTL29"/>
      <c r="BTM29"/>
      <c r="BTN29"/>
      <c r="BTO29"/>
      <c r="BTP29"/>
      <c r="BTQ29"/>
      <c r="BTR29"/>
      <c r="BTS29"/>
      <c r="BTT29"/>
      <c r="BTU29"/>
      <c r="BTV29"/>
      <c r="BTW29"/>
      <c r="BTX29"/>
      <c r="BTY29"/>
      <c r="BTZ29"/>
      <c r="BUA29"/>
      <c r="BUB29"/>
      <c r="BUC29"/>
      <c r="BUD29"/>
      <c r="BUE29"/>
      <c r="BUF29"/>
      <c r="BUG29"/>
      <c r="BUH29"/>
      <c r="BUI29"/>
      <c r="BUJ29"/>
      <c r="BUK29"/>
      <c r="BUL29"/>
      <c r="BUM29"/>
      <c r="BUN29"/>
      <c r="BUO29"/>
      <c r="BUP29"/>
      <c r="BUQ29"/>
      <c r="BUR29"/>
      <c r="BUS29"/>
      <c r="BUT29"/>
      <c r="BUU29"/>
      <c r="BUV29"/>
      <c r="BUW29"/>
      <c r="BUX29"/>
      <c r="BUY29"/>
      <c r="BUZ29"/>
      <c r="BVA29"/>
      <c r="BVB29"/>
      <c r="BVC29"/>
      <c r="BVD29"/>
      <c r="BVE29"/>
      <c r="BVF29"/>
      <c r="BVG29"/>
      <c r="BVH29"/>
      <c r="BVI29"/>
      <c r="BVJ29"/>
      <c r="BVK29"/>
      <c r="BVL29"/>
      <c r="BVM29"/>
      <c r="BVN29"/>
      <c r="BVO29"/>
      <c r="BVP29"/>
      <c r="BVQ29"/>
      <c r="BVR29"/>
      <c r="BVS29"/>
      <c r="BVT29"/>
      <c r="BVU29"/>
      <c r="BVV29"/>
      <c r="BVW29"/>
      <c r="BVX29"/>
      <c r="BVY29"/>
      <c r="BVZ29"/>
      <c r="BWA29"/>
      <c r="BWB29"/>
      <c r="BWC29"/>
      <c r="BWD29"/>
      <c r="BWE29"/>
      <c r="BWF29"/>
      <c r="BWG29"/>
      <c r="BWH29"/>
      <c r="BWI29"/>
      <c r="BWJ29"/>
      <c r="BWK29"/>
      <c r="BWL29"/>
      <c r="BWM29"/>
      <c r="BWN29"/>
      <c r="BWO29"/>
      <c r="BWP29"/>
      <c r="BWQ29"/>
      <c r="BWR29"/>
      <c r="BWS29"/>
      <c r="BWT29"/>
      <c r="BWU29"/>
      <c r="BWV29"/>
      <c r="BWW29"/>
      <c r="BWX29"/>
      <c r="BWY29"/>
      <c r="BWZ29"/>
      <c r="BXA29"/>
      <c r="BXB29"/>
      <c r="BXC29"/>
      <c r="BXD29"/>
      <c r="BXE29"/>
      <c r="BXF29"/>
      <c r="BXG29"/>
      <c r="BXH29"/>
      <c r="BXI29"/>
      <c r="BXJ29"/>
      <c r="BXK29"/>
      <c r="BXL29"/>
      <c r="BXM29"/>
      <c r="BXN29"/>
      <c r="BXO29"/>
      <c r="BXP29"/>
      <c r="BXQ29"/>
      <c r="BXR29"/>
      <c r="BXS29"/>
      <c r="BXT29"/>
      <c r="BXU29"/>
      <c r="BXV29"/>
      <c r="BXW29"/>
      <c r="BXX29"/>
      <c r="BXY29"/>
      <c r="BXZ29"/>
      <c r="BYA29"/>
      <c r="BYB29"/>
      <c r="BYC29"/>
      <c r="BYD29"/>
      <c r="BYE29"/>
      <c r="BYF29"/>
      <c r="BYG29"/>
      <c r="BYH29"/>
      <c r="BYI29"/>
      <c r="BYJ29"/>
      <c r="BYK29"/>
      <c r="BYL29"/>
      <c r="BYM29"/>
      <c r="BYN29"/>
      <c r="BYO29"/>
      <c r="BYP29"/>
      <c r="BYQ29"/>
      <c r="BYR29"/>
      <c r="BYS29"/>
      <c r="BYT29"/>
      <c r="BYU29"/>
      <c r="BYV29"/>
      <c r="BYW29"/>
      <c r="BYX29"/>
      <c r="BYY29"/>
      <c r="BYZ29"/>
      <c r="BZA29"/>
      <c r="BZB29"/>
      <c r="BZC29"/>
      <c r="BZD29"/>
      <c r="BZE29"/>
      <c r="BZF29"/>
      <c r="BZG29"/>
      <c r="BZH29"/>
      <c r="BZI29"/>
      <c r="BZJ29"/>
      <c r="BZK29"/>
      <c r="BZL29"/>
      <c r="BZM29"/>
      <c r="BZN29"/>
      <c r="BZO29"/>
      <c r="BZP29"/>
      <c r="BZQ29"/>
      <c r="BZR29"/>
      <c r="BZS29"/>
      <c r="BZT29"/>
      <c r="BZU29"/>
      <c r="BZV29"/>
      <c r="BZW29"/>
      <c r="BZX29"/>
      <c r="BZY29"/>
      <c r="BZZ29"/>
      <c r="CAA29"/>
      <c r="CAB29"/>
      <c r="CAC29"/>
      <c r="CAD29"/>
      <c r="CAE29"/>
      <c r="CAF29"/>
      <c r="CAG29"/>
      <c r="CAH29"/>
      <c r="CAI29"/>
      <c r="CAJ29"/>
      <c r="CAK29"/>
      <c r="CAL29"/>
      <c r="CAM29"/>
      <c r="CAN29"/>
      <c r="CAO29"/>
      <c r="CAP29"/>
      <c r="CAQ29"/>
      <c r="CAR29"/>
      <c r="CAS29"/>
      <c r="CAT29"/>
      <c r="CAU29"/>
      <c r="CAV29"/>
      <c r="CAW29"/>
      <c r="CAX29"/>
      <c r="CAY29"/>
      <c r="CAZ29"/>
      <c r="CBA29"/>
      <c r="CBB29"/>
      <c r="CBC29"/>
      <c r="CBD29"/>
      <c r="CBE29"/>
      <c r="CBF29"/>
      <c r="CBG29"/>
      <c r="CBH29"/>
      <c r="CBI29"/>
      <c r="CBJ29"/>
      <c r="CBK29"/>
      <c r="CBL29"/>
      <c r="CBM29"/>
      <c r="CBN29"/>
      <c r="CBO29"/>
      <c r="CBP29"/>
      <c r="CBQ29"/>
      <c r="CBR29"/>
      <c r="CBS29"/>
      <c r="CBT29"/>
      <c r="CBU29"/>
      <c r="CBV29"/>
      <c r="CBW29"/>
      <c r="CBX29"/>
      <c r="CBY29"/>
      <c r="CBZ29"/>
      <c r="CCA29"/>
      <c r="CCB29"/>
      <c r="CCC29"/>
      <c r="CCD29"/>
      <c r="CCE29"/>
      <c r="CCF29"/>
      <c r="CCG29"/>
      <c r="CCH29"/>
      <c r="CCI29"/>
      <c r="CCJ29"/>
      <c r="CCK29"/>
      <c r="CCL29"/>
      <c r="CCM29"/>
      <c r="CCN29"/>
      <c r="CCO29"/>
      <c r="CCP29"/>
      <c r="CCQ29"/>
      <c r="CCR29"/>
      <c r="CCS29"/>
      <c r="CCT29"/>
      <c r="CCU29"/>
      <c r="CCV29"/>
      <c r="CCW29"/>
      <c r="CCX29"/>
      <c r="CCY29"/>
      <c r="CCZ29"/>
      <c r="CDA29"/>
      <c r="CDB29"/>
      <c r="CDC29"/>
      <c r="CDD29"/>
      <c r="CDE29"/>
      <c r="CDF29"/>
      <c r="CDG29"/>
      <c r="CDH29"/>
      <c r="CDI29"/>
      <c r="CDJ29"/>
      <c r="CDK29"/>
      <c r="CDL29"/>
      <c r="CDM29"/>
      <c r="CDN29"/>
      <c r="CDO29"/>
      <c r="CDP29"/>
      <c r="CDQ29"/>
      <c r="CDR29"/>
      <c r="CDS29"/>
      <c r="CDT29"/>
      <c r="CDU29"/>
      <c r="CDV29"/>
      <c r="CDW29"/>
      <c r="CDX29"/>
      <c r="CDY29"/>
      <c r="CDZ29"/>
      <c r="CEA29"/>
      <c r="CEB29"/>
      <c r="CEC29"/>
      <c r="CED29"/>
      <c r="CEE29"/>
      <c r="CEF29"/>
      <c r="CEG29"/>
      <c r="CEH29"/>
      <c r="CEI29"/>
      <c r="CEJ29"/>
      <c r="CEK29"/>
      <c r="CEL29"/>
      <c r="CEM29"/>
      <c r="CEN29"/>
      <c r="CEO29"/>
      <c r="CEP29"/>
      <c r="CEQ29"/>
      <c r="CER29"/>
      <c r="CES29"/>
      <c r="CET29"/>
      <c r="CEU29"/>
      <c r="CEV29"/>
      <c r="CEW29"/>
      <c r="CEX29"/>
      <c r="CEY29"/>
      <c r="CEZ29"/>
      <c r="CFA29"/>
      <c r="CFB29"/>
      <c r="CFC29"/>
      <c r="CFD29"/>
      <c r="CFE29"/>
      <c r="CFF29"/>
      <c r="CFG29"/>
      <c r="CFH29"/>
      <c r="CFI29"/>
      <c r="CFJ29"/>
      <c r="CFK29"/>
      <c r="CFL29"/>
      <c r="CFM29"/>
      <c r="CFN29"/>
      <c r="CFO29"/>
      <c r="CFP29"/>
      <c r="CFQ29"/>
      <c r="CFR29"/>
      <c r="CFS29"/>
      <c r="CFT29"/>
      <c r="CFU29"/>
      <c r="CFV29"/>
      <c r="CFW29"/>
      <c r="CFX29"/>
      <c r="CFY29"/>
      <c r="CFZ29"/>
      <c r="CGA29"/>
      <c r="CGB29"/>
      <c r="CGC29"/>
      <c r="CGD29"/>
      <c r="CGE29"/>
      <c r="CGF29"/>
      <c r="CGG29"/>
      <c r="CGH29"/>
      <c r="CGI29"/>
      <c r="CGJ29"/>
      <c r="CGK29"/>
      <c r="CGL29"/>
      <c r="CGM29"/>
      <c r="CGN29"/>
      <c r="CGO29"/>
      <c r="CGP29"/>
      <c r="CGQ29"/>
      <c r="CGR29"/>
      <c r="CGS29"/>
      <c r="CGT29"/>
      <c r="CGU29"/>
      <c r="CGV29"/>
      <c r="CGW29"/>
      <c r="CGX29"/>
      <c r="CGY29"/>
      <c r="CGZ29"/>
      <c r="CHA29"/>
      <c r="CHB29"/>
      <c r="CHC29"/>
      <c r="CHD29"/>
      <c r="CHE29"/>
      <c r="CHF29"/>
      <c r="CHG29"/>
      <c r="CHH29"/>
      <c r="CHI29"/>
      <c r="CHJ29"/>
      <c r="CHK29"/>
      <c r="CHL29"/>
      <c r="CHM29"/>
      <c r="CHN29"/>
      <c r="CHO29"/>
      <c r="CHP29"/>
      <c r="CHQ29"/>
      <c r="CHR29"/>
      <c r="CHS29"/>
      <c r="CHT29"/>
      <c r="CHU29"/>
      <c r="CHV29"/>
      <c r="CHW29"/>
      <c r="CHX29"/>
      <c r="CHY29"/>
      <c r="CHZ29"/>
      <c r="CIA29"/>
      <c r="CIB29"/>
      <c r="CIC29"/>
      <c r="CID29"/>
      <c r="CIE29"/>
      <c r="CIF29"/>
      <c r="CIG29"/>
      <c r="CIH29"/>
      <c r="CII29"/>
      <c r="CIJ29"/>
      <c r="CIK29"/>
      <c r="CIL29"/>
      <c r="CIM29"/>
      <c r="CIN29"/>
      <c r="CIO29"/>
      <c r="CIP29"/>
      <c r="CIQ29"/>
      <c r="CIR29"/>
      <c r="CIS29"/>
      <c r="CIT29"/>
      <c r="CIU29"/>
      <c r="CIV29"/>
      <c r="CIW29"/>
      <c r="CIX29"/>
      <c r="CIY29"/>
      <c r="CIZ29"/>
      <c r="CJA29"/>
      <c r="CJB29"/>
      <c r="CJC29"/>
      <c r="CJD29"/>
      <c r="CJE29"/>
      <c r="CJF29"/>
      <c r="CJG29"/>
      <c r="CJH29"/>
      <c r="CJI29"/>
      <c r="CJJ29"/>
      <c r="CJK29"/>
      <c r="CJL29"/>
      <c r="CJM29"/>
      <c r="CJN29"/>
      <c r="CJO29"/>
      <c r="CJP29"/>
      <c r="CJQ29"/>
      <c r="CJR29"/>
      <c r="CJS29"/>
      <c r="CJT29"/>
      <c r="CJU29"/>
      <c r="CJV29"/>
      <c r="CJW29"/>
      <c r="CJX29"/>
      <c r="CJY29"/>
      <c r="CJZ29"/>
      <c r="CKA29"/>
      <c r="CKB29"/>
      <c r="CKC29"/>
      <c r="CKD29"/>
      <c r="CKE29"/>
      <c r="CKF29"/>
      <c r="CKG29"/>
      <c r="CKH29"/>
      <c r="CKI29"/>
      <c r="CKJ29"/>
      <c r="CKK29"/>
      <c r="CKL29"/>
      <c r="CKM29"/>
      <c r="CKN29"/>
      <c r="CKO29"/>
      <c r="CKP29"/>
      <c r="CKQ29"/>
      <c r="CKR29"/>
      <c r="CKS29"/>
      <c r="CKT29"/>
      <c r="CKU29"/>
      <c r="CKV29"/>
      <c r="CKW29"/>
      <c r="CKX29"/>
      <c r="CKY29"/>
      <c r="CKZ29"/>
      <c r="CLA29"/>
      <c r="CLB29"/>
      <c r="CLC29"/>
      <c r="CLD29"/>
      <c r="CLE29"/>
      <c r="CLF29"/>
      <c r="CLG29"/>
      <c r="CLH29"/>
      <c r="CLI29"/>
      <c r="CLJ29"/>
      <c r="CLK29"/>
      <c r="CLL29"/>
      <c r="CLM29"/>
      <c r="CLN29"/>
      <c r="CLO29"/>
      <c r="CLP29"/>
      <c r="CLQ29"/>
      <c r="CLR29"/>
      <c r="CLS29"/>
      <c r="CLT29"/>
      <c r="CLU29"/>
      <c r="CLV29"/>
      <c r="CLW29"/>
      <c r="CLX29"/>
      <c r="CLY29"/>
      <c r="CLZ29"/>
      <c r="CMA29"/>
      <c r="CMB29"/>
      <c r="CMC29"/>
      <c r="CMD29"/>
      <c r="CME29"/>
      <c r="CMF29"/>
      <c r="CMG29"/>
      <c r="CMH29"/>
      <c r="CMI29"/>
      <c r="CMJ29"/>
      <c r="CMK29"/>
      <c r="CML29"/>
      <c r="CMM29"/>
      <c r="CMN29"/>
      <c r="CMO29"/>
      <c r="CMP29"/>
      <c r="CMQ29"/>
      <c r="CMR29"/>
      <c r="CMS29"/>
      <c r="CMT29"/>
      <c r="CMU29"/>
      <c r="CMV29"/>
      <c r="CMW29"/>
      <c r="CMX29"/>
      <c r="CMY29"/>
      <c r="CMZ29"/>
      <c r="CNA29"/>
      <c r="CNB29"/>
      <c r="CNC29"/>
      <c r="CND29"/>
      <c r="CNE29"/>
      <c r="CNF29"/>
      <c r="CNG29"/>
      <c r="CNH29"/>
      <c r="CNI29"/>
      <c r="CNJ29"/>
      <c r="CNK29"/>
      <c r="CNL29"/>
      <c r="CNM29"/>
      <c r="CNN29"/>
      <c r="CNO29"/>
      <c r="CNP29"/>
      <c r="CNQ29"/>
      <c r="CNR29"/>
      <c r="CNS29"/>
      <c r="CNT29"/>
      <c r="CNU29"/>
      <c r="CNV29"/>
      <c r="CNW29"/>
      <c r="CNX29"/>
      <c r="CNY29"/>
      <c r="CNZ29"/>
      <c r="COA29"/>
      <c r="COB29"/>
      <c r="COC29"/>
      <c r="COD29"/>
      <c r="COE29"/>
      <c r="COF29"/>
      <c r="COG29"/>
      <c r="COH29"/>
      <c r="COI29"/>
      <c r="COJ29"/>
      <c r="COK29"/>
      <c r="COL29"/>
      <c r="COM29"/>
      <c r="CON29"/>
      <c r="COO29"/>
      <c r="COP29"/>
      <c r="COQ29"/>
      <c r="COR29"/>
      <c r="COS29"/>
      <c r="COT29"/>
      <c r="COU29"/>
      <c r="COV29"/>
      <c r="COW29"/>
      <c r="COX29"/>
      <c r="COY29"/>
      <c r="COZ29"/>
      <c r="CPA29"/>
      <c r="CPB29"/>
      <c r="CPC29"/>
      <c r="CPD29"/>
      <c r="CPE29"/>
      <c r="CPF29"/>
      <c r="CPG29"/>
      <c r="CPH29"/>
      <c r="CPI29"/>
      <c r="CPJ29"/>
      <c r="CPK29"/>
      <c r="CPL29"/>
      <c r="CPM29"/>
      <c r="CPN29"/>
      <c r="CPO29"/>
      <c r="CPP29"/>
      <c r="CPQ29"/>
      <c r="CPR29"/>
      <c r="CPS29"/>
      <c r="CPT29"/>
      <c r="CPU29"/>
      <c r="CPV29"/>
      <c r="CPW29"/>
      <c r="CPX29"/>
      <c r="CPY29"/>
      <c r="CPZ29"/>
      <c r="CQA29"/>
      <c r="CQB29"/>
      <c r="CQC29"/>
      <c r="CQD29"/>
      <c r="CQE29"/>
      <c r="CQF29"/>
      <c r="CQG29"/>
      <c r="CQH29"/>
      <c r="CQI29"/>
      <c r="CQJ29"/>
      <c r="CQK29"/>
      <c r="CQL29"/>
      <c r="CQM29"/>
      <c r="CQN29"/>
      <c r="CQO29"/>
      <c r="CQP29"/>
      <c r="CQQ29"/>
      <c r="CQR29"/>
      <c r="CQS29"/>
      <c r="CQT29"/>
      <c r="CQU29"/>
      <c r="CQV29"/>
      <c r="CQW29"/>
      <c r="CQX29"/>
      <c r="CQY29"/>
      <c r="CQZ29"/>
      <c r="CRA29"/>
      <c r="CRB29"/>
      <c r="CRC29"/>
      <c r="CRD29"/>
      <c r="CRE29"/>
      <c r="CRF29"/>
      <c r="CRG29"/>
      <c r="CRH29"/>
      <c r="CRI29"/>
      <c r="CRJ29"/>
      <c r="CRK29"/>
      <c r="CRL29"/>
      <c r="CRM29"/>
      <c r="CRN29"/>
      <c r="CRO29"/>
      <c r="CRP29"/>
      <c r="CRQ29"/>
      <c r="CRR29"/>
      <c r="CRS29"/>
      <c r="CRT29"/>
      <c r="CRU29"/>
      <c r="CRV29"/>
      <c r="CRW29"/>
      <c r="CRX29"/>
      <c r="CRY29"/>
      <c r="CRZ29"/>
      <c r="CSA29"/>
      <c r="CSB29"/>
      <c r="CSC29"/>
      <c r="CSD29"/>
      <c r="CSE29"/>
      <c r="CSF29"/>
      <c r="CSG29"/>
      <c r="CSH29"/>
      <c r="CSI29"/>
      <c r="CSJ29"/>
      <c r="CSK29"/>
      <c r="CSL29"/>
      <c r="CSM29"/>
      <c r="CSN29"/>
      <c r="CSO29"/>
      <c r="CSP29"/>
      <c r="CSQ29"/>
      <c r="CSR29"/>
      <c r="CSS29"/>
      <c r="CST29"/>
      <c r="CSU29"/>
      <c r="CSV29"/>
      <c r="CSW29"/>
      <c r="CSX29"/>
      <c r="CSY29"/>
      <c r="CSZ29"/>
      <c r="CTA29"/>
      <c r="CTB29"/>
      <c r="CTC29"/>
      <c r="CTD29"/>
      <c r="CTE29"/>
      <c r="CTF29"/>
      <c r="CTG29"/>
      <c r="CTH29"/>
      <c r="CTI29"/>
      <c r="CTJ29"/>
      <c r="CTK29"/>
      <c r="CTL29"/>
      <c r="CTM29"/>
      <c r="CTN29"/>
      <c r="CTO29"/>
      <c r="CTP29"/>
      <c r="CTQ29"/>
      <c r="CTR29"/>
      <c r="CTS29"/>
      <c r="CTT29"/>
      <c r="CTU29"/>
      <c r="CTV29"/>
      <c r="CTW29"/>
      <c r="CTX29"/>
      <c r="CTY29"/>
      <c r="CTZ29"/>
      <c r="CUA29"/>
      <c r="CUB29"/>
      <c r="CUC29"/>
      <c r="CUD29"/>
      <c r="CUE29"/>
      <c r="CUF29"/>
      <c r="CUG29"/>
      <c r="CUH29"/>
      <c r="CUI29"/>
      <c r="CUJ29"/>
      <c r="CUK29"/>
      <c r="CUL29"/>
      <c r="CUM29"/>
      <c r="CUN29"/>
      <c r="CUO29"/>
      <c r="CUP29"/>
      <c r="CUQ29"/>
      <c r="CUR29"/>
      <c r="CUS29"/>
      <c r="CUT29"/>
      <c r="CUU29"/>
      <c r="CUV29"/>
      <c r="CUW29"/>
      <c r="CUX29"/>
      <c r="CUY29"/>
      <c r="CUZ29"/>
      <c r="CVA29"/>
      <c r="CVB29"/>
      <c r="CVC29"/>
      <c r="CVD29"/>
      <c r="CVE29"/>
      <c r="CVF29"/>
      <c r="CVG29"/>
      <c r="CVH29"/>
      <c r="CVI29"/>
      <c r="CVJ29"/>
      <c r="CVK29"/>
      <c r="CVL29"/>
      <c r="CVM29"/>
      <c r="CVN29"/>
      <c r="CVO29"/>
      <c r="CVP29"/>
      <c r="CVQ29"/>
      <c r="CVR29"/>
      <c r="CVS29"/>
      <c r="CVT29"/>
      <c r="CVU29"/>
      <c r="CVV29"/>
      <c r="CVW29"/>
      <c r="CVX29"/>
      <c r="CVY29"/>
      <c r="CVZ29"/>
      <c r="CWA29"/>
      <c r="CWB29"/>
      <c r="CWC29"/>
      <c r="CWD29"/>
      <c r="CWE29"/>
      <c r="CWF29"/>
      <c r="CWG29"/>
      <c r="CWH29"/>
      <c r="CWI29"/>
      <c r="CWJ29"/>
      <c r="CWK29"/>
      <c r="CWL29"/>
      <c r="CWM29"/>
      <c r="CWN29"/>
      <c r="CWO29"/>
      <c r="CWP29"/>
      <c r="CWQ29"/>
      <c r="CWR29"/>
      <c r="CWS29"/>
      <c r="CWT29"/>
      <c r="CWU29"/>
      <c r="CWV29"/>
      <c r="CWW29"/>
      <c r="CWX29"/>
      <c r="CWY29"/>
      <c r="CWZ29"/>
      <c r="CXA29"/>
      <c r="CXB29"/>
      <c r="CXC29"/>
      <c r="CXD29"/>
      <c r="CXE29"/>
      <c r="CXF29"/>
      <c r="CXG29"/>
      <c r="CXH29"/>
      <c r="CXI29"/>
      <c r="CXJ29"/>
      <c r="CXK29"/>
      <c r="CXL29"/>
      <c r="CXM29"/>
      <c r="CXN29"/>
      <c r="CXO29"/>
      <c r="CXP29"/>
      <c r="CXQ29"/>
      <c r="CXR29"/>
      <c r="CXS29"/>
      <c r="CXT29"/>
      <c r="CXU29"/>
      <c r="CXV29"/>
      <c r="CXW29"/>
      <c r="CXX29"/>
      <c r="CXY29"/>
      <c r="CXZ29"/>
      <c r="CYA29"/>
      <c r="CYB29"/>
      <c r="CYC29"/>
      <c r="CYD29"/>
      <c r="CYE29"/>
      <c r="CYF29"/>
      <c r="CYG29"/>
      <c r="CYH29"/>
      <c r="CYI29"/>
      <c r="CYJ29"/>
      <c r="CYK29"/>
      <c r="CYL29"/>
      <c r="CYM29"/>
      <c r="CYN29"/>
      <c r="CYO29"/>
      <c r="CYP29"/>
      <c r="CYQ29"/>
      <c r="CYR29"/>
      <c r="CYS29"/>
      <c r="CYT29"/>
      <c r="CYU29"/>
      <c r="CYV29"/>
      <c r="CYW29"/>
      <c r="CYX29"/>
      <c r="CYY29"/>
      <c r="CYZ29"/>
      <c r="CZA29"/>
      <c r="CZB29"/>
      <c r="CZC29"/>
      <c r="CZD29"/>
      <c r="CZE29"/>
      <c r="CZF29"/>
      <c r="CZG29"/>
      <c r="CZH29"/>
      <c r="CZI29"/>
      <c r="CZJ29"/>
      <c r="CZK29"/>
      <c r="CZL29"/>
      <c r="CZM29"/>
      <c r="CZN29"/>
      <c r="CZO29"/>
      <c r="CZP29"/>
      <c r="CZQ29"/>
      <c r="CZR29"/>
      <c r="CZS29"/>
      <c r="CZT29"/>
      <c r="CZU29"/>
      <c r="CZV29"/>
      <c r="CZW29"/>
      <c r="CZX29"/>
      <c r="CZY29"/>
      <c r="CZZ29"/>
      <c r="DAA29"/>
      <c r="DAB29"/>
      <c r="DAC29"/>
      <c r="DAD29"/>
      <c r="DAE29"/>
      <c r="DAF29"/>
      <c r="DAG29"/>
      <c r="DAH29"/>
      <c r="DAI29"/>
      <c r="DAJ29"/>
      <c r="DAK29"/>
      <c r="DAL29"/>
      <c r="DAM29"/>
      <c r="DAN29"/>
      <c r="DAO29"/>
      <c r="DAP29"/>
      <c r="DAQ29"/>
      <c r="DAR29"/>
      <c r="DAS29"/>
      <c r="DAT29"/>
      <c r="DAU29"/>
      <c r="DAV29"/>
      <c r="DAW29"/>
      <c r="DAX29"/>
      <c r="DAY29"/>
      <c r="DAZ29"/>
      <c r="DBA29"/>
      <c r="DBB29"/>
      <c r="DBC29"/>
      <c r="DBD29"/>
      <c r="DBE29"/>
      <c r="DBF29"/>
      <c r="DBG29"/>
      <c r="DBH29"/>
      <c r="DBI29"/>
      <c r="DBJ29"/>
      <c r="DBK29"/>
      <c r="DBL29"/>
      <c r="DBM29"/>
      <c r="DBN29"/>
      <c r="DBO29"/>
      <c r="DBP29"/>
      <c r="DBQ29"/>
      <c r="DBR29"/>
      <c r="DBS29"/>
      <c r="DBT29"/>
      <c r="DBU29"/>
      <c r="DBV29"/>
      <c r="DBW29"/>
      <c r="DBX29"/>
      <c r="DBY29"/>
      <c r="DBZ29"/>
      <c r="DCA29"/>
      <c r="DCB29"/>
      <c r="DCC29"/>
      <c r="DCD29"/>
      <c r="DCE29"/>
      <c r="DCF29"/>
      <c r="DCG29"/>
      <c r="DCH29"/>
      <c r="DCI29"/>
      <c r="DCJ29"/>
      <c r="DCK29"/>
      <c r="DCL29"/>
      <c r="DCM29"/>
      <c r="DCN29"/>
      <c r="DCO29"/>
      <c r="DCP29"/>
      <c r="DCQ29"/>
      <c r="DCR29"/>
      <c r="DCS29"/>
      <c r="DCT29"/>
      <c r="DCU29"/>
      <c r="DCV29"/>
      <c r="DCW29"/>
      <c r="DCX29"/>
      <c r="DCY29"/>
      <c r="DCZ29"/>
      <c r="DDA29"/>
      <c r="DDB29"/>
      <c r="DDC29"/>
      <c r="DDD29"/>
      <c r="DDE29"/>
      <c r="DDF29"/>
      <c r="DDG29"/>
      <c r="DDH29"/>
      <c r="DDI29"/>
      <c r="DDJ29"/>
      <c r="DDK29"/>
      <c r="DDL29"/>
      <c r="DDM29"/>
      <c r="DDN29"/>
      <c r="DDO29"/>
      <c r="DDP29"/>
      <c r="DDQ29"/>
      <c r="DDR29"/>
      <c r="DDS29"/>
      <c r="DDT29"/>
      <c r="DDU29"/>
      <c r="DDV29"/>
      <c r="DDW29"/>
      <c r="DDX29"/>
      <c r="DDY29"/>
      <c r="DDZ29"/>
      <c r="DEA29"/>
      <c r="DEB29"/>
      <c r="DEC29"/>
      <c r="DED29"/>
      <c r="DEE29"/>
      <c r="DEF29"/>
      <c r="DEG29"/>
      <c r="DEH29"/>
      <c r="DEI29"/>
      <c r="DEJ29"/>
      <c r="DEK29"/>
      <c r="DEL29"/>
      <c r="DEM29"/>
      <c r="DEN29"/>
      <c r="DEO29"/>
      <c r="DEP29"/>
      <c r="DEQ29"/>
      <c r="DER29"/>
      <c r="DES29"/>
      <c r="DET29"/>
      <c r="DEU29"/>
      <c r="DEV29"/>
      <c r="DEW29"/>
      <c r="DEX29"/>
      <c r="DEY29"/>
      <c r="DEZ29"/>
      <c r="DFA29"/>
      <c r="DFB29"/>
      <c r="DFC29"/>
      <c r="DFD29"/>
      <c r="DFE29"/>
      <c r="DFF29"/>
      <c r="DFG29"/>
      <c r="DFH29"/>
      <c r="DFI29"/>
      <c r="DFJ29"/>
      <c r="DFK29"/>
      <c r="DFL29"/>
      <c r="DFM29"/>
      <c r="DFN29"/>
      <c r="DFO29"/>
      <c r="DFP29"/>
      <c r="DFQ29"/>
      <c r="DFR29"/>
      <c r="DFS29"/>
      <c r="DFT29"/>
      <c r="DFU29"/>
      <c r="DFV29"/>
      <c r="DFW29"/>
      <c r="DFX29"/>
      <c r="DFY29"/>
      <c r="DFZ29"/>
      <c r="DGA29"/>
      <c r="DGB29"/>
      <c r="DGC29"/>
      <c r="DGD29"/>
      <c r="DGE29"/>
      <c r="DGF29"/>
      <c r="DGG29"/>
      <c r="DGH29"/>
      <c r="DGI29"/>
      <c r="DGJ29"/>
      <c r="DGK29"/>
      <c r="DGL29"/>
      <c r="DGM29"/>
      <c r="DGN29"/>
      <c r="DGO29"/>
      <c r="DGP29"/>
      <c r="DGQ29"/>
      <c r="DGR29"/>
      <c r="DGS29"/>
      <c r="DGT29"/>
      <c r="DGU29"/>
      <c r="DGV29"/>
      <c r="DGW29"/>
      <c r="DGX29"/>
      <c r="DGY29"/>
      <c r="DGZ29"/>
      <c r="DHA29"/>
      <c r="DHB29"/>
      <c r="DHC29"/>
      <c r="DHD29"/>
      <c r="DHE29"/>
      <c r="DHF29"/>
      <c r="DHG29"/>
      <c r="DHH29"/>
      <c r="DHI29"/>
      <c r="DHJ29"/>
      <c r="DHK29"/>
      <c r="DHL29"/>
      <c r="DHM29"/>
      <c r="DHN29"/>
      <c r="DHO29"/>
      <c r="DHP29"/>
      <c r="DHQ29"/>
      <c r="DHR29"/>
      <c r="DHS29"/>
      <c r="DHT29"/>
      <c r="DHU29"/>
      <c r="DHV29"/>
      <c r="DHW29"/>
      <c r="DHX29"/>
      <c r="DHY29"/>
      <c r="DHZ29"/>
      <c r="DIA29"/>
      <c r="DIB29"/>
      <c r="DIC29"/>
      <c r="DID29"/>
      <c r="DIE29"/>
      <c r="DIF29"/>
      <c r="DIG29"/>
      <c r="DIH29"/>
      <c r="DII29"/>
      <c r="DIJ29"/>
      <c r="DIK29"/>
      <c r="DIL29"/>
      <c r="DIM29"/>
      <c r="DIN29"/>
      <c r="DIO29"/>
      <c r="DIP29"/>
      <c r="DIQ29"/>
      <c r="DIR29"/>
      <c r="DIS29"/>
      <c r="DIT29"/>
      <c r="DIU29"/>
      <c r="DIV29"/>
      <c r="DIW29"/>
      <c r="DIX29"/>
      <c r="DIY29"/>
      <c r="DIZ29"/>
      <c r="DJA29"/>
      <c r="DJB29"/>
      <c r="DJC29"/>
      <c r="DJD29"/>
      <c r="DJE29"/>
      <c r="DJF29"/>
      <c r="DJG29"/>
      <c r="DJH29"/>
      <c r="DJI29"/>
      <c r="DJJ29"/>
      <c r="DJK29"/>
      <c r="DJL29"/>
      <c r="DJM29"/>
      <c r="DJN29"/>
      <c r="DJO29"/>
      <c r="DJP29"/>
      <c r="DJQ29"/>
      <c r="DJR29"/>
      <c r="DJS29"/>
      <c r="DJT29"/>
      <c r="DJU29"/>
      <c r="DJV29"/>
      <c r="DJW29"/>
      <c r="DJX29"/>
      <c r="DJY29"/>
      <c r="DJZ29"/>
      <c r="DKA29"/>
      <c r="DKB29"/>
      <c r="DKC29"/>
      <c r="DKD29"/>
      <c r="DKE29"/>
      <c r="DKF29"/>
      <c r="DKG29"/>
      <c r="DKH29"/>
      <c r="DKI29"/>
      <c r="DKJ29"/>
      <c r="DKK29"/>
      <c r="DKL29"/>
      <c r="DKM29"/>
      <c r="DKN29"/>
      <c r="DKO29"/>
      <c r="DKP29"/>
      <c r="DKQ29"/>
      <c r="DKR29"/>
      <c r="DKS29"/>
      <c r="DKT29"/>
      <c r="DKU29"/>
      <c r="DKV29"/>
      <c r="DKW29"/>
      <c r="DKX29"/>
      <c r="DKY29"/>
      <c r="DKZ29"/>
      <c r="DLA29"/>
      <c r="DLB29"/>
      <c r="DLC29"/>
      <c r="DLD29"/>
      <c r="DLE29"/>
      <c r="DLF29"/>
      <c r="DLG29"/>
      <c r="DLH29"/>
      <c r="DLI29"/>
      <c r="DLJ29"/>
      <c r="DLK29"/>
      <c r="DLL29"/>
      <c r="DLM29"/>
      <c r="DLN29"/>
      <c r="DLO29"/>
      <c r="DLP29"/>
      <c r="DLQ29"/>
      <c r="DLR29"/>
      <c r="DLS29"/>
      <c r="DLT29"/>
      <c r="DLU29"/>
      <c r="DLV29"/>
      <c r="DLW29"/>
      <c r="DLX29"/>
      <c r="DLY29"/>
      <c r="DLZ29"/>
      <c r="DMA29"/>
      <c r="DMB29"/>
      <c r="DMC29"/>
      <c r="DMD29"/>
      <c r="DME29"/>
      <c r="DMF29"/>
      <c r="DMG29"/>
      <c r="DMH29"/>
      <c r="DMI29"/>
      <c r="DMJ29"/>
      <c r="DMK29"/>
      <c r="DML29"/>
      <c r="DMM29"/>
      <c r="DMN29"/>
      <c r="DMO29"/>
      <c r="DMP29"/>
      <c r="DMQ29"/>
      <c r="DMR29"/>
      <c r="DMS29"/>
      <c r="DMT29"/>
      <c r="DMU29"/>
      <c r="DMV29"/>
      <c r="DMW29"/>
      <c r="DMX29"/>
      <c r="DMY29"/>
      <c r="DMZ29"/>
      <c r="DNA29"/>
      <c r="DNB29"/>
      <c r="DNC29"/>
      <c r="DND29"/>
      <c r="DNE29"/>
      <c r="DNF29"/>
      <c r="DNG29"/>
      <c r="DNH29"/>
      <c r="DNI29"/>
      <c r="DNJ29"/>
      <c r="DNK29"/>
      <c r="DNL29"/>
      <c r="DNM29"/>
      <c r="DNN29"/>
      <c r="DNO29"/>
      <c r="DNP29"/>
      <c r="DNQ29"/>
      <c r="DNR29"/>
      <c r="DNS29"/>
      <c r="DNT29"/>
      <c r="DNU29"/>
      <c r="DNV29"/>
      <c r="DNW29"/>
      <c r="DNX29"/>
      <c r="DNY29"/>
      <c r="DNZ29"/>
      <c r="DOA29"/>
      <c r="DOB29"/>
      <c r="DOC29"/>
      <c r="DOD29"/>
      <c r="DOE29"/>
      <c r="DOF29"/>
      <c r="DOG29"/>
      <c r="DOH29"/>
      <c r="DOI29"/>
      <c r="DOJ29"/>
      <c r="DOK29"/>
      <c r="DOL29"/>
      <c r="DOM29"/>
      <c r="DON29"/>
      <c r="DOO29"/>
      <c r="DOP29"/>
      <c r="DOQ29"/>
      <c r="DOR29"/>
      <c r="DOS29"/>
      <c r="DOT29"/>
      <c r="DOU29"/>
      <c r="DOV29"/>
      <c r="DOW29"/>
      <c r="DOX29"/>
      <c r="DOY29"/>
      <c r="DOZ29"/>
      <c r="DPA29"/>
      <c r="DPB29"/>
      <c r="DPC29"/>
      <c r="DPD29"/>
      <c r="DPE29"/>
      <c r="DPF29"/>
      <c r="DPG29"/>
      <c r="DPH29"/>
      <c r="DPI29"/>
      <c r="DPJ29"/>
      <c r="DPK29"/>
      <c r="DPL29"/>
      <c r="DPM29"/>
      <c r="DPN29"/>
      <c r="DPO29"/>
      <c r="DPP29"/>
      <c r="DPQ29"/>
      <c r="DPR29"/>
      <c r="DPS29"/>
      <c r="DPT29"/>
      <c r="DPU29"/>
      <c r="DPV29"/>
      <c r="DPW29"/>
      <c r="DPX29"/>
      <c r="DPY29"/>
      <c r="DPZ29"/>
      <c r="DQA29"/>
      <c r="DQB29"/>
      <c r="DQC29"/>
      <c r="DQD29"/>
      <c r="DQE29"/>
      <c r="DQF29"/>
      <c r="DQG29"/>
      <c r="DQH29"/>
      <c r="DQI29"/>
      <c r="DQJ29"/>
      <c r="DQK29"/>
      <c r="DQL29"/>
      <c r="DQM29"/>
      <c r="DQN29"/>
      <c r="DQO29"/>
      <c r="DQP29"/>
      <c r="DQQ29"/>
      <c r="DQR29"/>
      <c r="DQS29"/>
      <c r="DQT29"/>
      <c r="DQU29"/>
      <c r="DQV29"/>
      <c r="DQW29"/>
      <c r="DQX29"/>
      <c r="DQY29"/>
      <c r="DQZ29"/>
      <c r="DRA29"/>
      <c r="DRB29"/>
      <c r="DRC29"/>
      <c r="DRD29"/>
      <c r="DRE29"/>
      <c r="DRF29"/>
      <c r="DRG29"/>
      <c r="DRH29"/>
      <c r="DRI29"/>
      <c r="DRJ29"/>
      <c r="DRK29"/>
      <c r="DRL29"/>
      <c r="DRM29"/>
      <c r="DRN29"/>
      <c r="DRO29"/>
      <c r="DRP29"/>
      <c r="DRQ29"/>
      <c r="DRR29"/>
      <c r="DRS29"/>
      <c r="DRT29"/>
      <c r="DRU29"/>
      <c r="DRV29"/>
      <c r="DRW29"/>
      <c r="DRX29"/>
      <c r="DRY29"/>
      <c r="DRZ29"/>
      <c r="DSA29"/>
      <c r="DSB29"/>
      <c r="DSC29"/>
      <c r="DSD29"/>
      <c r="DSE29"/>
      <c r="DSF29"/>
      <c r="DSG29"/>
      <c r="DSH29"/>
      <c r="DSI29"/>
      <c r="DSJ29"/>
      <c r="DSK29"/>
      <c r="DSL29"/>
      <c r="DSM29"/>
      <c r="DSN29"/>
      <c r="DSO29"/>
      <c r="DSP29"/>
      <c r="DSQ29"/>
      <c r="DSR29"/>
      <c r="DSS29"/>
      <c r="DST29"/>
      <c r="DSU29"/>
      <c r="DSV29"/>
      <c r="DSW29"/>
      <c r="DSX29"/>
      <c r="DSY29"/>
      <c r="DSZ29"/>
      <c r="DTA29"/>
      <c r="DTB29"/>
      <c r="DTC29"/>
      <c r="DTD29"/>
      <c r="DTE29"/>
      <c r="DTF29"/>
      <c r="DTG29"/>
      <c r="DTH29"/>
      <c r="DTI29"/>
      <c r="DTJ29"/>
      <c r="DTK29"/>
      <c r="DTL29"/>
      <c r="DTM29"/>
      <c r="DTN29"/>
      <c r="DTO29"/>
      <c r="DTP29"/>
      <c r="DTQ29"/>
      <c r="DTR29"/>
      <c r="DTS29"/>
      <c r="DTT29"/>
      <c r="DTU29"/>
      <c r="DTV29"/>
      <c r="DTW29"/>
      <c r="DTX29"/>
      <c r="DTY29"/>
      <c r="DTZ29"/>
      <c r="DUA29"/>
      <c r="DUB29"/>
      <c r="DUC29"/>
      <c r="DUD29"/>
      <c r="DUE29"/>
      <c r="DUF29"/>
      <c r="DUG29"/>
      <c r="DUH29"/>
      <c r="DUI29"/>
      <c r="DUJ29"/>
      <c r="DUK29"/>
      <c r="DUL29"/>
      <c r="DUM29"/>
      <c r="DUN29"/>
      <c r="DUO29"/>
      <c r="DUP29"/>
      <c r="DUQ29"/>
      <c r="DUR29"/>
      <c r="DUS29"/>
      <c r="DUT29"/>
      <c r="DUU29"/>
      <c r="DUV29"/>
      <c r="DUW29"/>
      <c r="DUX29"/>
      <c r="DUY29"/>
      <c r="DUZ29"/>
      <c r="DVA29"/>
      <c r="DVB29"/>
      <c r="DVC29"/>
      <c r="DVD29"/>
      <c r="DVE29"/>
      <c r="DVF29"/>
      <c r="DVG29"/>
      <c r="DVH29"/>
      <c r="DVI29"/>
      <c r="DVJ29"/>
      <c r="DVK29"/>
      <c r="DVL29"/>
      <c r="DVM29"/>
      <c r="DVN29"/>
      <c r="DVO29"/>
      <c r="DVP29"/>
      <c r="DVQ29"/>
      <c r="DVR29"/>
      <c r="DVS29"/>
      <c r="DVT29"/>
      <c r="DVU29"/>
      <c r="DVV29"/>
      <c r="DVW29"/>
      <c r="DVX29"/>
      <c r="DVY29"/>
      <c r="DVZ29"/>
      <c r="DWA29"/>
      <c r="DWB29"/>
      <c r="DWC29"/>
      <c r="DWD29"/>
      <c r="DWE29"/>
      <c r="DWF29"/>
      <c r="DWG29"/>
      <c r="DWH29"/>
      <c r="DWI29"/>
      <c r="DWJ29"/>
      <c r="DWK29"/>
      <c r="DWL29"/>
      <c r="DWM29"/>
      <c r="DWN29"/>
      <c r="DWO29"/>
      <c r="DWP29"/>
      <c r="DWQ29"/>
      <c r="DWR29"/>
      <c r="DWS29"/>
      <c r="DWT29"/>
      <c r="DWU29"/>
      <c r="DWV29"/>
      <c r="DWW29"/>
      <c r="DWX29"/>
      <c r="DWY29"/>
      <c r="DWZ29"/>
      <c r="DXA29"/>
      <c r="DXB29"/>
      <c r="DXC29"/>
      <c r="DXD29"/>
      <c r="DXE29"/>
      <c r="DXF29"/>
      <c r="DXG29"/>
      <c r="DXH29"/>
      <c r="DXI29"/>
      <c r="DXJ29"/>
      <c r="DXK29"/>
      <c r="DXL29"/>
      <c r="DXM29"/>
      <c r="DXN29"/>
      <c r="DXO29"/>
      <c r="DXP29"/>
      <c r="DXQ29"/>
      <c r="DXR29"/>
      <c r="DXS29"/>
      <c r="DXT29"/>
      <c r="DXU29"/>
      <c r="DXV29"/>
      <c r="DXW29"/>
      <c r="DXX29"/>
      <c r="DXY29"/>
      <c r="DXZ29"/>
      <c r="DYA29"/>
      <c r="DYB29"/>
      <c r="DYC29"/>
      <c r="DYD29"/>
      <c r="DYE29"/>
      <c r="DYF29"/>
      <c r="DYG29"/>
      <c r="DYH29"/>
      <c r="DYI29"/>
      <c r="DYJ29"/>
      <c r="DYK29"/>
      <c r="DYL29"/>
      <c r="DYM29"/>
      <c r="DYN29"/>
      <c r="DYO29"/>
      <c r="DYP29"/>
      <c r="DYQ29"/>
      <c r="DYR29"/>
      <c r="DYS29"/>
      <c r="DYT29"/>
      <c r="DYU29"/>
      <c r="DYV29"/>
      <c r="DYW29"/>
      <c r="DYX29"/>
      <c r="DYY29"/>
      <c r="DYZ29"/>
      <c r="DZA29"/>
      <c r="DZB29"/>
      <c r="DZC29"/>
      <c r="DZD29"/>
      <c r="DZE29"/>
      <c r="DZF29"/>
      <c r="DZG29"/>
      <c r="DZH29"/>
      <c r="DZI29"/>
      <c r="DZJ29"/>
      <c r="DZK29"/>
      <c r="DZL29"/>
      <c r="DZM29"/>
      <c r="DZN29"/>
      <c r="DZO29"/>
      <c r="DZP29"/>
      <c r="DZQ29"/>
      <c r="DZR29"/>
      <c r="DZS29"/>
      <c r="DZT29"/>
      <c r="DZU29"/>
      <c r="DZV29"/>
      <c r="DZW29"/>
      <c r="DZX29"/>
      <c r="DZY29"/>
      <c r="DZZ29"/>
      <c r="EAA29"/>
      <c r="EAB29"/>
      <c r="EAC29"/>
      <c r="EAD29"/>
      <c r="EAE29"/>
      <c r="EAF29"/>
      <c r="EAG29"/>
      <c r="EAH29"/>
      <c r="EAI29"/>
      <c r="EAJ29"/>
      <c r="EAK29"/>
      <c r="EAL29"/>
      <c r="EAM29"/>
      <c r="EAN29"/>
      <c r="EAO29"/>
      <c r="EAP29"/>
      <c r="EAQ29"/>
      <c r="EAR29"/>
      <c r="EAS29"/>
      <c r="EAT29"/>
      <c r="EAU29"/>
      <c r="EAV29"/>
      <c r="EAW29"/>
      <c r="EAX29"/>
      <c r="EAY29"/>
      <c r="EAZ29"/>
      <c r="EBA29"/>
      <c r="EBB29"/>
      <c r="EBC29"/>
      <c r="EBD29"/>
      <c r="EBE29"/>
      <c r="EBF29"/>
      <c r="EBG29"/>
      <c r="EBH29"/>
      <c r="EBI29"/>
      <c r="EBJ29"/>
      <c r="EBK29"/>
      <c r="EBL29"/>
      <c r="EBM29"/>
      <c r="EBN29"/>
      <c r="EBO29"/>
      <c r="EBP29"/>
      <c r="EBQ29"/>
      <c r="EBR29"/>
      <c r="EBS29"/>
      <c r="EBT29"/>
      <c r="EBU29"/>
      <c r="EBV29"/>
      <c r="EBW29"/>
      <c r="EBX29"/>
      <c r="EBY29"/>
      <c r="EBZ29"/>
      <c r="ECA29"/>
      <c r="ECB29"/>
      <c r="ECC29"/>
      <c r="ECD29"/>
      <c r="ECE29"/>
      <c r="ECF29"/>
      <c r="ECG29"/>
      <c r="ECH29"/>
      <c r="ECI29"/>
      <c r="ECJ29"/>
      <c r="ECK29"/>
      <c r="ECL29"/>
      <c r="ECM29"/>
      <c r="ECN29"/>
      <c r="ECO29"/>
      <c r="ECP29"/>
      <c r="ECQ29"/>
      <c r="ECR29"/>
      <c r="ECS29"/>
      <c r="ECT29"/>
      <c r="ECU29"/>
      <c r="ECV29"/>
      <c r="ECW29"/>
      <c r="ECX29"/>
      <c r="ECY29"/>
      <c r="ECZ29"/>
      <c r="EDA29"/>
      <c r="EDB29"/>
      <c r="EDC29"/>
      <c r="EDD29"/>
      <c r="EDE29"/>
      <c r="EDF29"/>
      <c r="EDG29"/>
      <c r="EDH29"/>
      <c r="EDI29"/>
      <c r="EDJ29"/>
      <c r="EDK29"/>
      <c r="EDL29"/>
      <c r="EDM29"/>
      <c r="EDN29"/>
      <c r="EDO29"/>
      <c r="EDP29"/>
      <c r="EDQ29"/>
      <c r="EDR29"/>
      <c r="EDS29"/>
      <c r="EDT29"/>
      <c r="EDU29"/>
      <c r="EDV29"/>
      <c r="EDW29"/>
      <c r="EDX29"/>
      <c r="EDY29"/>
      <c r="EDZ29"/>
      <c r="EEA29"/>
      <c r="EEB29"/>
      <c r="EEC29"/>
      <c r="EED29"/>
      <c r="EEE29"/>
      <c r="EEF29"/>
      <c r="EEG29"/>
      <c r="EEH29"/>
      <c r="EEI29"/>
      <c r="EEJ29"/>
      <c r="EEK29"/>
      <c r="EEL29"/>
      <c r="EEM29"/>
      <c r="EEN29"/>
      <c r="EEO29"/>
      <c r="EEP29"/>
      <c r="EEQ29"/>
      <c r="EER29"/>
      <c r="EES29"/>
      <c r="EET29"/>
      <c r="EEU29"/>
      <c r="EEV29"/>
      <c r="EEW29"/>
      <c r="EEX29"/>
      <c r="EEY29"/>
      <c r="EEZ29"/>
      <c r="EFA29"/>
      <c r="EFB29"/>
      <c r="EFC29"/>
      <c r="EFD29"/>
      <c r="EFE29"/>
      <c r="EFF29"/>
      <c r="EFG29"/>
      <c r="EFH29"/>
      <c r="EFI29"/>
      <c r="EFJ29"/>
      <c r="EFK29"/>
      <c r="EFL29"/>
      <c r="EFM29"/>
      <c r="EFN29"/>
      <c r="EFO29"/>
      <c r="EFP29"/>
      <c r="EFQ29"/>
      <c r="EFR29"/>
      <c r="EFS29"/>
      <c r="EFT29"/>
      <c r="EFU29"/>
      <c r="EFV29"/>
      <c r="EFW29"/>
      <c r="EFX29"/>
      <c r="EFY29"/>
      <c r="EFZ29"/>
      <c r="EGA29"/>
      <c r="EGB29"/>
      <c r="EGC29"/>
      <c r="EGD29"/>
      <c r="EGE29"/>
      <c r="EGF29"/>
      <c r="EGG29"/>
      <c r="EGH29"/>
      <c r="EGI29"/>
      <c r="EGJ29"/>
      <c r="EGK29"/>
      <c r="EGL29"/>
      <c r="EGM29"/>
      <c r="EGN29"/>
      <c r="EGO29"/>
      <c r="EGP29"/>
      <c r="EGQ29"/>
      <c r="EGR29"/>
      <c r="EGS29"/>
      <c r="EGT29"/>
      <c r="EGU29"/>
      <c r="EGV29"/>
      <c r="EGW29"/>
      <c r="EGX29"/>
      <c r="EGY29"/>
      <c r="EGZ29"/>
      <c r="EHA29"/>
      <c r="EHB29"/>
      <c r="EHC29"/>
      <c r="EHD29"/>
      <c r="EHE29"/>
      <c r="EHF29"/>
      <c r="EHG29"/>
      <c r="EHH29"/>
      <c r="EHI29"/>
      <c r="EHJ29"/>
      <c r="EHK29"/>
      <c r="EHL29"/>
      <c r="EHM29"/>
      <c r="EHN29"/>
      <c r="EHO29"/>
      <c r="EHP29"/>
      <c r="EHQ29"/>
      <c r="EHR29"/>
      <c r="EHS29"/>
      <c r="EHT29"/>
      <c r="EHU29"/>
      <c r="EHV29"/>
      <c r="EHW29"/>
      <c r="EHX29"/>
      <c r="EHY29"/>
      <c r="EHZ29"/>
      <c r="EIA29"/>
      <c r="EIB29"/>
      <c r="EIC29"/>
      <c r="EID29"/>
      <c r="EIE29"/>
      <c r="EIF29"/>
      <c r="EIG29"/>
      <c r="EIH29"/>
      <c r="EII29"/>
      <c r="EIJ29"/>
      <c r="EIK29"/>
      <c r="EIL29"/>
      <c r="EIM29"/>
      <c r="EIN29"/>
      <c r="EIO29"/>
      <c r="EIP29"/>
      <c r="EIQ29"/>
      <c r="EIR29"/>
      <c r="EIS29"/>
      <c r="EIT29"/>
      <c r="EIU29"/>
      <c r="EIV29"/>
      <c r="EIW29"/>
      <c r="EIX29"/>
      <c r="EIY29"/>
      <c r="EIZ29"/>
      <c r="EJA29"/>
      <c r="EJB29"/>
      <c r="EJC29"/>
      <c r="EJD29"/>
      <c r="EJE29"/>
      <c r="EJF29"/>
      <c r="EJG29"/>
      <c r="EJH29"/>
      <c r="EJI29"/>
      <c r="EJJ29"/>
      <c r="EJK29"/>
      <c r="EJL29"/>
      <c r="EJM29"/>
      <c r="EJN29"/>
      <c r="EJO29"/>
      <c r="EJP29"/>
      <c r="EJQ29"/>
      <c r="EJR29"/>
      <c r="EJS29"/>
      <c r="EJT29"/>
      <c r="EJU29"/>
      <c r="EJV29"/>
      <c r="EJW29"/>
      <c r="EJX29"/>
      <c r="EJY29"/>
      <c r="EJZ29"/>
      <c r="EKA29"/>
      <c r="EKB29"/>
      <c r="EKC29"/>
      <c r="EKD29"/>
      <c r="EKE29"/>
      <c r="EKF29"/>
      <c r="EKG29"/>
      <c r="EKH29"/>
      <c r="EKI29"/>
      <c r="EKJ29"/>
      <c r="EKK29"/>
      <c r="EKL29"/>
      <c r="EKM29"/>
      <c r="EKN29"/>
      <c r="EKO29"/>
      <c r="EKP29"/>
      <c r="EKQ29"/>
      <c r="EKR29"/>
      <c r="EKS29"/>
      <c r="EKT29"/>
      <c r="EKU29"/>
      <c r="EKV29"/>
      <c r="EKW29"/>
      <c r="EKX29"/>
      <c r="EKY29"/>
      <c r="EKZ29"/>
      <c r="ELA29"/>
      <c r="ELB29"/>
      <c r="ELC29"/>
      <c r="ELD29"/>
      <c r="ELE29"/>
      <c r="ELF29"/>
      <c r="ELG29"/>
      <c r="ELH29"/>
      <c r="ELI29"/>
      <c r="ELJ29"/>
      <c r="ELK29"/>
      <c r="ELL29"/>
      <c r="ELM29"/>
      <c r="ELN29"/>
      <c r="ELO29"/>
      <c r="ELP29"/>
      <c r="ELQ29"/>
      <c r="ELR29"/>
      <c r="ELS29"/>
      <c r="ELT29"/>
      <c r="ELU29"/>
      <c r="ELV29"/>
      <c r="ELW29"/>
      <c r="ELX29"/>
      <c r="ELY29"/>
      <c r="ELZ29"/>
      <c r="EMA29"/>
      <c r="EMB29"/>
      <c r="EMC29"/>
      <c r="EMD29"/>
      <c r="EME29"/>
      <c r="EMF29"/>
      <c r="EMG29"/>
      <c r="EMH29"/>
      <c r="EMI29"/>
      <c r="EMJ29"/>
      <c r="EMK29"/>
      <c r="EML29"/>
      <c r="EMM29"/>
      <c r="EMN29"/>
      <c r="EMO29"/>
      <c r="EMP29"/>
      <c r="EMQ29"/>
      <c r="EMR29"/>
      <c r="EMS29"/>
      <c r="EMT29"/>
      <c r="EMU29"/>
      <c r="EMV29"/>
      <c r="EMW29"/>
      <c r="EMX29"/>
      <c r="EMY29"/>
      <c r="EMZ29"/>
      <c r="ENA29"/>
      <c r="ENB29"/>
      <c r="ENC29"/>
      <c r="END29"/>
      <c r="ENE29"/>
      <c r="ENF29"/>
      <c r="ENG29"/>
      <c r="ENH29"/>
      <c r="ENI29"/>
      <c r="ENJ29"/>
      <c r="ENK29"/>
      <c r="ENL29"/>
      <c r="ENM29"/>
      <c r="ENN29"/>
      <c r="ENO29"/>
      <c r="ENP29"/>
      <c r="ENQ29"/>
      <c r="ENR29"/>
      <c r="ENS29"/>
      <c r="ENT29"/>
      <c r="ENU29"/>
      <c r="ENV29"/>
      <c r="ENW29"/>
      <c r="ENX29"/>
      <c r="ENY29"/>
      <c r="ENZ29"/>
      <c r="EOA29"/>
      <c r="EOB29"/>
      <c r="EOC29"/>
      <c r="EOD29"/>
      <c r="EOE29"/>
      <c r="EOF29"/>
      <c r="EOG29"/>
      <c r="EOH29"/>
      <c r="EOI29"/>
      <c r="EOJ29"/>
      <c r="EOK29"/>
      <c r="EOL29"/>
      <c r="EOM29"/>
      <c r="EON29"/>
      <c r="EOO29"/>
      <c r="EOP29"/>
      <c r="EOQ29"/>
      <c r="EOR29"/>
      <c r="EOS29"/>
      <c r="EOT29"/>
      <c r="EOU29"/>
      <c r="EOV29"/>
      <c r="EOW29"/>
      <c r="EOX29"/>
      <c r="EOY29"/>
      <c r="EOZ29"/>
      <c r="EPA29"/>
      <c r="EPB29"/>
      <c r="EPC29"/>
      <c r="EPD29"/>
      <c r="EPE29"/>
      <c r="EPF29"/>
      <c r="EPG29"/>
      <c r="EPH29"/>
      <c r="EPI29"/>
      <c r="EPJ29"/>
      <c r="EPK29"/>
      <c r="EPL29"/>
      <c r="EPM29"/>
      <c r="EPN29"/>
      <c r="EPO29"/>
      <c r="EPP29"/>
      <c r="EPQ29"/>
      <c r="EPR29"/>
      <c r="EPS29"/>
      <c r="EPT29"/>
      <c r="EPU29"/>
      <c r="EPV29"/>
      <c r="EPW29"/>
      <c r="EPX29"/>
      <c r="EPY29"/>
      <c r="EPZ29"/>
      <c r="EQA29"/>
      <c r="EQB29"/>
      <c r="EQC29"/>
      <c r="EQD29"/>
      <c r="EQE29"/>
      <c r="EQF29"/>
      <c r="EQG29"/>
      <c r="EQH29"/>
      <c r="EQI29"/>
      <c r="EQJ29"/>
      <c r="EQK29"/>
      <c r="EQL29"/>
      <c r="EQM29"/>
      <c r="EQN29"/>
      <c r="EQO29"/>
      <c r="EQP29"/>
      <c r="EQQ29"/>
      <c r="EQR29"/>
      <c r="EQS29"/>
      <c r="EQT29"/>
      <c r="EQU29"/>
      <c r="EQV29"/>
      <c r="EQW29"/>
      <c r="EQX29"/>
      <c r="EQY29"/>
      <c r="EQZ29"/>
      <c r="ERA29"/>
      <c r="ERB29"/>
      <c r="ERC29"/>
      <c r="ERD29"/>
      <c r="ERE29"/>
      <c r="ERF29"/>
      <c r="ERG29"/>
      <c r="ERH29"/>
      <c r="ERI29"/>
      <c r="ERJ29"/>
      <c r="ERK29"/>
      <c r="ERL29"/>
      <c r="ERM29"/>
      <c r="ERN29"/>
      <c r="ERO29"/>
      <c r="ERP29"/>
      <c r="ERQ29"/>
      <c r="ERR29"/>
      <c r="ERS29"/>
      <c r="ERT29"/>
      <c r="ERU29"/>
      <c r="ERV29"/>
      <c r="ERW29"/>
      <c r="ERX29"/>
      <c r="ERY29"/>
      <c r="ERZ29"/>
      <c r="ESA29"/>
      <c r="ESB29"/>
      <c r="ESC29"/>
      <c r="ESD29"/>
      <c r="ESE29"/>
      <c r="ESF29"/>
      <c r="ESG29"/>
      <c r="ESH29"/>
      <c r="ESI29"/>
      <c r="ESJ29"/>
      <c r="ESK29"/>
      <c r="ESL29"/>
      <c r="ESM29"/>
      <c r="ESN29"/>
      <c r="ESO29"/>
      <c r="ESP29"/>
      <c r="ESQ29"/>
      <c r="ESR29"/>
      <c r="ESS29"/>
      <c r="EST29"/>
      <c r="ESU29"/>
      <c r="ESV29"/>
      <c r="ESW29"/>
      <c r="ESX29"/>
      <c r="ESY29"/>
      <c r="ESZ29"/>
      <c r="ETA29"/>
      <c r="ETB29"/>
      <c r="ETC29"/>
      <c r="ETD29"/>
      <c r="ETE29"/>
      <c r="ETF29"/>
      <c r="ETG29"/>
      <c r="ETH29"/>
      <c r="ETI29"/>
      <c r="ETJ29"/>
      <c r="ETK29"/>
      <c r="ETL29"/>
      <c r="ETM29"/>
      <c r="ETN29"/>
      <c r="ETO29"/>
      <c r="ETP29"/>
      <c r="ETQ29"/>
      <c r="ETR29"/>
      <c r="ETS29"/>
      <c r="ETT29"/>
      <c r="ETU29"/>
      <c r="ETV29"/>
      <c r="ETW29"/>
      <c r="ETX29"/>
      <c r="ETY29"/>
      <c r="ETZ29"/>
      <c r="EUA29"/>
      <c r="EUB29"/>
      <c r="EUC29"/>
      <c r="EUD29"/>
      <c r="EUE29"/>
      <c r="EUF29"/>
      <c r="EUG29"/>
      <c r="EUH29"/>
      <c r="EUI29"/>
      <c r="EUJ29"/>
      <c r="EUK29"/>
      <c r="EUL29"/>
      <c r="EUM29"/>
      <c r="EUN29"/>
      <c r="EUO29"/>
      <c r="EUP29"/>
      <c r="EUQ29"/>
      <c r="EUR29"/>
      <c r="EUS29"/>
      <c r="EUT29"/>
      <c r="EUU29"/>
      <c r="EUV29"/>
      <c r="EUW29"/>
      <c r="EUX29"/>
      <c r="EUY29"/>
      <c r="EUZ29"/>
      <c r="EVA29"/>
      <c r="EVB29"/>
      <c r="EVC29"/>
      <c r="EVD29"/>
      <c r="EVE29"/>
      <c r="EVF29"/>
      <c r="EVG29"/>
      <c r="EVH29"/>
      <c r="EVI29"/>
      <c r="EVJ29"/>
      <c r="EVK29"/>
      <c r="EVL29"/>
      <c r="EVM29"/>
      <c r="EVN29"/>
      <c r="EVO29"/>
      <c r="EVP29"/>
      <c r="EVQ29"/>
      <c r="EVR29"/>
      <c r="EVS29"/>
      <c r="EVT29"/>
      <c r="EVU29"/>
      <c r="EVV29"/>
      <c r="EVW29"/>
      <c r="EVX29"/>
      <c r="EVY29"/>
      <c r="EVZ29"/>
      <c r="EWA29"/>
      <c r="EWB29"/>
      <c r="EWC29"/>
      <c r="EWD29"/>
      <c r="EWE29"/>
      <c r="EWF29"/>
      <c r="EWG29"/>
      <c r="EWH29"/>
      <c r="EWI29"/>
      <c r="EWJ29"/>
      <c r="EWK29"/>
      <c r="EWL29"/>
      <c r="EWM29"/>
      <c r="EWN29"/>
      <c r="EWO29"/>
      <c r="EWP29"/>
      <c r="EWQ29"/>
      <c r="EWR29"/>
      <c r="EWS29"/>
      <c r="EWT29"/>
      <c r="EWU29"/>
      <c r="EWV29"/>
      <c r="EWW29"/>
      <c r="EWX29"/>
      <c r="EWY29"/>
      <c r="EWZ29"/>
      <c r="EXA29"/>
      <c r="EXB29"/>
      <c r="EXC29"/>
      <c r="EXD29"/>
      <c r="EXE29"/>
      <c r="EXF29"/>
      <c r="EXG29"/>
      <c r="EXH29"/>
      <c r="EXI29"/>
      <c r="EXJ29"/>
      <c r="EXK29"/>
      <c r="EXL29"/>
      <c r="EXM29"/>
      <c r="EXN29"/>
      <c r="EXO29"/>
      <c r="EXP29"/>
      <c r="EXQ29"/>
      <c r="EXR29"/>
      <c r="EXS29"/>
      <c r="EXT29"/>
      <c r="EXU29"/>
      <c r="EXV29"/>
      <c r="EXW29"/>
      <c r="EXX29"/>
      <c r="EXY29"/>
      <c r="EXZ29"/>
      <c r="EYA29"/>
      <c r="EYB29"/>
      <c r="EYC29"/>
      <c r="EYD29"/>
      <c r="EYE29"/>
      <c r="EYF29"/>
      <c r="EYG29"/>
      <c r="EYH29"/>
      <c r="EYI29"/>
      <c r="EYJ29"/>
      <c r="EYK29"/>
      <c r="EYL29"/>
      <c r="EYM29"/>
      <c r="EYN29"/>
      <c r="EYO29"/>
      <c r="EYP29"/>
      <c r="EYQ29"/>
      <c r="EYR29"/>
      <c r="EYS29"/>
      <c r="EYT29"/>
      <c r="EYU29"/>
      <c r="EYV29"/>
      <c r="EYW29"/>
      <c r="EYX29"/>
      <c r="EYY29"/>
      <c r="EYZ29"/>
      <c r="EZA29"/>
      <c r="EZB29"/>
      <c r="EZC29"/>
      <c r="EZD29"/>
      <c r="EZE29"/>
      <c r="EZF29"/>
      <c r="EZG29"/>
      <c r="EZH29"/>
      <c r="EZI29"/>
      <c r="EZJ29"/>
      <c r="EZK29"/>
      <c r="EZL29"/>
      <c r="EZM29"/>
      <c r="EZN29"/>
      <c r="EZO29"/>
      <c r="EZP29"/>
      <c r="EZQ29"/>
      <c r="EZR29"/>
      <c r="EZS29"/>
      <c r="EZT29"/>
      <c r="EZU29"/>
      <c r="EZV29"/>
      <c r="EZW29"/>
      <c r="EZX29"/>
      <c r="EZY29"/>
      <c r="EZZ29"/>
      <c r="FAA29"/>
      <c r="FAB29"/>
      <c r="FAC29"/>
      <c r="FAD29"/>
      <c r="FAE29"/>
      <c r="FAF29"/>
      <c r="FAG29"/>
      <c r="FAH29"/>
      <c r="FAI29"/>
      <c r="FAJ29"/>
      <c r="FAK29"/>
      <c r="FAL29"/>
      <c r="FAM29"/>
      <c r="FAN29"/>
      <c r="FAO29"/>
      <c r="FAP29"/>
      <c r="FAQ29"/>
      <c r="FAR29"/>
      <c r="FAS29"/>
      <c r="FAT29"/>
      <c r="FAU29"/>
      <c r="FAV29"/>
      <c r="FAW29"/>
      <c r="FAX29"/>
      <c r="FAY29"/>
      <c r="FAZ29"/>
      <c r="FBA29"/>
      <c r="FBB29"/>
      <c r="FBC29"/>
      <c r="FBD29"/>
      <c r="FBE29"/>
      <c r="FBF29"/>
      <c r="FBG29"/>
      <c r="FBH29"/>
      <c r="FBI29"/>
      <c r="FBJ29"/>
      <c r="FBK29"/>
      <c r="FBL29"/>
      <c r="FBM29"/>
      <c r="FBN29"/>
      <c r="FBO29"/>
      <c r="FBP29"/>
      <c r="FBQ29"/>
      <c r="FBR29"/>
      <c r="FBS29"/>
      <c r="FBT29"/>
      <c r="FBU29"/>
      <c r="FBV29"/>
      <c r="FBW29"/>
      <c r="FBX29"/>
      <c r="FBY29"/>
      <c r="FBZ29"/>
      <c r="FCA29"/>
      <c r="FCB29"/>
      <c r="FCC29"/>
      <c r="FCD29"/>
      <c r="FCE29"/>
      <c r="FCF29"/>
      <c r="FCG29"/>
      <c r="FCH29"/>
      <c r="FCI29"/>
      <c r="FCJ29"/>
      <c r="FCK29"/>
      <c r="FCL29"/>
      <c r="FCM29"/>
      <c r="FCN29"/>
      <c r="FCO29"/>
      <c r="FCP29"/>
      <c r="FCQ29"/>
      <c r="FCR29"/>
      <c r="FCS29"/>
      <c r="FCT29"/>
      <c r="FCU29"/>
      <c r="FCV29"/>
      <c r="FCW29"/>
      <c r="FCX29"/>
      <c r="FCY29"/>
      <c r="FCZ29"/>
      <c r="FDA29"/>
      <c r="FDB29"/>
      <c r="FDC29"/>
      <c r="FDD29"/>
      <c r="FDE29"/>
      <c r="FDF29"/>
      <c r="FDG29"/>
      <c r="FDH29"/>
      <c r="FDI29"/>
      <c r="FDJ29"/>
      <c r="FDK29"/>
      <c r="FDL29"/>
      <c r="FDM29"/>
      <c r="FDN29"/>
      <c r="FDO29"/>
      <c r="FDP29"/>
      <c r="FDQ29"/>
      <c r="FDR29"/>
      <c r="FDS29"/>
      <c r="FDT29"/>
      <c r="FDU29"/>
      <c r="FDV29"/>
      <c r="FDW29"/>
      <c r="FDX29"/>
      <c r="FDY29"/>
      <c r="FDZ29"/>
      <c r="FEA29"/>
      <c r="FEB29"/>
      <c r="FEC29"/>
      <c r="FED29"/>
      <c r="FEE29"/>
      <c r="FEF29"/>
      <c r="FEG29"/>
      <c r="FEH29"/>
      <c r="FEI29"/>
      <c r="FEJ29"/>
      <c r="FEK29"/>
      <c r="FEL29"/>
      <c r="FEM29"/>
      <c r="FEN29"/>
      <c r="FEO29"/>
      <c r="FEP29"/>
      <c r="FEQ29"/>
      <c r="FER29"/>
      <c r="FES29"/>
      <c r="FET29"/>
      <c r="FEU29"/>
      <c r="FEV29"/>
      <c r="FEW29"/>
      <c r="FEX29"/>
      <c r="FEY29"/>
      <c r="FEZ29"/>
      <c r="FFA29"/>
      <c r="FFB29"/>
      <c r="FFC29"/>
      <c r="FFD29"/>
      <c r="FFE29"/>
      <c r="FFF29"/>
      <c r="FFG29"/>
      <c r="FFH29"/>
      <c r="FFI29"/>
      <c r="FFJ29"/>
      <c r="FFK29"/>
      <c r="FFL29"/>
      <c r="FFM29"/>
      <c r="FFN29"/>
      <c r="FFO29"/>
      <c r="FFP29"/>
      <c r="FFQ29"/>
      <c r="FFR29"/>
      <c r="FFS29"/>
      <c r="FFT29"/>
      <c r="FFU29"/>
      <c r="FFV29"/>
      <c r="FFW29"/>
      <c r="FFX29"/>
      <c r="FFY29"/>
      <c r="FFZ29"/>
      <c r="FGA29"/>
      <c r="FGB29"/>
      <c r="FGC29"/>
      <c r="FGD29"/>
      <c r="FGE29"/>
      <c r="FGF29"/>
      <c r="FGG29"/>
      <c r="FGH29"/>
      <c r="FGI29"/>
      <c r="FGJ29"/>
      <c r="FGK29"/>
      <c r="FGL29"/>
      <c r="FGM29"/>
      <c r="FGN29"/>
      <c r="FGO29"/>
      <c r="FGP29"/>
      <c r="FGQ29"/>
      <c r="FGR29"/>
      <c r="FGS29"/>
      <c r="FGT29"/>
      <c r="FGU29"/>
      <c r="FGV29"/>
      <c r="FGW29"/>
      <c r="FGX29"/>
      <c r="FGY29"/>
      <c r="FGZ29"/>
      <c r="FHA29"/>
      <c r="FHB29"/>
      <c r="FHC29"/>
      <c r="FHD29"/>
      <c r="FHE29"/>
      <c r="FHF29"/>
      <c r="FHG29"/>
      <c r="FHH29"/>
      <c r="FHI29"/>
      <c r="FHJ29"/>
      <c r="FHK29"/>
      <c r="FHL29"/>
      <c r="FHM29"/>
      <c r="FHN29"/>
      <c r="FHO29"/>
      <c r="FHP29"/>
      <c r="FHQ29"/>
      <c r="FHR29"/>
      <c r="FHS29"/>
      <c r="FHT29"/>
      <c r="FHU29"/>
      <c r="FHV29"/>
      <c r="FHW29"/>
      <c r="FHX29"/>
      <c r="FHY29"/>
      <c r="FHZ29"/>
      <c r="FIA29"/>
      <c r="FIB29"/>
      <c r="FIC29"/>
      <c r="FID29"/>
      <c r="FIE29"/>
      <c r="FIF29"/>
      <c r="FIG29"/>
      <c r="FIH29"/>
      <c r="FII29"/>
      <c r="FIJ29"/>
      <c r="FIK29"/>
      <c r="FIL29"/>
      <c r="FIM29"/>
      <c r="FIN29"/>
      <c r="FIO29"/>
      <c r="FIP29"/>
      <c r="FIQ29"/>
      <c r="FIR29"/>
      <c r="FIS29"/>
      <c r="FIT29"/>
      <c r="FIU29"/>
      <c r="FIV29"/>
      <c r="FIW29"/>
      <c r="FIX29"/>
      <c r="FIY29"/>
      <c r="FIZ29"/>
      <c r="FJA29"/>
      <c r="FJB29"/>
      <c r="FJC29"/>
      <c r="FJD29"/>
      <c r="FJE29"/>
      <c r="FJF29"/>
      <c r="FJG29"/>
      <c r="FJH29"/>
      <c r="FJI29"/>
      <c r="FJJ29"/>
      <c r="FJK29"/>
      <c r="FJL29"/>
      <c r="FJM29"/>
      <c r="FJN29"/>
      <c r="FJO29"/>
      <c r="FJP29"/>
      <c r="FJQ29"/>
      <c r="FJR29"/>
      <c r="FJS29"/>
      <c r="FJT29"/>
      <c r="FJU29"/>
      <c r="FJV29"/>
      <c r="FJW29"/>
      <c r="FJX29"/>
      <c r="FJY29"/>
      <c r="FJZ29"/>
      <c r="FKA29"/>
      <c r="FKB29"/>
      <c r="FKC29"/>
      <c r="FKD29"/>
      <c r="FKE29"/>
      <c r="FKF29"/>
      <c r="FKG29"/>
      <c r="FKH29"/>
      <c r="FKI29"/>
      <c r="FKJ29"/>
      <c r="FKK29"/>
      <c r="FKL29"/>
      <c r="FKM29"/>
      <c r="FKN29"/>
      <c r="FKO29"/>
      <c r="FKP29"/>
      <c r="FKQ29"/>
      <c r="FKR29"/>
      <c r="FKS29"/>
      <c r="FKT29"/>
      <c r="FKU29"/>
      <c r="FKV29"/>
      <c r="FKW29"/>
      <c r="FKX29"/>
      <c r="FKY29"/>
      <c r="FKZ29"/>
      <c r="FLA29"/>
      <c r="FLB29"/>
      <c r="FLC29"/>
      <c r="FLD29"/>
      <c r="FLE29"/>
      <c r="FLF29"/>
      <c r="FLG29"/>
      <c r="FLH29"/>
      <c r="FLI29"/>
      <c r="FLJ29"/>
      <c r="FLK29"/>
      <c r="FLL29"/>
      <c r="FLM29"/>
      <c r="FLN29"/>
      <c r="FLO29"/>
      <c r="FLP29"/>
      <c r="FLQ29"/>
      <c r="FLR29"/>
      <c r="FLS29"/>
      <c r="FLT29"/>
      <c r="FLU29"/>
      <c r="FLV29"/>
      <c r="FLW29"/>
      <c r="FLX29"/>
      <c r="FLY29"/>
      <c r="FLZ29"/>
      <c r="FMA29"/>
      <c r="FMB29"/>
      <c r="FMC29"/>
      <c r="FMD29"/>
      <c r="FME29"/>
      <c r="FMF29"/>
      <c r="FMG29"/>
      <c r="FMH29"/>
      <c r="FMI29"/>
      <c r="FMJ29"/>
      <c r="FMK29"/>
      <c r="FML29"/>
      <c r="FMM29"/>
      <c r="FMN29"/>
      <c r="FMO29"/>
      <c r="FMP29"/>
      <c r="FMQ29"/>
      <c r="FMR29"/>
      <c r="FMS29"/>
      <c r="FMT29"/>
      <c r="FMU29"/>
      <c r="FMV29"/>
      <c r="FMW29"/>
      <c r="FMX29"/>
      <c r="FMY29"/>
      <c r="FMZ29"/>
      <c r="FNA29"/>
      <c r="FNB29"/>
      <c r="FNC29"/>
      <c r="FND29"/>
      <c r="FNE29"/>
      <c r="FNF29"/>
      <c r="FNG29"/>
      <c r="FNH29"/>
      <c r="FNI29"/>
      <c r="FNJ29"/>
      <c r="FNK29"/>
      <c r="FNL29"/>
      <c r="FNM29"/>
      <c r="FNN29"/>
      <c r="FNO29"/>
      <c r="FNP29"/>
      <c r="FNQ29"/>
      <c r="FNR29"/>
      <c r="FNS29"/>
      <c r="FNT29"/>
      <c r="FNU29"/>
      <c r="FNV29"/>
      <c r="FNW29"/>
      <c r="FNX29"/>
      <c r="FNY29"/>
      <c r="FNZ29"/>
      <c r="FOA29"/>
      <c r="FOB29"/>
      <c r="FOC29"/>
      <c r="FOD29"/>
      <c r="FOE29"/>
      <c r="FOF29"/>
      <c r="FOG29"/>
      <c r="FOH29"/>
      <c r="FOI29"/>
      <c r="FOJ29"/>
      <c r="FOK29"/>
      <c r="FOL29"/>
      <c r="FOM29"/>
      <c r="FON29"/>
      <c r="FOO29"/>
      <c r="FOP29"/>
      <c r="FOQ29"/>
      <c r="FOR29"/>
      <c r="FOS29"/>
      <c r="FOT29"/>
      <c r="FOU29"/>
      <c r="FOV29"/>
      <c r="FOW29"/>
      <c r="FOX29"/>
      <c r="FOY29"/>
      <c r="FOZ29"/>
      <c r="FPA29"/>
      <c r="FPB29"/>
      <c r="FPC29"/>
      <c r="FPD29"/>
      <c r="FPE29"/>
      <c r="FPF29"/>
      <c r="FPG29"/>
      <c r="FPH29"/>
      <c r="FPI29"/>
      <c r="FPJ29"/>
      <c r="FPK29"/>
      <c r="FPL29"/>
      <c r="FPM29"/>
      <c r="FPN29"/>
      <c r="FPO29"/>
      <c r="FPP29"/>
      <c r="FPQ29"/>
      <c r="FPR29"/>
      <c r="FPS29"/>
      <c r="FPT29"/>
      <c r="FPU29"/>
      <c r="FPV29"/>
      <c r="FPW29"/>
      <c r="FPX29"/>
      <c r="FPY29"/>
      <c r="FPZ29"/>
      <c r="FQA29"/>
      <c r="FQB29"/>
      <c r="FQC29"/>
      <c r="FQD29"/>
      <c r="FQE29"/>
      <c r="FQF29"/>
      <c r="FQG29"/>
      <c r="FQH29"/>
      <c r="FQI29"/>
      <c r="FQJ29"/>
      <c r="FQK29"/>
      <c r="FQL29"/>
      <c r="FQM29"/>
      <c r="FQN29"/>
      <c r="FQO29"/>
      <c r="FQP29"/>
      <c r="FQQ29"/>
      <c r="FQR29"/>
      <c r="FQS29"/>
      <c r="FQT29"/>
      <c r="FQU29"/>
      <c r="FQV29"/>
      <c r="FQW29"/>
      <c r="FQX29"/>
      <c r="FQY29"/>
      <c r="FQZ29"/>
      <c r="FRA29"/>
      <c r="FRB29"/>
      <c r="FRC29"/>
      <c r="FRD29"/>
      <c r="FRE29"/>
      <c r="FRF29"/>
      <c r="FRG29"/>
      <c r="FRH29"/>
      <c r="FRI29"/>
      <c r="FRJ29"/>
      <c r="FRK29"/>
      <c r="FRL29"/>
      <c r="FRM29"/>
      <c r="FRN29"/>
      <c r="FRO29"/>
      <c r="FRP29"/>
      <c r="FRQ29"/>
      <c r="FRR29"/>
      <c r="FRS29"/>
      <c r="FRT29"/>
      <c r="FRU29"/>
      <c r="FRV29"/>
      <c r="FRW29"/>
      <c r="FRX29"/>
      <c r="FRY29"/>
      <c r="FRZ29"/>
      <c r="FSA29"/>
      <c r="FSB29"/>
      <c r="FSC29"/>
      <c r="FSD29"/>
      <c r="FSE29"/>
      <c r="FSF29"/>
      <c r="FSG29"/>
      <c r="FSH29"/>
      <c r="FSI29"/>
      <c r="FSJ29"/>
      <c r="FSK29"/>
      <c r="FSL29"/>
      <c r="FSM29"/>
      <c r="FSN29"/>
      <c r="FSO29"/>
      <c r="FSP29"/>
      <c r="FSQ29"/>
      <c r="FSR29"/>
      <c r="FSS29"/>
      <c r="FST29"/>
      <c r="FSU29"/>
      <c r="FSV29"/>
      <c r="FSW29"/>
      <c r="FSX29"/>
      <c r="FSY29"/>
      <c r="FSZ29"/>
      <c r="FTA29"/>
      <c r="FTB29"/>
      <c r="FTC29"/>
      <c r="FTD29"/>
      <c r="FTE29"/>
      <c r="FTF29"/>
      <c r="FTG29"/>
      <c r="FTH29"/>
      <c r="FTI29"/>
      <c r="FTJ29"/>
      <c r="FTK29"/>
      <c r="FTL29"/>
      <c r="FTM29"/>
      <c r="FTN29"/>
      <c r="FTO29"/>
      <c r="FTP29"/>
      <c r="FTQ29"/>
      <c r="FTR29"/>
      <c r="FTS29"/>
      <c r="FTT29"/>
      <c r="FTU29"/>
      <c r="FTV29"/>
      <c r="FTW29"/>
      <c r="FTX29"/>
      <c r="FTY29"/>
      <c r="FTZ29"/>
      <c r="FUA29"/>
      <c r="FUB29"/>
      <c r="FUC29"/>
      <c r="FUD29"/>
      <c r="FUE29"/>
      <c r="FUF29"/>
      <c r="FUG29"/>
      <c r="FUH29"/>
      <c r="FUI29"/>
      <c r="FUJ29"/>
      <c r="FUK29"/>
      <c r="FUL29"/>
      <c r="FUM29"/>
      <c r="FUN29"/>
      <c r="FUO29"/>
      <c r="FUP29"/>
      <c r="FUQ29"/>
      <c r="FUR29"/>
      <c r="FUS29"/>
      <c r="FUT29"/>
      <c r="FUU29"/>
      <c r="FUV29"/>
      <c r="FUW29"/>
      <c r="FUX29"/>
      <c r="FUY29"/>
      <c r="FUZ29"/>
      <c r="FVA29"/>
      <c r="FVB29"/>
      <c r="FVC29"/>
      <c r="FVD29"/>
      <c r="FVE29"/>
      <c r="FVF29"/>
      <c r="FVG29"/>
      <c r="FVH29"/>
      <c r="FVI29"/>
      <c r="FVJ29"/>
      <c r="FVK29"/>
      <c r="FVL29"/>
      <c r="FVM29"/>
      <c r="FVN29"/>
      <c r="FVO29"/>
      <c r="FVP29"/>
      <c r="FVQ29"/>
      <c r="FVR29"/>
      <c r="FVS29"/>
      <c r="FVT29"/>
      <c r="FVU29"/>
      <c r="FVV29"/>
      <c r="FVW29"/>
      <c r="FVX29"/>
      <c r="FVY29"/>
      <c r="FVZ29"/>
      <c r="FWA29"/>
      <c r="FWB29"/>
      <c r="FWC29"/>
      <c r="FWD29"/>
      <c r="FWE29"/>
      <c r="FWF29"/>
      <c r="FWG29"/>
      <c r="FWH29"/>
      <c r="FWI29"/>
      <c r="FWJ29"/>
      <c r="FWK29"/>
      <c r="FWL29"/>
      <c r="FWM29"/>
      <c r="FWN29"/>
      <c r="FWO29"/>
      <c r="FWP29"/>
      <c r="FWQ29"/>
      <c r="FWR29"/>
      <c r="FWS29"/>
      <c r="FWT29"/>
      <c r="FWU29"/>
      <c r="FWV29"/>
      <c r="FWW29"/>
      <c r="FWX29"/>
      <c r="FWY29"/>
      <c r="FWZ29"/>
      <c r="FXA29"/>
      <c r="FXB29"/>
      <c r="FXC29"/>
      <c r="FXD29"/>
      <c r="FXE29"/>
      <c r="FXF29"/>
      <c r="FXG29"/>
      <c r="FXH29"/>
      <c r="FXI29"/>
      <c r="FXJ29"/>
      <c r="FXK29"/>
      <c r="FXL29"/>
      <c r="FXM29"/>
      <c r="FXN29"/>
      <c r="FXO29"/>
      <c r="FXP29"/>
      <c r="FXQ29"/>
      <c r="FXR29"/>
      <c r="FXS29"/>
      <c r="FXT29"/>
      <c r="FXU29"/>
      <c r="FXV29"/>
      <c r="FXW29"/>
      <c r="FXX29"/>
      <c r="FXY29"/>
      <c r="FXZ29"/>
      <c r="FYA29"/>
      <c r="FYB29"/>
      <c r="FYC29"/>
      <c r="FYD29"/>
      <c r="FYE29"/>
      <c r="FYF29"/>
      <c r="FYG29"/>
      <c r="FYH29"/>
      <c r="FYI29"/>
      <c r="FYJ29"/>
      <c r="FYK29"/>
      <c r="FYL29"/>
      <c r="FYM29"/>
      <c r="FYN29"/>
      <c r="FYO29"/>
      <c r="FYP29"/>
      <c r="FYQ29"/>
      <c r="FYR29"/>
      <c r="FYS29"/>
      <c r="FYT29"/>
      <c r="FYU29"/>
      <c r="FYV29"/>
      <c r="FYW29"/>
      <c r="FYX29"/>
      <c r="FYY29"/>
      <c r="FYZ29"/>
      <c r="FZA29"/>
      <c r="FZB29"/>
      <c r="FZC29"/>
      <c r="FZD29"/>
      <c r="FZE29"/>
      <c r="FZF29"/>
      <c r="FZG29"/>
      <c r="FZH29"/>
      <c r="FZI29"/>
      <c r="FZJ29"/>
      <c r="FZK29"/>
      <c r="FZL29"/>
      <c r="FZM29"/>
      <c r="FZN29"/>
      <c r="FZO29"/>
      <c r="FZP29"/>
      <c r="FZQ29"/>
      <c r="FZR29"/>
      <c r="FZS29"/>
      <c r="FZT29"/>
      <c r="FZU29"/>
      <c r="FZV29"/>
      <c r="FZW29"/>
      <c r="FZX29"/>
      <c r="FZY29"/>
      <c r="FZZ29"/>
      <c r="GAA29"/>
      <c r="GAB29"/>
      <c r="GAC29"/>
      <c r="GAD29"/>
      <c r="GAE29"/>
      <c r="GAF29"/>
      <c r="GAG29"/>
      <c r="GAH29"/>
      <c r="GAI29"/>
      <c r="GAJ29"/>
      <c r="GAK29"/>
      <c r="GAL29"/>
      <c r="GAM29"/>
      <c r="GAN29"/>
      <c r="GAO29"/>
      <c r="GAP29"/>
      <c r="GAQ29"/>
      <c r="GAR29"/>
      <c r="GAS29"/>
      <c r="GAT29"/>
      <c r="GAU29"/>
      <c r="GAV29"/>
      <c r="GAW29"/>
      <c r="GAX29"/>
      <c r="GAY29"/>
      <c r="GAZ29"/>
      <c r="GBA29"/>
      <c r="GBB29"/>
      <c r="GBC29"/>
      <c r="GBD29"/>
      <c r="GBE29"/>
      <c r="GBF29"/>
      <c r="GBG29"/>
      <c r="GBH29"/>
      <c r="GBI29"/>
      <c r="GBJ29"/>
      <c r="GBK29"/>
      <c r="GBL29"/>
      <c r="GBM29"/>
      <c r="GBN29"/>
      <c r="GBO29"/>
      <c r="GBP29"/>
      <c r="GBQ29"/>
      <c r="GBR29"/>
      <c r="GBS29"/>
      <c r="GBT29"/>
      <c r="GBU29"/>
      <c r="GBV29"/>
      <c r="GBW29"/>
      <c r="GBX29"/>
      <c r="GBY29"/>
      <c r="GBZ29"/>
      <c r="GCA29"/>
      <c r="GCB29"/>
      <c r="GCC29"/>
      <c r="GCD29"/>
      <c r="GCE29"/>
      <c r="GCF29"/>
      <c r="GCG29"/>
      <c r="GCH29"/>
      <c r="GCI29"/>
      <c r="GCJ29"/>
      <c r="GCK29"/>
      <c r="GCL29"/>
      <c r="GCM29"/>
      <c r="GCN29"/>
      <c r="GCO29"/>
      <c r="GCP29"/>
      <c r="GCQ29"/>
      <c r="GCR29"/>
      <c r="GCS29"/>
      <c r="GCT29"/>
      <c r="GCU29"/>
      <c r="GCV29"/>
      <c r="GCW29"/>
      <c r="GCX29"/>
      <c r="GCY29"/>
      <c r="GCZ29"/>
      <c r="GDA29"/>
      <c r="GDB29"/>
      <c r="GDC29"/>
      <c r="GDD29"/>
      <c r="GDE29"/>
      <c r="GDF29"/>
      <c r="GDG29"/>
      <c r="GDH29"/>
      <c r="GDI29"/>
      <c r="GDJ29"/>
      <c r="GDK29"/>
      <c r="GDL29"/>
      <c r="GDM29"/>
      <c r="GDN29"/>
      <c r="GDO29"/>
      <c r="GDP29"/>
      <c r="GDQ29"/>
      <c r="GDR29"/>
      <c r="GDS29"/>
      <c r="GDT29"/>
      <c r="GDU29"/>
      <c r="GDV29"/>
      <c r="GDW29"/>
      <c r="GDX29"/>
      <c r="GDY29"/>
      <c r="GDZ29"/>
      <c r="GEA29"/>
      <c r="GEB29"/>
      <c r="GEC29"/>
      <c r="GED29"/>
      <c r="GEE29"/>
      <c r="GEF29"/>
      <c r="GEG29"/>
      <c r="GEH29"/>
      <c r="GEI29"/>
      <c r="GEJ29"/>
      <c r="GEK29"/>
      <c r="GEL29"/>
      <c r="GEM29"/>
      <c r="GEN29"/>
      <c r="GEO29"/>
      <c r="GEP29"/>
      <c r="GEQ29"/>
      <c r="GER29"/>
      <c r="GES29"/>
      <c r="GET29"/>
      <c r="GEU29"/>
      <c r="GEV29"/>
      <c r="GEW29"/>
      <c r="GEX29"/>
      <c r="GEY29"/>
      <c r="GEZ29"/>
      <c r="GFA29"/>
      <c r="GFB29"/>
      <c r="GFC29"/>
      <c r="GFD29"/>
      <c r="GFE29"/>
      <c r="GFF29"/>
      <c r="GFG29"/>
      <c r="GFH29"/>
      <c r="GFI29"/>
      <c r="GFJ29"/>
      <c r="GFK29"/>
      <c r="GFL29"/>
      <c r="GFM29"/>
      <c r="GFN29"/>
      <c r="GFO29"/>
      <c r="GFP29"/>
      <c r="GFQ29"/>
      <c r="GFR29"/>
      <c r="GFS29"/>
      <c r="GFT29"/>
      <c r="GFU29"/>
      <c r="GFV29"/>
      <c r="GFW29"/>
      <c r="GFX29"/>
      <c r="GFY29"/>
      <c r="GFZ29"/>
      <c r="GGA29"/>
      <c r="GGB29"/>
      <c r="GGC29"/>
      <c r="GGD29"/>
      <c r="GGE29"/>
      <c r="GGF29"/>
      <c r="GGG29"/>
      <c r="GGH29"/>
      <c r="GGI29"/>
      <c r="GGJ29"/>
      <c r="GGK29"/>
      <c r="GGL29"/>
      <c r="GGM29"/>
      <c r="GGN29"/>
      <c r="GGO29"/>
      <c r="GGP29"/>
      <c r="GGQ29"/>
      <c r="GGR29"/>
      <c r="GGS29"/>
      <c r="GGT29"/>
      <c r="GGU29"/>
      <c r="GGV29"/>
      <c r="GGW29"/>
      <c r="GGX29"/>
      <c r="GGY29"/>
      <c r="GGZ29"/>
      <c r="GHA29"/>
      <c r="GHB29"/>
      <c r="GHC29"/>
      <c r="GHD29"/>
      <c r="GHE29"/>
      <c r="GHF29"/>
      <c r="GHG29"/>
      <c r="GHH29"/>
      <c r="GHI29"/>
      <c r="GHJ29"/>
      <c r="GHK29"/>
      <c r="GHL29"/>
      <c r="GHM29"/>
      <c r="GHN29"/>
      <c r="GHO29"/>
      <c r="GHP29"/>
      <c r="GHQ29"/>
      <c r="GHR29"/>
      <c r="GHS29"/>
      <c r="GHT29"/>
      <c r="GHU29"/>
      <c r="GHV29"/>
      <c r="GHW29"/>
      <c r="GHX29"/>
      <c r="GHY29"/>
      <c r="GHZ29"/>
      <c r="GIA29"/>
      <c r="GIB29"/>
      <c r="GIC29"/>
      <c r="GID29"/>
      <c r="GIE29"/>
      <c r="GIF29"/>
      <c r="GIG29"/>
      <c r="GIH29"/>
      <c r="GII29"/>
      <c r="GIJ29"/>
      <c r="GIK29"/>
      <c r="GIL29"/>
      <c r="GIM29"/>
      <c r="GIN29"/>
      <c r="GIO29"/>
      <c r="GIP29"/>
      <c r="GIQ29"/>
      <c r="GIR29"/>
      <c r="GIS29"/>
      <c r="GIT29"/>
      <c r="GIU29"/>
      <c r="GIV29"/>
      <c r="GIW29"/>
      <c r="GIX29"/>
      <c r="GIY29"/>
      <c r="GIZ29"/>
      <c r="GJA29"/>
      <c r="GJB29"/>
      <c r="GJC29"/>
      <c r="GJD29"/>
      <c r="GJE29"/>
      <c r="GJF29"/>
      <c r="GJG29"/>
      <c r="GJH29"/>
      <c r="GJI29"/>
      <c r="GJJ29"/>
      <c r="GJK29"/>
      <c r="GJL29"/>
      <c r="GJM29"/>
      <c r="GJN29"/>
      <c r="GJO29"/>
      <c r="GJP29"/>
      <c r="GJQ29"/>
      <c r="GJR29"/>
      <c r="GJS29"/>
      <c r="GJT29"/>
      <c r="GJU29"/>
      <c r="GJV29"/>
      <c r="GJW29"/>
      <c r="GJX29"/>
      <c r="GJY29"/>
      <c r="GJZ29"/>
      <c r="GKA29"/>
      <c r="GKB29"/>
      <c r="GKC29"/>
      <c r="GKD29"/>
      <c r="GKE29"/>
      <c r="GKF29"/>
      <c r="GKG29"/>
      <c r="GKH29"/>
      <c r="GKI29"/>
      <c r="GKJ29"/>
      <c r="GKK29"/>
      <c r="GKL29"/>
      <c r="GKM29"/>
      <c r="GKN29"/>
      <c r="GKO29"/>
      <c r="GKP29"/>
      <c r="GKQ29"/>
      <c r="GKR29"/>
      <c r="GKS29"/>
      <c r="GKT29"/>
      <c r="GKU29"/>
      <c r="GKV29"/>
      <c r="GKW29"/>
      <c r="GKX29"/>
      <c r="GKY29"/>
      <c r="GKZ29"/>
      <c r="GLA29"/>
      <c r="GLB29"/>
      <c r="GLC29"/>
      <c r="GLD29"/>
      <c r="GLE29"/>
      <c r="GLF29"/>
      <c r="GLG29"/>
      <c r="GLH29"/>
      <c r="GLI29"/>
      <c r="GLJ29"/>
      <c r="GLK29"/>
      <c r="GLL29"/>
      <c r="GLM29"/>
      <c r="GLN29"/>
      <c r="GLO29"/>
      <c r="GLP29"/>
      <c r="GLQ29"/>
      <c r="GLR29"/>
      <c r="GLS29"/>
      <c r="GLT29"/>
      <c r="GLU29"/>
      <c r="GLV29"/>
      <c r="GLW29"/>
      <c r="GLX29"/>
      <c r="GLY29"/>
      <c r="GLZ29"/>
      <c r="GMA29"/>
      <c r="GMB29"/>
      <c r="GMC29"/>
      <c r="GMD29"/>
      <c r="GME29"/>
      <c r="GMF29"/>
      <c r="GMG29"/>
      <c r="GMH29"/>
      <c r="GMI29"/>
      <c r="GMJ29"/>
      <c r="GMK29"/>
      <c r="GML29"/>
      <c r="GMM29"/>
      <c r="GMN29"/>
      <c r="GMO29"/>
      <c r="GMP29"/>
      <c r="GMQ29"/>
      <c r="GMR29"/>
      <c r="GMS29"/>
      <c r="GMT29"/>
      <c r="GMU29"/>
      <c r="GMV29"/>
      <c r="GMW29"/>
      <c r="GMX29"/>
      <c r="GMY29"/>
      <c r="GMZ29"/>
      <c r="GNA29"/>
      <c r="GNB29"/>
      <c r="GNC29"/>
      <c r="GND29"/>
      <c r="GNE29"/>
      <c r="GNF29"/>
      <c r="GNG29"/>
      <c r="GNH29"/>
      <c r="GNI29"/>
      <c r="GNJ29"/>
      <c r="GNK29"/>
      <c r="GNL29"/>
      <c r="GNM29"/>
      <c r="GNN29"/>
      <c r="GNO29"/>
      <c r="GNP29"/>
      <c r="GNQ29"/>
      <c r="GNR29"/>
      <c r="GNS29"/>
      <c r="GNT29"/>
      <c r="GNU29"/>
      <c r="GNV29"/>
      <c r="GNW29"/>
      <c r="GNX29"/>
      <c r="GNY29"/>
      <c r="GNZ29"/>
      <c r="GOA29"/>
      <c r="GOB29"/>
      <c r="GOC29"/>
      <c r="GOD29"/>
      <c r="GOE29"/>
      <c r="GOF29"/>
      <c r="GOG29"/>
      <c r="GOH29"/>
      <c r="GOI29"/>
      <c r="GOJ29"/>
      <c r="GOK29"/>
      <c r="GOL29"/>
      <c r="GOM29"/>
      <c r="GON29"/>
      <c r="GOO29"/>
      <c r="GOP29"/>
      <c r="GOQ29"/>
      <c r="GOR29"/>
      <c r="GOS29"/>
      <c r="GOT29"/>
      <c r="GOU29"/>
      <c r="GOV29"/>
      <c r="GOW29"/>
      <c r="GOX29"/>
      <c r="GOY29"/>
      <c r="GOZ29"/>
      <c r="GPA29"/>
      <c r="GPB29"/>
      <c r="GPC29"/>
      <c r="GPD29"/>
      <c r="GPE29"/>
      <c r="GPF29"/>
      <c r="GPG29"/>
      <c r="GPH29"/>
      <c r="GPI29"/>
      <c r="GPJ29"/>
      <c r="GPK29"/>
      <c r="GPL29"/>
      <c r="GPM29"/>
      <c r="GPN29"/>
      <c r="GPO29"/>
      <c r="GPP29"/>
      <c r="GPQ29"/>
      <c r="GPR29"/>
      <c r="GPS29"/>
      <c r="GPT29"/>
      <c r="GPU29"/>
      <c r="GPV29"/>
      <c r="GPW29"/>
      <c r="GPX29"/>
      <c r="GPY29"/>
      <c r="GPZ29"/>
      <c r="GQA29"/>
      <c r="GQB29"/>
      <c r="GQC29"/>
      <c r="GQD29"/>
      <c r="GQE29"/>
      <c r="GQF29"/>
      <c r="GQG29"/>
      <c r="GQH29"/>
      <c r="GQI29"/>
      <c r="GQJ29"/>
      <c r="GQK29"/>
      <c r="GQL29"/>
      <c r="GQM29"/>
      <c r="GQN29"/>
      <c r="GQO29"/>
      <c r="GQP29"/>
      <c r="GQQ29"/>
      <c r="GQR29"/>
      <c r="GQS29"/>
      <c r="GQT29"/>
      <c r="GQU29"/>
      <c r="GQV29"/>
      <c r="GQW29"/>
      <c r="GQX29"/>
      <c r="GQY29"/>
      <c r="GQZ29"/>
      <c r="GRA29"/>
      <c r="GRB29"/>
      <c r="GRC29"/>
      <c r="GRD29"/>
      <c r="GRE29"/>
      <c r="GRF29"/>
      <c r="GRG29"/>
      <c r="GRH29"/>
      <c r="GRI29"/>
      <c r="GRJ29"/>
      <c r="GRK29"/>
      <c r="GRL29"/>
      <c r="GRM29"/>
      <c r="GRN29"/>
      <c r="GRO29"/>
      <c r="GRP29"/>
      <c r="GRQ29"/>
      <c r="GRR29"/>
      <c r="GRS29"/>
      <c r="GRT29"/>
      <c r="GRU29"/>
      <c r="GRV29"/>
      <c r="GRW29"/>
      <c r="GRX29"/>
      <c r="GRY29"/>
      <c r="GRZ29"/>
      <c r="GSA29"/>
      <c r="GSB29"/>
      <c r="GSC29"/>
      <c r="GSD29"/>
      <c r="GSE29"/>
      <c r="GSF29"/>
      <c r="GSG29"/>
      <c r="GSH29"/>
      <c r="GSI29"/>
      <c r="GSJ29"/>
      <c r="GSK29"/>
      <c r="GSL29"/>
      <c r="GSM29"/>
      <c r="GSN29"/>
      <c r="GSO29"/>
      <c r="GSP29"/>
      <c r="GSQ29"/>
      <c r="GSR29"/>
      <c r="GSS29"/>
      <c r="GST29"/>
      <c r="GSU29"/>
      <c r="GSV29"/>
      <c r="GSW29"/>
      <c r="GSX29"/>
      <c r="GSY29"/>
      <c r="GSZ29"/>
      <c r="GTA29"/>
      <c r="GTB29"/>
      <c r="GTC29"/>
      <c r="GTD29"/>
      <c r="GTE29"/>
      <c r="GTF29"/>
      <c r="GTG29"/>
      <c r="GTH29"/>
      <c r="GTI29"/>
      <c r="GTJ29"/>
      <c r="GTK29"/>
      <c r="GTL29"/>
      <c r="GTM29"/>
      <c r="GTN29"/>
      <c r="GTO29"/>
      <c r="GTP29"/>
      <c r="GTQ29"/>
      <c r="GTR29"/>
      <c r="GTS29"/>
      <c r="GTT29"/>
      <c r="GTU29"/>
      <c r="GTV29"/>
      <c r="GTW29"/>
      <c r="GTX29"/>
      <c r="GTY29"/>
      <c r="GTZ29"/>
      <c r="GUA29"/>
      <c r="GUB29"/>
      <c r="GUC29"/>
      <c r="GUD29"/>
      <c r="GUE29"/>
      <c r="GUF29"/>
      <c r="GUG29"/>
      <c r="GUH29"/>
      <c r="GUI29"/>
      <c r="GUJ29"/>
      <c r="GUK29"/>
      <c r="GUL29"/>
      <c r="GUM29"/>
      <c r="GUN29"/>
      <c r="GUO29"/>
      <c r="GUP29"/>
      <c r="GUQ29"/>
      <c r="GUR29"/>
      <c r="GUS29"/>
      <c r="GUT29"/>
      <c r="GUU29"/>
      <c r="GUV29"/>
      <c r="GUW29"/>
      <c r="GUX29"/>
      <c r="GUY29"/>
      <c r="GUZ29"/>
      <c r="GVA29"/>
      <c r="GVB29"/>
      <c r="GVC29"/>
      <c r="GVD29"/>
      <c r="GVE29"/>
      <c r="GVF29"/>
      <c r="GVG29"/>
      <c r="GVH29"/>
      <c r="GVI29"/>
      <c r="GVJ29"/>
      <c r="GVK29"/>
      <c r="GVL29"/>
      <c r="GVM29"/>
      <c r="GVN29"/>
      <c r="GVO29"/>
      <c r="GVP29"/>
      <c r="GVQ29"/>
      <c r="GVR29"/>
      <c r="GVS29"/>
      <c r="GVT29"/>
      <c r="GVU29"/>
      <c r="GVV29"/>
      <c r="GVW29"/>
      <c r="GVX29"/>
      <c r="GVY29"/>
      <c r="GVZ29"/>
      <c r="GWA29"/>
      <c r="GWB29"/>
      <c r="GWC29"/>
      <c r="GWD29"/>
      <c r="GWE29"/>
      <c r="GWF29"/>
      <c r="GWG29"/>
      <c r="GWH29"/>
      <c r="GWI29"/>
      <c r="GWJ29"/>
      <c r="GWK29"/>
      <c r="GWL29"/>
      <c r="GWM29"/>
      <c r="GWN29"/>
      <c r="GWO29"/>
      <c r="GWP29"/>
      <c r="GWQ29"/>
      <c r="GWR29"/>
      <c r="GWS29"/>
      <c r="GWT29"/>
      <c r="GWU29"/>
      <c r="GWV29"/>
      <c r="GWW29"/>
      <c r="GWX29"/>
      <c r="GWY29"/>
      <c r="GWZ29"/>
      <c r="GXA29"/>
      <c r="GXB29"/>
      <c r="GXC29"/>
      <c r="GXD29"/>
      <c r="GXE29"/>
      <c r="GXF29"/>
      <c r="GXG29"/>
      <c r="GXH29"/>
      <c r="GXI29"/>
      <c r="GXJ29"/>
      <c r="GXK29"/>
      <c r="GXL29"/>
      <c r="GXM29"/>
      <c r="GXN29"/>
      <c r="GXO29"/>
      <c r="GXP29"/>
      <c r="GXQ29"/>
      <c r="GXR29"/>
      <c r="GXS29"/>
      <c r="GXT29"/>
      <c r="GXU29"/>
      <c r="GXV29"/>
      <c r="GXW29"/>
      <c r="GXX29"/>
      <c r="GXY29"/>
      <c r="GXZ29"/>
      <c r="GYA29"/>
      <c r="GYB29"/>
      <c r="GYC29"/>
      <c r="GYD29"/>
      <c r="GYE29"/>
      <c r="GYF29"/>
      <c r="GYG29"/>
      <c r="GYH29"/>
      <c r="GYI29"/>
      <c r="GYJ29"/>
      <c r="GYK29"/>
      <c r="GYL29"/>
      <c r="GYM29"/>
      <c r="GYN29"/>
      <c r="GYO29"/>
      <c r="GYP29"/>
      <c r="GYQ29"/>
      <c r="GYR29"/>
      <c r="GYS29"/>
      <c r="GYT29"/>
      <c r="GYU29"/>
      <c r="GYV29"/>
      <c r="GYW29"/>
      <c r="GYX29"/>
      <c r="GYY29"/>
      <c r="GYZ29"/>
      <c r="GZA29"/>
      <c r="GZB29"/>
      <c r="GZC29"/>
      <c r="GZD29"/>
      <c r="GZE29"/>
      <c r="GZF29"/>
      <c r="GZG29"/>
      <c r="GZH29"/>
      <c r="GZI29"/>
      <c r="GZJ29"/>
      <c r="GZK29"/>
      <c r="GZL29"/>
      <c r="GZM29"/>
      <c r="GZN29"/>
      <c r="GZO29"/>
      <c r="GZP29"/>
      <c r="GZQ29"/>
      <c r="GZR29"/>
      <c r="GZS29"/>
      <c r="GZT29"/>
      <c r="GZU29"/>
      <c r="GZV29"/>
      <c r="GZW29"/>
      <c r="GZX29"/>
      <c r="GZY29"/>
      <c r="GZZ29"/>
      <c r="HAA29"/>
      <c r="HAB29"/>
      <c r="HAC29"/>
      <c r="HAD29"/>
      <c r="HAE29"/>
      <c r="HAF29"/>
      <c r="HAG29"/>
      <c r="HAH29"/>
      <c r="HAI29"/>
      <c r="HAJ29"/>
      <c r="HAK29"/>
      <c r="HAL29"/>
      <c r="HAM29"/>
      <c r="HAN29"/>
      <c r="HAO29"/>
      <c r="HAP29"/>
      <c r="HAQ29"/>
      <c r="HAR29"/>
      <c r="HAS29"/>
      <c r="HAT29"/>
      <c r="HAU29"/>
      <c r="HAV29"/>
      <c r="HAW29"/>
      <c r="HAX29"/>
      <c r="HAY29"/>
      <c r="HAZ29"/>
      <c r="HBA29"/>
      <c r="HBB29"/>
      <c r="HBC29"/>
      <c r="HBD29"/>
      <c r="HBE29"/>
      <c r="HBF29"/>
      <c r="HBG29"/>
      <c r="HBH29"/>
      <c r="HBI29"/>
      <c r="HBJ29"/>
      <c r="HBK29"/>
      <c r="HBL29"/>
      <c r="HBM29"/>
      <c r="HBN29"/>
      <c r="HBO29"/>
      <c r="HBP29"/>
      <c r="HBQ29"/>
      <c r="HBR29"/>
      <c r="HBS29"/>
      <c r="HBT29"/>
      <c r="HBU29"/>
      <c r="HBV29"/>
      <c r="HBW29"/>
      <c r="HBX29"/>
      <c r="HBY29"/>
      <c r="HBZ29"/>
      <c r="HCA29"/>
      <c r="HCB29"/>
      <c r="HCC29"/>
      <c r="HCD29"/>
      <c r="HCE29"/>
      <c r="HCF29"/>
      <c r="HCG29"/>
      <c r="HCH29"/>
      <c r="HCI29"/>
      <c r="HCJ29"/>
      <c r="HCK29"/>
      <c r="HCL29"/>
      <c r="HCM29"/>
      <c r="HCN29"/>
      <c r="HCO29"/>
      <c r="HCP29"/>
      <c r="HCQ29"/>
      <c r="HCR29"/>
      <c r="HCS29"/>
      <c r="HCT29"/>
      <c r="HCU29"/>
      <c r="HCV29"/>
      <c r="HCW29"/>
      <c r="HCX29"/>
      <c r="HCY29"/>
      <c r="HCZ29"/>
      <c r="HDA29"/>
      <c r="HDB29"/>
      <c r="HDC29"/>
      <c r="HDD29"/>
      <c r="HDE29"/>
      <c r="HDF29"/>
      <c r="HDG29"/>
      <c r="HDH29"/>
      <c r="HDI29"/>
      <c r="HDJ29"/>
      <c r="HDK29"/>
      <c r="HDL29"/>
      <c r="HDM29"/>
      <c r="HDN29"/>
      <c r="HDO29"/>
      <c r="HDP29"/>
      <c r="HDQ29"/>
      <c r="HDR29"/>
      <c r="HDS29"/>
      <c r="HDT29"/>
      <c r="HDU29"/>
      <c r="HDV29"/>
      <c r="HDW29"/>
      <c r="HDX29"/>
      <c r="HDY29"/>
      <c r="HDZ29"/>
      <c r="HEA29"/>
      <c r="HEB29"/>
      <c r="HEC29"/>
      <c r="HED29"/>
      <c r="HEE29"/>
      <c r="HEF29"/>
      <c r="HEG29"/>
      <c r="HEH29"/>
      <c r="HEI29"/>
      <c r="HEJ29"/>
      <c r="HEK29"/>
      <c r="HEL29"/>
      <c r="HEM29"/>
      <c r="HEN29"/>
      <c r="HEO29"/>
      <c r="HEP29"/>
      <c r="HEQ29"/>
      <c r="HER29"/>
      <c r="HES29"/>
      <c r="HET29"/>
      <c r="HEU29"/>
      <c r="HEV29"/>
      <c r="HEW29"/>
      <c r="HEX29"/>
      <c r="HEY29"/>
      <c r="HEZ29"/>
      <c r="HFA29"/>
      <c r="HFB29"/>
      <c r="HFC29"/>
      <c r="HFD29"/>
      <c r="HFE29"/>
      <c r="HFF29"/>
      <c r="HFG29"/>
      <c r="HFH29"/>
      <c r="HFI29"/>
      <c r="HFJ29"/>
      <c r="HFK29"/>
      <c r="HFL29"/>
      <c r="HFM29"/>
      <c r="HFN29"/>
      <c r="HFO29"/>
      <c r="HFP29"/>
      <c r="HFQ29"/>
      <c r="HFR29"/>
      <c r="HFS29"/>
      <c r="HFT29"/>
      <c r="HFU29"/>
      <c r="HFV29"/>
      <c r="HFW29"/>
      <c r="HFX29"/>
      <c r="HFY29"/>
      <c r="HFZ29"/>
      <c r="HGA29"/>
      <c r="HGB29"/>
      <c r="HGC29"/>
      <c r="HGD29"/>
      <c r="HGE29"/>
      <c r="HGF29"/>
      <c r="HGG29"/>
      <c r="HGH29"/>
      <c r="HGI29"/>
      <c r="HGJ29"/>
      <c r="HGK29"/>
      <c r="HGL29"/>
      <c r="HGM29"/>
      <c r="HGN29"/>
      <c r="HGO29"/>
      <c r="HGP29"/>
      <c r="HGQ29"/>
      <c r="HGR29"/>
      <c r="HGS29"/>
      <c r="HGT29"/>
      <c r="HGU29"/>
      <c r="HGV29"/>
      <c r="HGW29"/>
      <c r="HGX29"/>
      <c r="HGY29"/>
      <c r="HGZ29"/>
      <c r="HHA29"/>
      <c r="HHB29"/>
      <c r="HHC29"/>
      <c r="HHD29"/>
      <c r="HHE29"/>
      <c r="HHF29"/>
      <c r="HHG29"/>
      <c r="HHH29"/>
      <c r="HHI29"/>
      <c r="HHJ29"/>
      <c r="HHK29"/>
      <c r="HHL29"/>
      <c r="HHM29"/>
      <c r="HHN29"/>
      <c r="HHO29"/>
      <c r="HHP29"/>
      <c r="HHQ29"/>
      <c r="HHR29"/>
      <c r="HHS29"/>
      <c r="HHT29"/>
      <c r="HHU29"/>
      <c r="HHV29"/>
      <c r="HHW29"/>
      <c r="HHX29"/>
      <c r="HHY29"/>
      <c r="HHZ29"/>
      <c r="HIA29"/>
      <c r="HIB29"/>
      <c r="HIC29"/>
      <c r="HID29"/>
      <c r="HIE29"/>
      <c r="HIF29"/>
      <c r="HIG29"/>
      <c r="HIH29"/>
      <c r="HII29"/>
      <c r="HIJ29"/>
      <c r="HIK29"/>
      <c r="HIL29"/>
      <c r="HIM29"/>
      <c r="HIN29"/>
      <c r="HIO29"/>
      <c r="HIP29"/>
      <c r="HIQ29"/>
      <c r="HIR29"/>
      <c r="HIS29"/>
      <c r="HIT29"/>
      <c r="HIU29"/>
      <c r="HIV29"/>
      <c r="HIW29"/>
      <c r="HIX29"/>
      <c r="HIY29"/>
      <c r="HIZ29"/>
      <c r="HJA29"/>
      <c r="HJB29"/>
      <c r="HJC29"/>
      <c r="HJD29"/>
      <c r="HJE29"/>
      <c r="HJF29"/>
      <c r="HJG29"/>
      <c r="HJH29"/>
      <c r="HJI29"/>
      <c r="HJJ29"/>
      <c r="HJK29"/>
      <c r="HJL29"/>
      <c r="HJM29"/>
      <c r="HJN29"/>
      <c r="HJO29"/>
      <c r="HJP29"/>
      <c r="HJQ29"/>
      <c r="HJR29"/>
      <c r="HJS29"/>
      <c r="HJT29"/>
      <c r="HJU29"/>
      <c r="HJV29"/>
      <c r="HJW29"/>
      <c r="HJX29"/>
      <c r="HJY29"/>
      <c r="HJZ29"/>
      <c r="HKA29"/>
      <c r="HKB29"/>
      <c r="HKC29"/>
      <c r="HKD29"/>
      <c r="HKE29"/>
      <c r="HKF29"/>
      <c r="HKG29"/>
      <c r="HKH29"/>
      <c r="HKI29"/>
      <c r="HKJ29"/>
      <c r="HKK29"/>
      <c r="HKL29"/>
      <c r="HKM29"/>
      <c r="HKN29"/>
      <c r="HKO29"/>
      <c r="HKP29"/>
      <c r="HKQ29"/>
      <c r="HKR29"/>
      <c r="HKS29"/>
      <c r="HKT29"/>
      <c r="HKU29"/>
      <c r="HKV29"/>
      <c r="HKW29"/>
      <c r="HKX29"/>
      <c r="HKY29"/>
      <c r="HKZ29"/>
      <c r="HLA29"/>
      <c r="HLB29"/>
      <c r="HLC29"/>
      <c r="HLD29"/>
      <c r="HLE29"/>
      <c r="HLF29"/>
      <c r="HLG29"/>
      <c r="HLH29"/>
      <c r="HLI29"/>
      <c r="HLJ29"/>
      <c r="HLK29"/>
      <c r="HLL29"/>
      <c r="HLM29"/>
      <c r="HLN29"/>
      <c r="HLO29"/>
      <c r="HLP29"/>
      <c r="HLQ29"/>
      <c r="HLR29"/>
      <c r="HLS29"/>
      <c r="HLT29"/>
      <c r="HLU29"/>
      <c r="HLV29"/>
      <c r="HLW29"/>
      <c r="HLX29"/>
      <c r="HLY29"/>
      <c r="HLZ29"/>
      <c r="HMA29"/>
      <c r="HMB29"/>
      <c r="HMC29"/>
      <c r="HMD29"/>
      <c r="HME29"/>
      <c r="HMF29"/>
      <c r="HMG29"/>
      <c r="HMH29"/>
      <c r="HMI29"/>
      <c r="HMJ29"/>
      <c r="HMK29"/>
      <c r="HML29"/>
      <c r="HMM29"/>
      <c r="HMN29"/>
      <c r="HMO29"/>
      <c r="HMP29"/>
      <c r="HMQ29"/>
      <c r="HMR29"/>
      <c r="HMS29"/>
      <c r="HMT29"/>
      <c r="HMU29"/>
      <c r="HMV29"/>
      <c r="HMW29"/>
      <c r="HMX29"/>
      <c r="HMY29"/>
      <c r="HMZ29"/>
      <c r="HNA29"/>
      <c r="HNB29"/>
      <c r="HNC29"/>
      <c r="HND29"/>
      <c r="HNE29"/>
      <c r="HNF29"/>
      <c r="HNG29"/>
      <c r="HNH29"/>
      <c r="HNI29"/>
      <c r="HNJ29"/>
      <c r="HNK29"/>
      <c r="HNL29"/>
      <c r="HNM29"/>
      <c r="HNN29"/>
      <c r="HNO29"/>
      <c r="HNP29"/>
      <c r="HNQ29"/>
      <c r="HNR29"/>
      <c r="HNS29"/>
      <c r="HNT29"/>
      <c r="HNU29"/>
      <c r="HNV29"/>
      <c r="HNW29"/>
      <c r="HNX29"/>
      <c r="HNY29"/>
      <c r="HNZ29"/>
      <c r="HOA29"/>
      <c r="HOB29"/>
      <c r="HOC29"/>
      <c r="HOD29"/>
      <c r="HOE29"/>
      <c r="HOF29"/>
      <c r="HOG29"/>
      <c r="HOH29"/>
      <c r="HOI29"/>
      <c r="HOJ29"/>
      <c r="HOK29"/>
      <c r="HOL29"/>
      <c r="HOM29"/>
      <c r="HON29"/>
      <c r="HOO29"/>
      <c r="HOP29"/>
      <c r="HOQ29"/>
      <c r="HOR29"/>
      <c r="HOS29"/>
      <c r="HOT29"/>
      <c r="HOU29"/>
      <c r="HOV29"/>
      <c r="HOW29"/>
      <c r="HOX29"/>
      <c r="HOY29"/>
      <c r="HOZ29"/>
      <c r="HPA29"/>
      <c r="HPB29"/>
      <c r="HPC29"/>
      <c r="HPD29"/>
      <c r="HPE29"/>
      <c r="HPF29"/>
      <c r="HPG29"/>
      <c r="HPH29"/>
      <c r="HPI29"/>
      <c r="HPJ29"/>
      <c r="HPK29"/>
      <c r="HPL29"/>
      <c r="HPM29"/>
      <c r="HPN29"/>
      <c r="HPO29"/>
      <c r="HPP29"/>
      <c r="HPQ29"/>
      <c r="HPR29"/>
      <c r="HPS29"/>
      <c r="HPT29"/>
      <c r="HPU29"/>
      <c r="HPV29"/>
      <c r="HPW29"/>
      <c r="HPX29"/>
      <c r="HPY29"/>
      <c r="HPZ29"/>
      <c r="HQA29"/>
      <c r="HQB29"/>
      <c r="HQC29"/>
      <c r="HQD29"/>
      <c r="HQE29"/>
      <c r="HQF29"/>
      <c r="HQG29"/>
      <c r="HQH29"/>
      <c r="HQI29"/>
      <c r="HQJ29"/>
      <c r="HQK29"/>
      <c r="HQL29"/>
      <c r="HQM29"/>
      <c r="HQN29"/>
      <c r="HQO29"/>
      <c r="HQP29"/>
      <c r="HQQ29"/>
      <c r="HQR29"/>
      <c r="HQS29"/>
      <c r="HQT29"/>
      <c r="HQU29"/>
      <c r="HQV29"/>
      <c r="HQW29"/>
      <c r="HQX29"/>
      <c r="HQY29"/>
      <c r="HQZ29"/>
      <c r="HRA29"/>
      <c r="HRB29"/>
      <c r="HRC29"/>
      <c r="HRD29"/>
      <c r="HRE29"/>
      <c r="HRF29"/>
      <c r="HRG29"/>
      <c r="HRH29"/>
      <c r="HRI29"/>
      <c r="HRJ29"/>
      <c r="HRK29"/>
      <c r="HRL29"/>
      <c r="HRM29"/>
      <c r="HRN29"/>
      <c r="HRO29"/>
      <c r="HRP29"/>
      <c r="HRQ29"/>
      <c r="HRR29"/>
      <c r="HRS29"/>
      <c r="HRT29"/>
      <c r="HRU29"/>
      <c r="HRV29"/>
      <c r="HRW29"/>
      <c r="HRX29"/>
      <c r="HRY29"/>
      <c r="HRZ29"/>
      <c r="HSA29"/>
      <c r="HSB29"/>
      <c r="HSC29"/>
      <c r="HSD29"/>
      <c r="HSE29"/>
      <c r="HSF29"/>
      <c r="HSG29"/>
      <c r="HSH29"/>
      <c r="HSI29"/>
      <c r="HSJ29"/>
      <c r="HSK29"/>
      <c r="HSL29"/>
      <c r="HSM29"/>
      <c r="HSN29"/>
      <c r="HSO29"/>
      <c r="HSP29"/>
      <c r="HSQ29"/>
      <c r="HSR29"/>
      <c r="HSS29"/>
      <c r="HST29"/>
      <c r="HSU29"/>
      <c r="HSV29"/>
      <c r="HSW29"/>
      <c r="HSX29"/>
      <c r="HSY29"/>
      <c r="HSZ29"/>
      <c r="HTA29"/>
      <c r="HTB29"/>
      <c r="HTC29"/>
      <c r="HTD29"/>
      <c r="HTE29"/>
      <c r="HTF29"/>
      <c r="HTG29"/>
      <c r="HTH29"/>
      <c r="HTI29"/>
      <c r="HTJ29"/>
      <c r="HTK29"/>
      <c r="HTL29"/>
      <c r="HTM29"/>
      <c r="HTN29"/>
      <c r="HTO29"/>
      <c r="HTP29"/>
      <c r="HTQ29"/>
      <c r="HTR29"/>
      <c r="HTS29"/>
      <c r="HTT29"/>
      <c r="HTU29"/>
      <c r="HTV29"/>
      <c r="HTW29"/>
      <c r="HTX29"/>
      <c r="HTY29"/>
      <c r="HTZ29"/>
      <c r="HUA29"/>
      <c r="HUB29"/>
      <c r="HUC29"/>
      <c r="HUD29"/>
      <c r="HUE29"/>
      <c r="HUF29"/>
      <c r="HUG29"/>
      <c r="HUH29"/>
      <c r="HUI29"/>
      <c r="HUJ29"/>
      <c r="HUK29"/>
      <c r="HUL29"/>
      <c r="HUM29"/>
      <c r="HUN29"/>
      <c r="HUO29"/>
      <c r="HUP29"/>
      <c r="HUQ29"/>
      <c r="HUR29"/>
      <c r="HUS29"/>
      <c r="HUT29"/>
      <c r="HUU29"/>
      <c r="HUV29"/>
      <c r="HUW29"/>
      <c r="HUX29"/>
      <c r="HUY29"/>
      <c r="HUZ29"/>
      <c r="HVA29"/>
      <c r="HVB29"/>
      <c r="HVC29"/>
      <c r="HVD29"/>
      <c r="HVE29"/>
      <c r="HVF29"/>
      <c r="HVG29"/>
      <c r="HVH29"/>
      <c r="HVI29"/>
      <c r="HVJ29"/>
      <c r="HVK29"/>
      <c r="HVL29"/>
      <c r="HVM29"/>
      <c r="HVN29"/>
      <c r="HVO29"/>
      <c r="HVP29"/>
      <c r="HVQ29"/>
      <c r="HVR29"/>
      <c r="HVS29"/>
      <c r="HVT29"/>
      <c r="HVU29"/>
      <c r="HVV29"/>
      <c r="HVW29"/>
      <c r="HVX29"/>
      <c r="HVY29"/>
      <c r="HVZ29"/>
      <c r="HWA29"/>
      <c r="HWB29"/>
      <c r="HWC29"/>
      <c r="HWD29"/>
      <c r="HWE29"/>
      <c r="HWF29"/>
      <c r="HWG29"/>
      <c r="HWH29"/>
      <c r="HWI29"/>
      <c r="HWJ29"/>
      <c r="HWK29"/>
      <c r="HWL29"/>
      <c r="HWM29"/>
      <c r="HWN29"/>
      <c r="HWO29"/>
      <c r="HWP29"/>
      <c r="HWQ29"/>
      <c r="HWR29"/>
      <c r="HWS29"/>
      <c r="HWT29"/>
      <c r="HWU29"/>
      <c r="HWV29"/>
      <c r="HWW29"/>
      <c r="HWX29"/>
      <c r="HWY29"/>
      <c r="HWZ29"/>
      <c r="HXA29"/>
      <c r="HXB29"/>
      <c r="HXC29"/>
      <c r="HXD29"/>
      <c r="HXE29"/>
      <c r="HXF29"/>
      <c r="HXG29"/>
      <c r="HXH29"/>
      <c r="HXI29"/>
      <c r="HXJ29"/>
      <c r="HXK29"/>
      <c r="HXL29"/>
      <c r="HXM29"/>
      <c r="HXN29"/>
      <c r="HXO29"/>
      <c r="HXP29"/>
      <c r="HXQ29"/>
      <c r="HXR29"/>
      <c r="HXS29"/>
      <c r="HXT29"/>
      <c r="HXU29"/>
      <c r="HXV29"/>
      <c r="HXW29"/>
      <c r="HXX29"/>
      <c r="HXY29"/>
      <c r="HXZ29"/>
      <c r="HYA29"/>
      <c r="HYB29"/>
      <c r="HYC29"/>
      <c r="HYD29"/>
      <c r="HYE29"/>
      <c r="HYF29"/>
      <c r="HYG29"/>
      <c r="HYH29"/>
      <c r="HYI29"/>
      <c r="HYJ29"/>
      <c r="HYK29"/>
      <c r="HYL29"/>
      <c r="HYM29"/>
      <c r="HYN29"/>
      <c r="HYO29"/>
      <c r="HYP29"/>
      <c r="HYQ29"/>
      <c r="HYR29"/>
      <c r="HYS29"/>
      <c r="HYT29"/>
      <c r="HYU29"/>
      <c r="HYV29"/>
      <c r="HYW29"/>
      <c r="HYX29"/>
      <c r="HYY29"/>
      <c r="HYZ29"/>
      <c r="HZA29"/>
      <c r="HZB29"/>
      <c r="HZC29"/>
      <c r="HZD29"/>
      <c r="HZE29"/>
      <c r="HZF29"/>
      <c r="HZG29"/>
      <c r="HZH29"/>
      <c r="HZI29"/>
      <c r="HZJ29"/>
      <c r="HZK29"/>
      <c r="HZL29"/>
      <c r="HZM29"/>
      <c r="HZN29"/>
      <c r="HZO29"/>
      <c r="HZP29"/>
      <c r="HZQ29"/>
      <c r="HZR29"/>
      <c r="HZS29"/>
      <c r="HZT29"/>
      <c r="HZU29"/>
      <c r="HZV29"/>
      <c r="HZW29"/>
      <c r="HZX29"/>
      <c r="HZY29"/>
      <c r="HZZ29"/>
      <c r="IAA29"/>
      <c r="IAB29"/>
      <c r="IAC29"/>
      <c r="IAD29"/>
      <c r="IAE29"/>
      <c r="IAF29"/>
      <c r="IAG29"/>
      <c r="IAH29"/>
      <c r="IAI29"/>
      <c r="IAJ29"/>
      <c r="IAK29"/>
      <c r="IAL29"/>
      <c r="IAM29"/>
      <c r="IAN29"/>
      <c r="IAO29"/>
      <c r="IAP29"/>
      <c r="IAQ29"/>
      <c r="IAR29"/>
      <c r="IAS29"/>
      <c r="IAT29"/>
      <c r="IAU29"/>
      <c r="IAV29"/>
      <c r="IAW29"/>
      <c r="IAX29"/>
      <c r="IAY29"/>
      <c r="IAZ29"/>
      <c r="IBA29"/>
      <c r="IBB29"/>
      <c r="IBC29"/>
      <c r="IBD29"/>
      <c r="IBE29"/>
      <c r="IBF29"/>
      <c r="IBG29"/>
      <c r="IBH29"/>
      <c r="IBI29"/>
      <c r="IBJ29"/>
      <c r="IBK29"/>
      <c r="IBL29"/>
      <c r="IBM29"/>
      <c r="IBN29"/>
      <c r="IBO29"/>
      <c r="IBP29"/>
      <c r="IBQ29"/>
      <c r="IBR29"/>
      <c r="IBS29"/>
      <c r="IBT29"/>
      <c r="IBU29"/>
      <c r="IBV29"/>
      <c r="IBW29"/>
      <c r="IBX29"/>
      <c r="IBY29"/>
      <c r="IBZ29"/>
      <c r="ICA29"/>
      <c r="ICB29"/>
      <c r="ICC29"/>
      <c r="ICD29"/>
      <c r="ICE29"/>
      <c r="ICF29"/>
      <c r="ICG29"/>
      <c r="ICH29"/>
      <c r="ICI29"/>
      <c r="ICJ29"/>
      <c r="ICK29"/>
      <c r="ICL29"/>
      <c r="ICM29"/>
      <c r="ICN29"/>
      <c r="ICO29"/>
      <c r="ICP29"/>
      <c r="ICQ29"/>
      <c r="ICR29"/>
      <c r="ICS29"/>
      <c r="ICT29"/>
      <c r="ICU29"/>
      <c r="ICV29"/>
      <c r="ICW29"/>
      <c r="ICX29"/>
      <c r="ICY29"/>
      <c r="ICZ29"/>
      <c r="IDA29"/>
      <c r="IDB29"/>
      <c r="IDC29"/>
      <c r="IDD29"/>
      <c r="IDE29"/>
      <c r="IDF29"/>
      <c r="IDG29"/>
      <c r="IDH29"/>
      <c r="IDI29"/>
      <c r="IDJ29"/>
      <c r="IDK29"/>
      <c r="IDL29"/>
      <c r="IDM29"/>
      <c r="IDN29"/>
      <c r="IDO29"/>
      <c r="IDP29"/>
      <c r="IDQ29"/>
      <c r="IDR29"/>
      <c r="IDS29"/>
      <c r="IDT29"/>
      <c r="IDU29"/>
      <c r="IDV29"/>
      <c r="IDW29"/>
      <c r="IDX29"/>
      <c r="IDY29"/>
      <c r="IDZ29"/>
      <c r="IEA29"/>
      <c r="IEB29"/>
      <c r="IEC29"/>
      <c r="IED29"/>
      <c r="IEE29"/>
      <c r="IEF29"/>
      <c r="IEG29"/>
      <c r="IEH29"/>
      <c r="IEI29"/>
      <c r="IEJ29"/>
      <c r="IEK29"/>
      <c r="IEL29"/>
      <c r="IEM29"/>
      <c r="IEN29"/>
      <c r="IEO29"/>
      <c r="IEP29"/>
      <c r="IEQ29"/>
      <c r="IER29"/>
      <c r="IES29"/>
      <c r="IET29"/>
      <c r="IEU29"/>
      <c r="IEV29"/>
      <c r="IEW29"/>
      <c r="IEX29"/>
      <c r="IEY29"/>
      <c r="IEZ29"/>
      <c r="IFA29"/>
      <c r="IFB29"/>
      <c r="IFC29"/>
      <c r="IFD29"/>
      <c r="IFE29"/>
      <c r="IFF29"/>
      <c r="IFG29"/>
      <c r="IFH29"/>
      <c r="IFI29"/>
      <c r="IFJ29"/>
      <c r="IFK29"/>
      <c r="IFL29"/>
      <c r="IFM29"/>
      <c r="IFN29"/>
      <c r="IFO29"/>
      <c r="IFP29"/>
      <c r="IFQ29"/>
      <c r="IFR29"/>
      <c r="IFS29"/>
      <c r="IFT29"/>
      <c r="IFU29"/>
      <c r="IFV29"/>
      <c r="IFW29"/>
      <c r="IFX29"/>
      <c r="IFY29"/>
      <c r="IFZ29"/>
      <c r="IGA29"/>
      <c r="IGB29"/>
      <c r="IGC29"/>
      <c r="IGD29"/>
      <c r="IGE29"/>
      <c r="IGF29"/>
      <c r="IGG29"/>
      <c r="IGH29"/>
      <c r="IGI29"/>
      <c r="IGJ29"/>
      <c r="IGK29"/>
      <c r="IGL29"/>
      <c r="IGM29"/>
      <c r="IGN29"/>
      <c r="IGO29"/>
      <c r="IGP29"/>
      <c r="IGQ29"/>
      <c r="IGR29"/>
      <c r="IGS29"/>
      <c r="IGT29"/>
      <c r="IGU29"/>
      <c r="IGV29"/>
      <c r="IGW29"/>
      <c r="IGX29"/>
      <c r="IGY29"/>
      <c r="IGZ29"/>
      <c r="IHA29"/>
      <c r="IHB29"/>
      <c r="IHC29"/>
      <c r="IHD29"/>
      <c r="IHE29"/>
      <c r="IHF29"/>
      <c r="IHG29"/>
      <c r="IHH29"/>
      <c r="IHI29"/>
      <c r="IHJ29"/>
      <c r="IHK29"/>
      <c r="IHL29"/>
      <c r="IHM29"/>
      <c r="IHN29"/>
      <c r="IHO29"/>
      <c r="IHP29"/>
      <c r="IHQ29"/>
      <c r="IHR29"/>
      <c r="IHS29"/>
      <c r="IHT29"/>
      <c r="IHU29"/>
      <c r="IHV29"/>
      <c r="IHW29"/>
      <c r="IHX29"/>
      <c r="IHY29"/>
      <c r="IHZ29"/>
      <c r="IIA29"/>
      <c r="IIB29"/>
      <c r="IIC29"/>
      <c r="IID29"/>
      <c r="IIE29"/>
      <c r="IIF29"/>
      <c r="IIG29"/>
      <c r="IIH29"/>
      <c r="III29"/>
      <c r="IIJ29"/>
      <c r="IIK29"/>
      <c r="IIL29"/>
      <c r="IIM29"/>
      <c r="IIN29"/>
      <c r="IIO29"/>
      <c r="IIP29"/>
      <c r="IIQ29"/>
      <c r="IIR29"/>
      <c r="IIS29"/>
      <c r="IIT29"/>
      <c r="IIU29"/>
      <c r="IIV29"/>
      <c r="IIW29"/>
      <c r="IIX29"/>
      <c r="IIY29"/>
      <c r="IIZ29"/>
      <c r="IJA29"/>
      <c r="IJB29"/>
      <c r="IJC29"/>
      <c r="IJD29"/>
      <c r="IJE29"/>
      <c r="IJF29"/>
      <c r="IJG29"/>
      <c r="IJH29"/>
      <c r="IJI29"/>
      <c r="IJJ29"/>
      <c r="IJK29"/>
      <c r="IJL29"/>
      <c r="IJM29"/>
      <c r="IJN29"/>
      <c r="IJO29"/>
      <c r="IJP29"/>
      <c r="IJQ29"/>
      <c r="IJR29"/>
      <c r="IJS29"/>
      <c r="IJT29"/>
      <c r="IJU29"/>
      <c r="IJV29"/>
      <c r="IJW29"/>
      <c r="IJX29"/>
      <c r="IJY29"/>
      <c r="IJZ29"/>
      <c r="IKA29"/>
      <c r="IKB29"/>
      <c r="IKC29"/>
      <c r="IKD29"/>
      <c r="IKE29"/>
      <c r="IKF29"/>
      <c r="IKG29"/>
      <c r="IKH29"/>
      <c r="IKI29"/>
      <c r="IKJ29"/>
      <c r="IKK29"/>
      <c r="IKL29"/>
      <c r="IKM29"/>
      <c r="IKN29"/>
      <c r="IKO29"/>
      <c r="IKP29"/>
      <c r="IKQ29"/>
      <c r="IKR29"/>
      <c r="IKS29"/>
      <c r="IKT29"/>
      <c r="IKU29"/>
      <c r="IKV29"/>
      <c r="IKW29"/>
      <c r="IKX29"/>
      <c r="IKY29"/>
      <c r="IKZ29"/>
      <c r="ILA29"/>
      <c r="ILB29"/>
      <c r="ILC29"/>
      <c r="ILD29"/>
      <c r="ILE29"/>
      <c r="ILF29"/>
      <c r="ILG29"/>
      <c r="ILH29"/>
      <c r="ILI29"/>
      <c r="ILJ29"/>
      <c r="ILK29"/>
      <c r="ILL29"/>
      <c r="ILM29"/>
      <c r="ILN29"/>
      <c r="ILO29"/>
      <c r="ILP29"/>
      <c r="ILQ29"/>
      <c r="ILR29"/>
      <c r="ILS29"/>
      <c r="ILT29"/>
      <c r="ILU29"/>
      <c r="ILV29"/>
      <c r="ILW29"/>
      <c r="ILX29"/>
      <c r="ILY29"/>
      <c r="ILZ29"/>
      <c r="IMA29"/>
      <c r="IMB29"/>
      <c r="IMC29"/>
      <c r="IMD29"/>
      <c r="IME29"/>
      <c r="IMF29"/>
      <c r="IMG29"/>
      <c r="IMH29"/>
      <c r="IMI29"/>
      <c r="IMJ29"/>
      <c r="IMK29"/>
      <c r="IML29"/>
      <c r="IMM29"/>
      <c r="IMN29"/>
      <c r="IMO29"/>
      <c r="IMP29"/>
      <c r="IMQ29"/>
      <c r="IMR29"/>
      <c r="IMS29"/>
      <c r="IMT29"/>
      <c r="IMU29"/>
      <c r="IMV29"/>
      <c r="IMW29"/>
      <c r="IMX29"/>
      <c r="IMY29"/>
      <c r="IMZ29"/>
      <c r="INA29"/>
      <c r="INB29"/>
      <c r="INC29"/>
      <c r="IND29"/>
      <c r="INE29"/>
      <c r="INF29"/>
      <c r="ING29"/>
      <c r="INH29"/>
      <c r="INI29"/>
      <c r="INJ29"/>
      <c r="INK29"/>
      <c r="INL29"/>
      <c r="INM29"/>
      <c r="INN29"/>
      <c r="INO29"/>
      <c r="INP29"/>
      <c r="INQ29"/>
      <c r="INR29"/>
      <c r="INS29"/>
      <c r="INT29"/>
      <c r="INU29"/>
      <c r="INV29"/>
      <c r="INW29"/>
      <c r="INX29"/>
      <c r="INY29"/>
      <c r="INZ29"/>
      <c r="IOA29"/>
      <c r="IOB29"/>
      <c r="IOC29"/>
      <c r="IOD29"/>
      <c r="IOE29"/>
      <c r="IOF29"/>
      <c r="IOG29"/>
      <c r="IOH29"/>
      <c r="IOI29"/>
      <c r="IOJ29"/>
      <c r="IOK29"/>
      <c r="IOL29"/>
      <c r="IOM29"/>
      <c r="ION29"/>
      <c r="IOO29"/>
      <c r="IOP29"/>
      <c r="IOQ29"/>
      <c r="IOR29"/>
      <c r="IOS29"/>
      <c r="IOT29"/>
      <c r="IOU29"/>
      <c r="IOV29"/>
      <c r="IOW29"/>
      <c r="IOX29"/>
      <c r="IOY29"/>
      <c r="IOZ29"/>
      <c r="IPA29"/>
      <c r="IPB29"/>
      <c r="IPC29"/>
      <c r="IPD29"/>
      <c r="IPE29"/>
      <c r="IPF29"/>
      <c r="IPG29"/>
      <c r="IPH29"/>
      <c r="IPI29"/>
      <c r="IPJ29"/>
      <c r="IPK29"/>
      <c r="IPL29"/>
      <c r="IPM29"/>
      <c r="IPN29"/>
      <c r="IPO29"/>
      <c r="IPP29"/>
      <c r="IPQ29"/>
      <c r="IPR29"/>
      <c r="IPS29"/>
      <c r="IPT29"/>
      <c r="IPU29"/>
      <c r="IPV29"/>
      <c r="IPW29"/>
      <c r="IPX29"/>
      <c r="IPY29"/>
      <c r="IPZ29"/>
      <c r="IQA29"/>
      <c r="IQB29"/>
      <c r="IQC29"/>
      <c r="IQD29"/>
      <c r="IQE29"/>
      <c r="IQF29"/>
      <c r="IQG29"/>
      <c r="IQH29"/>
      <c r="IQI29"/>
      <c r="IQJ29"/>
      <c r="IQK29"/>
      <c r="IQL29"/>
      <c r="IQM29"/>
      <c r="IQN29"/>
      <c r="IQO29"/>
      <c r="IQP29"/>
      <c r="IQQ29"/>
      <c r="IQR29"/>
      <c r="IQS29"/>
      <c r="IQT29"/>
      <c r="IQU29"/>
      <c r="IQV29"/>
      <c r="IQW29"/>
      <c r="IQX29"/>
      <c r="IQY29"/>
      <c r="IQZ29"/>
      <c r="IRA29"/>
      <c r="IRB29"/>
      <c r="IRC29"/>
      <c r="IRD29"/>
      <c r="IRE29"/>
      <c r="IRF29"/>
      <c r="IRG29"/>
      <c r="IRH29"/>
      <c r="IRI29"/>
      <c r="IRJ29"/>
      <c r="IRK29"/>
      <c r="IRL29"/>
      <c r="IRM29"/>
      <c r="IRN29"/>
      <c r="IRO29"/>
      <c r="IRP29"/>
      <c r="IRQ29"/>
      <c r="IRR29"/>
      <c r="IRS29"/>
      <c r="IRT29"/>
      <c r="IRU29"/>
      <c r="IRV29"/>
      <c r="IRW29"/>
      <c r="IRX29"/>
      <c r="IRY29"/>
      <c r="IRZ29"/>
      <c r="ISA29"/>
      <c r="ISB29"/>
      <c r="ISC29"/>
      <c r="ISD29"/>
      <c r="ISE29"/>
      <c r="ISF29"/>
      <c r="ISG29"/>
      <c r="ISH29"/>
      <c r="ISI29"/>
      <c r="ISJ29"/>
      <c r="ISK29"/>
      <c r="ISL29"/>
      <c r="ISM29"/>
      <c r="ISN29"/>
      <c r="ISO29"/>
      <c r="ISP29"/>
      <c r="ISQ29"/>
      <c r="ISR29"/>
      <c r="ISS29"/>
      <c r="IST29"/>
      <c r="ISU29"/>
      <c r="ISV29"/>
      <c r="ISW29"/>
      <c r="ISX29"/>
      <c r="ISY29"/>
      <c r="ISZ29"/>
      <c r="ITA29"/>
      <c r="ITB29"/>
      <c r="ITC29"/>
      <c r="ITD29"/>
      <c r="ITE29"/>
      <c r="ITF29"/>
      <c r="ITG29"/>
      <c r="ITH29"/>
      <c r="ITI29"/>
      <c r="ITJ29"/>
      <c r="ITK29"/>
      <c r="ITL29"/>
      <c r="ITM29"/>
      <c r="ITN29"/>
      <c r="ITO29"/>
      <c r="ITP29"/>
      <c r="ITQ29"/>
      <c r="ITR29"/>
      <c r="ITS29"/>
      <c r="ITT29"/>
      <c r="ITU29"/>
      <c r="ITV29"/>
      <c r="ITW29"/>
      <c r="ITX29"/>
      <c r="ITY29"/>
      <c r="ITZ29"/>
      <c r="IUA29"/>
      <c r="IUB29"/>
      <c r="IUC29"/>
      <c r="IUD29"/>
      <c r="IUE29"/>
      <c r="IUF29"/>
      <c r="IUG29"/>
      <c r="IUH29"/>
      <c r="IUI29"/>
      <c r="IUJ29"/>
      <c r="IUK29"/>
      <c r="IUL29"/>
      <c r="IUM29"/>
      <c r="IUN29"/>
      <c r="IUO29"/>
      <c r="IUP29"/>
      <c r="IUQ29"/>
      <c r="IUR29"/>
      <c r="IUS29"/>
      <c r="IUT29"/>
      <c r="IUU29"/>
      <c r="IUV29"/>
      <c r="IUW29"/>
      <c r="IUX29"/>
      <c r="IUY29"/>
      <c r="IUZ29"/>
      <c r="IVA29"/>
      <c r="IVB29"/>
      <c r="IVC29"/>
      <c r="IVD29"/>
      <c r="IVE29"/>
      <c r="IVF29"/>
      <c r="IVG29"/>
      <c r="IVH29"/>
      <c r="IVI29"/>
      <c r="IVJ29"/>
      <c r="IVK29"/>
      <c r="IVL29"/>
      <c r="IVM29"/>
      <c r="IVN29"/>
      <c r="IVO29"/>
      <c r="IVP29"/>
      <c r="IVQ29"/>
      <c r="IVR29"/>
      <c r="IVS29"/>
      <c r="IVT29"/>
      <c r="IVU29"/>
      <c r="IVV29"/>
      <c r="IVW29"/>
      <c r="IVX29"/>
      <c r="IVY29"/>
      <c r="IVZ29"/>
      <c r="IWA29"/>
      <c r="IWB29"/>
      <c r="IWC29"/>
      <c r="IWD29"/>
      <c r="IWE29"/>
      <c r="IWF29"/>
      <c r="IWG29"/>
      <c r="IWH29"/>
      <c r="IWI29"/>
      <c r="IWJ29"/>
      <c r="IWK29"/>
      <c r="IWL29"/>
      <c r="IWM29"/>
      <c r="IWN29"/>
      <c r="IWO29"/>
      <c r="IWP29"/>
      <c r="IWQ29"/>
      <c r="IWR29"/>
      <c r="IWS29"/>
      <c r="IWT29"/>
      <c r="IWU29"/>
      <c r="IWV29"/>
      <c r="IWW29"/>
      <c r="IWX29"/>
      <c r="IWY29"/>
      <c r="IWZ29"/>
      <c r="IXA29"/>
      <c r="IXB29"/>
      <c r="IXC29"/>
      <c r="IXD29"/>
      <c r="IXE29"/>
      <c r="IXF29"/>
      <c r="IXG29"/>
      <c r="IXH29"/>
      <c r="IXI29"/>
      <c r="IXJ29"/>
      <c r="IXK29"/>
      <c r="IXL29"/>
      <c r="IXM29"/>
      <c r="IXN29"/>
      <c r="IXO29"/>
      <c r="IXP29"/>
      <c r="IXQ29"/>
      <c r="IXR29"/>
      <c r="IXS29"/>
      <c r="IXT29"/>
      <c r="IXU29"/>
      <c r="IXV29"/>
      <c r="IXW29"/>
      <c r="IXX29"/>
      <c r="IXY29"/>
      <c r="IXZ29"/>
      <c r="IYA29"/>
      <c r="IYB29"/>
      <c r="IYC29"/>
      <c r="IYD29"/>
      <c r="IYE29"/>
      <c r="IYF29"/>
      <c r="IYG29"/>
      <c r="IYH29"/>
      <c r="IYI29"/>
      <c r="IYJ29"/>
      <c r="IYK29"/>
      <c r="IYL29"/>
      <c r="IYM29"/>
      <c r="IYN29"/>
      <c r="IYO29"/>
      <c r="IYP29"/>
      <c r="IYQ29"/>
      <c r="IYR29"/>
      <c r="IYS29"/>
      <c r="IYT29"/>
      <c r="IYU29"/>
      <c r="IYV29"/>
      <c r="IYW29"/>
      <c r="IYX29"/>
      <c r="IYY29"/>
      <c r="IYZ29"/>
      <c r="IZA29"/>
      <c r="IZB29"/>
      <c r="IZC29"/>
      <c r="IZD29"/>
      <c r="IZE29"/>
      <c r="IZF29"/>
      <c r="IZG29"/>
      <c r="IZH29"/>
      <c r="IZI29"/>
      <c r="IZJ29"/>
      <c r="IZK29"/>
      <c r="IZL29"/>
      <c r="IZM29"/>
      <c r="IZN29"/>
      <c r="IZO29"/>
      <c r="IZP29"/>
      <c r="IZQ29"/>
      <c r="IZR29"/>
      <c r="IZS29"/>
      <c r="IZT29"/>
      <c r="IZU29"/>
      <c r="IZV29"/>
      <c r="IZW29"/>
      <c r="IZX29"/>
      <c r="IZY29"/>
      <c r="IZZ29"/>
      <c r="JAA29"/>
      <c r="JAB29"/>
      <c r="JAC29"/>
      <c r="JAD29"/>
      <c r="JAE29"/>
      <c r="JAF29"/>
      <c r="JAG29"/>
      <c r="JAH29"/>
      <c r="JAI29"/>
      <c r="JAJ29"/>
      <c r="JAK29"/>
      <c r="JAL29"/>
      <c r="JAM29"/>
      <c r="JAN29"/>
      <c r="JAO29"/>
      <c r="JAP29"/>
      <c r="JAQ29"/>
      <c r="JAR29"/>
      <c r="JAS29"/>
      <c r="JAT29"/>
      <c r="JAU29"/>
      <c r="JAV29"/>
      <c r="JAW29"/>
      <c r="JAX29"/>
      <c r="JAY29"/>
      <c r="JAZ29"/>
      <c r="JBA29"/>
      <c r="JBB29"/>
      <c r="JBC29"/>
      <c r="JBD29"/>
      <c r="JBE29"/>
      <c r="JBF29"/>
      <c r="JBG29"/>
      <c r="JBH29"/>
      <c r="JBI29"/>
      <c r="JBJ29"/>
      <c r="JBK29"/>
      <c r="JBL29"/>
      <c r="JBM29"/>
      <c r="JBN29"/>
      <c r="JBO29"/>
      <c r="JBP29"/>
      <c r="JBQ29"/>
      <c r="JBR29"/>
      <c r="JBS29"/>
      <c r="JBT29"/>
      <c r="JBU29"/>
      <c r="JBV29"/>
      <c r="JBW29"/>
      <c r="JBX29"/>
      <c r="JBY29"/>
      <c r="JBZ29"/>
      <c r="JCA29"/>
      <c r="JCB29"/>
      <c r="JCC29"/>
      <c r="JCD29"/>
      <c r="JCE29"/>
      <c r="JCF29"/>
      <c r="JCG29"/>
      <c r="JCH29"/>
      <c r="JCI29"/>
      <c r="JCJ29"/>
      <c r="JCK29"/>
      <c r="JCL29"/>
      <c r="JCM29"/>
      <c r="JCN29"/>
      <c r="JCO29"/>
      <c r="JCP29"/>
      <c r="JCQ29"/>
      <c r="JCR29"/>
      <c r="JCS29"/>
      <c r="JCT29"/>
      <c r="JCU29"/>
      <c r="JCV29"/>
      <c r="JCW29"/>
      <c r="JCX29"/>
      <c r="JCY29"/>
      <c r="JCZ29"/>
      <c r="JDA29"/>
      <c r="JDB29"/>
      <c r="JDC29"/>
      <c r="JDD29"/>
      <c r="JDE29"/>
      <c r="JDF29"/>
      <c r="JDG29"/>
      <c r="JDH29"/>
      <c r="JDI29"/>
      <c r="JDJ29"/>
      <c r="JDK29"/>
      <c r="JDL29"/>
      <c r="JDM29"/>
      <c r="JDN29"/>
      <c r="JDO29"/>
      <c r="JDP29"/>
      <c r="JDQ29"/>
      <c r="JDR29"/>
      <c r="JDS29"/>
      <c r="JDT29"/>
      <c r="JDU29"/>
      <c r="JDV29"/>
      <c r="JDW29"/>
      <c r="JDX29"/>
      <c r="JDY29"/>
      <c r="JDZ29"/>
      <c r="JEA29"/>
      <c r="JEB29"/>
      <c r="JEC29"/>
      <c r="JED29"/>
      <c r="JEE29"/>
      <c r="JEF29"/>
      <c r="JEG29"/>
      <c r="JEH29"/>
      <c r="JEI29"/>
      <c r="JEJ29"/>
      <c r="JEK29"/>
      <c r="JEL29"/>
      <c r="JEM29"/>
      <c r="JEN29"/>
      <c r="JEO29"/>
      <c r="JEP29"/>
      <c r="JEQ29"/>
      <c r="JER29"/>
      <c r="JES29"/>
      <c r="JET29"/>
      <c r="JEU29"/>
      <c r="JEV29"/>
      <c r="JEW29"/>
      <c r="JEX29"/>
      <c r="JEY29"/>
      <c r="JEZ29"/>
      <c r="JFA29"/>
      <c r="JFB29"/>
      <c r="JFC29"/>
      <c r="JFD29"/>
      <c r="JFE29"/>
      <c r="JFF29"/>
      <c r="JFG29"/>
      <c r="JFH29"/>
      <c r="JFI29"/>
      <c r="JFJ29"/>
      <c r="JFK29"/>
      <c r="JFL29"/>
      <c r="JFM29"/>
      <c r="JFN29"/>
      <c r="JFO29"/>
      <c r="JFP29"/>
      <c r="JFQ29"/>
      <c r="JFR29"/>
      <c r="JFS29"/>
      <c r="JFT29"/>
      <c r="JFU29"/>
      <c r="JFV29"/>
      <c r="JFW29"/>
      <c r="JFX29"/>
      <c r="JFY29"/>
      <c r="JFZ29"/>
      <c r="JGA29"/>
      <c r="JGB29"/>
      <c r="JGC29"/>
      <c r="JGD29"/>
      <c r="JGE29"/>
      <c r="JGF29"/>
      <c r="JGG29"/>
      <c r="JGH29"/>
      <c r="JGI29"/>
      <c r="JGJ29"/>
      <c r="JGK29"/>
      <c r="JGL29"/>
      <c r="JGM29"/>
      <c r="JGN29"/>
      <c r="JGO29"/>
      <c r="JGP29"/>
      <c r="JGQ29"/>
      <c r="JGR29"/>
      <c r="JGS29"/>
      <c r="JGT29"/>
      <c r="JGU29"/>
      <c r="JGV29"/>
      <c r="JGW29"/>
      <c r="JGX29"/>
      <c r="JGY29"/>
      <c r="JGZ29"/>
      <c r="JHA29"/>
      <c r="JHB29"/>
      <c r="JHC29"/>
      <c r="JHD29"/>
      <c r="JHE29"/>
      <c r="JHF29"/>
      <c r="JHG29"/>
      <c r="JHH29"/>
      <c r="JHI29"/>
      <c r="JHJ29"/>
      <c r="JHK29"/>
      <c r="JHL29"/>
      <c r="JHM29"/>
      <c r="JHN29"/>
      <c r="JHO29"/>
      <c r="JHP29"/>
      <c r="JHQ29"/>
      <c r="JHR29"/>
      <c r="JHS29"/>
      <c r="JHT29"/>
      <c r="JHU29"/>
      <c r="JHV29"/>
      <c r="JHW29"/>
      <c r="JHX29"/>
      <c r="JHY29"/>
      <c r="JHZ29"/>
      <c r="JIA29"/>
      <c r="JIB29"/>
      <c r="JIC29"/>
      <c r="JID29"/>
      <c r="JIE29"/>
      <c r="JIF29"/>
      <c r="JIG29"/>
      <c r="JIH29"/>
      <c r="JII29"/>
      <c r="JIJ29"/>
      <c r="JIK29"/>
      <c r="JIL29"/>
      <c r="JIM29"/>
      <c r="JIN29"/>
      <c r="JIO29"/>
      <c r="JIP29"/>
      <c r="JIQ29"/>
      <c r="JIR29"/>
      <c r="JIS29"/>
      <c r="JIT29"/>
      <c r="JIU29"/>
      <c r="JIV29"/>
      <c r="JIW29"/>
      <c r="JIX29"/>
      <c r="JIY29"/>
      <c r="JIZ29"/>
      <c r="JJA29"/>
      <c r="JJB29"/>
      <c r="JJC29"/>
      <c r="JJD29"/>
      <c r="JJE29"/>
      <c r="JJF29"/>
      <c r="JJG29"/>
      <c r="JJH29"/>
      <c r="JJI29"/>
      <c r="JJJ29"/>
      <c r="JJK29"/>
      <c r="JJL29"/>
      <c r="JJM29"/>
      <c r="JJN29"/>
      <c r="JJO29"/>
      <c r="JJP29"/>
      <c r="JJQ29"/>
      <c r="JJR29"/>
      <c r="JJS29"/>
      <c r="JJT29"/>
      <c r="JJU29"/>
      <c r="JJV29"/>
      <c r="JJW29"/>
      <c r="JJX29"/>
      <c r="JJY29"/>
      <c r="JJZ29"/>
      <c r="JKA29"/>
      <c r="JKB29"/>
      <c r="JKC29"/>
      <c r="JKD29"/>
      <c r="JKE29"/>
      <c r="JKF29"/>
      <c r="JKG29"/>
      <c r="JKH29"/>
      <c r="JKI29"/>
      <c r="JKJ29"/>
      <c r="JKK29"/>
      <c r="JKL29"/>
      <c r="JKM29"/>
      <c r="JKN29"/>
      <c r="JKO29"/>
      <c r="JKP29"/>
      <c r="JKQ29"/>
      <c r="JKR29"/>
      <c r="JKS29"/>
      <c r="JKT29"/>
      <c r="JKU29"/>
      <c r="JKV29"/>
      <c r="JKW29"/>
      <c r="JKX29"/>
      <c r="JKY29"/>
      <c r="JKZ29"/>
      <c r="JLA29"/>
      <c r="JLB29"/>
      <c r="JLC29"/>
      <c r="JLD29"/>
      <c r="JLE29"/>
      <c r="JLF29"/>
      <c r="JLG29"/>
      <c r="JLH29"/>
      <c r="JLI29"/>
      <c r="JLJ29"/>
      <c r="JLK29"/>
      <c r="JLL29"/>
      <c r="JLM29"/>
      <c r="JLN29"/>
      <c r="JLO29"/>
      <c r="JLP29"/>
      <c r="JLQ29"/>
      <c r="JLR29"/>
      <c r="JLS29"/>
      <c r="JLT29"/>
      <c r="JLU29"/>
      <c r="JLV29"/>
      <c r="JLW29"/>
      <c r="JLX29"/>
      <c r="JLY29"/>
      <c r="JLZ29"/>
      <c r="JMA29"/>
      <c r="JMB29"/>
      <c r="JMC29"/>
      <c r="JMD29"/>
      <c r="JME29"/>
      <c r="JMF29"/>
      <c r="JMG29"/>
      <c r="JMH29"/>
      <c r="JMI29"/>
      <c r="JMJ29"/>
      <c r="JMK29"/>
      <c r="JML29"/>
      <c r="JMM29"/>
      <c r="JMN29"/>
      <c r="JMO29"/>
      <c r="JMP29"/>
      <c r="JMQ29"/>
      <c r="JMR29"/>
      <c r="JMS29"/>
      <c r="JMT29"/>
      <c r="JMU29"/>
      <c r="JMV29"/>
      <c r="JMW29"/>
      <c r="JMX29"/>
      <c r="JMY29"/>
      <c r="JMZ29"/>
      <c r="JNA29"/>
      <c r="JNB29"/>
      <c r="JNC29"/>
      <c r="JND29"/>
      <c r="JNE29"/>
      <c r="JNF29"/>
      <c r="JNG29"/>
      <c r="JNH29"/>
      <c r="JNI29"/>
      <c r="JNJ29"/>
      <c r="JNK29"/>
      <c r="JNL29"/>
      <c r="JNM29"/>
      <c r="JNN29"/>
      <c r="JNO29"/>
      <c r="JNP29"/>
      <c r="JNQ29"/>
      <c r="JNR29"/>
      <c r="JNS29"/>
      <c r="JNT29"/>
      <c r="JNU29"/>
      <c r="JNV29"/>
      <c r="JNW29"/>
      <c r="JNX29"/>
      <c r="JNY29"/>
      <c r="JNZ29"/>
      <c r="JOA29"/>
      <c r="JOB29"/>
      <c r="JOC29"/>
      <c r="JOD29"/>
      <c r="JOE29"/>
      <c r="JOF29"/>
      <c r="JOG29"/>
      <c r="JOH29"/>
      <c r="JOI29"/>
      <c r="JOJ29"/>
      <c r="JOK29"/>
      <c r="JOL29"/>
      <c r="JOM29"/>
      <c r="JON29"/>
      <c r="JOO29"/>
      <c r="JOP29"/>
      <c r="JOQ29"/>
      <c r="JOR29"/>
      <c r="JOS29"/>
      <c r="JOT29"/>
      <c r="JOU29"/>
      <c r="JOV29"/>
      <c r="JOW29"/>
      <c r="JOX29"/>
      <c r="JOY29"/>
      <c r="JOZ29"/>
      <c r="JPA29"/>
      <c r="JPB29"/>
      <c r="JPC29"/>
      <c r="JPD29"/>
      <c r="JPE29"/>
      <c r="JPF29"/>
      <c r="JPG29"/>
      <c r="JPH29"/>
      <c r="JPI29"/>
      <c r="JPJ29"/>
      <c r="JPK29"/>
      <c r="JPL29"/>
      <c r="JPM29"/>
      <c r="JPN29"/>
      <c r="JPO29"/>
      <c r="JPP29"/>
      <c r="JPQ29"/>
      <c r="JPR29"/>
      <c r="JPS29"/>
      <c r="JPT29"/>
      <c r="JPU29"/>
      <c r="JPV29"/>
      <c r="JPW29"/>
      <c r="JPX29"/>
      <c r="JPY29"/>
      <c r="JPZ29"/>
      <c r="JQA29"/>
      <c r="JQB29"/>
      <c r="JQC29"/>
      <c r="JQD29"/>
      <c r="JQE29"/>
      <c r="JQF29"/>
      <c r="JQG29"/>
      <c r="JQH29"/>
      <c r="JQI29"/>
      <c r="JQJ29"/>
      <c r="JQK29"/>
      <c r="JQL29"/>
      <c r="JQM29"/>
      <c r="JQN29"/>
      <c r="JQO29"/>
      <c r="JQP29"/>
      <c r="JQQ29"/>
      <c r="JQR29"/>
      <c r="JQS29"/>
      <c r="JQT29"/>
      <c r="JQU29"/>
      <c r="JQV29"/>
      <c r="JQW29"/>
      <c r="JQX29"/>
      <c r="JQY29"/>
      <c r="JQZ29"/>
      <c r="JRA29"/>
      <c r="JRB29"/>
      <c r="JRC29"/>
      <c r="JRD29"/>
      <c r="JRE29"/>
      <c r="JRF29"/>
      <c r="JRG29"/>
      <c r="JRH29"/>
      <c r="JRI29"/>
      <c r="JRJ29"/>
      <c r="JRK29"/>
      <c r="JRL29"/>
      <c r="JRM29"/>
      <c r="JRN29"/>
      <c r="JRO29"/>
      <c r="JRP29"/>
      <c r="JRQ29"/>
      <c r="JRR29"/>
      <c r="JRS29"/>
      <c r="JRT29"/>
      <c r="JRU29"/>
      <c r="JRV29"/>
      <c r="JRW29"/>
      <c r="JRX29"/>
      <c r="JRY29"/>
      <c r="JRZ29"/>
      <c r="JSA29"/>
      <c r="JSB29"/>
      <c r="JSC29"/>
      <c r="JSD29"/>
      <c r="JSE29"/>
      <c r="JSF29"/>
      <c r="JSG29"/>
      <c r="JSH29"/>
      <c r="JSI29"/>
      <c r="JSJ29"/>
      <c r="JSK29"/>
      <c r="JSL29"/>
      <c r="JSM29"/>
      <c r="JSN29"/>
      <c r="JSO29"/>
      <c r="JSP29"/>
      <c r="JSQ29"/>
      <c r="JSR29"/>
      <c r="JSS29"/>
      <c r="JST29"/>
      <c r="JSU29"/>
      <c r="JSV29"/>
      <c r="JSW29"/>
      <c r="JSX29"/>
      <c r="JSY29"/>
      <c r="JSZ29"/>
      <c r="JTA29"/>
      <c r="JTB29"/>
      <c r="JTC29"/>
      <c r="JTD29"/>
      <c r="JTE29"/>
      <c r="JTF29"/>
      <c r="JTG29"/>
      <c r="JTH29"/>
      <c r="JTI29"/>
      <c r="JTJ29"/>
      <c r="JTK29"/>
      <c r="JTL29"/>
      <c r="JTM29"/>
      <c r="JTN29"/>
      <c r="JTO29"/>
      <c r="JTP29"/>
      <c r="JTQ29"/>
      <c r="JTR29"/>
      <c r="JTS29"/>
      <c r="JTT29"/>
      <c r="JTU29"/>
      <c r="JTV29"/>
      <c r="JTW29"/>
      <c r="JTX29"/>
      <c r="JTY29"/>
      <c r="JTZ29"/>
      <c r="JUA29"/>
      <c r="JUB29"/>
      <c r="JUC29"/>
      <c r="JUD29"/>
      <c r="JUE29"/>
      <c r="JUF29"/>
      <c r="JUG29"/>
      <c r="JUH29"/>
      <c r="JUI29"/>
      <c r="JUJ29"/>
      <c r="JUK29"/>
      <c r="JUL29"/>
      <c r="JUM29"/>
      <c r="JUN29"/>
      <c r="JUO29"/>
      <c r="JUP29"/>
      <c r="JUQ29"/>
      <c r="JUR29"/>
      <c r="JUS29"/>
      <c r="JUT29"/>
      <c r="JUU29"/>
      <c r="JUV29"/>
      <c r="JUW29"/>
      <c r="JUX29"/>
      <c r="JUY29"/>
      <c r="JUZ29"/>
      <c r="JVA29"/>
      <c r="JVB29"/>
      <c r="JVC29"/>
      <c r="JVD29"/>
      <c r="JVE29"/>
      <c r="JVF29"/>
      <c r="JVG29"/>
      <c r="JVH29"/>
      <c r="JVI29"/>
      <c r="JVJ29"/>
      <c r="JVK29"/>
      <c r="JVL29"/>
      <c r="JVM29"/>
      <c r="JVN29"/>
      <c r="JVO29"/>
      <c r="JVP29"/>
      <c r="JVQ29"/>
      <c r="JVR29"/>
      <c r="JVS29"/>
      <c r="JVT29"/>
      <c r="JVU29"/>
      <c r="JVV29"/>
      <c r="JVW29"/>
      <c r="JVX29"/>
      <c r="JVY29"/>
      <c r="JVZ29"/>
      <c r="JWA29"/>
      <c r="JWB29"/>
      <c r="JWC29"/>
      <c r="JWD29"/>
      <c r="JWE29"/>
      <c r="JWF29"/>
      <c r="JWG29"/>
      <c r="JWH29"/>
      <c r="JWI29"/>
      <c r="JWJ29"/>
      <c r="JWK29"/>
      <c r="JWL29"/>
      <c r="JWM29"/>
      <c r="JWN29"/>
      <c r="JWO29"/>
      <c r="JWP29"/>
      <c r="JWQ29"/>
      <c r="JWR29"/>
      <c r="JWS29"/>
      <c r="JWT29"/>
      <c r="JWU29"/>
      <c r="JWV29"/>
      <c r="JWW29"/>
      <c r="JWX29"/>
      <c r="JWY29"/>
      <c r="JWZ29"/>
      <c r="JXA29"/>
      <c r="JXB29"/>
      <c r="JXC29"/>
      <c r="JXD29"/>
      <c r="JXE29"/>
      <c r="JXF29"/>
      <c r="JXG29"/>
      <c r="JXH29"/>
      <c r="JXI29"/>
      <c r="JXJ29"/>
      <c r="JXK29"/>
      <c r="JXL29"/>
      <c r="JXM29"/>
      <c r="JXN29"/>
      <c r="JXO29"/>
      <c r="JXP29"/>
      <c r="JXQ29"/>
      <c r="JXR29"/>
      <c r="JXS29"/>
      <c r="JXT29"/>
      <c r="JXU29"/>
      <c r="JXV29"/>
      <c r="JXW29"/>
      <c r="JXX29"/>
      <c r="JXY29"/>
      <c r="JXZ29"/>
      <c r="JYA29"/>
      <c r="JYB29"/>
      <c r="JYC29"/>
      <c r="JYD29"/>
      <c r="JYE29"/>
      <c r="JYF29"/>
      <c r="JYG29"/>
      <c r="JYH29"/>
      <c r="JYI29"/>
      <c r="JYJ29"/>
      <c r="JYK29"/>
      <c r="JYL29"/>
      <c r="JYM29"/>
      <c r="JYN29"/>
      <c r="JYO29"/>
      <c r="JYP29"/>
      <c r="JYQ29"/>
      <c r="JYR29"/>
      <c r="JYS29"/>
      <c r="JYT29"/>
      <c r="JYU29"/>
      <c r="JYV29"/>
      <c r="JYW29"/>
      <c r="JYX29"/>
      <c r="JYY29"/>
      <c r="JYZ29"/>
      <c r="JZA29"/>
      <c r="JZB29"/>
      <c r="JZC29"/>
      <c r="JZD29"/>
      <c r="JZE29"/>
      <c r="JZF29"/>
      <c r="JZG29"/>
      <c r="JZH29"/>
      <c r="JZI29"/>
      <c r="JZJ29"/>
      <c r="JZK29"/>
      <c r="JZL29"/>
      <c r="JZM29"/>
      <c r="JZN29"/>
      <c r="JZO29"/>
      <c r="JZP29"/>
      <c r="JZQ29"/>
      <c r="JZR29"/>
      <c r="JZS29"/>
      <c r="JZT29"/>
      <c r="JZU29"/>
      <c r="JZV29"/>
      <c r="JZW29"/>
      <c r="JZX29"/>
      <c r="JZY29"/>
      <c r="JZZ29"/>
      <c r="KAA29"/>
      <c r="KAB29"/>
      <c r="KAC29"/>
      <c r="KAD29"/>
      <c r="KAE29"/>
      <c r="KAF29"/>
      <c r="KAG29"/>
      <c r="KAH29"/>
      <c r="KAI29"/>
      <c r="KAJ29"/>
      <c r="KAK29"/>
      <c r="KAL29"/>
      <c r="KAM29"/>
      <c r="KAN29"/>
      <c r="KAO29"/>
      <c r="KAP29"/>
      <c r="KAQ29"/>
      <c r="KAR29"/>
      <c r="KAS29"/>
      <c r="KAT29"/>
      <c r="KAU29"/>
      <c r="KAV29"/>
      <c r="KAW29"/>
      <c r="KAX29"/>
      <c r="KAY29"/>
      <c r="KAZ29"/>
      <c r="KBA29"/>
      <c r="KBB29"/>
      <c r="KBC29"/>
      <c r="KBD29"/>
      <c r="KBE29"/>
      <c r="KBF29"/>
      <c r="KBG29"/>
      <c r="KBH29"/>
      <c r="KBI29"/>
      <c r="KBJ29"/>
      <c r="KBK29"/>
      <c r="KBL29"/>
      <c r="KBM29"/>
      <c r="KBN29"/>
      <c r="KBO29"/>
      <c r="KBP29"/>
      <c r="KBQ29"/>
      <c r="KBR29"/>
      <c r="KBS29"/>
      <c r="KBT29"/>
      <c r="KBU29"/>
      <c r="KBV29"/>
      <c r="KBW29"/>
      <c r="KBX29"/>
      <c r="KBY29"/>
      <c r="KBZ29"/>
      <c r="KCA29"/>
      <c r="KCB29"/>
      <c r="KCC29"/>
      <c r="KCD29"/>
      <c r="KCE29"/>
      <c r="KCF29"/>
      <c r="KCG29"/>
      <c r="KCH29"/>
      <c r="KCI29"/>
      <c r="KCJ29"/>
      <c r="KCK29"/>
      <c r="KCL29"/>
      <c r="KCM29"/>
      <c r="KCN29"/>
      <c r="KCO29"/>
      <c r="KCP29"/>
      <c r="KCQ29"/>
      <c r="KCR29"/>
      <c r="KCS29"/>
      <c r="KCT29"/>
      <c r="KCU29"/>
      <c r="KCV29"/>
      <c r="KCW29"/>
      <c r="KCX29"/>
      <c r="KCY29"/>
      <c r="KCZ29"/>
      <c r="KDA29"/>
      <c r="KDB29"/>
      <c r="KDC29"/>
      <c r="KDD29"/>
      <c r="KDE29"/>
      <c r="KDF29"/>
      <c r="KDG29"/>
      <c r="KDH29"/>
      <c r="KDI29"/>
      <c r="KDJ29"/>
      <c r="KDK29"/>
      <c r="KDL29"/>
      <c r="KDM29"/>
      <c r="KDN29"/>
      <c r="KDO29"/>
      <c r="KDP29"/>
      <c r="KDQ29"/>
      <c r="KDR29"/>
      <c r="KDS29"/>
      <c r="KDT29"/>
      <c r="KDU29"/>
      <c r="KDV29"/>
      <c r="KDW29"/>
      <c r="KDX29"/>
      <c r="KDY29"/>
      <c r="KDZ29"/>
      <c r="KEA29"/>
      <c r="KEB29"/>
      <c r="KEC29"/>
      <c r="KED29"/>
      <c r="KEE29"/>
      <c r="KEF29"/>
      <c r="KEG29"/>
      <c r="KEH29"/>
      <c r="KEI29"/>
      <c r="KEJ29"/>
      <c r="KEK29"/>
      <c r="KEL29"/>
      <c r="KEM29"/>
      <c r="KEN29"/>
      <c r="KEO29"/>
      <c r="KEP29"/>
      <c r="KEQ29"/>
      <c r="KER29"/>
      <c r="KES29"/>
      <c r="KET29"/>
      <c r="KEU29"/>
      <c r="KEV29"/>
      <c r="KEW29"/>
      <c r="KEX29"/>
      <c r="KEY29"/>
      <c r="KEZ29"/>
      <c r="KFA29"/>
      <c r="KFB29"/>
      <c r="KFC29"/>
      <c r="KFD29"/>
      <c r="KFE29"/>
      <c r="KFF29"/>
      <c r="KFG29"/>
      <c r="KFH29"/>
      <c r="KFI29"/>
      <c r="KFJ29"/>
      <c r="KFK29"/>
      <c r="KFL29"/>
      <c r="KFM29"/>
      <c r="KFN29"/>
      <c r="KFO29"/>
      <c r="KFP29"/>
      <c r="KFQ29"/>
      <c r="KFR29"/>
      <c r="KFS29"/>
      <c r="KFT29"/>
      <c r="KFU29"/>
      <c r="KFV29"/>
      <c r="KFW29"/>
      <c r="KFX29"/>
      <c r="KFY29"/>
      <c r="KFZ29"/>
      <c r="KGA29"/>
      <c r="KGB29"/>
      <c r="KGC29"/>
      <c r="KGD29"/>
      <c r="KGE29"/>
      <c r="KGF29"/>
      <c r="KGG29"/>
      <c r="KGH29"/>
      <c r="KGI29"/>
      <c r="KGJ29"/>
      <c r="KGK29"/>
      <c r="KGL29"/>
      <c r="KGM29"/>
      <c r="KGN29"/>
      <c r="KGO29"/>
      <c r="KGP29"/>
      <c r="KGQ29"/>
      <c r="KGR29"/>
      <c r="KGS29"/>
      <c r="KGT29"/>
      <c r="KGU29"/>
      <c r="KGV29"/>
      <c r="KGW29"/>
      <c r="KGX29"/>
      <c r="KGY29"/>
      <c r="KGZ29"/>
      <c r="KHA29"/>
      <c r="KHB29"/>
      <c r="KHC29"/>
      <c r="KHD29"/>
      <c r="KHE29"/>
      <c r="KHF29"/>
      <c r="KHG29"/>
      <c r="KHH29"/>
      <c r="KHI29"/>
      <c r="KHJ29"/>
      <c r="KHK29"/>
      <c r="KHL29"/>
      <c r="KHM29"/>
      <c r="KHN29"/>
      <c r="KHO29"/>
      <c r="KHP29"/>
      <c r="KHQ29"/>
      <c r="KHR29"/>
      <c r="KHS29"/>
      <c r="KHT29"/>
      <c r="KHU29"/>
      <c r="KHV29"/>
      <c r="KHW29"/>
      <c r="KHX29"/>
      <c r="KHY29"/>
      <c r="KHZ29"/>
      <c r="KIA29"/>
      <c r="KIB29"/>
      <c r="KIC29"/>
      <c r="KID29"/>
      <c r="KIE29"/>
      <c r="KIF29"/>
      <c r="KIG29"/>
      <c r="KIH29"/>
      <c r="KII29"/>
      <c r="KIJ29"/>
      <c r="KIK29"/>
      <c r="KIL29"/>
      <c r="KIM29"/>
      <c r="KIN29"/>
      <c r="KIO29"/>
      <c r="KIP29"/>
      <c r="KIQ29"/>
      <c r="KIR29"/>
      <c r="KIS29"/>
      <c r="KIT29"/>
      <c r="KIU29"/>
      <c r="KIV29"/>
      <c r="KIW29"/>
      <c r="KIX29"/>
      <c r="KIY29"/>
      <c r="KIZ29"/>
      <c r="KJA29"/>
      <c r="KJB29"/>
      <c r="KJC29"/>
      <c r="KJD29"/>
      <c r="KJE29"/>
      <c r="KJF29"/>
      <c r="KJG29"/>
      <c r="KJH29"/>
      <c r="KJI29"/>
      <c r="KJJ29"/>
      <c r="KJK29"/>
      <c r="KJL29"/>
      <c r="KJM29"/>
      <c r="KJN29"/>
      <c r="KJO29"/>
      <c r="KJP29"/>
      <c r="KJQ29"/>
      <c r="KJR29"/>
      <c r="KJS29"/>
      <c r="KJT29"/>
      <c r="KJU29"/>
      <c r="KJV29"/>
      <c r="KJW29"/>
      <c r="KJX29"/>
      <c r="KJY29"/>
      <c r="KJZ29"/>
      <c r="KKA29"/>
      <c r="KKB29"/>
      <c r="KKC29"/>
      <c r="KKD29"/>
      <c r="KKE29"/>
      <c r="KKF29"/>
      <c r="KKG29"/>
      <c r="KKH29"/>
      <c r="KKI29"/>
      <c r="KKJ29"/>
      <c r="KKK29"/>
      <c r="KKL29"/>
      <c r="KKM29"/>
      <c r="KKN29"/>
      <c r="KKO29"/>
      <c r="KKP29"/>
      <c r="KKQ29"/>
      <c r="KKR29"/>
      <c r="KKS29"/>
      <c r="KKT29"/>
      <c r="KKU29"/>
      <c r="KKV29"/>
      <c r="KKW29"/>
      <c r="KKX29"/>
      <c r="KKY29"/>
      <c r="KKZ29"/>
      <c r="KLA29"/>
      <c r="KLB29"/>
      <c r="KLC29"/>
      <c r="KLD29"/>
      <c r="KLE29"/>
      <c r="KLF29"/>
      <c r="KLG29"/>
      <c r="KLH29"/>
      <c r="KLI29"/>
      <c r="KLJ29"/>
      <c r="KLK29"/>
      <c r="KLL29"/>
      <c r="KLM29"/>
      <c r="KLN29"/>
      <c r="KLO29"/>
      <c r="KLP29"/>
      <c r="KLQ29"/>
      <c r="KLR29"/>
      <c r="KLS29"/>
      <c r="KLT29"/>
      <c r="KLU29"/>
      <c r="KLV29"/>
      <c r="KLW29"/>
      <c r="KLX29"/>
      <c r="KLY29"/>
      <c r="KLZ29"/>
      <c r="KMA29"/>
      <c r="KMB29"/>
      <c r="KMC29"/>
      <c r="KMD29"/>
      <c r="KME29"/>
      <c r="KMF29"/>
      <c r="KMG29"/>
      <c r="KMH29"/>
      <c r="KMI29"/>
      <c r="KMJ29"/>
      <c r="KMK29"/>
      <c r="KML29"/>
      <c r="KMM29"/>
      <c r="KMN29"/>
      <c r="KMO29"/>
      <c r="KMP29"/>
      <c r="KMQ29"/>
      <c r="KMR29"/>
      <c r="KMS29"/>
      <c r="KMT29"/>
      <c r="KMU29"/>
      <c r="KMV29"/>
      <c r="KMW29"/>
      <c r="KMX29"/>
      <c r="KMY29"/>
      <c r="KMZ29"/>
      <c r="KNA29"/>
      <c r="KNB29"/>
      <c r="KNC29"/>
      <c r="KND29"/>
      <c r="KNE29"/>
      <c r="KNF29"/>
      <c r="KNG29"/>
      <c r="KNH29"/>
      <c r="KNI29"/>
      <c r="KNJ29"/>
      <c r="KNK29"/>
      <c r="KNL29"/>
      <c r="KNM29"/>
      <c r="KNN29"/>
      <c r="KNO29"/>
      <c r="KNP29"/>
      <c r="KNQ29"/>
      <c r="KNR29"/>
      <c r="KNS29"/>
      <c r="KNT29"/>
      <c r="KNU29"/>
      <c r="KNV29"/>
      <c r="KNW29"/>
      <c r="KNX29"/>
      <c r="KNY29"/>
      <c r="KNZ29"/>
      <c r="KOA29"/>
      <c r="KOB29"/>
      <c r="KOC29"/>
      <c r="KOD29"/>
      <c r="KOE29"/>
      <c r="KOF29"/>
      <c r="KOG29"/>
      <c r="KOH29"/>
      <c r="KOI29"/>
      <c r="KOJ29"/>
      <c r="KOK29"/>
      <c r="KOL29"/>
      <c r="KOM29"/>
      <c r="KON29"/>
      <c r="KOO29"/>
      <c r="KOP29"/>
      <c r="KOQ29"/>
      <c r="KOR29"/>
      <c r="KOS29"/>
      <c r="KOT29"/>
      <c r="KOU29"/>
      <c r="KOV29"/>
      <c r="KOW29"/>
      <c r="KOX29"/>
      <c r="KOY29"/>
      <c r="KOZ29"/>
      <c r="KPA29"/>
      <c r="KPB29"/>
      <c r="KPC29"/>
      <c r="KPD29"/>
      <c r="KPE29"/>
      <c r="KPF29"/>
      <c r="KPG29"/>
      <c r="KPH29"/>
      <c r="KPI29"/>
      <c r="KPJ29"/>
      <c r="KPK29"/>
      <c r="KPL29"/>
      <c r="KPM29"/>
      <c r="KPN29"/>
      <c r="KPO29"/>
      <c r="KPP29"/>
      <c r="KPQ29"/>
      <c r="KPR29"/>
      <c r="KPS29"/>
      <c r="KPT29"/>
      <c r="KPU29"/>
      <c r="KPV29"/>
      <c r="KPW29"/>
      <c r="KPX29"/>
      <c r="KPY29"/>
      <c r="KPZ29"/>
      <c r="KQA29"/>
      <c r="KQB29"/>
      <c r="KQC29"/>
      <c r="KQD29"/>
      <c r="KQE29"/>
      <c r="KQF29"/>
      <c r="KQG29"/>
      <c r="KQH29"/>
      <c r="KQI29"/>
      <c r="KQJ29"/>
      <c r="KQK29"/>
      <c r="KQL29"/>
      <c r="KQM29"/>
      <c r="KQN29"/>
      <c r="KQO29"/>
      <c r="KQP29"/>
      <c r="KQQ29"/>
      <c r="KQR29"/>
      <c r="KQS29"/>
      <c r="KQT29"/>
      <c r="KQU29"/>
      <c r="KQV29"/>
      <c r="KQW29"/>
      <c r="KQX29"/>
      <c r="KQY29"/>
      <c r="KQZ29"/>
      <c r="KRA29"/>
      <c r="KRB29"/>
      <c r="KRC29"/>
      <c r="KRD29"/>
      <c r="KRE29"/>
      <c r="KRF29"/>
      <c r="KRG29"/>
      <c r="KRH29"/>
      <c r="KRI29"/>
      <c r="KRJ29"/>
      <c r="KRK29"/>
      <c r="KRL29"/>
      <c r="KRM29"/>
      <c r="KRN29"/>
      <c r="KRO29"/>
      <c r="KRP29"/>
      <c r="KRQ29"/>
      <c r="KRR29"/>
      <c r="KRS29"/>
      <c r="KRT29"/>
      <c r="KRU29"/>
      <c r="KRV29"/>
      <c r="KRW29"/>
      <c r="KRX29"/>
      <c r="KRY29"/>
      <c r="KRZ29"/>
      <c r="KSA29"/>
      <c r="KSB29"/>
      <c r="KSC29"/>
      <c r="KSD29"/>
      <c r="KSE29"/>
      <c r="KSF29"/>
      <c r="KSG29"/>
      <c r="KSH29"/>
      <c r="KSI29"/>
      <c r="KSJ29"/>
      <c r="KSK29"/>
      <c r="KSL29"/>
      <c r="KSM29"/>
      <c r="KSN29"/>
      <c r="KSO29"/>
      <c r="KSP29"/>
      <c r="KSQ29"/>
      <c r="KSR29"/>
      <c r="KSS29"/>
      <c r="KST29"/>
      <c r="KSU29"/>
      <c r="KSV29"/>
      <c r="KSW29"/>
      <c r="KSX29"/>
      <c r="KSY29"/>
      <c r="KSZ29"/>
      <c r="KTA29"/>
      <c r="KTB29"/>
      <c r="KTC29"/>
      <c r="KTD29"/>
      <c r="KTE29"/>
      <c r="KTF29"/>
      <c r="KTG29"/>
      <c r="KTH29"/>
      <c r="KTI29"/>
      <c r="KTJ29"/>
      <c r="KTK29"/>
      <c r="KTL29"/>
      <c r="KTM29"/>
      <c r="KTN29"/>
      <c r="KTO29"/>
      <c r="KTP29"/>
      <c r="KTQ29"/>
      <c r="KTR29"/>
      <c r="KTS29"/>
      <c r="KTT29"/>
      <c r="KTU29"/>
      <c r="KTV29"/>
      <c r="KTW29"/>
      <c r="KTX29"/>
      <c r="KTY29"/>
      <c r="KTZ29"/>
      <c r="KUA29"/>
      <c r="KUB29"/>
      <c r="KUC29"/>
      <c r="KUD29"/>
      <c r="KUE29"/>
      <c r="KUF29"/>
      <c r="KUG29"/>
      <c r="KUH29"/>
      <c r="KUI29"/>
      <c r="KUJ29"/>
      <c r="KUK29"/>
      <c r="KUL29"/>
      <c r="KUM29"/>
      <c r="KUN29"/>
      <c r="KUO29"/>
      <c r="KUP29"/>
      <c r="KUQ29"/>
      <c r="KUR29"/>
      <c r="KUS29"/>
      <c r="KUT29"/>
      <c r="KUU29"/>
      <c r="KUV29"/>
      <c r="KUW29"/>
      <c r="KUX29"/>
      <c r="KUY29"/>
      <c r="KUZ29"/>
      <c r="KVA29"/>
      <c r="KVB29"/>
      <c r="KVC29"/>
      <c r="KVD29"/>
      <c r="KVE29"/>
      <c r="KVF29"/>
      <c r="KVG29"/>
      <c r="KVH29"/>
      <c r="KVI29"/>
      <c r="KVJ29"/>
      <c r="KVK29"/>
      <c r="KVL29"/>
      <c r="KVM29"/>
      <c r="KVN29"/>
      <c r="KVO29"/>
      <c r="KVP29"/>
      <c r="KVQ29"/>
      <c r="KVR29"/>
      <c r="KVS29"/>
      <c r="KVT29"/>
      <c r="KVU29"/>
      <c r="KVV29"/>
      <c r="KVW29"/>
      <c r="KVX29"/>
      <c r="KVY29"/>
      <c r="KVZ29"/>
      <c r="KWA29"/>
      <c r="KWB29"/>
      <c r="KWC29"/>
      <c r="KWD29"/>
      <c r="KWE29"/>
      <c r="KWF29"/>
      <c r="KWG29"/>
      <c r="KWH29"/>
      <c r="KWI29"/>
      <c r="KWJ29"/>
      <c r="KWK29"/>
      <c r="KWL29"/>
      <c r="KWM29"/>
      <c r="KWN29"/>
      <c r="KWO29"/>
      <c r="KWP29"/>
      <c r="KWQ29"/>
      <c r="KWR29"/>
      <c r="KWS29"/>
      <c r="KWT29"/>
      <c r="KWU29"/>
      <c r="KWV29"/>
      <c r="KWW29"/>
      <c r="KWX29"/>
      <c r="KWY29"/>
      <c r="KWZ29"/>
      <c r="KXA29"/>
      <c r="KXB29"/>
      <c r="KXC29"/>
      <c r="KXD29"/>
      <c r="KXE29"/>
      <c r="KXF29"/>
      <c r="KXG29"/>
      <c r="KXH29"/>
      <c r="KXI29"/>
      <c r="KXJ29"/>
      <c r="KXK29"/>
      <c r="KXL29"/>
      <c r="KXM29"/>
      <c r="KXN29"/>
      <c r="KXO29"/>
      <c r="KXP29"/>
      <c r="KXQ29"/>
      <c r="KXR29"/>
      <c r="KXS29"/>
      <c r="KXT29"/>
      <c r="KXU29"/>
      <c r="KXV29"/>
      <c r="KXW29"/>
      <c r="KXX29"/>
      <c r="KXY29"/>
      <c r="KXZ29"/>
      <c r="KYA29"/>
      <c r="KYB29"/>
      <c r="KYC29"/>
      <c r="KYD29"/>
      <c r="KYE29"/>
      <c r="KYF29"/>
      <c r="KYG29"/>
      <c r="KYH29"/>
      <c r="KYI29"/>
      <c r="KYJ29"/>
      <c r="KYK29"/>
      <c r="KYL29"/>
      <c r="KYM29"/>
      <c r="KYN29"/>
      <c r="KYO29"/>
      <c r="KYP29"/>
      <c r="KYQ29"/>
      <c r="KYR29"/>
      <c r="KYS29"/>
      <c r="KYT29"/>
      <c r="KYU29"/>
      <c r="KYV29"/>
      <c r="KYW29"/>
      <c r="KYX29"/>
      <c r="KYY29"/>
      <c r="KYZ29"/>
      <c r="KZA29"/>
      <c r="KZB29"/>
      <c r="KZC29"/>
      <c r="KZD29"/>
      <c r="KZE29"/>
      <c r="KZF29"/>
      <c r="KZG29"/>
      <c r="KZH29"/>
      <c r="KZI29"/>
      <c r="KZJ29"/>
      <c r="KZK29"/>
      <c r="KZL29"/>
      <c r="KZM29"/>
      <c r="KZN29"/>
      <c r="KZO29"/>
      <c r="KZP29"/>
      <c r="KZQ29"/>
      <c r="KZR29"/>
      <c r="KZS29"/>
      <c r="KZT29"/>
      <c r="KZU29"/>
      <c r="KZV29"/>
      <c r="KZW29"/>
      <c r="KZX29"/>
      <c r="KZY29"/>
      <c r="KZZ29"/>
      <c r="LAA29"/>
      <c r="LAB29"/>
      <c r="LAC29"/>
      <c r="LAD29"/>
      <c r="LAE29"/>
      <c r="LAF29"/>
      <c r="LAG29"/>
      <c r="LAH29"/>
      <c r="LAI29"/>
      <c r="LAJ29"/>
      <c r="LAK29"/>
      <c r="LAL29"/>
      <c r="LAM29"/>
      <c r="LAN29"/>
      <c r="LAO29"/>
      <c r="LAP29"/>
      <c r="LAQ29"/>
      <c r="LAR29"/>
      <c r="LAS29"/>
      <c r="LAT29"/>
      <c r="LAU29"/>
      <c r="LAV29"/>
      <c r="LAW29"/>
      <c r="LAX29"/>
      <c r="LAY29"/>
      <c r="LAZ29"/>
      <c r="LBA29"/>
      <c r="LBB29"/>
      <c r="LBC29"/>
      <c r="LBD29"/>
      <c r="LBE29"/>
      <c r="LBF29"/>
      <c r="LBG29"/>
      <c r="LBH29"/>
      <c r="LBI29"/>
      <c r="LBJ29"/>
      <c r="LBK29"/>
      <c r="LBL29"/>
      <c r="LBM29"/>
      <c r="LBN29"/>
      <c r="LBO29"/>
      <c r="LBP29"/>
      <c r="LBQ29"/>
      <c r="LBR29"/>
      <c r="LBS29"/>
      <c r="LBT29"/>
      <c r="LBU29"/>
      <c r="LBV29"/>
      <c r="LBW29"/>
      <c r="LBX29"/>
      <c r="LBY29"/>
      <c r="LBZ29"/>
      <c r="LCA29"/>
      <c r="LCB29"/>
      <c r="LCC29"/>
      <c r="LCD29"/>
      <c r="LCE29"/>
      <c r="LCF29"/>
      <c r="LCG29"/>
      <c r="LCH29"/>
      <c r="LCI29"/>
      <c r="LCJ29"/>
      <c r="LCK29"/>
      <c r="LCL29"/>
      <c r="LCM29"/>
      <c r="LCN29"/>
      <c r="LCO29"/>
      <c r="LCP29"/>
      <c r="LCQ29"/>
      <c r="LCR29"/>
      <c r="LCS29"/>
      <c r="LCT29"/>
      <c r="LCU29"/>
      <c r="LCV29"/>
      <c r="LCW29"/>
      <c r="LCX29"/>
      <c r="LCY29"/>
      <c r="LCZ29"/>
      <c r="LDA29"/>
      <c r="LDB29"/>
      <c r="LDC29"/>
      <c r="LDD29"/>
      <c r="LDE29"/>
      <c r="LDF29"/>
      <c r="LDG29"/>
      <c r="LDH29"/>
      <c r="LDI29"/>
      <c r="LDJ29"/>
      <c r="LDK29"/>
      <c r="LDL29"/>
      <c r="LDM29"/>
      <c r="LDN29"/>
      <c r="LDO29"/>
      <c r="LDP29"/>
      <c r="LDQ29"/>
      <c r="LDR29"/>
      <c r="LDS29"/>
      <c r="LDT29"/>
      <c r="LDU29"/>
      <c r="LDV29"/>
      <c r="LDW29"/>
      <c r="LDX29"/>
      <c r="LDY29"/>
      <c r="LDZ29"/>
      <c r="LEA29"/>
      <c r="LEB29"/>
      <c r="LEC29"/>
      <c r="LED29"/>
      <c r="LEE29"/>
      <c r="LEF29"/>
      <c r="LEG29"/>
      <c r="LEH29"/>
      <c r="LEI29"/>
      <c r="LEJ29"/>
      <c r="LEK29"/>
      <c r="LEL29"/>
      <c r="LEM29"/>
      <c r="LEN29"/>
      <c r="LEO29"/>
      <c r="LEP29"/>
      <c r="LEQ29"/>
      <c r="LER29"/>
      <c r="LES29"/>
      <c r="LET29"/>
      <c r="LEU29"/>
      <c r="LEV29"/>
      <c r="LEW29"/>
      <c r="LEX29"/>
      <c r="LEY29"/>
      <c r="LEZ29"/>
      <c r="LFA29"/>
      <c r="LFB29"/>
      <c r="LFC29"/>
      <c r="LFD29"/>
      <c r="LFE29"/>
      <c r="LFF29"/>
      <c r="LFG29"/>
      <c r="LFH29"/>
      <c r="LFI29"/>
      <c r="LFJ29"/>
      <c r="LFK29"/>
      <c r="LFL29"/>
      <c r="LFM29"/>
      <c r="LFN29"/>
      <c r="LFO29"/>
      <c r="LFP29"/>
      <c r="LFQ29"/>
      <c r="LFR29"/>
      <c r="LFS29"/>
      <c r="LFT29"/>
      <c r="LFU29"/>
      <c r="LFV29"/>
      <c r="LFW29"/>
      <c r="LFX29"/>
      <c r="LFY29"/>
      <c r="LFZ29"/>
      <c r="LGA29"/>
      <c r="LGB29"/>
      <c r="LGC29"/>
      <c r="LGD29"/>
      <c r="LGE29"/>
      <c r="LGF29"/>
      <c r="LGG29"/>
      <c r="LGH29"/>
      <c r="LGI29"/>
      <c r="LGJ29"/>
      <c r="LGK29"/>
      <c r="LGL29"/>
      <c r="LGM29"/>
      <c r="LGN29"/>
      <c r="LGO29"/>
      <c r="LGP29"/>
      <c r="LGQ29"/>
      <c r="LGR29"/>
      <c r="LGS29"/>
      <c r="LGT29"/>
      <c r="LGU29"/>
      <c r="LGV29"/>
      <c r="LGW29"/>
      <c r="LGX29"/>
      <c r="LGY29"/>
      <c r="LGZ29"/>
      <c r="LHA29"/>
      <c r="LHB29"/>
      <c r="LHC29"/>
      <c r="LHD29"/>
      <c r="LHE29"/>
      <c r="LHF29"/>
      <c r="LHG29"/>
      <c r="LHH29"/>
      <c r="LHI29"/>
      <c r="LHJ29"/>
      <c r="LHK29"/>
      <c r="LHL29"/>
      <c r="LHM29"/>
      <c r="LHN29"/>
      <c r="LHO29"/>
      <c r="LHP29"/>
      <c r="LHQ29"/>
      <c r="LHR29"/>
      <c r="LHS29"/>
      <c r="LHT29"/>
      <c r="LHU29"/>
      <c r="LHV29"/>
      <c r="LHW29"/>
      <c r="LHX29"/>
      <c r="LHY29"/>
      <c r="LHZ29"/>
      <c r="LIA29"/>
      <c r="LIB29"/>
      <c r="LIC29"/>
      <c r="LID29"/>
      <c r="LIE29"/>
      <c r="LIF29"/>
      <c r="LIG29"/>
      <c r="LIH29"/>
      <c r="LII29"/>
      <c r="LIJ29"/>
      <c r="LIK29"/>
      <c r="LIL29"/>
      <c r="LIM29"/>
      <c r="LIN29"/>
      <c r="LIO29"/>
      <c r="LIP29"/>
      <c r="LIQ29"/>
      <c r="LIR29"/>
      <c r="LIS29"/>
      <c r="LIT29"/>
      <c r="LIU29"/>
      <c r="LIV29"/>
      <c r="LIW29"/>
      <c r="LIX29"/>
      <c r="LIY29"/>
      <c r="LIZ29"/>
      <c r="LJA29"/>
      <c r="LJB29"/>
      <c r="LJC29"/>
      <c r="LJD29"/>
      <c r="LJE29"/>
      <c r="LJF29"/>
      <c r="LJG29"/>
      <c r="LJH29"/>
      <c r="LJI29"/>
      <c r="LJJ29"/>
      <c r="LJK29"/>
      <c r="LJL29"/>
      <c r="LJM29"/>
      <c r="LJN29"/>
      <c r="LJO29"/>
      <c r="LJP29"/>
      <c r="LJQ29"/>
      <c r="LJR29"/>
      <c r="LJS29"/>
      <c r="LJT29"/>
      <c r="LJU29"/>
      <c r="LJV29"/>
      <c r="LJW29"/>
      <c r="LJX29"/>
      <c r="LJY29"/>
      <c r="LJZ29"/>
      <c r="LKA29"/>
      <c r="LKB29"/>
      <c r="LKC29"/>
      <c r="LKD29"/>
      <c r="LKE29"/>
      <c r="LKF29"/>
      <c r="LKG29"/>
      <c r="LKH29"/>
      <c r="LKI29"/>
      <c r="LKJ29"/>
      <c r="LKK29"/>
      <c r="LKL29"/>
      <c r="LKM29"/>
      <c r="LKN29"/>
      <c r="LKO29"/>
      <c r="LKP29"/>
      <c r="LKQ29"/>
      <c r="LKR29"/>
      <c r="LKS29"/>
      <c r="LKT29"/>
      <c r="LKU29"/>
      <c r="LKV29"/>
      <c r="LKW29"/>
      <c r="LKX29"/>
      <c r="LKY29"/>
      <c r="LKZ29"/>
      <c r="LLA29"/>
      <c r="LLB29"/>
      <c r="LLC29"/>
      <c r="LLD29"/>
      <c r="LLE29"/>
      <c r="LLF29"/>
      <c r="LLG29"/>
      <c r="LLH29"/>
      <c r="LLI29"/>
      <c r="LLJ29"/>
      <c r="LLK29"/>
      <c r="LLL29"/>
      <c r="LLM29"/>
      <c r="LLN29"/>
      <c r="LLO29"/>
      <c r="LLP29"/>
      <c r="LLQ29"/>
      <c r="LLR29"/>
      <c r="LLS29"/>
      <c r="LLT29"/>
      <c r="LLU29"/>
      <c r="LLV29"/>
      <c r="LLW29"/>
      <c r="LLX29"/>
      <c r="LLY29"/>
      <c r="LLZ29"/>
      <c r="LMA29"/>
      <c r="LMB29"/>
      <c r="LMC29"/>
      <c r="LMD29"/>
      <c r="LME29"/>
      <c r="LMF29"/>
      <c r="LMG29"/>
      <c r="LMH29"/>
      <c r="LMI29"/>
      <c r="LMJ29"/>
      <c r="LMK29"/>
      <c r="LML29"/>
      <c r="LMM29"/>
      <c r="LMN29"/>
      <c r="LMO29"/>
      <c r="LMP29"/>
      <c r="LMQ29"/>
      <c r="LMR29"/>
      <c r="LMS29"/>
      <c r="LMT29"/>
      <c r="LMU29"/>
      <c r="LMV29"/>
      <c r="LMW29"/>
      <c r="LMX29"/>
      <c r="LMY29"/>
      <c r="LMZ29"/>
      <c r="LNA29"/>
      <c r="LNB29"/>
      <c r="LNC29"/>
      <c r="LND29"/>
      <c r="LNE29"/>
      <c r="LNF29"/>
      <c r="LNG29"/>
      <c r="LNH29"/>
      <c r="LNI29"/>
      <c r="LNJ29"/>
      <c r="LNK29"/>
      <c r="LNL29"/>
      <c r="LNM29"/>
      <c r="LNN29"/>
      <c r="LNO29"/>
      <c r="LNP29"/>
      <c r="LNQ29"/>
      <c r="LNR29"/>
      <c r="LNS29"/>
      <c r="LNT29"/>
      <c r="LNU29"/>
      <c r="LNV29"/>
      <c r="LNW29"/>
      <c r="LNX29"/>
      <c r="LNY29"/>
      <c r="LNZ29"/>
      <c r="LOA29"/>
      <c r="LOB29"/>
      <c r="LOC29"/>
      <c r="LOD29"/>
      <c r="LOE29"/>
      <c r="LOF29"/>
      <c r="LOG29"/>
      <c r="LOH29"/>
      <c r="LOI29"/>
      <c r="LOJ29"/>
      <c r="LOK29"/>
      <c r="LOL29"/>
      <c r="LOM29"/>
      <c r="LON29"/>
      <c r="LOO29"/>
      <c r="LOP29"/>
      <c r="LOQ29"/>
      <c r="LOR29"/>
      <c r="LOS29"/>
      <c r="LOT29"/>
      <c r="LOU29"/>
      <c r="LOV29"/>
      <c r="LOW29"/>
      <c r="LOX29"/>
      <c r="LOY29"/>
      <c r="LOZ29"/>
      <c r="LPA29"/>
      <c r="LPB29"/>
      <c r="LPC29"/>
      <c r="LPD29"/>
      <c r="LPE29"/>
      <c r="LPF29"/>
      <c r="LPG29"/>
      <c r="LPH29"/>
      <c r="LPI29"/>
      <c r="LPJ29"/>
      <c r="LPK29"/>
      <c r="LPL29"/>
      <c r="LPM29"/>
      <c r="LPN29"/>
      <c r="LPO29"/>
      <c r="LPP29"/>
      <c r="LPQ29"/>
      <c r="LPR29"/>
      <c r="LPS29"/>
      <c r="LPT29"/>
      <c r="LPU29"/>
      <c r="LPV29"/>
      <c r="LPW29"/>
      <c r="LPX29"/>
      <c r="LPY29"/>
      <c r="LPZ29"/>
      <c r="LQA29"/>
      <c r="LQB29"/>
      <c r="LQC29"/>
      <c r="LQD29"/>
      <c r="LQE29"/>
      <c r="LQF29"/>
      <c r="LQG29"/>
      <c r="LQH29"/>
      <c r="LQI29"/>
      <c r="LQJ29"/>
      <c r="LQK29"/>
      <c r="LQL29"/>
      <c r="LQM29"/>
      <c r="LQN29"/>
      <c r="LQO29"/>
      <c r="LQP29"/>
      <c r="LQQ29"/>
      <c r="LQR29"/>
      <c r="LQS29"/>
      <c r="LQT29"/>
      <c r="LQU29"/>
      <c r="LQV29"/>
      <c r="LQW29"/>
      <c r="LQX29"/>
      <c r="LQY29"/>
      <c r="LQZ29"/>
      <c r="LRA29"/>
      <c r="LRB29"/>
      <c r="LRC29"/>
      <c r="LRD29"/>
      <c r="LRE29"/>
      <c r="LRF29"/>
      <c r="LRG29"/>
      <c r="LRH29"/>
      <c r="LRI29"/>
      <c r="LRJ29"/>
      <c r="LRK29"/>
      <c r="LRL29"/>
      <c r="LRM29"/>
      <c r="LRN29"/>
      <c r="LRO29"/>
      <c r="LRP29"/>
      <c r="LRQ29"/>
      <c r="LRR29"/>
      <c r="LRS29"/>
      <c r="LRT29"/>
      <c r="LRU29"/>
      <c r="LRV29"/>
      <c r="LRW29"/>
      <c r="LRX29"/>
      <c r="LRY29"/>
      <c r="LRZ29"/>
      <c r="LSA29"/>
      <c r="LSB29"/>
      <c r="LSC29"/>
      <c r="LSD29"/>
      <c r="LSE29"/>
      <c r="LSF29"/>
      <c r="LSG29"/>
      <c r="LSH29"/>
      <c r="LSI29"/>
      <c r="LSJ29"/>
      <c r="LSK29"/>
      <c r="LSL29"/>
      <c r="LSM29"/>
      <c r="LSN29"/>
      <c r="LSO29"/>
      <c r="LSP29"/>
      <c r="LSQ29"/>
      <c r="LSR29"/>
      <c r="LSS29"/>
      <c r="LST29"/>
      <c r="LSU29"/>
      <c r="LSV29"/>
      <c r="LSW29"/>
      <c r="LSX29"/>
      <c r="LSY29"/>
      <c r="LSZ29"/>
      <c r="LTA29"/>
      <c r="LTB29"/>
      <c r="LTC29"/>
      <c r="LTD29"/>
      <c r="LTE29"/>
      <c r="LTF29"/>
      <c r="LTG29"/>
      <c r="LTH29"/>
      <c r="LTI29"/>
      <c r="LTJ29"/>
      <c r="LTK29"/>
      <c r="LTL29"/>
      <c r="LTM29"/>
      <c r="LTN29"/>
      <c r="LTO29"/>
      <c r="LTP29"/>
      <c r="LTQ29"/>
      <c r="LTR29"/>
      <c r="LTS29"/>
      <c r="LTT29"/>
      <c r="LTU29"/>
      <c r="LTV29"/>
      <c r="LTW29"/>
      <c r="LTX29"/>
      <c r="LTY29"/>
      <c r="LTZ29"/>
      <c r="LUA29"/>
      <c r="LUB29"/>
      <c r="LUC29"/>
      <c r="LUD29"/>
      <c r="LUE29"/>
      <c r="LUF29"/>
      <c r="LUG29"/>
      <c r="LUH29"/>
      <c r="LUI29"/>
      <c r="LUJ29"/>
      <c r="LUK29"/>
      <c r="LUL29"/>
      <c r="LUM29"/>
      <c r="LUN29"/>
      <c r="LUO29"/>
      <c r="LUP29"/>
      <c r="LUQ29"/>
      <c r="LUR29"/>
      <c r="LUS29"/>
      <c r="LUT29"/>
      <c r="LUU29"/>
      <c r="LUV29"/>
      <c r="LUW29"/>
      <c r="LUX29"/>
      <c r="LUY29"/>
      <c r="LUZ29"/>
      <c r="LVA29"/>
      <c r="LVB29"/>
      <c r="LVC29"/>
      <c r="LVD29"/>
      <c r="LVE29"/>
      <c r="LVF29"/>
      <c r="LVG29"/>
      <c r="LVH29"/>
      <c r="LVI29"/>
      <c r="LVJ29"/>
      <c r="LVK29"/>
      <c r="LVL29"/>
      <c r="LVM29"/>
      <c r="LVN29"/>
      <c r="LVO29"/>
      <c r="LVP29"/>
      <c r="LVQ29"/>
      <c r="LVR29"/>
      <c r="LVS29"/>
      <c r="LVT29"/>
      <c r="LVU29"/>
      <c r="LVV29"/>
      <c r="LVW29"/>
      <c r="LVX29"/>
      <c r="LVY29"/>
      <c r="LVZ29"/>
      <c r="LWA29"/>
      <c r="LWB29"/>
      <c r="LWC29"/>
      <c r="LWD29"/>
      <c r="LWE29"/>
      <c r="LWF29"/>
      <c r="LWG29"/>
      <c r="LWH29"/>
      <c r="LWI29"/>
      <c r="LWJ29"/>
      <c r="LWK29"/>
      <c r="LWL29"/>
      <c r="LWM29"/>
      <c r="LWN29"/>
      <c r="LWO29"/>
      <c r="LWP29"/>
      <c r="LWQ29"/>
      <c r="LWR29"/>
      <c r="LWS29"/>
      <c r="LWT29"/>
      <c r="LWU29"/>
      <c r="LWV29"/>
      <c r="LWW29"/>
      <c r="LWX29"/>
      <c r="LWY29"/>
      <c r="LWZ29"/>
      <c r="LXA29"/>
      <c r="LXB29"/>
      <c r="LXC29"/>
      <c r="LXD29"/>
      <c r="LXE29"/>
      <c r="LXF29"/>
      <c r="LXG29"/>
      <c r="LXH29"/>
      <c r="LXI29"/>
      <c r="LXJ29"/>
      <c r="LXK29"/>
      <c r="LXL29"/>
      <c r="LXM29"/>
      <c r="LXN29"/>
      <c r="LXO29"/>
      <c r="LXP29"/>
      <c r="LXQ29"/>
      <c r="LXR29"/>
      <c r="LXS29"/>
      <c r="LXT29"/>
      <c r="LXU29"/>
      <c r="LXV29"/>
      <c r="LXW29"/>
      <c r="LXX29"/>
      <c r="LXY29"/>
      <c r="LXZ29"/>
      <c r="LYA29"/>
      <c r="LYB29"/>
      <c r="LYC29"/>
      <c r="LYD29"/>
      <c r="LYE29"/>
      <c r="LYF29"/>
      <c r="LYG29"/>
      <c r="LYH29"/>
      <c r="LYI29"/>
      <c r="LYJ29"/>
      <c r="LYK29"/>
      <c r="LYL29"/>
      <c r="LYM29"/>
      <c r="LYN29"/>
      <c r="LYO29"/>
      <c r="LYP29"/>
      <c r="LYQ29"/>
      <c r="LYR29"/>
      <c r="LYS29"/>
      <c r="LYT29"/>
      <c r="LYU29"/>
      <c r="LYV29"/>
      <c r="LYW29"/>
      <c r="LYX29"/>
      <c r="LYY29"/>
      <c r="LYZ29"/>
      <c r="LZA29"/>
      <c r="LZB29"/>
      <c r="LZC29"/>
      <c r="LZD29"/>
      <c r="LZE29"/>
      <c r="LZF29"/>
      <c r="LZG29"/>
      <c r="LZH29"/>
      <c r="LZI29"/>
      <c r="LZJ29"/>
      <c r="LZK29"/>
      <c r="LZL29"/>
      <c r="LZM29"/>
      <c r="LZN29"/>
      <c r="LZO29"/>
      <c r="LZP29"/>
      <c r="LZQ29"/>
      <c r="LZR29"/>
      <c r="LZS29"/>
      <c r="LZT29"/>
      <c r="LZU29"/>
      <c r="LZV29"/>
      <c r="LZW29"/>
      <c r="LZX29"/>
      <c r="LZY29"/>
      <c r="LZZ29"/>
      <c r="MAA29"/>
      <c r="MAB29"/>
      <c r="MAC29"/>
      <c r="MAD29"/>
      <c r="MAE29"/>
      <c r="MAF29"/>
      <c r="MAG29"/>
      <c r="MAH29"/>
      <c r="MAI29"/>
      <c r="MAJ29"/>
      <c r="MAK29"/>
      <c r="MAL29"/>
      <c r="MAM29"/>
      <c r="MAN29"/>
      <c r="MAO29"/>
      <c r="MAP29"/>
      <c r="MAQ29"/>
      <c r="MAR29"/>
      <c r="MAS29"/>
      <c r="MAT29"/>
      <c r="MAU29"/>
      <c r="MAV29"/>
      <c r="MAW29"/>
      <c r="MAX29"/>
      <c r="MAY29"/>
      <c r="MAZ29"/>
      <c r="MBA29"/>
      <c r="MBB29"/>
      <c r="MBC29"/>
      <c r="MBD29"/>
      <c r="MBE29"/>
      <c r="MBF29"/>
      <c r="MBG29"/>
      <c r="MBH29"/>
      <c r="MBI29"/>
      <c r="MBJ29"/>
      <c r="MBK29"/>
      <c r="MBL29"/>
      <c r="MBM29"/>
      <c r="MBN29"/>
      <c r="MBO29"/>
      <c r="MBP29"/>
      <c r="MBQ29"/>
      <c r="MBR29"/>
      <c r="MBS29"/>
      <c r="MBT29"/>
      <c r="MBU29"/>
      <c r="MBV29"/>
      <c r="MBW29"/>
      <c r="MBX29"/>
      <c r="MBY29"/>
      <c r="MBZ29"/>
      <c r="MCA29"/>
      <c r="MCB29"/>
      <c r="MCC29"/>
      <c r="MCD29"/>
      <c r="MCE29"/>
      <c r="MCF29"/>
      <c r="MCG29"/>
      <c r="MCH29"/>
      <c r="MCI29"/>
      <c r="MCJ29"/>
      <c r="MCK29"/>
      <c r="MCL29"/>
      <c r="MCM29"/>
      <c r="MCN29"/>
      <c r="MCO29"/>
      <c r="MCP29"/>
      <c r="MCQ29"/>
      <c r="MCR29"/>
      <c r="MCS29"/>
      <c r="MCT29"/>
      <c r="MCU29"/>
      <c r="MCV29"/>
      <c r="MCW29"/>
      <c r="MCX29"/>
      <c r="MCY29"/>
      <c r="MCZ29"/>
      <c r="MDA29"/>
      <c r="MDB29"/>
      <c r="MDC29"/>
      <c r="MDD29"/>
      <c r="MDE29"/>
      <c r="MDF29"/>
      <c r="MDG29"/>
      <c r="MDH29"/>
      <c r="MDI29"/>
      <c r="MDJ29"/>
      <c r="MDK29"/>
      <c r="MDL29"/>
      <c r="MDM29"/>
      <c r="MDN29"/>
      <c r="MDO29"/>
      <c r="MDP29"/>
      <c r="MDQ29"/>
      <c r="MDR29"/>
      <c r="MDS29"/>
      <c r="MDT29"/>
      <c r="MDU29"/>
      <c r="MDV29"/>
      <c r="MDW29"/>
      <c r="MDX29"/>
      <c r="MDY29"/>
      <c r="MDZ29"/>
      <c r="MEA29"/>
      <c r="MEB29"/>
      <c r="MEC29"/>
      <c r="MED29"/>
      <c r="MEE29"/>
      <c r="MEF29"/>
      <c r="MEG29"/>
      <c r="MEH29"/>
      <c r="MEI29"/>
      <c r="MEJ29"/>
      <c r="MEK29"/>
      <c r="MEL29"/>
      <c r="MEM29"/>
      <c r="MEN29"/>
      <c r="MEO29"/>
      <c r="MEP29"/>
      <c r="MEQ29"/>
      <c r="MER29"/>
      <c r="MES29"/>
      <c r="MET29"/>
      <c r="MEU29"/>
      <c r="MEV29"/>
      <c r="MEW29"/>
      <c r="MEX29"/>
      <c r="MEY29"/>
      <c r="MEZ29"/>
      <c r="MFA29"/>
      <c r="MFB29"/>
      <c r="MFC29"/>
      <c r="MFD29"/>
      <c r="MFE29"/>
      <c r="MFF29"/>
      <c r="MFG29"/>
      <c r="MFH29"/>
      <c r="MFI29"/>
      <c r="MFJ29"/>
      <c r="MFK29"/>
      <c r="MFL29"/>
      <c r="MFM29"/>
      <c r="MFN29"/>
      <c r="MFO29"/>
      <c r="MFP29"/>
      <c r="MFQ29"/>
      <c r="MFR29"/>
      <c r="MFS29"/>
      <c r="MFT29"/>
      <c r="MFU29"/>
      <c r="MFV29"/>
      <c r="MFW29"/>
      <c r="MFX29"/>
      <c r="MFY29"/>
      <c r="MFZ29"/>
      <c r="MGA29"/>
      <c r="MGB29"/>
      <c r="MGC29"/>
      <c r="MGD29"/>
      <c r="MGE29"/>
      <c r="MGF29"/>
      <c r="MGG29"/>
      <c r="MGH29"/>
      <c r="MGI29"/>
      <c r="MGJ29"/>
      <c r="MGK29"/>
      <c r="MGL29"/>
      <c r="MGM29"/>
      <c r="MGN29"/>
      <c r="MGO29"/>
      <c r="MGP29"/>
      <c r="MGQ29"/>
      <c r="MGR29"/>
      <c r="MGS29"/>
      <c r="MGT29"/>
      <c r="MGU29"/>
      <c r="MGV29"/>
      <c r="MGW29"/>
      <c r="MGX29"/>
      <c r="MGY29"/>
      <c r="MGZ29"/>
      <c r="MHA29"/>
      <c r="MHB29"/>
      <c r="MHC29"/>
      <c r="MHD29"/>
      <c r="MHE29"/>
      <c r="MHF29"/>
      <c r="MHG29"/>
      <c r="MHH29"/>
      <c r="MHI29"/>
      <c r="MHJ29"/>
      <c r="MHK29"/>
      <c r="MHL29"/>
      <c r="MHM29"/>
      <c r="MHN29"/>
      <c r="MHO29"/>
      <c r="MHP29"/>
      <c r="MHQ29"/>
      <c r="MHR29"/>
      <c r="MHS29"/>
      <c r="MHT29"/>
      <c r="MHU29"/>
      <c r="MHV29"/>
      <c r="MHW29"/>
      <c r="MHX29"/>
      <c r="MHY29"/>
      <c r="MHZ29"/>
      <c r="MIA29"/>
      <c r="MIB29"/>
      <c r="MIC29"/>
      <c r="MID29"/>
      <c r="MIE29"/>
      <c r="MIF29"/>
      <c r="MIG29"/>
      <c r="MIH29"/>
      <c r="MII29"/>
      <c r="MIJ29"/>
      <c r="MIK29"/>
      <c r="MIL29"/>
      <c r="MIM29"/>
      <c r="MIN29"/>
      <c r="MIO29"/>
      <c r="MIP29"/>
      <c r="MIQ29"/>
      <c r="MIR29"/>
      <c r="MIS29"/>
      <c r="MIT29"/>
      <c r="MIU29"/>
      <c r="MIV29"/>
      <c r="MIW29"/>
      <c r="MIX29"/>
      <c r="MIY29"/>
      <c r="MIZ29"/>
      <c r="MJA29"/>
      <c r="MJB29"/>
      <c r="MJC29"/>
      <c r="MJD29"/>
      <c r="MJE29"/>
      <c r="MJF29"/>
      <c r="MJG29"/>
      <c r="MJH29"/>
      <c r="MJI29"/>
      <c r="MJJ29"/>
      <c r="MJK29"/>
      <c r="MJL29"/>
      <c r="MJM29"/>
      <c r="MJN29"/>
      <c r="MJO29"/>
      <c r="MJP29"/>
      <c r="MJQ29"/>
      <c r="MJR29"/>
      <c r="MJS29"/>
      <c r="MJT29"/>
      <c r="MJU29"/>
      <c r="MJV29"/>
      <c r="MJW29"/>
      <c r="MJX29"/>
      <c r="MJY29"/>
      <c r="MJZ29"/>
      <c r="MKA29"/>
      <c r="MKB29"/>
      <c r="MKC29"/>
      <c r="MKD29"/>
      <c r="MKE29"/>
      <c r="MKF29"/>
      <c r="MKG29"/>
      <c r="MKH29"/>
      <c r="MKI29"/>
      <c r="MKJ29"/>
      <c r="MKK29"/>
      <c r="MKL29"/>
      <c r="MKM29"/>
      <c r="MKN29"/>
      <c r="MKO29"/>
      <c r="MKP29"/>
      <c r="MKQ29"/>
      <c r="MKR29"/>
      <c r="MKS29"/>
      <c r="MKT29"/>
      <c r="MKU29"/>
      <c r="MKV29"/>
      <c r="MKW29"/>
      <c r="MKX29"/>
      <c r="MKY29"/>
      <c r="MKZ29"/>
      <c r="MLA29"/>
      <c r="MLB29"/>
      <c r="MLC29"/>
      <c r="MLD29"/>
      <c r="MLE29"/>
      <c r="MLF29"/>
      <c r="MLG29"/>
      <c r="MLH29"/>
      <c r="MLI29"/>
      <c r="MLJ29"/>
      <c r="MLK29"/>
      <c r="MLL29"/>
      <c r="MLM29"/>
      <c r="MLN29"/>
      <c r="MLO29"/>
      <c r="MLP29"/>
      <c r="MLQ29"/>
      <c r="MLR29"/>
      <c r="MLS29"/>
      <c r="MLT29"/>
      <c r="MLU29"/>
      <c r="MLV29"/>
      <c r="MLW29"/>
      <c r="MLX29"/>
      <c r="MLY29"/>
      <c r="MLZ29"/>
      <c r="MMA29"/>
      <c r="MMB29"/>
      <c r="MMC29"/>
      <c r="MMD29"/>
      <c r="MME29"/>
      <c r="MMF29"/>
      <c r="MMG29"/>
      <c r="MMH29"/>
      <c r="MMI29"/>
      <c r="MMJ29"/>
      <c r="MMK29"/>
      <c r="MML29"/>
      <c r="MMM29"/>
      <c r="MMN29"/>
      <c r="MMO29"/>
      <c r="MMP29"/>
      <c r="MMQ29"/>
      <c r="MMR29"/>
      <c r="MMS29"/>
      <c r="MMT29"/>
      <c r="MMU29"/>
      <c r="MMV29"/>
      <c r="MMW29"/>
      <c r="MMX29"/>
      <c r="MMY29"/>
      <c r="MMZ29"/>
      <c r="MNA29"/>
      <c r="MNB29"/>
      <c r="MNC29"/>
      <c r="MND29"/>
      <c r="MNE29"/>
      <c r="MNF29"/>
      <c r="MNG29"/>
      <c r="MNH29"/>
      <c r="MNI29"/>
      <c r="MNJ29"/>
      <c r="MNK29"/>
      <c r="MNL29"/>
      <c r="MNM29"/>
      <c r="MNN29"/>
      <c r="MNO29"/>
      <c r="MNP29"/>
      <c r="MNQ29"/>
      <c r="MNR29"/>
      <c r="MNS29"/>
      <c r="MNT29"/>
      <c r="MNU29"/>
      <c r="MNV29"/>
      <c r="MNW29"/>
      <c r="MNX29"/>
      <c r="MNY29"/>
      <c r="MNZ29"/>
      <c r="MOA29"/>
      <c r="MOB29"/>
      <c r="MOC29"/>
      <c r="MOD29"/>
      <c r="MOE29"/>
      <c r="MOF29"/>
      <c r="MOG29"/>
      <c r="MOH29"/>
      <c r="MOI29"/>
      <c r="MOJ29"/>
      <c r="MOK29"/>
      <c r="MOL29"/>
      <c r="MOM29"/>
      <c r="MON29"/>
      <c r="MOO29"/>
      <c r="MOP29"/>
      <c r="MOQ29"/>
      <c r="MOR29"/>
      <c r="MOS29"/>
      <c r="MOT29"/>
      <c r="MOU29"/>
      <c r="MOV29"/>
      <c r="MOW29"/>
      <c r="MOX29"/>
      <c r="MOY29"/>
      <c r="MOZ29"/>
      <c r="MPA29"/>
      <c r="MPB29"/>
      <c r="MPC29"/>
      <c r="MPD29"/>
      <c r="MPE29"/>
      <c r="MPF29"/>
      <c r="MPG29"/>
      <c r="MPH29"/>
      <c r="MPI29"/>
      <c r="MPJ29"/>
      <c r="MPK29"/>
      <c r="MPL29"/>
      <c r="MPM29"/>
      <c r="MPN29"/>
      <c r="MPO29"/>
      <c r="MPP29"/>
      <c r="MPQ29"/>
      <c r="MPR29"/>
      <c r="MPS29"/>
      <c r="MPT29"/>
      <c r="MPU29"/>
      <c r="MPV29"/>
      <c r="MPW29"/>
      <c r="MPX29"/>
      <c r="MPY29"/>
      <c r="MPZ29"/>
      <c r="MQA29"/>
      <c r="MQB29"/>
      <c r="MQC29"/>
      <c r="MQD29"/>
      <c r="MQE29"/>
      <c r="MQF29"/>
      <c r="MQG29"/>
      <c r="MQH29"/>
      <c r="MQI29"/>
      <c r="MQJ29"/>
      <c r="MQK29"/>
      <c r="MQL29"/>
      <c r="MQM29"/>
      <c r="MQN29"/>
      <c r="MQO29"/>
      <c r="MQP29"/>
      <c r="MQQ29"/>
      <c r="MQR29"/>
      <c r="MQS29"/>
      <c r="MQT29"/>
      <c r="MQU29"/>
      <c r="MQV29"/>
      <c r="MQW29"/>
      <c r="MQX29"/>
      <c r="MQY29"/>
      <c r="MQZ29"/>
      <c r="MRA29"/>
      <c r="MRB29"/>
      <c r="MRC29"/>
      <c r="MRD29"/>
      <c r="MRE29"/>
      <c r="MRF29"/>
      <c r="MRG29"/>
      <c r="MRH29"/>
      <c r="MRI29"/>
      <c r="MRJ29"/>
      <c r="MRK29"/>
      <c r="MRL29"/>
      <c r="MRM29"/>
      <c r="MRN29"/>
      <c r="MRO29"/>
      <c r="MRP29"/>
      <c r="MRQ29"/>
      <c r="MRR29"/>
      <c r="MRS29"/>
      <c r="MRT29"/>
      <c r="MRU29"/>
      <c r="MRV29"/>
      <c r="MRW29"/>
      <c r="MRX29"/>
      <c r="MRY29"/>
      <c r="MRZ29"/>
      <c r="MSA29"/>
      <c r="MSB29"/>
      <c r="MSC29"/>
      <c r="MSD29"/>
      <c r="MSE29"/>
      <c r="MSF29"/>
      <c r="MSG29"/>
      <c r="MSH29"/>
      <c r="MSI29"/>
      <c r="MSJ29"/>
      <c r="MSK29"/>
      <c r="MSL29"/>
      <c r="MSM29"/>
      <c r="MSN29"/>
      <c r="MSO29"/>
      <c r="MSP29"/>
      <c r="MSQ29"/>
      <c r="MSR29"/>
      <c r="MSS29"/>
      <c r="MST29"/>
      <c r="MSU29"/>
      <c r="MSV29"/>
      <c r="MSW29"/>
      <c r="MSX29"/>
      <c r="MSY29"/>
      <c r="MSZ29"/>
      <c r="MTA29"/>
      <c r="MTB29"/>
      <c r="MTC29"/>
      <c r="MTD29"/>
      <c r="MTE29"/>
      <c r="MTF29"/>
      <c r="MTG29"/>
      <c r="MTH29"/>
      <c r="MTI29"/>
      <c r="MTJ29"/>
      <c r="MTK29"/>
      <c r="MTL29"/>
      <c r="MTM29"/>
      <c r="MTN29"/>
      <c r="MTO29"/>
      <c r="MTP29"/>
      <c r="MTQ29"/>
      <c r="MTR29"/>
      <c r="MTS29"/>
      <c r="MTT29"/>
      <c r="MTU29"/>
      <c r="MTV29"/>
      <c r="MTW29"/>
      <c r="MTX29"/>
      <c r="MTY29"/>
      <c r="MTZ29"/>
      <c r="MUA29"/>
      <c r="MUB29"/>
      <c r="MUC29"/>
      <c r="MUD29"/>
      <c r="MUE29"/>
      <c r="MUF29"/>
      <c r="MUG29"/>
      <c r="MUH29"/>
      <c r="MUI29"/>
      <c r="MUJ29"/>
      <c r="MUK29"/>
      <c r="MUL29"/>
      <c r="MUM29"/>
      <c r="MUN29"/>
      <c r="MUO29"/>
      <c r="MUP29"/>
      <c r="MUQ29"/>
      <c r="MUR29"/>
      <c r="MUS29"/>
      <c r="MUT29"/>
      <c r="MUU29"/>
      <c r="MUV29"/>
      <c r="MUW29"/>
      <c r="MUX29"/>
      <c r="MUY29"/>
      <c r="MUZ29"/>
      <c r="MVA29"/>
      <c r="MVB29"/>
      <c r="MVC29"/>
      <c r="MVD29"/>
      <c r="MVE29"/>
      <c r="MVF29"/>
      <c r="MVG29"/>
      <c r="MVH29"/>
      <c r="MVI29"/>
      <c r="MVJ29"/>
      <c r="MVK29"/>
      <c r="MVL29"/>
      <c r="MVM29"/>
      <c r="MVN29"/>
      <c r="MVO29"/>
      <c r="MVP29"/>
      <c r="MVQ29"/>
      <c r="MVR29"/>
      <c r="MVS29"/>
      <c r="MVT29"/>
      <c r="MVU29"/>
      <c r="MVV29"/>
      <c r="MVW29"/>
      <c r="MVX29"/>
      <c r="MVY29"/>
      <c r="MVZ29"/>
      <c r="MWA29"/>
      <c r="MWB29"/>
      <c r="MWC29"/>
      <c r="MWD29"/>
      <c r="MWE29"/>
      <c r="MWF29"/>
      <c r="MWG29"/>
      <c r="MWH29"/>
      <c r="MWI29"/>
      <c r="MWJ29"/>
      <c r="MWK29"/>
      <c r="MWL29"/>
      <c r="MWM29"/>
      <c r="MWN29"/>
      <c r="MWO29"/>
      <c r="MWP29"/>
      <c r="MWQ29"/>
      <c r="MWR29"/>
      <c r="MWS29"/>
      <c r="MWT29"/>
      <c r="MWU29"/>
      <c r="MWV29"/>
      <c r="MWW29"/>
      <c r="MWX29"/>
      <c r="MWY29"/>
      <c r="MWZ29"/>
      <c r="MXA29"/>
      <c r="MXB29"/>
      <c r="MXC29"/>
      <c r="MXD29"/>
      <c r="MXE29"/>
      <c r="MXF29"/>
      <c r="MXG29"/>
      <c r="MXH29"/>
      <c r="MXI29"/>
      <c r="MXJ29"/>
      <c r="MXK29"/>
      <c r="MXL29"/>
      <c r="MXM29"/>
      <c r="MXN29"/>
      <c r="MXO29"/>
      <c r="MXP29"/>
      <c r="MXQ29"/>
      <c r="MXR29"/>
      <c r="MXS29"/>
      <c r="MXT29"/>
      <c r="MXU29"/>
      <c r="MXV29"/>
      <c r="MXW29"/>
      <c r="MXX29"/>
      <c r="MXY29"/>
      <c r="MXZ29"/>
      <c r="MYA29"/>
      <c r="MYB29"/>
      <c r="MYC29"/>
      <c r="MYD29"/>
      <c r="MYE29"/>
      <c r="MYF29"/>
      <c r="MYG29"/>
      <c r="MYH29"/>
      <c r="MYI29"/>
      <c r="MYJ29"/>
      <c r="MYK29"/>
      <c r="MYL29"/>
      <c r="MYM29"/>
      <c r="MYN29"/>
      <c r="MYO29"/>
      <c r="MYP29"/>
      <c r="MYQ29"/>
      <c r="MYR29"/>
      <c r="MYS29"/>
      <c r="MYT29"/>
      <c r="MYU29"/>
      <c r="MYV29"/>
      <c r="MYW29"/>
      <c r="MYX29"/>
      <c r="MYY29"/>
      <c r="MYZ29"/>
      <c r="MZA29"/>
      <c r="MZB29"/>
      <c r="MZC29"/>
      <c r="MZD29"/>
      <c r="MZE29"/>
      <c r="MZF29"/>
      <c r="MZG29"/>
      <c r="MZH29"/>
      <c r="MZI29"/>
      <c r="MZJ29"/>
      <c r="MZK29"/>
      <c r="MZL29"/>
      <c r="MZM29"/>
      <c r="MZN29"/>
      <c r="MZO29"/>
      <c r="MZP29"/>
      <c r="MZQ29"/>
      <c r="MZR29"/>
      <c r="MZS29"/>
      <c r="MZT29"/>
      <c r="MZU29"/>
      <c r="MZV29"/>
      <c r="MZW29"/>
      <c r="MZX29"/>
      <c r="MZY29"/>
      <c r="MZZ29"/>
      <c r="NAA29"/>
      <c r="NAB29"/>
      <c r="NAC29"/>
      <c r="NAD29"/>
      <c r="NAE29"/>
      <c r="NAF29"/>
      <c r="NAG29"/>
      <c r="NAH29"/>
      <c r="NAI29"/>
      <c r="NAJ29"/>
      <c r="NAK29"/>
      <c r="NAL29"/>
      <c r="NAM29"/>
      <c r="NAN29"/>
      <c r="NAO29"/>
      <c r="NAP29"/>
      <c r="NAQ29"/>
      <c r="NAR29"/>
      <c r="NAS29"/>
      <c r="NAT29"/>
      <c r="NAU29"/>
      <c r="NAV29"/>
      <c r="NAW29"/>
      <c r="NAX29"/>
      <c r="NAY29"/>
      <c r="NAZ29"/>
      <c r="NBA29"/>
      <c r="NBB29"/>
      <c r="NBC29"/>
      <c r="NBD29"/>
      <c r="NBE29"/>
      <c r="NBF29"/>
      <c r="NBG29"/>
      <c r="NBH29"/>
      <c r="NBI29"/>
      <c r="NBJ29"/>
      <c r="NBK29"/>
      <c r="NBL29"/>
      <c r="NBM29"/>
      <c r="NBN29"/>
      <c r="NBO29"/>
      <c r="NBP29"/>
      <c r="NBQ29"/>
      <c r="NBR29"/>
      <c r="NBS29"/>
      <c r="NBT29"/>
      <c r="NBU29"/>
      <c r="NBV29"/>
      <c r="NBW29"/>
      <c r="NBX29"/>
      <c r="NBY29"/>
      <c r="NBZ29"/>
      <c r="NCA29"/>
      <c r="NCB29"/>
      <c r="NCC29"/>
      <c r="NCD29"/>
      <c r="NCE29"/>
      <c r="NCF29"/>
      <c r="NCG29"/>
      <c r="NCH29"/>
      <c r="NCI29"/>
      <c r="NCJ29"/>
      <c r="NCK29"/>
      <c r="NCL29"/>
      <c r="NCM29"/>
      <c r="NCN29"/>
      <c r="NCO29"/>
      <c r="NCP29"/>
      <c r="NCQ29"/>
      <c r="NCR29"/>
      <c r="NCS29"/>
      <c r="NCT29"/>
      <c r="NCU29"/>
      <c r="NCV29"/>
      <c r="NCW29"/>
      <c r="NCX29"/>
      <c r="NCY29"/>
      <c r="NCZ29"/>
      <c r="NDA29"/>
      <c r="NDB29"/>
      <c r="NDC29"/>
      <c r="NDD29"/>
      <c r="NDE29"/>
      <c r="NDF29"/>
      <c r="NDG29"/>
      <c r="NDH29"/>
      <c r="NDI29"/>
      <c r="NDJ29"/>
      <c r="NDK29"/>
      <c r="NDL29"/>
      <c r="NDM29"/>
      <c r="NDN29"/>
      <c r="NDO29"/>
      <c r="NDP29"/>
      <c r="NDQ29"/>
      <c r="NDR29"/>
      <c r="NDS29"/>
      <c r="NDT29"/>
      <c r="NDU29"/>
      <c r="NDV29"/>
      <c r="NDW29"/>
      <c r="NDX29"/>
      <c r="NDY29"/>
      <c r="NDZ29"/>
      <c r="NEA29"/>
      <c r="NEB29"/>
      <c r="NEC29"/>
      <c r="NED29"/>
      <c r="NEE29"/>
      <c r="NEF29"/>
      <c r="NEG29"/>
      <c r="NEH29"/>
      <c r="NEI29"/>
      <c r="NEJ29"/>
      <c r="NEK29"/>
      <c r="NEL29"/>
      <c r="NEM29"/>
      <c r="NEN29"/>
      <c r="NEO29"/>
      <c r="NEP29"/>
      <c r="NEQ29"/>
      <c r="NER29"/>
      <c r="NES29"/>
      <c r="NET29"/>
      <c r="NEU29"/>
      <c r="NEV29"/>
      <c r="NEW29"/>
      <c r="NEX29"/>
      <c r="NEY29"/>
      <c r="NEZ29"/>
      <c r="NFA29"/>
      <c r="NFB29"/>
      <c r="NFC29"/>
      <c r="NFD29"/>
      <c r="NFE29"/>
      <c r="NFF29"/>
      <c r="NFG29"/>
      <c r="NFH29"/>
      <c r="NFI29"/>
      <c r="NFJ29"/>
      <c r="NFK29"/>
      <c r="NFL29"/>
      <c r="NFM29"/>
      <c r="NFN29"/>
      <c r="NFO29"/>
      <c r="NFP29"/>
      <c r="NFQ29"/>
      <c r="NFR29"/>
      <c r="NFS29"/>
      <c r="NFT29"/>
      <c r="NFU29"/>
      <c r="NFV29"/>
      <c r="NFW29"/>
      <c r="NFX29"/>
      <c r="NFY29"/>
      <c r="NFZ29"/>
      <c r="NGA29"/>
      <c r="NGB29"/>
      <c r="NGC29"/>
      <c r="NGD29"/>
      <c r="NGE29"/>
      <c r="NGF29"/>
      <c r="NGG29"/>
      <c r="NGH29"/>
      <c r="NGI29"/>
      <c r="NGJ29"/>
      <c r="NGK29"/>
      <c r="NGL29"/>
      <c r="NGM29"/>
      <c r="NGN29"/>
      <c r="NGO29"/>
      <c r="NGP29"/>
      <c r="NGQ29"/>
      <c r="NGR29"/>
      <c r="NGS29"/>
      <c r="NGT29"/>
      <c r="NGU29"/>
      <c r="NGV29"/>
      <c r="NGW29"/>
      <c r="NGX29"/>
      <c r="NGY29"/>
      <c r="NGZ29"/>
      <c r="NHA29"/>
      <c r="NHB29"/>
      <c r="NHC29"/>
      <c r="NHD29"/>
      <c r="NHE29"/>
      <c r="NHF29"/>
      <c r="NHG29"/>
      <c r="NHH29"/>
      <c r="NHI29"/>
      <c r="NHJ29"/>
      <c r="NHK29"/>
      <c r="NHL29"/>
      <c r="NHM29"/>
      <c r="NHN29"/>
      <c r="NHO29"/>
      <c r="NHP29"/>
      <c r="NHQ29"/>
      <c r="NHR29"/>
      <c r="NHS29"/>
      <c r="NHT29"/>
      <c r="NHU29"/>
      <c r="NHV29"/>
      <c r="NHW29"/>
      <c r="NHX29"/>
      <c r="NHY29"/>
      <c r="NHZ29"/>
      <c r="NIA29"/>
      <c r="NIB29"/>
      <c r="NIC29"/>
      <c r="NID29"/>
      <c r="NIE29"/>
      <c r="NIF29"/>
      <c r="NIG29"/>
      <c r="NIH29"/>
      <c r="NII29"/>
      <c r="NIJ29"/>
      <c r="NIK29"/>
      <c r="NIL29"/>
      <c r="NIM29"/>
      <c r="NIN29"/>
      <c r="NIO29"/>
      <c r="NIP29"/>
      <c r="NIQ29"/>
      <c r="NIR29"/>
      <c r="NIS29"/>
      <c r="NIT29"/>
      <c r="NIU29"/>
      <c r="NIV29"/>
      <c r="NIW29"/>
      <c r="NIX29"/>
      <c r="NIY29"/>
      <c r="NIZ29"/>
      <c r="NJA29"/>
      <c r="NJB29"/>
      <c r="NJC29"/>
      <c r="NJD29"/>
      <c r="NJE29"/>
      <c r="NJF29"/>
      <c r="NJG29"/>
      <c r="NJH29"/>
      <c r="NJI29"/>
      <c r="NJJ29"/>
      <c r="NJK29"/>
      <c r="NJL29"/>
      <c r="NJM29"/>
      <c r="NJN29"/>
      <c r="NJO29"/>
      <c r="NJP29"/>
      <c r="NJQ29"/>
      <c r="NJR29"/>
      <c r="NJS29"/>
      <c r="NJT29"/>
      <c r="NJU29"/>
      <c r="NJV29"/>
      <c r="NJW29"/>
      <c r="NJX29"/>
      <c r="NJY29"/>
      <c r="NJZ29"/>
      <c r="NKA29"/>
      <c r="NKB29"/>
      <c r="NKC29"/>
      <c r="NKD29"/>
      <c r="NKE29"/>
      <c r="NKF29"/>
      <c r="NKG29"/>
      <c r="NKH29"/>
      <c r="NKI29"/>
      <c r="NKJ29"/>
      <c r="NKK29"/>
      <c r="NKL29"/>
      <c r="NKM29"/>
      <c r="NKN29"/>
      <c r="NKO29"/>
      <c r="NKP29"/>
      <c r="NKQ29"/>
      <c r="NKR29"/>
      <c r="NKS29"/>
      <c r="NKT29"/>
      <c r="NKU29"/>
      <c r="NKV29"/>
      <c r="NKW29"/>
      <c r="NKX29"/>
      <c r="NKY29"/>
      <c r="NKZ29"/>
      <c r="NLA29"/>
      <c r="NLB29"/>
      <c r="NLC29"/>
      <c r="NLD29"/>
      <c r="NLE29"/>
      <c r="NLF29"/>
      <c r="NLG29"/>
      <c r="NLH29"/>
      <c r="NLI29"/>
      <c r="NLJ29"/>
      <c r="NLK29"/>
      <c r="NLL29"/>
      <c r="NLM29"/>
      <c r="NLN29"/>
      <c r="NLO29"/>
      <c r="NLP29"/>
      <c r="NLQ29"/>
      <c r="NLR29"/>
      <c r="NLS29"/>
      <c r="NLT29"/>
      <c r="NLU29"/>
      <c r="NLV29"/>
      <c r="NLW29"/>
      <c r="NLX29"/>
      <c r="NLY29"/>
      <c r="NLZ29"/>
      <c r="NMA29"/>
      <c r="NMB29"/>
      <c r="NMC29"/>
      <c r="NMD29"/>
      <c r="NME29"/>
      <c r="NMF29"/>
      <c r="NMG29"/>
      <c r="NMH29"/>
      <c r="NMI29"/>
      <c r="NMJ29"/>
      <c r="NMK29"/>
      <c r="NML29"/>
      <c r="NMM29"/>
      <c r="NMN29"/>
      <c r="NMO29"/>
      <c r="NMP29"/>
      <c r="NMQ29"/>
      <c r="NMR29"/>
      <c r="NMS29"/>
      <c r="NMT29"/>
      <c r="NMU29"/>
      <c r="NMV29"/>
      <c r="NMW29"/>
      <c r="NMX29"/>
      <c r="NMY29"/>
      <c r="NMZ29"/>
      <c r="NNA29"/>
      <c r="NNB29"/>
      <c r="NNC29"/>
      <c r="NND29"/>
      <c r="NNE29"/>
      <c r="NNF29"/>
      <c r="NNG29"/>
      <c r="NNH29"/>
      <c r="NNI29"/>
      <c r="NNJ29"/>
      <c r="NNK29"/>
      <c r="NNL29"/>
      <c r="NNM29"/>
      <c r="NNN29"/>
      <c r="NNO29"/>
      <c r="NNP29"/>
      <c r="NNQ29"/>
      <c r="NNR29"/>
      <c r="NNS29"/>
      <c r="NNT29"/>
      <c r="NNU29"/>
      <c r="NNV29"/>
      <c r="NNW29"/>
      <c r="NNX29"/>
      <c r="NNY29"/>
      <c r="NNZ29"/>
      <c r="NOA29"/>
      <c r="NOB29"/>
      <c r="NOC29"/>
      <c r="NOD29"/>
      <c r="NOE29"/>
      <c r="NOF29"/>
      <c r="NOG29"/>
      <c r="NOH29"/>
      <c r="NOI29"/>
      <c r="NOJ29"/>
      <c r="NOK29"/>
      <c r="NOL29"/>
      <c r="NOM29"/>
      <c r="NON29"/>
      <c r="NOO29"/>
      <c r="NOP29"/>
      <c r="NOQ29"/>
      <c r="NOR29"/>
      <c r="NOS29"/>
      <c r="NOT29"/>
      <c r="NOU29"/>
      <c r="NOV29"/>
      <c r="NOW29"/>
      <c r="NOX29"/>
      <c r="NOY29"/>
      <c r="NOZ29"/>
      <c r="NPA29"/>
      <c r="NPB29"/>
      <c r="NPC29"/>
      <c r="NPD29"/>
      <c r="NPE29"/>
      <c r="NPF29"/>
      <c r="NPG29"/>
      <c r="NPH29"/>
      <c r="NPI29"/>
      <c r="NPJ29"/>
      <c r="NPK29"/>
      <c r="NPL29"/>
      <c r="NPM29"/>
      <c r="NPN29"/>
      <c r="NPO29"/>
      <c r="NPP29"/>
      <c r="NPQ29"/>
      <c r="NPR29"/>
      <c r="NPS29"/>
      <c r="NPT29"/>
      <c r="NPU29"/>
      <c r="NPV29"/>
      <c r="NPW29"/>
      <c r="NPX29"/>
      <c r="NPY29"/>
      <c r="NPZ29"/>
      <c r="NQA29"/>
      <c r="NQB29"/>
      <c r="NQC29"/>
      <c r="NQD29"/>
      <c r="NQE29"/>
      <c r="NQF29"/>
      <c r="NQG29"/>
      <c r="NQH29"/>
      <c r="NQI29"/>
      <c r="NQJ29"/>
      <c r="NQK29"/>
      <c r="NQL29"/>
      <c r="NQM29"/>
      <c r="NQN29"/>
      <c r="NQO29"/>
      <c r="NQP29"/>
      <c r="NQQ29"/>
      <c r="NQR29"/>
      <c r="NQS29"/>
      <c r="NQT29"/>
      <c r="NQU29"/>
      <c r="NQV29"/>
      <c r="NQW29"/>
      <c r="NQX29"/>
      <c r="NQY29"/>
      <c r="NQZ29"/>
      <c r="NRA29"/>
      <c r="NRB29"/>
      <c r="NRC29"/>
      <c r="NRD29"/>
      <c r="NRE29"/>
      <c r="NRF29"/>
      <c r="NRG29"/>
      <c r="NRH29"/>
      <c r="NRI29"/>
      <c r="NRJ29"/>
      <c r="NRK29"/>
      <c r="NRL29"/>
      <c r="NRM29"/>
      <c r="NRN29"/>
      <c r="NRO29"/>
      <c r="NRP29"/>
      <c r="NRQ29"/>
      <c r="NRR29"/>
      <c r="NRS29"/>
      <c r="NRT29"/>
      <c r="NRU29"/>
      <c r="NRV29"/>
      <c r="NRW29"/>
      <c r="NRX29"/>
      <c r="NRY29"/>
      <c r="NRZ29"/>
      <c r="NSA29"/>
      <c r="NSB29"/>
      <c r="NSC29"/>
      <c r="NSD29"/>
      <c r="NSE29"/>
      <c r="NSF29"/>
      <c r="NSG29"/>
      <c r="NSH29"/>
      <c r="NSI29"/>
      <c r="NSJ29"/>
      <c r="NSK29"/>
      <c r="NSL29"/>
      <c r="NSM29"/>
      <c r="NSN29"/>
      <c r="NSO29"/>
      <c r="NSP29"/>
      <c r="NSQ29"/>
      <c r="NSR29"/>
      <c r="NSS29"/>
      <c r="NST29"/>
      <c r="NSU29"/>
      <c r="NSV29"/>
      <c r="NSW29"/>
      <c r="NSX29"/>
      <c r="NSY29"/>
      <c r="NSZ29"/>
      <c r="NTA29"/>
      <c r="NTB29"/>
      <c r="NTC29"/>
      <c r="NTD29"/>
      <c r="NTE29"/>
      <c r="NTF29"/>
      <c r="NTG29"/>
      <c r="NTH29"/>
      <c r="NTI29"/>
      <c r="NTJ29"/>
      <c r="NTK29"/>
      <c r="NTL29"/>
      <c r="NTM29"/>
      <c r="NTN29"/>
      <c r="NTO29"/>
      <c r="NTP29"/>
      <c r="NTQ29"/>
      <c r="NTR29"/>
      <c r="NTS29"/>
      <c r="NTT29"/>
      <c r="NTU29"/>
      <c r="NTV29"/>
      <c r="NTW29"/>
      <c r="NTX29"/>
      <c r="NTY29"/>
      <c r="NTZ29"/>
      <c r="NUA29"/>
      <c r="NUB29"/>
      <c r="NUC29"/>
      <c r="NUD29"/>
      <c r="NUE29"/>
      <c r="NUF29"/>
      <c r="NUG29"/>
      <c r="NUH29"/>
      <c r="NUI29"/>
      <c r="NUJ29"/>
      <c r="NUK29"/>
      <c r="NUL29"/>
      <c r="NUM29"/>
      <c r="NUN29"/>
      <c r="NUO29"/>
      <c r="NUP29"/>
      <c r="NUQ29"/>
      <c r="NUR29"/>
      <c r="NUS29"/>
      <c r="NUT29"/>
      <c r="NUU29"/>
      <c r="NUV29"/>
      <c r="NUW29"/>
      <c r="NUX29"/>
      <c r="NUY29"/>
      <c r="NUZ29"/>
      <c r="NVA29"/>
      <c r="NVB29"/>
      <c r="NVC29"/>
      <c r="NVD29"/>
      <c r="NVE29"/>
      <c r="NVF29"/>
      <c r="NVG29"/>
      <c r="NVH29"/>
      <c r="NVI29"/>
      <c r="NVJ29"/>
      <c r="NVK29"/>
      <c r="NVL29"/>
      <c r="NVM29"/>
      <c r="NVN29"/>
      <c r="NVO29"/>
      <c r="NVP29"/>
      <c r="NVQ29"/>
      <c r="NVR29"/>
      <c r="NVS29"/>
      <c r="NVT29"/>
      <c r="NVU29"/>
      <c r="NVV29"/>
      <c r="NVW29"/>
      <c r="NVX29"/>
      <c r="NVY29"/>
      <c r="NVZ29"/>
      <c r="NWA29"/>
      <c r="NWB29"/>
      <c r="NWC29"/>
      <c r="NWD29"/>
      <c r="NWE29"/>
      <c r="NWF29"/>
      <c r="NWG29"/>
      <c r="NWH29"/>
      <c r="NWI29"/>
      <c r="NWJ29"/>
      <c r="NWK29"/>
      <c r="NWL29"/>
      <c r="NWM29"/>
      <c r="NWN29"/>
      <c r="NWO29"/>
      <c r="NWP29"/>
      <c r="NWQ29"/>
      <c r="NWR29"/>
      <c r="NWS29"/>
      <c r="NWT29"/>
      <c r="NWU29"/>
      <c r="NWV29"/>
      <c r="NWW29"/>
      <c r="NWX29"/>
      <c r="NWY29"/>
      <c r="NWZ29"/>
      <c r="NXA29"/>
      <c r="NXB29"/>
      <c r="NXC29"/>
      <c r="NXD29"/>
      <c r="NXE29"/>
      <c r="NXF29"/>
      <c r="NXG29"/>
      <c r="NXH29"/>
      <c r="NXI29"/>
      <c r="NXJ29"/>
      <c r="NXK29"/>
      <c r="NXL29"/>
      <c r="NXM29"/>
      <c r="NXN29"/>
      <c r="NXO29"/>
      <c r="NXP29"/>
      <c r="NXQ29"/>
      <c r="NXR29"/>
      <c r="NXS29"/>
      <c r="NXT29"/>
      <c r="NXU29"/>
      <c r="NXV29"/>
      <c r="NXW29"/>
      <c r="NXX29"/>
      <c r="NXY29"/>
      <c r="NXZ29"/>
      <c r="NYA29"/>
      <c r="NYB29"/>
      <c r="NYC29"/>
      <c r="NYD29"/>
      <c r="NYE29"/>
      <c r="NYF29"/>
      <c r="NYG29"/>
      <c r="NYH29"/>
      <c r="NYI29"/>
      <c r="NYJ29"/>
      <c r="NYK29"/>
      <c r="NYL29"/>
      <c r="NYM29"/>
      <c r="NYN29"/>
      <c r="NYO29"/>
      <c r="NYP29"/>
      <c r="NYQ29"/>
      <c r="NYR29"/>
      <c r="NYS29"/>
      <c r="NYT29"/>
      <c r="NYU29"/>
      <c r="NYV29"/>
      <c r="NYW29"/>
      <c r="NYX29"/>
      <c r="NYY29"/>
      <c r="NYZ29"/>
      <c r="NZA29"/>
      <c r="NZB29"/>
      <c r="NZC29"/>
      <c r="NZD29"/>
      <c r="NZE29"/>
      <c r="NZF29"/>
      <c r="NZG29"/>
      <c r="NZH29"/>
      <c r="NZI29"/>
      <c r="NZJ29"/>
      <c r="NZK29"/>
      <c r="NZL29"/>
      <c r="NZM29"/>
      <c r="NZN29"/>
      <c r="NZO29"/>
      <c r="NZP29"/>
      <c r="NZQ29"/>
      <c r="NZR29"/>
      <c r="NZS29"/>
      <c r="NZT29"/>
      <c r="NZU29"/>
      <c r="NZV29"/>
      <c r="NZW29"/>
      <c r="NZX29"/>
      <c r="NZY29"/>
      <c r="NZZ29"/>
      <c r="OAA29"/>
      <c r="OAB29"/>
      <c r="OAC29"/>
      <c r="OAD29"/>
      <c r="OAE29"/>
      <c r="OAF29"/>
      <c r="OAG29"/>
      <c r="OAH29"/>
      <c r="OAI29"/>
      <c r="OAJ29"/>
      <c r="OAK29"/>
      <c r="OAL29"/>
      <c r="OAM29"/>
      <c r="OAN29"/>
      <c r="OAO29"/>
      <c r="OAP29"/>
      <c r="OAQ29"/>
      <c r="OAR29"/>
      <c r="OAS29"/>
      <c r="OAT29"/>
      <c r="OAU29"/>
      <c r="OAV29"/>
      <c r="OAW29"/>
      <c r="OAX29"/>
      <c r="OAY29"/>
      <c r="OAZ29"/>
      <c r="OBA29"/>
      <c r="OBB29"/>
      <c r="OBC29"/>
      <c r="OBD29"/>
      <c r="OBE29"/>
      <c r="OBF29"/>
      <c r="OBG29"/>
      <c r="OBH29"/>
      <c r="OBI29"/>
      <c r="OBJ29"/>
      <c r="OBK29"/>
      <c r="OBL29"/>
      <c r="OBM29"/>
      <c r="OBN29"/>
      <c r="OBO29"/>
      <c r="OBP29"/>
      <c r="OBQ29"/>
      <c r="OBR29"/>
      <c r="OBS29"/>
      <c r="OBT29"/>
      <c r="OBU29"/>
      <c r="OBV29"/>
      <c r="OBW29"/>
      <c r="OBX29"/>
      <c r="OBY29"/>
      <c r="OBZ29"/>
      <c r="OCA29"/>
      <c r="OCB29"/>
      <c r="OCC29"/>
      <c r="OCD29"/>
      <c r="OCE29"/>
      <c r="OCF29"/>
      <c r="OCG29"/>
      <c r="OCH29"/>
      <c r="OCI29"/>
      <c r="OCJ29"/>
      <c r="OCK29"/>
      <c r="OCL29"/>
      <c r="OCM29"/>
      <c r="OCN29"/>
      <c r="OCO29"/>
      <c r="OCP29"/>
      <c r="OCQ29"/>
      <c r="OCR29"/>
      <c r="OCS29"/>
      <c r="OCT29"/>
      <c r="OCU29"/>
      <c r="OCV29"/>
      <c r="OCW29"/>
      <c r="OCX29"/>
      <c r="OCY29"/>
      <c r="OCZ29"/>
      <c r="ODA29"/>
      <c r="ODB29"/>
      <c r="ODC29"/>
      <c r="ODD29"/>
      <c r="ODE29"/>
      <c r="ODF29"/>
      <c r="ODG29"/>
      <c r="ODH29"/>
      <c r="ODI29"/>
      <c r="ODJ29"/>
      <c r="ODK29"/>
      <c r="ODL29"/>
      <c r="ODM29"/>
      <c r="ODN29"/>
      <c r="ODO29"/>
      <c r="ODP29"/>
      <c r="ODQ29"/>
      <c r="ODR29"/>
      <c r="ODS29"/>
      <c r="ODT29"/>
      <c r="ODU29"/>
      <c r="ODV29"/>
      <c r="ODW29"/>
      <c r="ODX29"/>
      <c r="ODY29"/>
      <c r="ODZ29"/>
      <c r="OEA29"/>
      <c r="OEB29"/>
      <c r="OEC29"/>
      <c r="OED29"/>
      <c r="OEE29"/>
      <c r="OEF29"/>
      <c r="OEG29"/>
      <c r="OEH29"/>
      <c r="OEI29"/>
      <c r="OEJ29"/>
      <c r="OEK29"/>
      <c r="OEL29"/>
      <c r="OEM29"/>
      <c r="OEN29"/>
      <c r="OEO29"/>
      <c r="OEP29"/>
      <c r="OEQ29"/>
      <c r="OER29"/>
      <c r="OES29"/>
      <c r="OET29"/>
      <c r="OEU29"/>
      <c r="OEV29"/>
      <c r="OEW29"/>
      <c r="OEX29"/>
      <c r="OEY29"/>
      <c r="OEZ29"/>
      <c r="OFA29"/>
      <c r="OFB29"/>
      <c r="OFC29"/>
      <c r="OFD29"/>
      <c r="OFE29"/>
      <c r="OFF29"/>
      <c r="OFG29"/>
      <c r="OFH29"/>
      <c r="OFI29"/>
      <c r="OFJ29"/>
      <c r="OFK29"/>
      <c r="OFL29"/>
      <c r="OFM29"/>
      <c r="OFN29"/>
      <c r="OFO29"/>
      <c r="OFP29"/>
      <c r="OFQ29"/>
      <c r="OFR29"/>
      <c r="OFS29"/>
      <c r="OFT29"/>
      <c r="OFU29"/>
      <c r="OFV29"/>
      <c r="OFW29"/>
      <c r="OFX29"/>
      <c r="OFY29"/>
      <c r="OFZ29"/>
      <c r="OGA29"/>
      <c r="OGB29"/>
      <c r="OGC29"/>
      <c r="OGD29"/>
      <c r="OGE29"/>
      <c r="OGF29"/>
      <c r="OGG29"/>
      <c r="OGH29"/>
      <c r="OGI29"/>
      <c r="OGJ29"/>
      <c r="OGK29"/>
      <c r="OGL29"/>
      <c r="OGM29"/>
      <c r="OGN29"/>
      <c r="OGO29"/>
      <c r="OGP29"/>
      <c r="OGQ29"/>
      <c r="OGR29"/>
      <c r="OGS29"/>
      <c r="OGT29"/>
      <c r="OGU29"/>
      <c r="OGV29"/>
      <c r="OGW29"/>
      <c r="OGX29"/>
      <c r="OGY29"/>
      <c r="OGZ29"/>
      <c r="OHA29"/>
      <c r="OHB29"/>
      <c r="OHC29"/>
      <c r="OHD29"/>
      <c r="OHE29"/>
      <c r="OHF29"/>
      <c r="OHG29"/>
      <c r="OHH29"/>
      <c r="OHI29"/>
      <c r="OHJ29"/>
      <c r="OHK29"/>
      <c r="OHL29"/>
      <c r="OHM29"/>
      <c r="OHN29"/>
      <c r="OHO29"/>
      <c r="OHP29"/>
      <c r="OHQ29"/>
      <c r="OHR29"/>
      <c r="OHS29"/>
      <c r="OHT29"/>
      <c r="OHU29"/>
      <c r="OHV29"/>
      <c r="OHW29"/>
      <c r="OHX29"/>
      <c r="OHY29"/>
      <c r="OHZ29"/>
      <c r="OIA29"/>
      <c r="OIB29"/>
      <c r="OIC29"/>
      <c r="OID29"/>
      <c r="OIE29"/>
      <c r="OIF29"/>
      <c r="OIG29"/>
      <c r="OIH29"/>
      <c r="OII29"/>
      <c r="OIJ29"/>
      <c r="OIK29"/>
      <c r="OIL29"/>
      <c r="OIM29"/>
      <c r="OIN29"/>
      <c r="OIO29"/>
      <c r="OIP29"/>
      <c r="OIQ29"/>
      <c r="OIR29"/>
      <c r="OIS29"/>
      <c r="OIT29"/>
      <c r="OIU29"/>
      <c r="OIV29"/>
      <c r="OIW29"/>
      <c r="OIX29"/>
      <c r="OIY29"/>
      <c r="OIZ29"/>
      <c r="OJA29"/>
      <c r="OJB29"/>
      <c r="OJC29"/>
      <c r="OJD29"/>
      <c r="OJE29"/>
      <c r="OJF29"/>
      <c r="OJG29"/>
      <c r="OJH29"/>
      <c r="OJI29"/>
      <c r="OJJ29"/>
      <c r="OJK29"/>
      <c r="OJL29"/>
      <c r="OJM29"/>
      <c r="OJN29"/>
      <c r="OJO29"/>
      <c r="OJP29"/>
      <c r="OJQ29"/>
      <c r="OJR29"/>
      <c r="OJS29"/>
      <c r="OJT29"/>
      <c r="OJU29"/>
      <c r="OJV29"/>
      <c r="OJW29"/>
      <c r="OJX29"/>
      <c r="OJY29"/>
      <c r="OJZ29"/>
      <c r="OKA29"/>
      <c r="OKB29"/>
      <c r="OKC29"/>
      <c r="OKD29"/>
      <c r="OKE29"/>
      <c r="OKF29"/>
      <c r="OKG29"/>
      <c r="OKH29"/>
      <c r="OKI29"/>
      <c r="OKJ29"/>
      <c r="OKK29"/>
      <c r="OKL29"/>
      <c r="OKM29"/>
      <c r="OKN29"/>
      <c r="OKO29"/>
      <c r="OKP29"/>
      <c r="OKQ29"/>
      <c r="OKR29"/>
      <c r="OKS29"/>
      <c r="OKT29"/>
      <c r="OKU29"/>
      <c r="OKV29"/>
      <c r="OKW29"/>
      <c r="OKX29"/>
      <c r="OKY29"/>
      <c r="OKZ29"/>
      <c r="OLA29"/>
      <c r="OLB29"/>
      <c r="OLC29"/>
      <c r="OLD29"/>
      <c r="OLE29"/>
      <c r="OLF29"/>
      <c r="OLG29"/>
      <c r="OLH29"/>
      <c r="OLI29"/>
      <c r="OLJ29"/>
      <c r="OLK29"/>
      <c r="OLL29"/>
      <c r="OLM29"/>
      <c r="OLN29"/>
      <c r="OLO29"/>
      <c r="OLP29"/>
      <c r="OLQ29"/>
      <c r="OLR29"/>
      <c r="OLS29"/>
      <c r="OLT29"/>
      <c r="OLU29"/>
      <c r="OLV29"/>
      <c r="OLW29"/>
      <c r="OLX29"/>
      <c r="OLY29"/>
      <c r="OLZ29"/>
      <c r="OMA29"/>
      <c r="OMB29"/>
      <c r="OMC29"/>
      <c r="OMD29"/>
      <c r="OME29"/>
      <c r="OMF29"/>
      <c r="OMG29"/>
      <c r="OMH29"/>
      <c r="OMI29"/>
      <c r="OMJ29"/>
      <c r="OMK29"/>
      <c r="OML29"/>
      <c r="OMM29"/>
      <c r="OMN29"/>
      <c r="OMO29"/>
      <c r="OMP29"/>
      <c r="OMQ29"/>
      <c r="OMR29"/>
      <c r="OMS29"/>
      <c r="OMT29"/>
      <c r="OMU29"/>
      <c r="OMV29"/>
      <c r="OMW29"/>
      <c r="OMX29"/>
      <c r="OMY29"/>
      <c r="OMZ29"/>
      <c r="ONA29"/>
      <c r="ONB29"/>
      <c r="ONC29"/>
      <c r="OND29"/>
      <c r="ONE29"/>
      <c r="ONF29"/>
      <c r="ONG29"/>
      <c r="ONH29"/>
      <c r="ONI29"/>
      <c r="ONJ29"/>
      <c r="ONK29"/>
      <c r="ONL29"/>
      <c r="ONM29"/>
      <c r="ONN29"/>
      <c r="ONO29"/>
      <c r="ONP29"/>
      <c r="ONQ29"/>
      <c r="ONR29"/>
      <c r="ONS29"/>
      <c r="ONT29"/>
      <c r="ONU29"/>
      <c r="ONV29"/>
      <c r="ONW29"/>
      <c r="ONX29"/>
      <c r="ONY29"/>
      <c r="ONZ29"/>
      <c r="OOA29"/>
      <c r="OOB29"/>
      <c r="OOC29"/>
      <c r="OOD29"/>
      <c r="OOE29"/>
      <c r="OOF29"/>
      <c r="OOG29"/>
      <c r="OOH29"/>
      <c r="OOI29"/>
      <c r="OOJ29"/>
      <c r="OOK29"/>
      <c r="OOL29"/>
      <c r="OOM29"/>
      <c r="OON29"/>
      <c r="OOO29"/>
      <c r="OOP29"/>
      <c r="OOQ29"/>
      <c r="OOR29"/>
      <c r="OOS29"/>
      <c r="OOT29"/>
      <c r="OOU29"/>
      <c r="OOV29"/>
      <c r="OOW29"/>
      <c r="OOX29"/>
      <c r="OOY29"/>
      <c r="OOZ29"/>
      <c r="OPA29"/>
      <c r="OPB29"/>
      <c r="OPC29"/>
      <c r="OPD29"/>
      <c r="OPE29"/>
      <c r="OPF29"/>
      <c r="OPG29"/>
      <c r="OPH29"/>
      <c r="OPI29"/>
      <c r="OPJ29"/>
      <c r="OPK29"/>
      <c r="OPL29"/>
      <c r="OPM29"/>
      <c r="OPN29"/>
      <c r="OPO29"/>
      <c r="OPP29"/>
      <c r="OPQ29"/>
      <c r="OPR29"/>
      <c r="OPS29"/>
      <c r="OPT29"/>
      <c r="OPU29"/>
      <c r="OPV29"/>
      <c r="OPW29"/>
      <c r="OPX29"/>
      <c r="OPY29"/>
      <c r="OPZ29"/>
      <c r="OQA29"/>
      <c r="OQB29"/>
      <c r="OQC29"/>
      <c r="OQD29"/>
      <c r="OQE29"/>
      <c r="OQF29"/>
      <c r="OQG29"/>
      <c r="OQH29"/>
      <c r="OQI29"/>
      <c r="OQJ29"/>
      <c r="OQK29"/>
      <c r="OQL29"/>
      <c r="OQM29"/>
      <c r="OQN29"/>
      <c r="OQO29"/>
      <c r="OQP29"/>
      <c r="OQQ29"/>
      <c r="OQR29"/>
      <c r="OQS29"/>
      <c r="OQT29"/>
      <c r="OQU29"/>
      <c r="OQV29"/>
      <c r="OQW29"/>
      <c r="OQX29"/>
      <c r="OQY29"/>
      <c r="OQZ29"/>
      <c r="ORA29"/>
      <c r="ORB29"/>
      <c r="ORC29"/>
      <c r="ORD29"/>
      <c r="ORE29"/>
      <c r="ORF29"/>
      <c r="ORG29"/>
      <c r="ORH29"/>
      <c r="ORI29"/>
      <c r="ORJ29"/>
      <c r="ORK29"/>
      <c r="ORL29"/>
      <c r="ORM29"/>
      <c r="ORN29"/>
      <c r="ORO29"/>
      <c r="ORP29"/>
      <c r="ORQ29"/>
      <c r="ORR29"/>
      <c r="ORS29"/>
      <c r="ORT29"/>
      <c r="ORU29"/>
      <c r="ORV29"/>
      <c r="ORW29"/>
      <c r="ORX29"/>
      <c r="ORY29"/>
      <c r="ORZ29"/>
      <c r="OSA29"/>
      <c r="OSB29"/>
      <c r="OSC29"/>
      <c r="OSD29"/>
      <c r="OSE29"/>
      <c r="OSF29"/>
      <c r="OSG29"/>
      <c r="OSH29"/>
      <c r="OSI29"/>
      <c r="OSJ29"/>
      <c r="OSK29"/>
      <c r="OSL29"/>
      <c r="OSM29"/>
      <c r="OSN29"/>
      <c r="OSO29"/>
      <c r="OSP29"/>
      <c r="OSQ29"/>
      <c r="OSR29"/>
      <c r="OSS29"/>
      <c r="OST29"/>
      <c r="OSU29"/>
      <c r="OSV29"/>
      <c r="OSW29"/>
      <c r="OSX29"/>
      <c r="OSY29"/>
      <c r="OSZ29"/>
      <c r="OTA29"/>
      <c r="OTB29"/>
      <c r="OTC29"/>
      <c r="OTD29"/>
      <c r="OTE29"/>
      <c r="OTF29"/>
      <c r="OTG29"/>
      <c r="OTH29"/>
      <c r="OTI29"/>
      <c r="OTJ29"/>
      <c r="OTK29"/>
      <c r="OTL29"/>
      <c r="OTM29"/>
      <c r="OTN29"/>
      <c r="OTO29"/>
      <c r="OTP29"/>
      <c r="OTQ29"/>
      <c r="OTR29"/>
      <c r="OTS29"/>
      <c r="OTT29"/>
      <c r="OTU29"/>
      <c r="OTV29"/>
      <c r="OTW29"/>
      <c r="OTX29"/>
      <c r="OTY29"/>
      <c r="OTZ29"/>
      <c r="OUA29"/>
      <c r="OUB29"/>
      <c r="OUC29"/>
      <c r="OUD29"/>
      <c r="OUE29"/>
      <c r="OUF29"/>
      <c r="OUG29"/>
      <c r="OUH29"/>
      <c r="OUI29"/>
      <c r="OUJ29"/>
      <c r="OUK29"/>
      <c r="OUL29"/>
      <c r="OUM29"/>
      <c r="OUN29"/>
      <c r="OUO29"/>
      <c r="OUP29"/>
      <c r="OUQ29"/>
      <c r="OUR29"/>
      <c r="OUS29"/>
      <c r="OUT29"/>
      <c r="OUU29"/>
      <c r="OUV29"/>
      <c r="OUW29"/>
      <c r="OUX29"/>
      <c r="OUY29"/>
      <c r="OUZ29"/>
      <c r="OVA29"/>
      <c r="OVB29"/>
      <c r="OVC29"/>
      <c r="OVD29"/>
      <c r="OVE29"/>
      <c r="OVF29"/>
      <c r="OVG29"/>
      <c r="OVH29"/>
      <c r="OVI29"/>
      <c r="OVJ29"/>
      <c r="OVK29"/>
      <c r="OVL29"/>
      <c r="OVM29"/>
      <c r="OVN29"/>
      <c r="OVO29"/>
      <c r="OVP29"/>
      <c r="OVQ29"/>
      <c r="OVR29"/>
      <c r="OVS29"/>
      <c r="OVT29"/>
      <c r="OVU29"/>
      <c r="OVV29"/>
      <c r="OVW29"/>
      <c r="OVX29"/>
      <c r="OVY29"/>
      <c r="OVZ29"/>
      <c r="OWA29"/>
      <c r="OWB29"/>
      <c r="OWC29"/>
      <c r="OWD29"/>
      <c r="OWE29"/>
      <c r="OWF29"/>
      <c r="OWG29"/>
      <c r="OWH29"/>
      <c r="OWI29"/>
      <c r="OWJ29"/>
      <c r="OWK29"/>
      <c r="OWL29"/>
      <c r="OWM29"/>
      <c r="OWN29"/>
      <c r="OWO29"/>
      <c r="OWP29"/>
      <c r="OWQ29"/>
      <c r="OWR29"/>
      <c r="OWS29"/>
      <c r="OWT29"/>
      <c r="OWU29"/>
      <c r="OWV29"/>
      <c r="OWW29"/>
      <c r="OWX29"/>
      <c r="OWY29"/>
      <c r="OWZ29"/>
      <c r="OXA29"/>
      <c r="OXB29"/>
      <c r="OXC29"/>
      <c r="OXD29"/>
      <c r="OXE29"/>
      <c r="OXF29"/>
      <c r="OXG29"/>
      <c r="OXH29"/>
      <c r="OXI29"/>
      <c r="OXJ29"/>
      <c r="OXK29"/>
      <c r="OXL29"/>
      <c r="OXM29"/>
      <c r="OXN29"/>
      <c r="OXO29"/>
      <c r="OXP29"/>
      <c r="OXQ29"/>
      <c r="OXR29"/>
      <c r="OXS29"/>
      <c r="OXT29"/>
      <c r="OXU29"/>
      <c r="OXV29"/>
      <c r="OXW29"/>
      <c r="OXX29"/>
      <c r="OXY29"/>
      <c r="OXZ29"/>
      <c r="OYA29"/>
      <c r="OYB29"/>
      <c r="OYC29"/>
      <c r="OYD29"/>
      <c r="OYE29"/>
      <c r="OYF29"/>
      <c r="OYG29"/>
      <c r="OYH29"/>
      <c r="OYI29"/>
      <c r="OYJ29"/>
      <c r="OYK29"/>
      <c r="OYL29"/>
      <c r="OYM29"/>
      <c r="OYN29"/>
      <c r="OYO29"/>
      <c r="OYP29"/>
      <c r="OYQ29"/>
      <c r="OYR29"/>
      <c r="OYS29"/>
      <c r="OYT29"/>
      <c r="OYU29"/>
      <c r="OYV29"/>
      <c r="OYW29"/>
      <c r="OYX29"/>
      <c r="OYY29"/>
      <c r="OYZ29"/>
      <c r="OZA29"/>
      <c r="OZB29"/>
      <c r="OZC29"/>
      <c r="OZD29"/>
      <c r="OZE29"/>
      <c r="OZF29"/>
      <c r="OZG29"/>
      <c r="OZH29"/>
      <c r="OZI29"/>
      <c r="OZJ29"/>
      <c r="OZK29"/>
      <c r="OZL29"/>
      <c r="OZM29"/>
      <c r="OZN29"/>
      <c r="OZO29"/>
      <c r="OZP29"/>
      <c r="OZQ29"/>
      <c r="OZR29"/>
      <c r="OZS29"/>
      <c r="OZT29"/>
      <c r="OZU29"/>
      <c r="OZV29"/>
      <c r="OZW29"/>
      <c r="OZX29"/>
      <c r="OZY29"/>
      <c r="OZZ29"/>
      <c r="PAA29"/>
      <c r="PAB29"/>
      <c r="PAC29"/>
      <c r="PAD29"/>
      <c r="PAE29"/>
      <c r="PAF29"/>
      <c r="PAG29"/>
      <c r="PAH29"/>
      <c r="PAI29"/>
      <c r="PAJ29"/>
      <c r="PAK29"/>
      <c r="PAL29"/>
      <c r="PAM29"/>
      <c r="PAN29"/>
      <c r="PAO29"/>
      <c r="PAP29"/>
      <c r="PAQ29"/>
      <c r="PAR29"/>
      <c r="PAS29"/>
      <c r="PAT29"/>
      <c r="PAU29"/>
      <c r="PAV29"/>
      <c r="PAW29"/>
      <c r="PAX29"/>
      <c r="PAY29"/>
      <c r="PAZ29"/>
      <c r="PBA29"/>
      <c r="PBB29"/>
      <c r="PBC29"/>
      <c r="PBD29"/>
      <c r="PBE29"/>
      <c r="PBF29"/>
      <c r="PBG29"/>
      <c r="PBH29"/>
      <c r="PBI29"/>
      <c r="PBJ29"/>
      <c r="PBK29"/>
      <c r="PBL29"/>
      <c r="PBM29"/>
      <c r="PBN29"/>
      <c r="PBO29"/>
      <c r="PBP29"/>
      <c r="PBQ29"/>
      <c r="PBR29"/>
      <c r="PBS29"/>
      <c r="PBT29"/>
      <c r="PBU29"/>
      <c r="PBV29"/>
      <c r="PBW29"/>
      <c r="PBX29"/>
      <c r="PBY29"/>
      <c r="PBZ29"/>
      <c r="PCA29"/>
      <c r="PCB29"/>
      <c r="PCC29"/>
      <c r="PCD29"/>
      <c r="PCE29"/>
      <c r="PCF29"/>
      <c r="PCG29"/>
      <c r="PCH29"/>
      <c r="PCI29"/>
      <c r="PCJ29"/>
      <c r="PCK29"/>
      <c r="PCL29"/>
      <c r="PCM29"/>
      <c r="PCN29"/>
      <c r="PCO29"/>
      <c r="PCP29"/>
      <c r="PCQ29"/>
      <c r="PCR29"/>
      <c r="PCS29"/>
      <c r="PCT29"/>
      <c r="PCU29"/>
      <c r="PCV29"/>
      <c r="PCW29"/>
      <c r="PCX29"/>
      <c r="PCY29"/>
      <c r="PCZ29"/>
      <c r="PDA29"/>
      <c r="PDB29"/>
      <c r="PDC29"/>
      <c r="PDD29"/>
      <c r="PDE29"/>
      <c r="PDF29"/>
      <c r="PDG29"/>
      <c r="PDH29"/>
      <c r="PDI29"/>
      <c r="PDJ29"/>
      <c r="PDK29"/>
      <c r="PDL29"/>
      <c r="PDM29"/>
      <c r="PDN29"/>
      <c r="PDO29"/>
      <c r="PDP29"/>
      <c r="PDQ29"/>
      <c r="PDR29"/>
      <c r="PDS29"/>
      <c r="PDT29"/>
      <c r="PDU29"/>
      <c r="PDV29"/>
      <c r="PDW29"/>
      <c r="PDX29"/>
      <c r="PDY29"/>
      <c r="PDZ29"/>
      <c r="PEA29"/>
      <c r="PEB29"/>
      <c r="PEC29"/>
      <c r="PED29"/>
      <c r="PEE29"/>
      <c r="PEF29"/>
      <c r="PEG29"/>
      <c r="PEH29"/>
      <c r="PEI29"/>
      <c r="PEJ29"/>
      <c r="PEK29"/>
      <c r="PEL29"/>
      <c r="PEM29"/>
      <c r="PEN29"/>
      <c r="PEO29"/>
      <c r="PEP29"/>
      <c r="PEQ29"/>
      <c r="PER29"/>
      <c r="PES29"/>
      <c r="PET29"/>
      <c r="PEU29"/>
      <c r="PEV29"/>
      <c r="PEW29"/>
      <c r="PEX29"/>
      <c r="PEY29"/>
      <c r="PEZ29"/>
      <c r="PFA29"/>
      <c r="PFB29"/>
      <c r="PFC29"/>
      <c r="PFD29"/>
      <c r="PFE29"/>
      <c r="PFF29"/>
      <c r="PFG29"/>
      <c r="PFH29"/>
      <c r="PFI29"/>
      <c r="PFJ29"/>
      <c r="PFK29"/>
      <c r="PFL29"/>
      <c r="PFM29"/>
      <c r="PFN29"/>
      <c r="PFO29"/>
      <c r="PFP29"/>
      <c r="PFQ29"/>
      <c r="PFR29"/>
      <c r="PFS29"/>
      <c r="PFT29"/>
      <c r="PFU29"/>
      <c r="PFV29"/>
      <c r="PFW29"/>
      <c r="PFX29"/>
      <c r="PFY29"/>
      <c r="PFZ29"/>
      <c r="PGA29"/>
      <c r="PGB29"/>
      <c r="PGC29"/>
      <c r="PGD29"/>
      <c r="PGE29"/>
      <c r="PGF29"/>
      <c r="PGG29"/>
      <c r="PGH29"/>
      <c r="PGI29"/>
      <c r="PGJ29"/>
      <c r="PGK29"/>
      <c r="PGL29"/>
      <c r="PGM29"/>
      <c r="PGN29"/>
      <c r="PGO29"/>
      <c r="PGP29"/>
      <c r="PGQ29"/>
      <c r="PGR29"/>
      <c r="PGS29"/>
      <c r="PGT29"/>
      <c r="PGU29"/>
      <c r="PGV29"/>
      <c r="PGW29"/>
      <c r="PGX29"/>
      <c r="PGY29"/>
      <c r="PGZ29"/>
      <c r="PHA29"/>
      <c r="PHB29"/>
      <c r="PHC29"/>
      <c r="PHD29"/>
      <c r="PHE29"/>
      <c r="PHF29"/>
      <c r="PHG29"/>
      <c r="PHH29"/>
      <c r="PHI29"/>
      <c r="PHJ29"/>
      <c r="PHK29"/>
      <c r="PHL29"/>
      <c r="PHM29"/>
      <c r="PHN29"/>
      <c r="PHO29"/>
      <c r="PHP29"/>
      <c r="PHQ29"/>
      <c r="PHR29"/>
      <c r="PHS29"/>
      <c r="PHT29"/>
      <c r="PHU29"/>
      <c r="PHV29"/>
      <c r="PHW29"/>
      <c r="PHX29"/>
      <c r="PHY29"/>
      <c r="PHZ29"/>
      <c r="PIA29"/>
      <c r="PIB29"/>
      <c r="PIC29"/>
      <c r="PID29"/>
      <c r="PIE29"/>
      <c r="PIF29"/>
      <c r="PIG29"/>
      <c r="PIH29"/>
      <c r="PII29"/>
      <c r="PIJ29"/>
      <c r="PIK29"/>
      <c r="PIL29"/>
      <c r="PIM29"/>
      <c r="PIN29"/>
      <c r="PIO29"/>
      <c r="PIP29"/>
      <c r="PIQ29"/>
      <c r="PIR29"/>
      <c r="PIS29"/>
      <c r="PIT29"/>
      <c r="PIU29"/>
      <c r="PIV29"/>
      <c r="PIW29"/>
      <c r="PIX29"/>
      <c r="PIY29"/>
      <c r="PIZ29"/>
      <c r="PJA29"/>
      <c r="PJB29"/>
      <c r="PJC29"/>
      <c r="PJD29"/>
      <c r="PJE29"/>
      <c r="PJF29"/>
      <c r="PJG29"/>
      <c r="PJH29"/>
      <c r="PJI29"/>
      <c r="PJJ29"/>
      <c r="PJK29"/>
      <c r="PJL29"/>
      <c r="PJM29"/>
      <c r="PJN29"/>
      <c r="PJO29"/>
      <c r="PJP29"/>
      <c r="PJQ29"/>
      <c r="PJR29"/>
      <c r="PJS29"/>
      <c r="PJT29"/>
      <c r="PJU29"/>
      <c r="PJV29"/>
      <c r="PJW29"/>
      <c r="PJX29"/>
      <c r="PJY29"/>
      <c r="PJZ29"/>
      <c r="PKA29"/>
      <c r="PKB29"/>
      <c r="PKC29"/>
      <c r="PKD29"/>
      <c r="PKE29"/>
      <c r="PKF29"/>
      <c r="PKG29"/>
      <c r="PKH29"/>
      <c r="PKI29"/>
      <c r="PKJ29"/>
      <c r="PKK29"/>
      <c r="PKL29"/>
      <c r="PKM29"/>
      <c r="PKN29"/>
      <c r="PKO29"/>
      <c r="PKP29"/>
      <c r="PKQ29"/>
      <c r="PKR29"/>
      <c r="PKS29"/>
      <c r="PKT29"/>
      <c r="PKU29"/>
      <c r="PKV29"/>
      <c r="PKW29"/>
      <c r="PKX29"/>
      <c r="PKY29"/>
      <c r="PKZ29"/>
      <c r="PLA29"/>
      <c r="PLB29"/>
      <c r="PLC29"/>
      <c r="PLD29"/>
      <c r="PLE29"/>
      <c r="PLF29"/>
      <c r="PLG29"/>
      <c r="PLH29"/>
      <c r="PLI29"/>
      <c r="PLJ29"/>
      <c r="PLK29"/>
      <c r="PLL29"/>
      <c r="PLM29"/>
      <c r="PLN29"/>
      <c r="PLO29"/>
      <c r="PLP29"/>
      <c r="PLQ29"/>
      <c r="PLR29"/>
      <c r="PLS29"/>
      <c r="PLT29"/>
      <c r="PLU29"/>
      <c r="PLV29"/>
      <c r="PLW29"/>
      <c r="PLX29"/>
      <c r="PLY29"/>
      <c r="PLZ29"/>
      <c r="PMA29"/>
      <c r="PMB29"/>
      <c r="PMC29"/>
      <c r="PMD29"/>
      <c r="PME29"/>
      <c r="PMF29"/>
      <c r="PMG29"/>
      <c r="PMH29"/>
      <c r="PMI29"/>
      <c r="PMJ29"/>
      <c r="PMK29"/>
      <c r="PML29"/>
      <c r="PMM29"/>
      <c r="PMN29"/>
      <c r="PMO29"/>
      <c r="PMP29"/>
      <c r="PMQ29"/>
      <c r="PMR29"/>
      <c r="PMS29"/>
      <c r="PMT29"/>
      <c r="PMU29"/>
      <c r="PMV29"/>
      <c r="PMW29"/>
      <c r="PMX29"/>
      <c r="PMY29"/>
      <c r="PMZ29"/>
      <c r="PNA29"/>
      <c r="PNB29"/>
      <c r="PNC29"/>
      <c r="PND29"/>
      <c r="PNE29"/>
      <c r="PNF29"/>
      <c r="PNG29"/>
      <c r="PNH29"/>
      <c r="PNI29"/>
      <c r="PNJ29"/>
      <c r="PNK29"/>
      <c r="PNL29"/>
      <c r="PNM29"/>
      <c r="PNN29"/>
      <c r="PNO29"/>
      <c r="PNP29"/>
      <c r="PNQ29"/>
      <c r="PNR29"/>
      <c r="PNS29"/>
      <c r="PNT29"/>
      <c r="PNU29"/>
      <c r="PNV29"/>
      <c r="PNW29"/>
      <c r="PNX29"/>
      <c r="PNY29"/>
      <c r="PNZ29"/>
      <c r="POA29"/>
      <c r="POB29"/>
      <c r="POC29"/>
      <c r="POD29"/>
      <c r="POE29"/>
      <c r="POF29"/>
      <c r="POG29"/>
      <c r="POH29"/>
      <c r="POI29"/>
      <c r="POJ29"/>
      <c r="POK29"/>
      <c r="POL29"/>
      <c r="POM29"/>
      <c r="PON29"/>
      <c r="POO29"/>
      <c r="POP29"/>
      <c r="POQ29"/>
      <c r="POR29"/>
      <c r="POS29"/>
      <c r="POT29"/>
      <c r="POU29"/>
      <c r="POV29"/>
      <c r="POW29"/>
      <c r="POX29"/>
      <c r="POY29"/>
      <c r="POZ29"/>
      <c r="PPA29"/>
      <c r="PPB29"/>
      <c r="PPC29"/>
      <c r="PPD29"/>
      <c r="PPE29"/>
      <c r="PPF29"/>
      <c r="PPG29"/>
      <c r="PPH29"/>
      <c r="PPI29"/>
      <c r="PPJ29"/>
      <c r="PPK29"/>
      <c r="PPL29"/>
      <c r="PPM29"/>
      <c r="PPN29"/>
      <c r="PPO29"/>
      <c r="PPP29"/>
      <c r="PPQ29"/>
      <c r="PPR29"/>
      <c r="PPS29"/>
      <c r="PPT29"/>
      <c r="PPU29"/>
      <c r="PPV29"/>
      <c r="PPW29"/>
      <c r="PPX29"/>
      <c r="PPY29"/>
      <c r="PPZ29"/>
      <c r="PQA29"/>
      <c r="PQB29"/>
      <c r="PQC29"/>
      <c r="PQD29"/>
      <c r="PQE29"/>
      <c r="PQF29"/>
      <c r="PQG29"/>
      <c r="PQH29"/>
      <c r="PQI29"/>
      <c r="PQJ29"/>
      <c r="PQK29"/>
      <c r="PQL29"/>
      <c r="PQM29"/>
      <c r="PQN29"/>
      <c r="PQO29"/>
      <c r="PQP29"/>
      <c r="PQQ29"/>
      <c r="PQR29"/>
      <c r="PQS29"/>
      <c r="PQT29"/>
      <c r="PQU29"/>
      <c r="PQV29"/>
      <c r="PQW29"/>
      <c r="PQX29"/>
      <c r="PQY29"/>
      <c r="PQZ29"/>
      <c r="PRA29"/>
      <c r="PRB29"/>
      <c r="PRC29"/>
      <c r="PRD29"/>
      <c r="PRE29"/>
      <c r="PRF29"/>
      <c r="PRG29"/>
      <c r="PRH29"/>
      <c r="PRI29"/>
      <c r="PRJ29"/>
      <c r="PRK29"/>
      <c r="PRL29"/>
      <c r="PRM29"/>
      <c r="PRN29"/>
      <c r="PRO29"/>
      <c r="PRP29"/>
      <c r="PRQ29"/>
      <c r="PRR29"/>
      <c r="PRS29"/>
      <c r="PRT29"/>
      <c r="PRU29"/>
      <c r="PRV29"/>
      <c r="PRW29"/>
      <c r="PRX29"/>
      <c r="PRY29"/>
      <c r="PRZ29"/>
      <c r="PSA29"/>
      <c r="PSB29"/>
      <c r="PSC29"/>
      <c r="PSD29"/>
      <c r="PSE29"/>
      <c r="PSF29"/>
      <c r="PSG29"/>
      <c r="PSH29"/>
      <c r="PSI29"/>
      <c r="PSJ29"/>
      <c r="PSK29"/>
      <c r="PSL29"/>
      <c r="PSM29"/>
      <c r="PSN29"/>
      <c r="PSO29"/>
      <c r="PSP29"/>
      <c r="PSQ29"/>
      <c r="PSR29"/>
      <c r="PSS29"/>
      <c r="PST29"/>
      <c r="PSU29"/>
      <c r="PSV29"/>
      <c r="PSW29"/>
      <c r="PSX29"/>
      <c r="PSY29"/>
      <c r="PSZ29"/>
      <c r="PTA29"/>
      <c r="PTB29"/>
      <c r="PTC29"/>
      <c r="PTD29"/>
      <c r="PTE29"/>
      <c r="PTF29"/>
      <c r="PTG29"/>
      <c r="PTH29"/>
      <c r="PTI29"/>
      <c r="PTJ29"/>
      <c r="PTK29"/>
      <c r="PTL29"/>
      <c r="PTM29"/>
      <c r="PTN29"/>
      <c r="PTO29"/>
      <c r="PTP29"/>
      <c r="PTQ29"/>
      <c r="PTR29"/>
      <c r="PTS29"/>
      <c r="PTT29"/>
      <c r="PTU29"/>
      <c r="PTV29"/>
      <c r="PTW29"/>
      <c r="PTX29"/>
      <c r="PTY29"/>
      <c r="PTZ29"/>
      <c r="PUA29"/>
      <c r="PUB29"/>
      <c r="PUC29"/>
      <c r="PUD29"/>
      <c r="PUE29"/>
      <c r="PUF29"/>
      <c r="PUG29"/>
      <c r="PUH29"/>
      <c r="PUI29"/>
      <c r="PUJ29"/>
      <c r="PUK29"/>
      <c r="PUL29"/>
      <c r="PUM29"/>
      <c r="PUN29"/>
      <c r="PUO29"/>
      <c r="PUP29"/>
      <c r="PUQ29"/>
      <c r="PUR29"/>
      <c r="PUS29"/>
      <c r="PUT29"/>
      <c r="PUU29"/>
      <c r="PUV29"/>
      <c r="PUW29"/>
      <c r="PUX29"/>
      <c r="PUY29"/>
      <c r="PUZ29"/>
      <c r="PVA29"/>
      <c r="PVB29"/>
      <c r="PVC29"/>
      <c r="PVD29"/>
      <c r="PVE29"/>
      <c r="PVF29"/>
      <c r="PVG29"/>
      <c r="PVH29"/>
      <c r="PVI29"/>
      <c r="PVJ29"/>
      <c r="PVK29"/>
      <c r="PVL29"/>
      <c r="PVM29"/>
      <c r="PVN29"/>
      <c r="PVO29"/>
      <c r="PVP29"/>
      <c r="PVQ29"/>
      <c r="PVR29"/>
      <c r="PVS29"/>
      <c r="PVT29"/>
      <c r="PVU29"/>
      <c r="PVV29"/>
      <c r="PVW29"/>
      <c r="PVX29"/>
      <c r="PVY29"/>
      <c r="PVZ29"/>
      <c r="PWA29"/>
      <c r="PWB29"/>
      <c r="PWC29"/>
      <c r="PWD29"/>
      <c r="PWE29"/>
      <c r="PWF29"/>
      <c r="PWG29"/>
      <c r="PWH29"/>
      <c r="PWI29"/>
      <c r="PWJ29"/>
      <c r="PWK29"/>
      <c r="PWL29"/>
      <c r="PWM29"/>
      <c r="PWN29"/>
      <c r="PWO29"/>
      <c r="PWP29"/>
      <c r="PWQ29"/>
      <c r="PWR29"/>
      <c r="PWS29"/>
      <c r="PWT29"/>
      <c r="PWU29"/>
      <c r="PWV29"/>
      <c r="PWW29"/>
      <c r="PWX29"/>
      <c r="PWY29"/>
      <c r="PWZ29"/>
      <c r="PXA29"/>
      <c r="PXB29"/>
      <c r="PXC29"/>
      <c r="PXD29"/>
      <c r="PXE29"/>
      <c r="PXF29"/>
      <c r="PXG29"/>
      <c r="PXH29"/>
      <c r="PXI29"/>
      <c r="PXJ29"/>
      <c r="PXK29"/>
      <c r="PXL29"/>
      <c r="PXM29"/>
      <c r="PXN29"/>
      <c r="PXO29"/>
      <c r="PXP29"/>
      <c r="PXQ29"/>
      <c r="PXR29"/>
      <c r="PXS29"/>
      <c r="PXT29"/>
      <c r="PXU29"/>
      <c r="PXV29"/>
      <c r="PXW29"/>
      <c r="PXX29"/>
      <c r="PXY29"/>
      <c r="PXZ29"/>
      <c r="PYA29"/>
      <c r="PYB29"/>
      <c r="PYC29"/>
      <c r="PYD29"/>
      <c r="PYE29"/>
      <c r="PYF29"/>
      <c r="PYG29"/>
      <c r="PYH29"/>
      <c r="PYI29"/>
      <c r="PYJ29"/>
      <c r="PYK29"/>
      <c r="PYL29"/>
      <c r="PYM29"/>
      <c r="PYN29"/>
      <c r="PYO29"/>
      <c r="PYP29"/>
      <c r="PYQ29"/>
      <c r="PYR29"/>
      <c r="PYS29"/>
      <c r="PYT29"/>
      <c r="PYU29"/>
      <c r="PYV29"/>
      <c r="PYW29"/>
      <c r="PYX29"/>
      <c r="PYY29"/>
      <c r="PYZ29"/>
      <c r="PZA29"/>
      <c r="PZB29"/>
      <c r="PZC29"/>
      <c r="PZD29"/>
      <c r="PZE29"/>
      <c r="PZF29"/>
      <c r="PZG29"/>
      <c r="PZH29"/>
      <c r="PZI29"/>
      <c r="PZJ29"/>
      <c r="PZK29"/>
      <c r="PZL29"/>
      <c r="PZM29"/>
      <c r="PZN29"/>
      <c r="PZO29"/>
      <c r="PZP29"/>
      <c r="PZQ29"/>
      <c r="PZR29"/>
      <c r="PZS29"/>
      <c r="PZT29"/>
      <c r="PZU29"/>
      <c r="PZV29"/>
      <c r="PZW29"/>
      <c r="PZX29"/>
      <c r="PZY29"/>
      <c r="PZZ29"/>
      <c r="QAA29"/>
      <c r="QAB29"/>
      <c r="QAC29"/>
      <c r="QAD29"/>
      <c r="QAE29"/>
      <c r="QAF29"/>
      <c r="QAG29"/>
      <c r="QAH29"/>
      <c r="QAI29"/>
      <c r="QAJ29"/>
      <c r="QAK29"/>
      <c r="QAL29"/>
      <c r="QAM29"/>
      <c r="QAN29"/>
      <c r="QAO29"/>
      <c r="QAP29"/>
      <c r="QAQ29"/>
      <c r="QAR29"/>
      <c r="QAS29"/>
      <c r="QAT29"/>
      <c r="QAU29"/>
      <c r="QAV29"/>
      <c r="QAW29"/>
      <c r="QAX29"/>
      <c r="QAY29"/>
      <c r="QAZ29"/>
      <c r="QBA29"/>
      <c r="QBB29"/>
      <c r="QBC29"/>
      <c r="QBD29"/>
      <c r="QBE29"/>
      <c r="QBF29"/>
      <c r="QBG29"/>
      <c r="QBH29"/>
      <c r="QBI29"/>
      <c r="QBJ29"/>
      <c r="QBK29"/>
      <c r="QBL29"/>
      <c r="QBM29"/>
      <c r="QBN29"/>
      <c r="QBO29"/>
      <c r="QBP29"/>
      <c r="QBQ29"/>
      <c r="QBR29"/>
      <c r="QBS29"/>
      <c r="QBT29"/>
      <c r="QBU29"/>
      <c r="QBV29"/>
      <c r="QBW29"/>
      <c r="QBX29"/>
      <c r="QBY29"/>
      <c r="QBZ29"/>
      <c r="QCA29"/>
      <c r="QCB29"/>
      <c r="QCC29"/>
      <c r="QCD29"/>
      <c r="QCE29"/>
      <c r="QCF29"/>
      <c r="QCG29"/>
      <c r="QCH29"/>
      <c r="QCI29"/>
      <c r="QCJ29"/>
      <c r="QCK29"/>
      <c r="QCL29"/>
      <c r="QCM29"/>
      <c r="QCN29"/>
      <c r="QCO29"/>
      <c r="QCP29"/>
      <c r="QCQ29"/>
      <c r="QCR29"/>
      <c r="QCS29"/>
      <c r="QCT29"/>
      <c r="QCU29"/>
      <c r="QCV29"/>
      <c r="QCW29"/>
      <c r="QCX29"/>
      <c r="QCY29"/>
      <c r="QCZ29"/>
      <c r="QDA29"/>
      <c r="QDB29"/>
      <c r="QDC29"/>
      <c r="QDD29"/>
      <c r="QDE29"/>
      <c r="QDF29"/>
      <c r="QDG29"/>
      <c r="QDH29"/>
      <c r="QDI29"/>
      <c r="QDJ29"/>
      <c r="QDK29"/>
      <c r="QDL29"/>
      <c r="QDM29"/>
      <c r="QDN29"/>
      <c r="QDO29"/>
      <c r="QDP29"/>
      <c r="QDQ29"/>
      <c r="QDR29"/>
      <c r="QDS29"/>
      <c r="QDT29"/>
      <c r="QDU29"/>
      <c r="QDV29"/>
      <c r="QDW29"/>
      <c r="QDX29"/>
      <c r="QDY29"/>
      <c r="QDZ29"/>
      <c r="QEA29"/>
      <c r="QEB29"/>
      <c r="QEC29"/>
      <c r="QED29"/>
      <c r="QEE29"/>
      <c r="QEF29"/>
      <c r="QEG29"/>
      <c r="QEH29"/>
      <c r="QEI29"/>
      <c r="QEJ29"/>
      <c r="QEK29"/>
      <c r="QEL29"/>
      <c r="QEM29"/>
      <c r="QEN29"/>
      <c r="QEO29"/>
      <c r="QEP29"/>
      <c r="QEQ29"/>
      <c r="QER29"/>
      <c r="QES29"/>
      <c r="QET29"/>
      <c r="QEU29"/>
      <c r="QEV29"/>
      <c r="QEW29"/>
      <c r="QEX29"/>
      <c r="QEY29"/>
      <c r="QEZ29"/>
      <c r="QFA29"/>
      <c r="QFB29"/>
      <c r="QFC29"/>
      <c r="QFD29"/>
      <c r="QFE29"/>
      <c r="QFF29"/>
      <c r="QFG29"/>
      <c r="QFH29"/>
      <c r="QFI29"/>
      <c r="QFJ29"/>
      <c r="QFK29"/>
      <c r="QFL29"/>
      <c r="QFM29"/>
      <c r="QFN29"/>
      <c r="QFO29"/>
      <c r="QFP29"/>
      <c r="QFQ29"/>
      <c r="QFR29"/>
      <c r="QFS29"/>
      <c r="QFT29"/>
      <c r="QFU29"/>
      <c r="QFV29"/>
      <c r="QFW29"/>
      <c r="QFX29"/>
      <c r="QFY29"/>
      <c r="QFZ29"/>
      <c r="QGA29"/>
      <c r="QGB29"/>
      <c r="QGC29"/>
      <c r="QGD29"/>
      <c r="QGE29"/>
      <c r="QGF29"/>
      <c r="QGG29"/>
      <c r="QGH29"/>
      <c r="QGI29"/>
      <c r="QGJ29"/>
      <c r="QGK29"/>
      <c r="QGL29"/>
      <c r="QGM29"/>
      <c r="QGN29"/>
      <c r="QGO29"/>
      <c r="QGP29"/>
      <c r="QGQ29"/>
      <c r="QGR29"/>
      <c r="QGS29"/>
      <c r="QGT29"/>
      <c r="QGU29"/>
      <c r="QGV29"/>
      <c r="QGW29"/>
      <c r="QGX29"/>
      <c r="QGY29"/>
      <c r="QGZ29"/>
      <c r="QHA29"/>
      <c r="QHB29"/>
      <c r="QHC29"/>
      <c r="QHD29"/>
      <c r="QHE29"/>
      <c r="QHF29"/>
      <c r="QHG29"/>
      <c r="QHH29"/>
      <c r="QHI29"/>
      <c r="QHJ29"/>
      <c r="QHK29"/>
      <c r="QHL29"/>
      <c r="QHM29"/>
      <c r="QHN29"/>
      <c r="QHO29"/>
      <c r="QHP29"/>
      <c r="QHQ29"/>
      <c r="QHR29"/>
      <c r="QHS29"/>
      <c r="QHT29"/>
      <c r="QHU29"/>
      <c r="QHV29"/>
      <c r="QHW29"/>
      <c r="QHX29"/>
      <c r="QHY29"/>
      <c r="QHZ29"/>
      <c r="QIA29"/>
      <c r="QIB29"/>
      <c r="QIC29"/>
      <c r="QID29"/>
      <c r="QIE29"/>
      <c r="QIF29"/>
      <c r="QIG29"/>
      <c r="QIH29"/>
      <c r="QII29"/>
      <c r="QIJ29"/>
      <c r="QIK29"/>
      <c r="QIL29"/>
      <c r="QIM29"/>
      <c r="QIN29"/>
      <c r="QIO29"/>
      <c r="QIP29"/>
      <c r="QIQ29"/>
      <c r="QIR29"/>
      <c r="QIS29"/>
      <c r="QIT29"/>
      <c r="QIU29"/>
      <c r="QIV29"/>
      <c r="QIW29"/>
      <c r="QIX29"/>
      <c r="QIY29"/>
      <c r="QIZ29"/>
      <c r="QJA29"/>
      <c r="QJB29"/>
      <c r="QJC29"/>
      <c r="QJD29"/>
      <c r="QJE29"/>
      <c r="QJF29"/>
      <c r="QJG29"/>
      <c r="QJH29"/>
      <c r="QJI29"/>
      <c r="QJJ29"/>
      <c r="QJK29"/>
      <c r="QJL29"/>
      <c r="QJM29"/>
      <c r="QJN29"/>
      <c r="QJO29"/>
      <c r="QJP29"/>
      <c r="QJQ29"/>
      <c r="QJR29"/>
      <c r="QJS29"/>
      <c r="QJT29"/>
      <c r="QJU29"/>
      <c r="QJV29"/>
      <c r="QJW29"/>
      <c r="QJX29"/>
      <c r="QJY29"/>
      <c r="QJZ29"/>
      <c r="QKA29"/>
      <c r="QKB29"/>
      <c r="QKC29"/>
      <c r="QKD29"/>
      <c r="QKE29"/>
      <c r="QKF29"/>
      <c r="QKG29"/>
      <c r="QKH29"/>
      <c r="QKI29"/>
      <c r="QKJ29"/>
      <c r="QKK29"/>
      <c r="QKL29"/>
      <c r="QKM29"/>
      <c r="QKN29"/>
      <c r="QKO29"/>
      <c r="QKP29"/>
      <c r="QKQ29"/>
      <c r="QKR29"/>
      <c r="QKS29"/>
      <c r="QKT29"/>
      <c r="QKU29"/>
      <c r="QKV29"/>
      <c r="QKW29"/>
      <c r="QKX29"/>
      <c r="QKY29"/>
      <c r="QKZ29"/>
      <c r="QLA29"/>
      <c r="QLB29"/>
      <c r="QLC29"/>
      <c r="QLD29"/>
      <c r="QLE29"/>
      <c r="QLF29"/>
      <c r="QLG29"/>
      <c r="QLH29"/>
      <c r="QLI29"/>
      <c r="QLJ29"/>
      <c r="QLK29"/>
      <c r="QLL29"/>
      <c r="QLM29"/>
      <c r="QLN29"/>
      <c r="QLO29"/>
      <c r="QLP29"/>
      <c r="QLQ29"/>
      <c r="QLR29"/>
      <c r="QLS29"/>
      <c r="QLT29"/>
      <c r="QLU29"/>
      <c r="QLV29"/>
      <c r="QLW29"/>
      <c r="QLX29"/>
      <c r="QLY29"/>
      <c r="QLZ29"/>
      <c r="QMA29"/>
      <c r="QMB29"/>
      <c r="QMC29"/>
      <c r="QMD29"/>
      <c r="QME29"/>
      <c r="QMF29"/>
      <c r="QMG29"/>
      <c r="QMH29"/>
      <c r="QMI29"/>
      <c r="QMJ29"/>
      <c r="QMK29"/>
      <c r="QML29"/>
      <c r="QMM29"/>
      <c r="QMN29"/>
      <c r="QMO29"/>
      <c r="QMP29"/>
      <c r="QMQ29"/>
      <c r="QMR29"/>
      <c r="QMS29"/>
      <c r="QMT29"/>
      <c r="QMU29"/>
      <c r="QMV29"/>
      <c r="QMW29"/>
      <c r="QMX29"/>
      <c r="QMY29"/>
      <c r="QMZ29"/>
      <c r="QNA29"/>
      <c r="QNB29"/>
      <c r="QNC29"/>
      <c r="QND29"/>
      <c r="QNE29"/>
      <c r="QNF29"/>
      <c r="QNG29"/>
      <c r="QNH29"/>
      <c r="QNI29"/>
      <c r="QNJ29"/>
      <c r="QNK29"/>
      <c r="QNL29"/>
      <c r="QNM29"/>
      <c r="QNN29"/>
      <c r="QNO29"/>
      <c r="QNP29"/>
      <c r="QNQ29"/>
      <c r="QNR29"/>
      <c r="QNS29"/>
      <c r="QNT29"/>
      <c r="QNU29"/>
      <c r="QNV29"/>
      <c r="QNW29"/>
      <c r="QNX29"/>
      <c r="QNY29"/>
      <c r="QNZ29"/>
      <c r="QOA29"/>
      <c r="QOB29"/>
      <c r="QOC29"/>
      <c r="QOD29"/>
      <c r="QOE29"/>
      <c r="QOF29"/>
      <c r="QOG29"/>
      <c r="QOH29"/>
      <c r="QOI29"/>
      <c r="QOJ29"/>
      <c r="QOK29"/>
      <c r="QOL29"/>
      <c r="QOM29"/>
      <c r="QON29"/>
      <c r="QOO29"/>
      <c r="QOP29"/>
      <c r="QOQ29"/>
      <c r="QOR29"/>
      <c r="QOS29"/>
      <c r="QOT29"/>
      <c r="QOU29"/>
      <c r="QOV29"/>
      <c r="QOW29"/>
      <c r="QOX29"/>
      <c r="QOY29"/>
      <c r="QOZ29"/>
      <c r="QPA29"/>
      <c r="QPB29"/>
      <c r="QPC29"/>
      <c r="QPD29"/>
      <c r="QPE29"/>
      <c r="QPF29"/>
      <c r="QPG29"/>
      <c r="QPH29"/>
      <c r="QPI29"/>
      <c r="QPJ29"/>
      <c r="QPK29"/>
      <c r="QPL29"/>
      <c r="QPM29"/>
      <c r="QPN29"/>
      <c r="QPO29"/>
      <c r="QPP29"/>
      <c r="QPQ29"/>
      <c r="QPR29"/>
      <c r="QPS29"/>
      <c r="QPT29"/>
      <c r="QPU29"/>
      <c r="QPV29"/>
      <c r="QPW29"/>
      <c r="QPX29"/>
      <c r="QPY29"/>
      <c r="QPZ29"/>
      <c r="QQA29"/>
      <c r="QQB29"/>
      <c r="QQC29"/>
      <c r="QQD29"/>
      <c r="QQE29"/>
      <c r="QQF29"/>
      <c r="QQG29"/>
      <c r="QQH29"/>
      <c r="QQI29"/>
      <c r="QQJ29"/>
      <c r="QQK29"/>
      <c r="QQL29"/>
      <c r="QQM29"/>
      <c r="QQN29"/>
      <c r="QQO29"/>
      <c r="QQP29"/>
      <c r="QQQ29"/>
      <c r="QQR29"/>
      <c r="QQS29"/>
      <c r="QQT29"/>
      <c r="QQU29"/>
      <c r="QQV29"/>
      <c r="QQW29"/>
      <c r="QQX29"/>
      <c r="QQY29"/>
      <c r="QQZ29"/>
      <c r="QRA29"/>
      <c r="QRB29"/>
      <c r="QRC29"/>
      <c r="QRD29"/>
      <c r="QRE29"/>
      <c r="QRF29"/>
      <c r="QRG29"/>
      <c r="QRH29"/>
      <c r="QRI29"/>
      <c r="QRJ29"/>
      <c r="QRK29"/>
      <c r="QRL29"/>
      <c r="QRM29"/>
      <c r="QRN29"/>
      <c r="QRO29"/>
      <c r="QRP29"/>
      <c r="QRQ29"/>
      <c r="QRR29"/>
      <c r="QRS29"/>
      <c r="QRT29"/>
      <c r="QRU29"/>
      <c r="QRV29"/>
      <c r="QRW29"/>
      <c r="QRX29"/>
      <c r="QRY29"/>
      <c r="QRZ29"/>
      <c r="QSA29"/>
      <c r="QSB29"/>
      <c r="QSC29"/>
      <c r="QSD29"/>
      <c r="QSE29"/>
      <c r="QSF29"/>
      <c r="QSG29"/>
      <c r="QSH29"/>
      <c r="QSI29"/>
      <c r="QSJ29"/>
      <c r="QSK29"/>
      <c r="QSL29"/>
      <c r="QSM29"/>
      <c r="QSN29"/>
      <c r="QSO29"/>
      <c r="QSP29"/>
      <c r="QSQ29"/>
      <c r="QSR29"/>
      <c r="QSS29"/>
      <c r="QST29"/>
      <c r="QSU29"/>
      <c r="QSV29"/>
      <c r="QSW29"/>
      <c r="QSX29"/>
      <c r="QSY29"/>
      <c r="QSZ29"/>
      <c r="QTA29"/>
      <c r="QTB29"/>
      <c r="QTC29"/>
      <c r="QTD29"/>
      <c r="QTE29"/>
      <c r="QTF29"/>
      <c r="QTG29"/>
      <c r="QTH29"/>
      <c r="QTI29"/>
      <c r="QTJ29"/>
      <c r="QTK29"/>
      <c r="QTL29"/>
      <c r="QTM29"/>
      <c r="QTN29"/>
      <c r="QTO29"/>
      <c r="QTP29"/>
      <c r="QTQ29"/>
      <c r="QTR29"/>
      <c r="QTS29"/>
      <c r="QTT29"/>
      <c r="QTU29"/>
      <c r="QTV29"/>
      <c r="QTW29"/>
      <c r="QTX29"/>
      <c r="QTY29"/>
      <c r="QTZ29"/>
      <c r="QUA29"/>
      <c r="QUB29"/>
      <c r="QUC29"/>
      <c r="QUD29"/>
      <c r="QUE29"/>
      <c r="QUF29"/>
      <c r="QUG29"/>
      <c r="QUH29"/>
      <c r="QUI29"/>
      <c r="QUJ29"/>
      <c r="QUK29"/>
      <c r="QUL29"/>
      <c r="QUM29"/>
      <c r="QUN29"/>
      <c r="QUO29"/>
      <c r="QUP29"/>
      <c r="QUQ29"/>
      <c r="QUR29"/>
      <c r="QUS29"/>
      <c r="QUT29"/>
      <c r="QUU29"/>
      <c r="QUV29"/>
      <c r="QUW29"/>
      <c r="QUX29"/>
      <c r="QUY29"/>
      <c r="QUZ29"/>
      <c r="QVA29"/>
      <c r="QVB29"/>
      <c r="QVC29"/>
      <c r="QVD29"/>
      <c r="QVE29"/>
      <c r="QVF29"/>
      <c r="QVG29"/>
      <c r="QVH29"/>
      <c r="QVI29"/>
      <c r="QVJ29"/>
      <c r="QVK29"/>
      <c r="QVL29"/>
      <c r="QVM29"/>
      <c r="QVN29"/>
      <c r="QVO29"/>
      <c r="QVP29"/>
      <c r="QVQ29"/>
      <c r="QVR29"/>
      <c r="QVS29"/>
      <c r="QVT29"/>
      <c r="QVU29"/>
      <c r="QVV29"/>
      <c r="QVW29"/>
      <c r="QVX29"/>
      <c r="QVY29"/>
      <c r="QVZ29"/>
      <c r="QWA29"/>
      <c r="QWB29"/>
      <c r="QWC29"/>
      <c r="QWD29"/>
      <c r="QWE29"/>
      <c r="QWF29"/>
      <c r="QWG29"/>
      <c r="QWH29"/>
      <c r="QWI29"/>
      <c r="QWJ29"/>
      <c r="QWK29"/>
      <c r="QWL29"/>
      <c r="QWM29"/>
      <c r="QWN29"/>
      <c r="QWO29"/>
      <c r="QWP29"/>
      <c r="QWQ29"/>
      <c r="QWR29"/>
      <c r="QWS29"/>
      <c r="QWT29"/>
      <c r="QWU29"/>
      <c r="QWV29"/>
      <c r="QWW29"/>
      <c r="QWX29"/>
      <c r="QWY29"/>
      <c r="QWZ29"/>
      <c r="QXA29"/>
      <c r="QXB29"/>
      <c r="QXC29"/>
      <c r="QXD29"/>
      <c r="QXE29"/>
      <c r="QXF29"/>
      <c r="QXG29"/>
      <c r="QXH29"/>
      <c r="QXI29"/>
      <c r="QXJ29"/>
      <c r="QXK29"/>
      <c r="QXL29"/>
      <c r="QXM29"/>
      <c r="QXN29"/>
      <c r="QXO29"/>
      <c r="QXP29"/>
      <c r="QXQ29"/>
      <c r="QXR29"/>
      <c r="QXS29"/>
      <c r="QXT29"/>
      <c r="QXU29"/>
      <c r="QXV29"/>
      <c r="QXW29"/>
      <c r="QXX29"/>
      <c r="QXY29"/>
      <c r="QXZ29"/>
      <c r="QYA29"/>
      <c r="QYB29"/>
      <c r="QYC29"/>
      <c r="QYD29"/>
      <c r="QYE29"/>
      <c r="QYF29"/>
      <c r="QYG29"/>
      <c r="QYH29"/>
      <c r="QYI29"/>
      <c r="QYJ29"/>
      <c r="QYK29"/>
      <c r="QYL29"/>
      <c r="QYM29"/>
      <c r="QYN29"/>
      <c r="QYO29"/>
      <c r="QYP29"/>
      <c r="QYQ29"/>
      <c r="QYR29"/>
      <c r="QYS29"/>
      <c r="QYT29"/>
      <c r="QYU29"/>
      <c r="QYV29"/>
      <c r="QYW29"/>
      <c r="QYX29"/>
      <c r="QYY29"/>
      <c r="QYZ29"/>
      <c r="QZA29"/>
      <c r="QZB29"/>
      <c r="QZC29"/>
      <c r="QZD29"/>
      <c r="QZE29"/>
      <c r="QZF29"/>
      <c r="QZG29"/>
      <c r="QZH29"/>
      <c r="QZI29"/>
      <c r="QZJ29"/>
      <c r="QZK29"/>
      <c r="QZL29"/>
      <c r="QZM29"/>
      <c r="QZN29"/>
      <c r="QZO29"/>
      <c r="QZP29"/>
      <c r="QZQ29"/>
      <c r="QZR29"/>
      <c r="QZS29"/>
      <c r="QZT29"/>
      <c r="QZU29"/>
      <c r="QZV29"/>
      <c r="QZW29"/>
      <c r="QZX29"/>
      <c r="QZY29"/>
      <c r="QZZ29"/>
      <c r="RAA29"/>
      <c r="RAB29"/>
      <c r="RAC29"/>
      <c r="RAD29"/>
      <c r="RAE29"/>
      <c r="RAF29"/>
      <c r="RAG29"/>
      <c r="RAH29"/>
      <c r="RAI29"/>
      <c r="RAJ29"/>
      <c r="RAK29"/>
      <c r="RAL29"/>
      <c r="RAM29"/>
      <c r="RAN29"/>
      <c r="RAO29"/>
      <c r="RAP29"/>
      <c r="RAQ29"/>
      <c r="RAR29"/>
      <c r="RAS29"/>
      <c r="RAT29"/>
      <c r="RAU29"/>
      <c r="RAV29"/>
      <c r="RAW29"/>
      <c r="RAX29"/>
      <c r="RAY29"/>
      <c r="RAZ29"/>
      <c r="RBA29"/>
      <c r="RBB29"/>
      <c r="RBC29"/>
      <c r="RBD29"/>
      <c r="RBE29"/>
      <c r="RBF29"/>
      <c r="RBG29"/>
      <c r="RBH29"/>
      <c r="RBI29"/>
      <c r="RBJ29"/>
      <c r="RBK29"/>
      <c r="RBL29"/>
      <c r="RBM29"/>
      <c r="RBN29"/>
      <c r="RBO29"/>
      <c r="RBP29"/>
      <c r="RBQ29"/>
      <c r="RBR29"/>
      <c r="RBS29"/>
      <c r="RBT29"/>
      <c r="RBU29"/>
      <c r="RBV29"/>
      <c r="RBW29"/>
      <c r="RBX29"/>
      <c r="RBY29"/>
      <c r="RBZ29"/>
      <c r="RCA29"/>
      <c r="RCB29"/>
      <c r="RCC29"/>
      <c r="RCD29"/>
      <c r="RCE29"/>
      <c r="RCF29"/>
      <c r="RCG29"/>
      <c r="RCH29"/>
      <c r="RCI29"/>
      <c r="RCJ29"/>
      <c r="RCK29"/>
      <c r="RCL29"/>
      <c r="RCM29"/>
      <c r="RCN29"/>
      <c r="RCO29"/>
      <c r="RCP29"/>
      <c r="RCQ29"/>
      <c r="RCR29"/>
      <c r="RCS29"/>
      <c r="RCT29"/>
      <c r="RCU29"/>
      <c r="RCV29"/>
      <c r="RCW29"/>
      <c r="RCX29"/>
      <c r="RCY29"/>
      <c r="RCZ29"/>
      <c r="RDA29"/>
      <c r="RDB29"/>
      <c r="RDC29"/>
      <c r="RDD29"/>
      <c r="RDE29"/>
      <c r="RDF29"/>
      <c r="RDG29"/>
      <c r="RDH29"/>
      <c r="RDI29"/>
      <c r="RDJ29"/>
      <c r="RDK29"/>
      <c r="RDL29"/>
      <c r="RDM29"/>
      <c r="RDN29"/>
      <c r="RDO29"/>
      <c r="RDP29"/>
      <c r="RDQ29"/>
      <c r="RDR29"/>
      <c r="RDS29"/>
      <c r="RDT29"/>
      <c r="RDU29"/>
      <c r="RDV29"/>
      <c r="RDW29"/>
      <c r="RDX29"/>
      <c r="RDY29"/>
      <c r="RDZ29"/>
      <c r="REA29"/>
      <c r="REB29"/>
      <c r="REC29"/>
      <c r="RED29"/>
      <c r="REE29"/>
      <c r="REF29"/>
      <c r="REG29"/>
      <c r="REH29"/>
      <c r="REI29"/>
      <c r="REJ29"/>
      <c r="REK29"/>
      <c r="REL29"/>
      <c r="REM29"/>
      <c r="REN29"/>
      <c r="REO29"/>
      <c r="REP29"/>
      <c r="REQ29"/>
      <c r="RER29"/>
      <c r="RES29"/>
      <c r="RET29"/>
      <c r="REU29"/>
      <c r="REV29"/>
      <c r="REW29"/>
      <c r="REX29"/>
      <c r="REY29"/>
      <c r="REZ29"/>
      <c r="RFA29"/>
      <c r="RFB29"/>
      <c r="RFC29"/>
      <c r="RFD29"/>
      <c r="RFE29"/>
      <c r="RFF29"/>
      <c r="RFG29"/>
      <c r="RFH29"/>
      <c r="RFI29"/>
      <c r="RFJ29"/>
      <c r="RFK29"/>
      <c r="RFL29"/>
      <c r="RFM29"/>
      <c r="RFN29"/>
      <c r="RFO29"/>
      <c r="RFP29"/>
      <c r="RFQ29"/>
      <c r="RFR29"/>
      <c r="RFS29"/>
      <c r="RFT29"/>
      <c r="RFU29"/>
      <c r="RFV29"/>
      <c r="RFW29"/>
      <c r="RFX29"/>
      <c r="RFY29"/>
      <c r="RFZ29"/>
      <c r="RGA29"/>
      <c r="RGB29"/>
      <c r="RGC29"/>
      <c r="RGD29"/>
      <c r="RGE29"/>
      <c r="RGF29"/>
      <c r="RGG29"/>
      <c r="RGH29"/>
      <c r="RGI29"/>
      <c r="RGJ29"/>
      <c r="RGK29"/>
      <c r="RGL29"/>
      <c r="RGM29"/>
      <c r="RGN29"/>
      <c r="RGO29"/>
      <c r="RGP29"/>
      <c r="RGQ29"/>
      <c r="RGR29"/>
      <c r="RGS29"/>
      <c r="RGT29"/>
      <c r="RGU29"/>
      <c r="RGV29"/>
      <c r="RGW29"/>
      <c r="RGX29"/>
      <c r="RGY29"/>
      <c r="RGZ29"/>
      <c r="RHA29"/>
      <c r="RHB29"/>
      <c r="RHC29"/>
      <c r="RHD29"/>
      <c r="RHE29"/>
      <c r="RHF29"/>
      <c r="RHG29"/>
      <c r="RHH29"/>
      <c r="RHI29"/>
      <c r="RHJ29"/>
      <c r="RHK29"/>
      <c r="RHL29"/>
      <c r="RHM29"/>
      <c r="RHN29"/>
      <c r="RHO29"/>
      <c r="RHP29"/>
      <c r="RHQ29"/>
      <c r="RHR29"/>
      <c r="RHS29"/>
      <c r="RHT29"/>
      <c r="RHU29"/>
      <c r="RHV29"/>
      <c r="RHW29"/>
      <c r="RHX29"/>
      <c r="RHY29"/>
      <c r="RHZ29"/>
      <c r="RIA29"/>
      <c r="RIB29"/>
      <c r="RIC29"/>
      <c r="RID29"/>
      <c r="RIE29"/>
      <c r="RIF29"/>
      <c r="RIG29"/>
      <c r="RIH29"/>
      <c r="RII29"/>
      <c r="RIJ29"/>
      <c r="RIK29"/>
      <c r="RIL29"/>
      <c r="RIM29"/>
      <c r="RIN29"/>
      <c r="RIO29"/>
      <c r="RIP29"/>
      <c r="RIQ29"/>
      <c r="RIR29"/>
      <c r="RIS29"/>
      <c r="RIT29"/>
      <c r="RIU29"/>
      <c r="RIV29"/>
      <c r="RIW29"/>
      <c r="RIX29"/>
      <c r="RIY29"/>
      <c r="RIZ29"/>
      <c r="RJA29"/>
      <c r="RJB29"/>
      <c r="RJC29"/>
      <c r="RJD29"/>
      <c r="RJE29"/>
      <c r="RJF29"/>
      <c r="RJG29"/>
      <c r="RJH29"/>
      <c r="RJI29"/>
      <c r="RJJ29"/>
      <c r="RJK29"/>
      <c r="RJL29"/>
      <c r="RJM29"/>
      <c r="RJN29"/>
      <c r="RJO29"/>
      <c r="RJP29"/>
      <c r="RJQ29"/>
      <c r="RJR29"/>
      <c r="RJS29"/>
      <c r="RJT29"/>
      <c r="RJU29"/>
      <c r="RJV29"/>
      <c r="RJW29"/>
      <c r="RJX29"/>
      <c r="RJY29"/>
      <c r="RJZ29"/>
      <c r="RKA29"/>
      <c r="RKB29"/>
      <c r="RKC29"/>
      <c r="RKD29"/>
      <c r="RKE29"/>
      <c r="RKF29"/>
      <c r="RKG29"/>
      <c r="RKH29"/>
      <c r="RKI29"/>
      <c r="RKJ29"/>
      <c r="RKK29"/>
      <c r="RKL29"/>
      <c r="RKM29"/>
      <c r="RKN29"/>
      <c r="RKO29"/>
      <c r="RKP29"/>
      <c r="RKQ29"/>
      <c r="RKR29"/>
      <c r="RKS29"/>
      <c r="RKT29"/>
      <c r="RKU29"/>
      <c r="RKV29"/>
      <c r="RKW29"/>
      <c r="RKX29"/>
      <c r="RKY29"/>
      <c r="RKZ29"/>
      <c r="RLA29"/>
      <c r="RLB29"/>
      <c r="RLC29"/>
      <c r="RLD29"/>
      <c r="RLE29"/>
      <c r="RLF29"/>
      <c r="RLG29"/>
      <c r="RLH29"/>
      <c r="RLI29"/>
      <c r="RLJ29"/>
      <c r="RLK29"/>
      <c r="RLL29"/>
      <c r="RLM29"/>
      <c r="RLN29"/>
      <c r="RLO29"/>
      <c r="RLP29"/>
      <c r="RLQ29"/>
      <c r="RLR29"/>
      <c r="RLS29"/>
      <c r="RLT29"/>
      <c r="RLU29"/>
      <c r="RLV29"/>
      <c r="RLW29"/>
      <c r="RLX29"/>
      <c r="RLY29"/>
      <c r="RLZ29"/>
      <c r="RMA29"/>
      <c r="RMB29"/>
      <c r="RMC29"/>
      <c r="RMD29"/>
      <c r="RME29"/>
      <c r="RMF29"/>
      <c r="RMG29"/>
      <c r="RMH29"/>
      <c r="RMI29"/>
      <c r="RMJ29"/>
      <c r="RMK29"/>
      <c r="RML29"/>
      <c r="RMM29"/>
      <c r="RMN29"/>
      <c r="RMO29"/>
      <c r="RMP29"/>
      <c r="RMQ29"/>
      <c r="RMR29"/>
      <c r="RMS29"/>
      <c r="RMT29"/>
      <c r="RMU29"/>
      <c r="RMV29"/>
      <c r="RMW29"/>
      <c r="RMX29"/>
      <c r="RMY29"/>
      <c r="RMZ29"/>
      <c r="RNA29"/>
      <c r="RNB29"/>
      <c r="RNC29"/>
      <c r="RND29"/>
      <c r="RNE29"/>
      <c r="RNF29"/>
      <c r="RNG29"/>
      <c r="RNH29"/>
      <c r="RNI29"/>
      <c r="RNJ29"/>
      <c r="RNK29"/>
      <c r="RNL29"/>
      <c r="RNM29"/>
      <c r="RNN29"/>
      <c r="RNO29"/>
      <c r="RNP29"/>
      <c r="RNQ29"/>
      <c r="RNR29"/>
      <c r="RNS29"/>
      <c r="RNT29"/>
      <c r="RNU29"/>
      <c r="RNV29"/>
      <c r="RNW29"/>
      <c r="RNX29"/>
      <c r="RNY29"/>
      <c r="RNZ29"/>
      <c r="ROA29"/>
      <c r="ROB29"/>
      <c r="ROC29"/>
      <c r="ROD29"/>
      <c r="ROE29"/>
      <c r="ROF29"/>
      <c r="ROG29"/>
      <c r="ROH29"/>
      <c r="ROI29"/>
      <c r="ROJ29"/>
      <c r="ROK29"/>
      <c r="ROL29"/>
      <c r="ROM29"/>
      <c r="RON29"/>
      <c r="ROO29"/>
      <c r="ROP29"/>
      <c r="ROQ29"/>
      <c r="ROR29"/>
      <c r="ROS29"/>
      <c r="ROT29"/>
      <c r="ROU29"/>
      <c r="ROV29"/>
      <c r="ROW29"/>
      <c r="ROX29"/>
      <c r="ROY29"/>
      <c r="ROZ29"/>
      <c r="RPA29"/>
      <c r="RPB29"/>
      <c r="RPC29"/>
      <c r="RPD29"/>
      <c r="RPE29"/>
      <c r="RPF29"/>
      <c r="RPG29"/>
      <c r="RPH29"/>
      <c r="RPI29"/>
      <c r="RPJ29"/>
      <c r="RPK29"/>
      <c r="RPL29"/>
      <c r="RPM29"/>
      <c r="RPN29"/>
      <c r="RPO29"/>
      <c r="RPP29"/>
      <c r="RPQ29"/>
      <c r="RPR29"/>
      <c r="RPS29"/>
      <c r="RPT29"/>
      <c r="RPU29"/>
      <c r="RPV29"/>
      <c r="RPW29"/>
      <c r="RPX29"/>
      <c r="RPY29"/>
      <c r="RPZ29"/>
      <c r="RQA29"/>
      <c r="RQB29"/>
      <c r="RQC29"/>
      <c r="RQD29"/>
      <c r="RQE29"/>
      <c r="RQF29"/>
      <c r="RQG29"/>
      <c r="RQH29"/>
      <c r="RQI29"/>
      <c r="RQJ29"/>
      <c r="RQK29"/>
      <c r="RQL29"/>
      <c r="RQM29"/>
      <c r="RQN29"/>
      <c r="RQO29"/>
      <c r="RQP29"/>
      <c r="RQQ29"/>
      <c r="RQR29"/>
      <c r="RQS29"/>
      <c r="RQT29"/>
      <c r="RQU29"/>
      <c r="RQV29"/>
      <c r="RQW29"/>
      <c r="RQX29"/>
      <c r="RQY29"/>
      <c r="RQZ29"/>
      <c r="RRA29"/>
      <c r="RRB29"/>
      <c r="RRC29"/>
      <c r="RRD29"/>
      <c r="RRE29"/>
      <c r="RRF29"/>
      <c r="RRG29"/>
      <c r="RRH29"/>
      <c r="RRI29"/>
      <c r="RRJ29"/>
      <c r="RRK29"/>
      <c r="RRL29"/>
      <c r="RRM29"/>
      <c r="RRN29"/>
      <c r="RRO29"/>
      <c r="RRP29"/>
      <c r="RRQ29"/>
      <c r="RRR29"/>
      <c r="RRS29"/>
      <c r="RRT29"/>
      <c r="RRU29"/>
      <c r="RRV29"/>
      <c r="RRW29"/>
      <c r="RRX29"/>
      <c r="RRY29"/>
      <c r="RRZ29"/>
      <c r="RSA29"/>
      <c r="RSB29"/>
      <c r="RSC29"/>
      <c r="RSD29"/>
      <c r="RSE29"/>
      <c r="RSF29"/>
      <c r="RSG29"/>
      <c r="RSH29"/>
      <c r="RSI29"/>
      <c r="RSJ29"/>
      <c r="RSK29"/>
      <c r="RSL29"/>
      <c r="RSM29"/>
      <c r="RSN29"/>
      <c r="RSO29"/>
      <c r="RSP29"/>
      <c r="RSQ29"/>
      <c r="RSR29"/>
      <c r="RSS29"/>
      <c r="RST29"/>
      <c r="RSU29"/>
      <c r="RSV29"/>
      <c r="RSW29"/>
      <c r="RSX29"/>
      <c r="RSY29"/>
      <c r="RSZ29"/>
      <c r="RTA29"/>
      <c r="RTB29"/>
      <c r="RTC29"/>
      <c r="RTD29"/>
      <c r="RTE29"/>
      <c r="RTF29"/>
      <c r="RTG29"/>
      <c r="RTH29"/>
      <c r="RTI29"/>
      <c r="RTJ29"/>
      <c r="RTK29"/>
      <c r="RTL29"/>
      <c r="RTM29"/>
      <c r="RTN29"/>
      <c r="RTO29"/>
      <c r="RTP29"/>
      <c r="RTQ29"/>
      <c r="RTR29"/>
      <c r="RTS29"/>
      <c r="RTT29"/>
      <c r="RTU29"/>
      <c r="RTV29"/>
      <c r="RTW29"/>
      <c r="RTX29"/>
      <c r="RTY29"/>
      <c r="RTZ29"/>
      <c r="RUA29"/>
      <c r="RUB29"/>
      <c r="RUC29"/>
      <c r="RUD29"/>
      <c r="RUE29"/>
      <c r="RUF29"/>
      <c r="RUG29"/>
      <c r="RUH29"/>
      <c r="RUI29"/>
      <c r="RUJ29"/>
      <c r="RUK29"/>
      <c r="RUL29"/>
      <c r="RUM29"/>
      <c r="RUN29"/>
      <c r="RUO29"/>
      <c r="RUP29"/>
      <c r="RUQ29"/>
      <c r="RUR29"/>
      <c r="RUS29"/>
      <c r="RUT29"/>
      <c r="RUU29"/>
      <c r="RUV29"/>
      <c r="RUW29"/>
      <c r="RUX29"/>
      <c r="RUY29"/>
      <c r="RUZ29"/>
      <c r="RVA29"/>
      <c r="RVB29"/>
      <c r="RVC29"/>
      <c r="RVD29"/>
      <c r="RVE29"/>
      <c r="RVF29"/>
      <c r="RVG29"/>
      <c r="RVH29"/>
      <c r="RVI29"/>
      <c r="RVJ29"/>
      <c r="RVK29"/>
      <c r="RVL29"/>
      <c r="RVM29"/>
      <c r="RVN29"/>
      <c r="RVO29"/>
      <c r="RVP29"/>
      <c r="RVQ29"/>
      <c r="RVR29"/>
      <c r="RVS29"/>
      <c r="RVT29"/>
      <c r="RVU29"/>
      <c r="RVV29"/>
      <c r="RVW29"/>
      <c r="RVX29"/>
      <c r="RVY29"/>
      <c r="RVZ29"/>
      <c r="RWA29"/>
      <c r="RWB29"/>
      <c r="RWC29"/>
      <c r="RWD29"/>
      <c r="RWE29"/>
      <c r="RWF29"/>
      <c r="RWG29"/>
      <c r="RWH29"/>
      <c r="RWI29"/>
      <c r="RWJ29"/>
      <c r="RWK29"/>
      <c r="RWL29"/>
      <c r="RWM29"/>
      <c r="RWN29"/>
      <c r="RWO29"/>
      <c r="RWP29"/>
      <c r="RWQ29"/>
      <c r="RWR29"/>
      <c r="RWS29"/>
      <c r="RWT29"/>
      <c r="RWU29"/>
      <c r="RWV29"/>
      <c r="RWW29"/>
      <c r="RWX29"/>
      <c r="RWY29"/>
      <c r="RWZ29"/>
      <c r="RXA29"/>
      <c r="RXB29"/>
      <c r="RXC29"/>
      <c r="RXD29"/>
      <c r="RXE29"/>
      <c r="RXF29"/>
      <c r="RXG29"/>
      <c r="RXH29"/>
      <c r="RXI29"/>
      <c r="RXJ29"/>
      <c r="RXK29"/>
      <c r="RXL29"/>
      <c r="RXM29"/>
      <c r="RXN29"/>
      <c r="RXO29"/>
      <c r="RXP29"/>
      <c r="RXQ29"/>
      <c r="RXR29"/>
      <c r="RXS29"/>
      <c r="RXT29"/>
      <c r="RXU29"/>
      <c r="RXV29"/>
      <c r="RXW29"/>
      <c r="RXX29"/>
      <c r="RXY29"/>
      <c r="RXZ29"/>
      <c r="RYA29"/>
      <c r="RYB29"/>
      <c r="RYC29"/>
      <c r="RYD29"/>
      <c r="RYE29"/>
      <c r="RYF29"/>
      <c r="RYG29"/>
      <c r="RYH29"/>
      <c r="RYI29"/>
      <c r="RYJ29"/>
      <c r="RYK29"/>
      <c r="RYL29"/>
      <c r="RYM29"/>
      <c r="RYN29"/>
      <c r="RYO29"/>
      <c r="RYP29"/>
      <c r="RYQ29"/>
      <c r="RYR29"/>
      <c r="RYS29"/>
      <c r="RYT29"/>
      <c r="RYU29"/>
      <c r="RYV29"/>
      <c r="RYW29"/>
      <c r="RYX29"/>
      <c r="RYY29"/>
      <c r="RYZ29"/>
      <c r="RZA29"/>
      <c r="RZB29"/>
      <c r="RZC29"/>
      <c r="RZD29"/>
      <c r="RZE29"/>
      <c r="RZF29"/>
      <c r="RZG29"/>
      <c r="RZH29"/>
      <c r="RZI29"/>
      <c r="RZJ29"/>
      <c r="RZK29"/>
      <c r="RZL29"/>
      <c r="RZM29"/>
      <c r="RZN29"/>
      <c r="RZO29"/>
      <c r="RZP29"/>
      <c r="RZQ29"/>
      <c r="RZR29"/>
      <c r="RZS29"/>
      <c r="RZT29"/>
      <c r="RZU29"/>
      <c r="RZV29"/>
      <c r="RZW29"/>
      <c r="RZX29"/>
      <c r="RZY29"/>
      <c r="RZZ29"/>
      <c r="SAA29"/>
      <c r="SAB29"/>
      <c r="SAC29"/>
      <c r="SAD29"/>
      <c r="SAE29"/>
      <c r="SAF29"/>
      <c r="SAG29"/>
      <c r="SAH29"/>
      <c r="SAI29"/>
      <c r="SAJ29"/>
      <c r="SAK29"/>
      <c r="SAL29"/>
      <c r="SAM29"/>
      <c r="SAN29"/>
      <c r="SAO29"/>
      <c r="SAP29"/>
      <c r="SAQ29"/>
      <c r="SAR29"/>
      <c r="SAS29"/>
      <c r="SAT29"/>
      <c r="SAU29"/>
      <c r="SAV29"/>
      <c r="SAW29"/>
      <c r="SAX29"/>
      <c r="SAY29"/>
      <c r="SAZ29"/>
      <c r="SBA29"/>
      <c r="SBB29"/>
      <c r="SBC29"/>
      <c r="SBD29"/>
      <c r="SBE29"/>
      <c r="SBF29"/>
      <c r="SBG29"/>
      <c r="SBH29"/>
      <c r="SBI29"/>
      <c r="SBJ29"/>
      <c r="SBK29"/>
      <c r="SBL29"/>
      <c r="SBM29"/>
      <c r="SBN29"/>
      <c r="SBO29"/>
      <c r="SBP29"/>
      <c r="SBQ29"/>
      <c r="SBR29"/>
      <c r="SBS29"/>
      <c r="SBT29"/>
      <c r="SBU29"/>
      <c r="SBV29"/>
      <c r="SBW29"/>
      <c r="SBX29"/>
      <c r="SBY29"/>
      <c r="SBZ29"/>
      <c r="SCA29"/>
      <c r="SCB29"/>
      <c r="SCC29"/>
      <c r="SCD29"/>
      <c r="SCE29"/>
      <c r="SCF29"/>
      <c r="SCG29"/>
      <c r="SCH29"/>
      <c r="SCI29"/>
      <c r="SCJ29"/>
      <c r="SCK29"/>
      <c r="SCL29"/>
      <c r="SCM29"/>
      <c r="SCN29"/>
      <c r="SCO29"/>
      <c r="SCP29"/>
      <c r="SCQ29"/>
      <c r="SCR29"/>
      <c r="SCS29"/>
      <c r="SCT29"/>
      <c r="SCU29"/>
      <c r="SCV29"/>
      <c r="SCW29"/>
      <c r="SCX29"/>
      <c r="SCY29"/>
      <c r="SCZ29"/>
      <c r="SDA29"/>
      <c r="SDB29"/>
      <c r="SDC29"/>
      <c r="SDD29"/>
      <c r="SDE29"/>
      <c r="SDF29"/>
      <c r="SDG29"/>
      <c r="SDH29"/>
      <c r="SDI29"/>
      <c r="SDJ29"/>
      <c r="SDK29"/>
      <c r="SDL29"/>
      <c r="SDM29"/>
      <c r="SDN29"/>
      <c r="SDO29"/>
      <c r="SDP29"/>
      <c r="SDQ29"/>
      <c r="SDR29"/>
      <c r="SDS29"/>
      <c r="SDT29"/>
      <c r="SDU29"/>
      <c r="SDV29"/>
      <c r="SDW29"/>
      <c r="SDX29"/>
      <c r="SDY29"/>
      <c r="SDZ29"/>
      <c r="SEA29"/>
      <c r="SEB29"/>
      <c r="SEC29"/>
      <c r="SED29"/>
      <c r="SEE29"/>
      <c r="SEF29"/>
      <c r="SEG29"/>
      <c r="SEH29"/>
      <c r="SEI29"/>
      <c r="SEJ29"/>
      <c r="SEK29"/>
      <c r="SEL29"/>
      <c r="SEM29"/>
      <c r="SEN29"/>
      <c r="SEO29"/>
      <c r="SEP29"/>
      <c r="SEQ29"/>
      <c r="SER29"/>
      <c r="SES29"/>
      <c r="SET29"/>
      <c r="SEU29"/>
      <c r="SEV29"/>
      <c r="SEW29"/>
      <c r="SEX29"/>
      <c r="SEY29"/>
      <c r="SEZ29"/>
      <c r="SFA29"/>
      <c r="SFB29"/>
      <c r="SFC29"/>
      <c r="SFD29"/>
      <c r="SFE29"/>
      <c r="SFF29"/>
      <c r="SFG29"/>
      <c r="SFH29"/>
      <c r="SFI29"/>
      <c r="SFJ29"/>
      <c r="SFK29"/>
      <c r="SFL29"/>
      <c r="SFM29"/>
      <c r="SFN29"/>
      <c r="SFO29"/>
      <c r="SFP29"/>
      <c r="SFQ29"/>
      <c r="SFR29"/>
      <c r="SFS29"/>
      <c r="SFT29"/>
      <c r="SFU29"/>
      <c r="SFV29"/>
      <c r="SFW29"/>
      <c r="SFX29"/>
      <c r="SFY29"/>
      <c r="SFZ29"/>
      <c r="SGA29"/>
      <c r="SGB29"/>
      <c r="SGC29"/>
      <c r="SGD29"/>
      <c r="SGE29"/>
      <c r="SGF29"/>
      <c r="SGG29"/>
      <c r="SGH29"/>
      <c r="SGI29"/>
      <c r="SGJ29"/>
      <c r="SGK29"/>
      <c r="SGL29"/>
      <c r="SGM29"/>
      <c r="SGN29"/>
      <c r="SGO29"/>
      <c r="SGP29"/>
      <c r="SGQ29"/>
      <c r="SGR29"/>
      <c r="SGS29"/>
      <c r="SGT29"/>
      <c r="SGU29"/>
      <c r="SGV29"/>
      <c r="SGW29"/>
      <c r="SGX29"/>
      <c r="SGY29"/>
      <c r="SGZ29"/>
      <c r="SHA29"/>
      <c r="SHB29"/>
      <c r="SHC29"/>
      <c r="SHD29"/>
      <c r="SHE29"/>
      <c r="SHF29"/>
      <c r="SHG29"/>
      <c r="SHH29"/>
      <c r="SHI29"/>
      <c r="SHJ29"/>
      <c r="SHK29"/>
      <c r="SHL29"/>
      <c r="SHM29"/>
      <c r="SHN29"/>
      <c r="SHO29"/>
      <c r="SHP29"/>
      <c r="SHQ29"/>
      <c r="SHR29"/>
      <c r="SHS29"/>
      <c r="SHT29"/>
      <c r="SHU29"/>
      <c r="SHV29"/>
      <c r="SHW29"/>
      <c r="SHX29"/>
      <c r="SHY29"/>
      <c r="SHZ29"/>
      <c r="SIA29"/>
      <c r="SIB29"/>
      <c r="SIC29"/>
      <c r="SID29"/>
      <c r="SIE29"/>
      <c r="SIF29"/>
      <c r="SIG29"/>
      <c r="SIH29"/>
      <c r="SII29"/>
      <c r="SIJ29"/>
      <c r="SIK29"/>
      <c r="SIL29"/>
      <c r="SIM29"/>
      <c r="SIN29"/>
      <c r="SIO29"/>
      <c r="SIP29"/>
      <c r="SIQ29"/>
      <c r="SIR29"/>
      <c r="SIS29"/>
      <c r="SIT29"/>
      <c r="SIU29"/>
      <c r="SIV29"/>
      <c r="SIW29"/>
      <c r="SIX29"/>
      <c r="SIY29"/>
      <c r="SIZ29"/>
      <c r="SJA29"/>
      <c r="SJB29"/>
      <c r="SJC29"/>
      <c r="SJD29"/>
      <c r="SJE29"/>
      <c r="SJF29"/>
      <c r="SJG29"/>
      <c r="SJH29"/>
      <c r="SJI29"/>
      <c r="SJJ29"/>
      <c r="SJK29"/>
      <c r="SJL29"/>
      <c r="SJM29"/>
      <c r="SJN29"/>
      <c r="SJO29"/>
      <c r="SJP29"/>
      <c r="SJQ29"/>
      <c r="SJR29"/>
      <c r="SJS29"/>
      <c r="SJT29"/>
      <c r="SJU29"/>
      <c r="SJV29"/>
      <c r="SJW29"/>
      <c r="SJX29"/>
      <c r="SJY29"/>
      <c r="SJZ29"/>
      <c r="SKA29"/>
      <c r="SKB29"/>
      <c r="SKC29"/>
      <c r="SKD29"/>
      <c r="SKE29"/>
      <c r="SKF29"/>
      <c r="SKG29"/>
      <c r="SKH29"/>
      <c r="SKI29"/>
      <c r="SKJ29"/>
      <c r="SKK29"/>
      <c r="SKL29"/>
      <c r="SKM29"/>
      <c r="SKN29"/>
      <c r="SKO29"/>
      <c r="SKP29"/>
      <c r="SKQ29"/>
      <c r="SKR29"/>
      <c r="SKS29"/>
      <c r="SKT29"/>
      <c r="SKU29"/>
      <c r="SKV29"/>
      <c r="SKW29"/>
      <c r="SKX29"/>
      <c r="SKY29"/>
      <c r="SKZ29"/>
      <c r="SLA29"/>
      <c r="SLB29"/>
      <c r="SLC29"/>
      <c r="SLD29"/>
      <c r="SLE29"/>
      <c r="SLF29"/>
      <c r="SLG29"/>
      <c r="SLH29"/>
      <c r="SLI29"/>
      <c r="SLJ29"/>
      <c r="SLK29"/>
      <c r="SLL29"/>
      <c r="SLM29"/>
      <c r="SLN29"/>
      <c r="SLO29"/>
      <c r="SLP29"/>
      <c r="SLQ29"/>
      <c r="SLR29"/>
      <c r="SLS29"/>
      <c r="SLT29"/>
      <c r="SLU29"/>
      <c r="SLV29"/>
      <c r="SLW29"/>
      <c r="SLX29"/>
      <c r="SLY29"/>
      <c r="SLZ29"/>
      <c r="SMA29"/>
      <c r="SMB29"/>
      <c r="SMC29"/>
      <c r="SMD29"/>
      <c r="SME29"/>
      <c r="SMF29"/>
      <c r="SMG29"/>
      <c r="SMH29"/>
      <c r="SMI29"/>
      <c r="SMJ29"/>
      <c r="SMK29"/>
      <c r="SML29"/>
      <c r="SMM29"/>
      <c r="SMN29"/>
      <c r="SMO29"/>
      <c r="SMP29"/>
      <c r="SMQ29"/>
      <c r="SMR29"/>
      <c r="SMS29"/>
      <c r="SMT29"/>
      <c r="SMU29"/>
      <c r="SMV29"/>
      <c r="SMW29"/>
      <c r="SMX29"/>
      <c r="SMY29"/>
      <c r="SMZ29"/>
      <c r="SNA29"/>
      <c r="SNB29"/>
      <c r="SNC29"/>
      <c r="SND29"/>
      <c r="SNE29"/>
      <c r="SNF29"/>
      <c r="SNG29"/>
      <c r="SNH29"/>
      <c r="SNI29"/>
      <c r="SNJ29"/>
      <c r="SNK29"/>
      <c r="SNL29"/>
      <c r="SNM29"/>
      <c r="SNN29"/>
      <c r="SNO29"/>
      <c r="SNP29"/>
      <c r="SNQ29"/>
      <c r="SNR29"/>
      <c r="SNS29"/>
      <c r="SNT29"/>
      <c r="SNU29"/>
      <c r="SNV29"/>
      <c r="SNW29"/>
      <c r="SNX29"/>
      <c r="SNY29"/>
      <c r="SNZ29"/>
      <c r="SOA29"/>
      <c r="SOB29"/>
      <c r="SOC29"/>
      <c r="SOD29"/>
      <c r="SOE29"/>
      <c r="SOF29"/>
      <c r="SOG29"/>
      <c r="SOH29"/>
      <c r="SOI29"/>
      <c r="SOJ29"/>
      <c r="SOK29"/>
      <c r="SOL29"/>
      <c r="SOM29"/>
      <c r="SON29"/>
      <c r="SOO29"/>
      <c r="SOP29"/>
      <c r="SOQ29"/>
      <c r="SOR29"/>
      <c r="SOS29"/>
      <c r="SOT29"/>
      <c r="SOU29"/>
      <c r="SOV29"/>
      <c r="SOW29"/>
      <c r="SOX29"/>
      <c r="SOY29"/>
      <c r="SOZ29"/>
      <c r="SPA29"/>
      <c r="SPB29"/>
      <c r="SPC29"/>
      <c r="SPD29"/>
      <c r="SPE29"/>
      <c r="SPF29"/>
      <c r="SPG29"/>
      <c r="SPH29"/>
      <c r="SPI29"/>
      <c r="SPJ29"/>
      <c r="SPK29"/>
      <c r="SPL29"/>
      <c r="SPM29"/>
      <c r="SPN29"/>
      <c r="SPO29"/>
      <c r="SPP29"/>
      <c r="SPQ29"/>
      <c r="SPR29"/>
      <c r="SPS29"/>
      <c r="SPT29"/>
      <c r="SPU29"/>
      <c r="SPV29"/>
      <c r="SPW29"/>
      <c r="SPX29"/>
      <c r="SPY29"/>
      <c r="SPZ29"/>
      <c r="SQA29"/>
      <c r="SQB29"/>
      <c r="SQC29"/>
      <c r="SQD29"/>
      <c r="SQE29"/>
      <c r="SQF29"/>
      <c r="SQG29"/>
      <c r="SQH29"/>
      <c r="SQI29"/>
      <c r="SQJ29"/>
      <c r="SQK29"/>
      <c r="SQL29"/>
      <c r="SQM29"/>
      <c r="SQN29"/>
      <c r="SQO29"/>
      <c r="SQP29"/>
      <c r="SQQ29"/>
      <c r="SQR29"/>
      <c r="SQS29"/>
      <c r="SQT29"/>
      <c r="SQU29"/>
      <c r="SQV29"/>
      <c r="SQW29"/>
      <c r="SQX29"/>
      <c r="SQY29"/>
      <c r="SQZ29"/>
      <c r="SRA29"/>
      <c r="SRB29"/>
      <c r="SRC29"/>
      <c r="SRD29"/>
      <c r="SRE29"/>
      <c r="SRF29"/>
      <c r="SRG29"/>
      <c r="SRH29"/>
      <c r="SRI29"/>
      <c r="SRJ29"/>
      <c r="SRK29"/>
      <c r="SRL29"/>
      <c r="SRM29"/>
      <c r="SRN29"/>
      <c r="SRO29"/>
      <c r="SRP29"/>
      <c r="SRQ29"/>
      <c r="SRR29"/>
      <c r="SRS29"/>
      <c r="SRT29"/>
      <c r="SRU29"/>
      <c r="SRV29"/>
      <c r="SRW29"/>
      <c r="SRX29"/>
      <c r="SRY29"/>
      <c r="SRZ29"/>
      <c r="SSA29"/>
      <c r="SSB29"/>
      <c r="SSC29"/>
      <c r="SSD29"/>
      <c r="SSE29"/>
      <c r="SSF29"/>
      <c r="SSG29"/>
      <c r="SSH29"/>
      <c r="SSI29"/>
      <c r="SSJ29"/>
      <c r="SSK29"/>
      <c r="SSL29"/>
      <c r="SSM29"/>
      <c r="SSN29"/>
      <c r="SSO29"/>
      <c r="SSP29"/>
      <c r="SSQ29"/>
      <c r="SSR29"/>
      <c r="SSS29"/>
      <c r="SST29"/>
      <c r="SSU29"/>
      <c r="SSV29"/>
      <c r="SSW29"/>
      <c r="SSX29"/>
      <c r="SSY29"/>
      <c r="SSZ29"/>
      <c r="STA29"/>
      <c r="STB29"/>
      <c r="STC29"/>
      <c r="STD29"/>
      <c r="STE29"/>
      <c r="STF29"/>
      <c r="STG29"/>
      <c r="STH29"/>
      <c r="STI29"/>
      <c r="STJ29"/>
      <c r="STK29"/>
      <c r="STL29"/>
      <c r="STM29"/>
      <c r="STN29"/>
      <c r="STO29"/>
      <c r="STP29"/>
      <c r="STQ29"/>
      <c r="STR29"/>
      <c r="STS29"/>
      <c r="STT29"/>
      <c r="STU29"/>
      <c r="STV29"/>
      <c r="STW29"/>
      <c r="STX29"/>
      <c r="STY29"/>
      <c r="STZ29"/>
      <c r="SUA29"/>
      <c r="SUB29"/>
      <c r="SUC29"/>
      <c r="SUD29"/>
      <c r="SUE29"/>
      <c r="SUF29"/>
      <c r="SUG29"/>
      <c r="SUH29"/>
      <c r="SUI29"/>
      <c r="SUJ29"/>
      <c r="SUK29"/>
      <c r="SUL29"/>
      <c r="SUM29"/>
      <c r="SUN29"/>
      <c r="SUO29"/>
      <c r="SUP29"/>
      <c r="SUQ29"/>
      <c r="SUR29"/>
      <c r="SUS29"/>
      <c r="SUT29"/>
      <c r="SUU29"/>
      <c r="SUV29"/>
      <c r="SUW29"/>
      <c r="SUX29"/>
      <c r="SUY29"/>
      <c r="SUZ29"/>
      <c r="SVA29"/>
      <c r="SVB29"/>
      <c r="SVC29"/>
      <c r="SVD29"/>
      <c r="SVE29"/>
      <c r="SVF29"/>
      <c r="SVG29"/>
      <c r="SVH29"/>
      <c r="SVI29"/>
      <c r="SVJ29"/>
      <c r="SVK29"/>
      <c r="SVL29"/>
      <c r="SVM29"/>
      <c r="SVN29"/>
      <c r="SVO29"/>
      <c r="SVP29"/>
      <c r="SVQ29"/>
      <c r="SVR29"/>
      <c r="SVS29"/>
      <c r="SVT29"/>
      <c r="SVU29"/>
      <c r="SVV29"/>
      <c r="SVW29"/>
      <c r="SVX29"/>
      <c r="SVY29"/>
      <c r="SVZ29"/>
      <c r="SWA29"/>
      <c r="SWB29"/>
      <c r="SWC29"/>
      <c r="SWD29"/>
      <c r="SWE29"/>
      <c r="SWF29"/>
      <c r="SWG29"/>
      <c r="SWH29"/>
      <c r="SWI29"/>
      <c r="SWJ29"/>
      <c r="SWK29"/>
      <c r="SWL29"/>
      <c r="SWM29"/>
      <c r="SWN29"/>
      <c r="SWO29"/>
      <c r="SWP29"/>
      <c r="SWQ29"/>
      <c r="SWR29"/>
      <c r="SWS29"/>
      <c r="SWT29"/>
      <c r="SWU29"/>
      <c r="SWV29"/>
      <c r="SWW29"/>
      <c r="SWX29"/>
      <c r="SWY29"/>
      <c r="SWZ29"/>
      <c r="SXA29"/>
      <c r="SXB29"/>
      <c r="SXC29"/>
      <c r="SXD29"/>
      <c r="SXE29"/>
      <c r="SXF29"/>
      <c r="SXG29"/>
      <c r="SXH29"/>
      <c r="SXI29"/>
      <c r="SXJ29"/>
      <c r="SXK29"/>
      <c r="SXL29"/>
      <c r="SXM29"/>
      <c r="SXN29"/>
      <c r="SXO29"/>
      <c r="SXP29"/>
      <c r="SXQ29"/>
      <c r="SXR29"/>
      <c r="SXS29"/>
      <c r="SXT29"/>
      <c r="SXU29"/>
      <c r="SXV29"/>
      <c r="SXW29"/>
      <c r="SXX29"/>
      <c r="SXY29"/>
      <c r="SXZ29"/>
      <c r="SYA29"/>
      <c r="SYB29"/>
      <c r="SYC29"/>
      <c r="SYD29"/>
      <c r="SYE29"/>
      <c r="SYF29"/>
      <c r="SYG29"/>
      <c r="SYH29"/>
      <c r="SYI29"/>
      <c r="SYJ29"/>
      <c r="SYK29"/>
      <c r="SYL29"/>
      <c r="SYM29"/>
      <c r="SYN29"/>
      <c r="SYO29"/>
      <c r="SYP29"/>
      <c r="SYQ29"/>
      <c r="SYR29"/>
      <c r="SYS29"/>
      <c r="SYT29"/>
      <c r="SYU29"/>
      <c r="SYV29"/>
      <c r="SYW29"/>
      <c r="SYX29"/>
      <c r="SYY29"/>
      <c r="SYZ29"/>
      <c r="SZA29"/>
      <c r="SZB29"/>
      <c r="SZC29"/>
      <c r="SZD29"/>
      <c r="SZE29"/>
      <c r="SZF29"/>
      <c r="SZG29"/>
      <c r="SZH29"/>
      <c r="SZI29"/>
      <c r="SZJ29"/>
      <c r="SZK29"/>
      <c r="SZL29"/>
      <c r="SZM29"/>
      <c r="SZN29"/>
      <c r="SZO29"/>
      <c r="SZP29"/>
      <c r="SZQ29"/>
      <c r="SZR29"/>
      <c r="SZS29"/>
      <c r="SZT29"/>
      <c r="SZU29"/>
      <c r="SZV29"/>
      <c r="SZW29"/>
      <c r="SZX29"/>
      <c r="SZY29"/>
      <c r="SZZ29"/>
      <c r="TAA29"/>
      <c r="TAB29"/>
      <c r="TAC29"/>
      <c r="TAD29"/>
      <c r="TAE29"/>
      <c r="TAF29"/>
      <c r="TAG29"/>
      <c r="TAH29"/>
      <c r="TAI29"/>
      <c r="TAJ29"/>
      <c r="TAK29"/>
      <c r="TAL29"/>
      <c r="TAM29"/>
      <c r="TAN29"/>
      <c r="TAO29"/>
      <c r="TAP29"/>
      <c r="TAQ29"/>
      <c r="TAR29"/>
      <c r="TAS29"/>
      <c r="TAT29"/>
      <c r="TAU29"/>
      <c r="TAV29"/>
      <c r="TAW29"/>
      <c r="TAX29"/>
      <c r="TAY29"/>
      <c r="TAZ29"/>
      <c r="TBA29"/>
      <c r="TBB29"/>
      <c r="TBC29"/>
      <c r="TBD29"/>
      <c r="TBE29"/>
      <c r="TBF29"/>
      <c r="TBG29"/>
      <c r="TBH29"/>
      <c r="TBI29"/>
      <c r="TBJ29"/>
      <c r="TBK29"/>
      <c r="TBL29"/>
      <c r="TBM29"/>
      <c r="TBN29"/>
      <c r="TBO29"/>
      <c r="TBP29"/>
      <c r="TBQ29"/>
      <c r="TBR29"/>
      <c r="TBS29"/>
      <c r="TBT29"/>
      <c r="TBU29"/>
      <c r="TBV29"/>
      <c r="TBW29"/>
      <c r="TBX29"/>
      <c r="TBY29"/>
      <c r="TBZ29"/>
      <c r="TCA29"/>
      <c r="TCB29"/>
      <c r="TCC29"/>
      <c r="TCD29"/>
      <c r="TCE29"/>
      <c r="TCF29"/>
      <c r="TCG29"/>
      <c r="TCH29"/>
      <c r="TCI29"/>
      <c r="TCJ29"/>
      <c r="TCK29"/>
      <c r="TCL29"/>
      <c r="TCM29"/>
      <c r="TCN29"/>
      <c r="TCO29"/>
      <c r="TCP29"/>
      <c r="TCQ29"/>
      <c r="TCR29"/>
      <c r="TCS29"/>
      <c r="TCT29"/>
      <c r="TCU29"/>
      <c r="TCV29"/>
      <c r="TCW29"/>
      <c r="TCX29"/>
      <c r="TCY29"/>
      <c r="TCZ29"/>
      <c r="TDA29"/>
      <c r="TDB29"/>
      <c r="TDC29"/>
      <c r="TDD29"/>
      <c r="TDE29"/>
      <c r="TDF29"/>
      <c r="TDG29"/>
      <c r="TDH29"/>
      <c r="TDI29"/>
      <c r="TDJ29"/>
      <c r="TDK29"/>
      <c r="TDL29"/>
      <c r="TDM29"/>
      <c r="TDN29"/>
      <c r="TDO29"/>
      <c r="TDP29"/>
      <c r="TDQ29"/>
      <c r="TDR29"/>
      <c r="TDS29"/>
      <c r="TDT29"/>
      <c r="TDU29"/>
      <c r="TDV29"/>
      <c r="TDW29"/>
      <c r="TDX29"/>
      <c r="TDY29"/>
      <c r="TDZ29"/>
      <c r="TEA29"/>
      <c r="TEB29"/>
      <c r="TEC29"/>
      <c r="TED29"/>
      <c r="TEE29"/>
      <c r="TEF29"/>
      <c r="TEG29"/>
      <c r="TEH29"/>
      <c r="TEI29"/>
      <c r="TEJ29"/>
      <c r="TEK29"/>
      <c r="TEL29"/>
      <c r="TEM29"/>
      <c r="TEN29"/>
      <c r="TEO29"/>
      <c r="TEP29"/>
      <c r="TEQ29"/>
      <c r="TER29"/>
      <c r="TES29"/>
      <c r="TET29"/>
      <c r="TEU29"/>
      <c r="TEV29"/>
      <c r="TEW29"/>
      <c r="TEX29"/>
      <c r="TEY29"/>
      <c r="TEZ29"/>
      <c r="TFA29"/>
      <c r="TFB29"/>
      <c r="TFC29"/>
      <c r="TFD29"/>
      <c r="TFE29"/>
      <c r="TFF29"/>
      <c r="TFG29"/>
      <c r="TFH29"/>
      <c r="TFI29"/>
      <c r="TFJ29"/>
      <c r="TFK29"/>
      <c r="TFL29"/>
      <c r="TFM29"/>
      <c r="TFN29"/>
      <c r="TFO29"/>
      <c r="TFP29"/>
      <c r="TFQ29"/>
      <c r="TFR29"/>
      <c r="TFS29"/>
      <c r="TFT29"/>
      <c r="TFU29"/>
      <c r="TFV29"/>
      <c r="TFW29"/>
      <c r="TFX29"/>
      <c r="TFY29"/>
      <c r="TFZ29"/>
      <c r="TGA29"/>
      <c r="TGB29"/>
      <c r="TGC29"/>
      <c r="TGD29"/>
      <c r="TGE29"/>
      <c r="TGF29"/>
      <c r="TGG29"/>
      <c r="TGH29"/>
      <c r="TGI29"/>
      <c r="TGJ29"/>
      <c r="TGK29"/>
      <c r="TGL29"/>
      <c r="TGM29"/>
      <c r="TGN29"/>
      <c r="TGO29"/>
      <c r="TGP29"/>
      <c r="TGQ29"/>
      <c r="TGR29"/>
      <c r="TGS29"/>
      <c r="TGT29"/>
      <c r="TGU29"/>
      <c r="TGV29"/>
      <c r="TGW29"/>
      <c r="TGX29"/>
      <c r="TGY29"/>
      <c r="TGZ29"/>
      <c r="THA29"/>
      <c r="THB29"/>
      <c r="THC29"/>
      <c r="THD29"/>
      <c r="THE29"/>
      <c r="THF29"/>
      <c r="THG29"/>
      <c r="THH29"/>
      <c r="THI29"/>
      <c r="THJ29"/>
      <c r="THK29"/>
      <c r="THL29"/>
      <c r="THM29"/>
      <c r="THN29"/>
      <c r="THO29"/>
      <c r="THP29"/>
      <c r="THQ29"/>
      <c r="THR29"/>
      <c r="THS29"/>
      <c r="THT29"/>
      <c r="THU29"/>
      <c r="THV29"/>
      <c r="THW29"/>
      <c r="THX29"/>
      <c r="THY29"/>
      <c r="THZ29"/>
      <c r="TIA29"/>
      <c r="TIB29"/>
      <c r="TIC29"/>
      <c r="TID29"/>
      <c r="TIE29"/>
      <c r="TIF29"/>
      <c r="TIG29"/>
      <c r="TIH29"/>
      <c r="TII29"/>
      <c r="TIJ29"/>
      <c r="TIK29"/>
      <c r="TIL29"/>
      <c r="TIM29"/>
      <c r="TIN29"/>
      <c r="TIO29"/>
      <c r="TIP29"/>
      <c r="TIQ29"/>
      <c r="TIR29"/>
      <c r="TIS29"/>
      <c r="TIT29"/>
      <c r="TIU29"/>
      <c r="TIV29"/>
      <c r="TIW29"/>
      <c r="TIX29"/>
      <c r="TIY29"/>
      <c r="TIZ29"/>
      <c r="TJA29"/>
      <c r="TJB29"/>
      <c r="TJC29"/>
      <c r="TJD29"/>
      <c r="TJE29"/>
      <c r="TJF29"/>
      <c r="TJG29"/>
      <c r="TJH29"/>
      <c r="TJI29"/>
      <c r="TJJ29"/>
      <c r="TJK29"/>
      <c r="TJL29"/>
      <c r="TJM29"/>
      <c r="TJN29"/>
      <c r="TJO29"/>
      <c r="TJP29"/>
      <c r="TJQ29"/>
      <c r="TJR29"/>
      <c r="TJS29"/>
      <c r="TJT29"/>
      <c r="TJU29"/>
      <c r="TJV29"/>
      <c r="TJW29"/>
      <c r="TJX29"/>
      <c r="TJY29"/>
      <c r="TJZ29"/>
      <c r="TKA29"/>
      <c r="TKB29"/>
      <c r="TKC29"/>
      <c r="TKD29"/>
      <c r="TKE29"/>
      <c r="TKF29"/>
      <c r="TKG29"/>
      <c r="TKH29"/>
      <c r="TKI29"/>
      <c r="TKJ29"/>
      <c r="TKK29"/>
      <c r="TKL29"/>
      <c r="TKM29"/>
      <c r="TKN29"/>
      <c r="TKO29"/>
      <c r="TKP29"/>
      <c r="TKQ29"/>
      <c r="TKR29"/>
      <c r="TKS29"/>
      <c r="TKT29"/>
      <c r="TKU29"/>
      <c r="TKV29"/>
      <c r="TKW29"/>
      <c r="TKX29"/>
      <c r="TKY29"/>
      <c r="TKZ29"/>
      <c r="TLA29"/>
      <c r="TLB29"/>
      <c r="TLC29"/>
      <c r="TLD29"/>
      <c r="TLE29"/>
      <c r="TLF29"/>
      <c r="TLG29"/>
      <c r="TLH29"/>
      <c r="TLI29"/>
      <c r="TLJ29"/>
      <c r="TLK29"/>
      <c r="TLL29"/>
      <c r="TLM29"/>
      <c r="TLN29"/>
      <c r="TLO29"/>
      <c r="TLP29"/>
      <c r="TLQ29"/>
      <c r="TLR29"/>
      <c r="TLS29"/>
      <c r="TLT29"/>
      <c r="TLU29"/>
      <c r="TLV29"/>
      <c r="TLW29"/>
      <c r="TLX29"/>
      <c r="TLY29"/>
      <c r="TLZ29"/>
      <c r="TMA29"/>
      <c r="TMB29"/>
      <c r="TMC29"/>
      <c r="TMD29"/>
      <c r="TME29"/>
      <c r="TMF29"/>
      <c r="TMG29"/>
      <c r="TMH29"/>
      <c r="TMI29"/>
      <c r="TMJ29"/>
      <c r="TMK29"/>
      <c r="TML29"/>
      <c r="TMM29"/>
      <c r="TMN29"/>
      <c r="TMO29"/>
      <c r="TMP29"/>
      <c r="TMQ29"/>
      <c r="TMR29"/>
      <c r="TMS29"/>
      <c r="TMT29"/>
      <c r="TMU29"/>
      <c r="TMV29"/>
      <c r="TMW29"/>
      <c r="TMX29"/>
      <c r="TMY29"/>
      <c r="TMZ29"/>
      <c r="TNA29"/>
      <c r="TNB29"/>
      <c r="TNC29"/>
      <c r="TND29"/>
      <c r="TNE29"/>
      <c r="TNF29"/>
      <c r="TNG29"/>
      <c r="TNH29"/>
      <c r="TNI29"/>
      <c r="TNJ29"/>
      <c r="TNK29"/>
      <c r="TNL29"/>
      <c r="TNM29"/>
      <c r="TNN29"/>
      <c r="TNO29"/>
      <c r="TNP29"/>
      <c r="TNQ29"/>
      <c r="TNR29"/>
      <c r="TNS29"/>
      <c r="TNT29"/>
      <c r="TNU29"/>
      <c r="TNV29"/>
      <c r="TNW29"/>
      <c r="TNX29"/>
      <c r="TNY29"/>
      <c r="TNZ29"/>
      <c r="TOA29"/>
      <c r="TOB29"/>
      <c r="TOC29"/>
      <c r="TOD29"/>
      <c r="TOE29"/>
      <c r="TOF29"/>
      <c r="TOG29"/>
      <c r="TOH29"/>
      <c r="TOI29"/>
      <c r="TOJ29"/>
      <c r="TOK29"/>
      <c r="TOL29"/>
      <c r="TOM29"/>
      <c r="TON29"/>
      <c r="TOO29"/>
      <c r="TOP29"/>
      <c r="TOQ29"/>
      <c r="TOR29"/>
      <c r="TOS29"/>
      <c r="TOT29"/>
      <c r="TOU29"/>
      <c r="TOV29"/>
      <c r="TOW29"/>
      <c r="TOX29"/>
      <c r="TOY29"/>
      <c r="TOZ29"/>
      <c r="TPA29"/>
      <c r="TPB29"/>
      <c r="TPC29"/>
      <c r="TPD29"/>
      <c r="TPE29"/>
      <c r="TPF29"/>
      <c r="TPG29"/>
      <c r="TPH29"/>
      <c r="TPI29"/>
      <c r="TPJ29"/>
      <c r="TPK29"/>
      <c r="TPL29"/>
      <c r="TPM29"/>
      <c r="TPN29"/>
      <c r="TPO29"/>
      <c r="TPP29"/>
      <c r="TPQ29"/>
      <c r="TPR29"/>
      <c r="TPS29"/>
      <c r="TPT29"/>
      <c r="TPU29"/>
      <c r="TPV29"/>
      <c r="TPW29"/>
      <c r="TPX29"/>
      <c r="TPY29"/>
      <c r="TPZ29"/>
      <c r="TQA29"/>
      <c r="TQB29"/>
      <c r="TQC29"/>
      <c r="TQD29"/>
      <c r="TQE29"/>
      <c r="TQF29"/>
      <c r="TQG29"/>
      <c r="TQH29"/>
      <c r="TQI29"/>
      <c r="TQJ29"/>
      <c r="TQK29"/>
      <c r="TQL29"/>
      <c r="TQM29"/>
      <c r="TQN29"/>
      <c r="TQO29"/>
      <c r="TQP29"/>
      <c r="TQQ29"/>
      <c r="TQR29"/>
      <c r="TQS29"/>
      <c r="TQT29"/>
      <c r="TQU29"/>
      <c r="TQV29"/>
      <c r="TQW29"/>
      <c r="TQX29"/>
      <c r="TQY29"/>
      <c r="TQZ29"/>
      <c r="TRA29"/>
      <c r="TRB29"/>
      <c r="TRC29"/>
      <c r="TRD29"/>
      <c r="TRE29"/>
      <c r="TRF29"/>
      <c r="TRG29"/>
      <c r="TRH29"/>
      <c r="TRI29"/>
      <c r="TRJ29"/>
      <c r="TRK29"/>
      <c r="TRL29"/>
      <c r="TRM29"/>
      <c r="TRN29"/>
      <c r="TRO29"/>
      <c r="TRP29"/>
      <c r="TRQ29"/>
      <c r="TRR29"/>
      <c r="TRS29"/>
      <c r="TRT29"/>
      <c r="TRU29"/>
      <c r="TRV29"/>
      <c r="TRW29"/>
      <c r="TRX29"/>
      <c r="TRY29"/>
      <c r="TRZ29"/>
      <c r="TSA29"/>
      <c r="TSB29"/>
      <c r="TSC29"/>
      <c r="TSD29"/>
      <c r="TSE29"/>
      <c r="TSF29"/>
      <c r="TSG29"/>
      <c r="TSH29"/>
      <c r="TSI29"/>
      <c r="TSJ29"/>
      <c r="TSK29"/>
      <c r="TSL29"/>
      <c r="TSM29"/>
      <c r="TSN29"/>
      <c r="TSO29"/>
      <c r="TSP29"/>
      <c r="TSQ29"/>
      <c r="TSR29"/>
      <c r="TSS29"/>
      <c r="TST29"/>
      <c r="TSU29"/>
      <c r="TSV29"/>
      <c r="TSW29"/>
      <c r="TSX29"/>
      <c r="TSY29"/>
      <c r="TSZ29"/>
      <c r="TTA29"/>
      <c r="TTB29"/>
      <c r="TTC29"/>
      <c r="TTD29"/>
      <c r="TTE29"/>
      <c r="TTF29"/>
      <c r="TTG29"/>
      <c r="TTH29"/>
      <c r="TTI29"/>
      <c r="TTJ29"/>
      <c r="TTK29"/>
      <c r="TTL29"/>
      <c r="TTM29"/>
      <c r="TTN29"/>
      <c r="TTO29"/>
      <c r="TTP29"/>
      <c r="TTQ29"/>
      <c r="TTR29"/>
      <c r="TTS29"/>
      <c r="TTT29"/>
      <c r="TTU29"/>
      <c r="TTV29"/>
      <c r="TTW29"/>
      <c r="TTX29"/>
      <c r="TTY29"/>
      <c r="TTZ29"/>
      <c r="TUA29"/>
      <c r="TUB29"/>
      <c r="TUC29"/>
      <c r="TUD29"/>
      <c r="TUE29"/>
      <c r="TUF29"/>
      <c r="TUG29"/>
      <c r="TUH29"/>
      <c r="TUI29"/>
      <c r="TUJ29"/>
      <c r="TUK29"/>
      <c r="TUL29"/>
      <c r="TUM29"/>
      <c r="TUN29"/>
      <c r="TUO29"/>
      <c r="TUP29"/>
      <c r="TUQ29"/>
      <c r="TUR29"/>
      <c r="TUS29"/>
      <c r="TUT29"/>
      <c r="TUU29"/>
      <c r="TUV29"/>
      <c r="TUW29"/>
      <c r="TUX29"/>
      <c r="TUY29"/>
      <c r="TUZ29"/>
      <c r="TVA29"/>
      <c r="TVB29"/>
      <c r="TVC29"/>
      <c r="TVD29"/>
      <c r="TVE29"/>
      <c r="TVF29"/>
      <c r="TVG29"/>
      <c r="TVH29"/>
      <c r="TVI29"/>
      <c r="TVJ29"/>
      <c r="TVK29"/>
      <c r="TVL29"/>
      <c r="TVM29"/>
      <c r="TVN29"/>
      <c r="TVO29"/>
      <c r="TVP29"/>
      <c r="TVQ29"/>
      <c r="TVR29"/>
      <c r="TVS29"/>
      <c r="TVT29"/>
      <c r="TVU29"/>
      <c r="TVV29"/>
      <c r="TVW29"/>
      <c r="TVX29"/>
      <c r="TVY29"/>
      <c r="TVZ29"/>
      <c r="TWA29"/>
      <c r="TWB29"/>
      <c r="TWC29"/>
      <c r="TWD29"/>
      <c r="TWE29"/>
      <c r="TWF29"/>
      <c r="TWG29"/>
      <c r="TWH29"/>
      <c r="TWI29"/>
      <c r="TWJ29"/>
      <c r="TWK29"/>
      <c r="TWL29"/>
      <c r="TWM29"/>
      <c r="TWN29"/>
      <c r="TWO29"/>
      <c r="TWP29"/>
      <c r="TWQ29"/>
      <c r="TWR29"/>
      <c r="TWS29"/>
      <c r="TWT29"/>
      <c r="TWU29"/>
      <c r="TWV29"/>
      <c r="TWW29"/>
      <c r="TWX29"/>
      <c r="TWY29"/>
      <c r="TWZ29"/>
      <c r="TXA29"/>
      <c r="TXB29"/>
      <c r="TXC29"/>
      <c r="TXD29"/>
      <c r="TXE29"/>
      <c r="TXF29"/>
      <c r="TXG29"/>
      <c r="TXH29"/>
      <c r="TXI29"/>
      <c r="TXJ29"/>
      <c r="TXK29"/>
      <c r="TXL29"/>
      <c r="TXM29"/>
      <c r="TXN29"/>
      <c r="TXO29"/>
      <c r="TXP29"/>
      <c r="TXQ29"/>
      <c r="TXR29"/>
      <c r="TXS29"/>
      <c r="TXT29"/>
      <c r="TXU29"/>
      <c r="TXV29"/>
      <c r="TXW29"/>
      <c r="TXX29"/>
      <c r="TXY29"/>
      <c r="TXZ29"/>
      <c r="TYA29"/>
      <c r="TYB29"/>
      <c r="TYC29"/>
      <c r="TYD29"/>
      <c r="TYE29"/>
      <c r="TYF29"/>
      <c r="TYG29"/>
      <c r="TYH29"/>
      <c r="TYI29"/>
      <c r="TYJ29"/>
      <c r="TYK29"/>
      <c r="TYL29"/>
      <c r="TYM29"/>
      <c r="TYN29"/>
      <c r="TYO29"/>
      <c r="TYP29"/>
      <c r="TYQ29"/>
      <c r="TYR29"/>
      <c r="TYS29"/>
      <c r="TYT29"/>
      <c r="TYU29"/>
      <c r="TYV29"/>
      <c r="TYW29"/>
      <c r="TYX29"/>
      <c r="TYY29"/>
      <c r="TYZ29"/>
      <c r="TZA29"/>
      <c r="TZB29"/>
      <c r="TZC29"/>
      <c r="TZD29"/>
      <c r="TZE29"/>
      <c r="TZF29"/>
      <c r="TZG29"/>
      <c r="TZH29"/>
      <c r="TZI29"/>
      <c r="TZJ29"/>
      <c r="TZK29"/>
      <c r="TZL29"/>
      <c r="TZM29"/>
      <c r="TZN29"/>
      <c r="TZO29"/>
      <c r="TZP29"/>
      <c r="TZQ29"/>
      <c r="TZR29"/>
      <c r="TZS29"/>
      <c r="TZT29"/>
      <c r="TZU29"/>
      <c r="TZV29"/>
      <c r="TZW29"/>
      <c r="TZX29"/>
      <c r="TZY29"/>
      <c r="TZZ29"/>
      <c r="UAA29"/>
      <c r="UAB29"/>
      <c r="UAC29"/>
      <c r="UAD29"/>
      <c r="UAE29"/>
      <c r="UAF29"/>
      <c r="UAG29"/>
      <c r="UAH29"/>
      <c r="UAI29"/>
      <c r="UAJ29"/>
      <c r="UAK29"/>
      <c r="UAL29"/>
      <c r="UAM29"/>
      <c r="UAN29"/>
      <c r="UAO29"/>
      <c r="UAP29"/>
      <c r="UAQ29"/>
      <c r="UAR29"/>
      <c r="UAS29"/>
      <c r="UAT29"/>
      <c r="UAU29"/>
      <c r="UAV29"/>
      <c r="UAW29"/>
      <c r="UAX29"/>
      <c r="UAY29"/>
      <c r="UAZ29"/>
      <c r="UBA29"/>
      <c r="UBB29"/>
      <c r="UBC29"/>
      <c r="UBD29"/>
      <c r="UBE29"/>
      <c r="UBF29"/>
      <c r="UBG29"/>
      <c r="UBH29"/>
      <c r="UBI29"/>
      <c r="UBJ29"/>
      <c r="UBK29"/>
      <c r="UBL29"/>
      <c r="UBM29"/>
      <c r="UBN29"/>
      <c r="UBO29"/>
      <c r="UBP29"/>
      <c r="UBQ29"/>
      <c r="UBR29"/>
      <c r="UBS29"/>
      <c r="UBT29"/>
      <c r="UBU29"/>
      <c r="UBV29"/>
      <c r="UBW29"/>
      <c r="UBX29"/>
      <c r="UBY29"/>
      <c r="UBZ29"/>
      <c r="UCA29"/>
      <c r="UCB29"/>
      <c r="UCC29"/>
      <c r="UCD29"/>
      <c r="UCE29"/>
      <c r="UCF29"/>
      <c r="UCG29"/>
      <c r="UCH29"/>
      <c r="UCI29"/>
      <c r="UCJ29"/>
      <c r="UCK29"/>
      <c r="UCL29"/>
      <c r="UCM29"/>
      <c r="UCN29"/>
      <c r="UCO29"/>
      <c r="UCP29"/>
      <c r="UCQ29"/>
      <c r="UCR29"/>
      <c r="UCS29"/>
      <c r="UCT29"/>
      <c r="UCU29"/>
      <c r="UCV29"/>
      <c r="UCW29"/>
      <c r="UCX29"/>
      <c r="UCY29"/>
      <c r="UCZ29"/>
      <c r="UDA29"/>
      <c r="UDB29"/>
      <c r="UDC29"/>
      <c r="UDD29"/>
      <c r="UDE29"/>
      <c r="UDF29"/>
      <c r="UDG29"/>
      <c r="UDH29"/>
      <c r="UDI29"/>
      <c r="UDJ29"/>
      <c r="UDK29"/>
      <c r="UDL29"/>
      <c r="UDM29"/>
      <c r="UDN29"/>
      <c r="UDO29"/>
      <c r="UDP29"/>
      <c r="UDQ29"/>
      <c r="UDR29"/>
      <c r="UDS29"/>
      <c r="UDT29"/>
      <c r="UDU29"/>
      <c r="UDV29"/>
      <c r="UDW29"/>
      <c r="UDX29"/>
      <c r="UDY29"/>
      <c r="UDZ29"/>
      <c r="UEA29"/>
      <c r="UEB29"/>
      <c r="UEC29"/>
      <c r="UED29"/>
      <c r="UEE29"/>
      <c r="UEF29"/>
      <c r="UEG29"/>
      <c r="UEH29"/>
      <c r="UEI29"/>
      <c r="UEJ29"/>
      <c r="UEK29"/>
      <c r="UEL29"/>
      <c r="UEM29"/>
      <c r="UEN29"/>
      <c r="UEO29"/>
      <c r="UEP29"/>
      <c r="UEQ29"/>
      <c r="UER29"/>
      <c r="UES29"/>
      <c r="UET29"/>
      <c r="UEU29"/>
      <c r="UEV29"/>
      <c r="UEW29"/>
      <c r="UEX29"/>
      <c r="UEY29"/>
      <c r="UEZ29"/>
      <c r="UFA29"/>
      <c r="UFB29"/>
      <c r="UFC29"/>
      <c r="UFD29"/>
      <c r="UFE29"/>
      <c r="UFF29"/>
      <c r="UFG29"/>
      <c r="UFH29"/>
      <c r="UFI29"/>
      <c r="UFJ29"/>
      <c r="UFK29"/>
      <c r="UFL29"/>
      <c r="UFM29"/>
      <c r="UFN29"/>
      <c r="UFO29"/>
      <c r="UFP29"/>
      <c r="UFQ29"/>
      <c r="UFR29"/>
      <c r="UFS29"/>
      <c r="UFT29"/>
      <c r="UFU29"/>
      <c r="UFV29"/>
      <c r="UFW29"/>
      <c r="UFX29"/>
      <c r="UFY29"/>
      <c r="UFZ29"/>
      <c r="UGA29"/>
      <c r="UGB29"/>
      <c r="UGC29"/>
      <c r="UGD29"/>
      <c r="UGE29"/>
      <c r="UGF29"/>
      <c r="UGG29"/>
      <c r="UGH29"/>
      <c r="UGI29"/>
      <c r="UGJ29"/>
      <c r="UGK29"/>
      <c r="UGL29"/>
      <c r="UGM29"/>
      <c r="UGN29"/>
      <c r="UGO29"/>
      <c r="UGP29"/>
      <c r="UGQ29"/>
      <c r="UGR29"/>
      <c r="UGS29"/>
      <c r="UGT29"/>
      <c r="UGU29"/>
      <c r="UGV29"/>
      <c r="UGW29"/>
      <c r="UGX29"/>
      <c r="UGY29"/>
      <c r="UGZ29"/>
      <c r="UHA29"/>
      <c r="UHB29"/>
      <c r="UHC29"/>
      <c r="UHD29"/>
      <c r="UHE29"/>
      <c r="UHF29"/>
      <c r="UHG29"/>
      <c r="UHH29"/>
      <c r="UHI29"/>
      <c r="UHJ29"/>
      <c r="UHK29"/>
      <c r="UHL29"/>
      <c r="UHM29"/>
      <c r="UHN29"/>
      <c r="UHO29"/>
      <c r="UHP29"/>
      <c r="UHQ29"/>
      <c r="UHR29"/>
      <c r="UHS29"/>
      <c r="UHT29"/>
      <c r="UHU29"/>
      <c r="UHV29"/>
      <c r="UHW29"/>
      <c r="UHX29"/>
      <c r="UHY29"/>
      <c r="UHZ29"/>
      <c r="UIA29"/>
      <c r="UIB29"/>
      <c r="UIC29"/>
      <c r="UID29"/>
      <c r="UIE29"/>
      <c r="UIF29"/>
      <c r="UIG29"/>
      <c r="UIH29"/>
      <c r="UII29"/>
      <c r="UIJ29"/>
      <c r="UIK29"/>
      <c r="UIL29"/>
      <c r="UIM29"/>
      <c r="UIN29"/>
      <c r="UIO29"/>
      <c r="UIP29"/>
      <c r="UIQ29"/>
      <c r="UIR29"/>
      <c r="UIS29"/>
      <c r="UIT29"/>
      <c r="UIU29"/>
      <c r="UIV29"/>
      <c r="UIW29"/>
      <c r="UIX29"/>
      <c r="UIY29"/>
      <c r="UIZ29"/>
      <c r="UJA29"/>
      <c r="UJB29"/>
      <c r="UJC29"/>
      <c r="UJD29"/>
      <c r="UJE29"/>
      <c r="UJF29"/>
      <c r="UJG29"/>
      <c r="UJH29"/>
      <c r="UJI29"/>
      <c r="UJJ29"/>
      <c r="UJK29"/>
      <c r="UJL29"/>
      <c r="UJM29"/>
      <c r="UJN29"/>
      <c r="UJO29"/>
      <c r="UJP29"/>
      <c r="UJQ29"/>
      <c r="UJR29"/>
      <c r="UJS29"/>
      <c r="UJT29"/>
      <c r="UJU29"/>
      <c r="UJV29"/>
      <c r="UJW29"/>
      <c r="UJX29"/>
      <c r="UJY29"/>
      <c r="UJZ29"/>
      <c r="UKA29"/>
      <c r="UKB29"/>
      <c r="UKC29"/>
      <c r="UKD29"/>
      <c r="UKE29"/>
      <c r="UKF29"/>
      <c r="UKG29"/>
      <c r="UKH29"/>
      <c r="UKI29"/>
      <c r="UKJ29"/>
      <c r="UKK29"/>
      <c r="UKL29"/>
      <c r="UKM29"/>
      <c r="UKN29"/>
      <c r="UKO29"/>
      <c r="UKP29"/>
      <c r="UKQ29"/>
      <c r="UKR29"/>
      <c r="UKS29"/>
      <c r="UKT29"/>
      <c r="UKU29"/>
      <c r="UKV29"/>
      <c r="UKW29"/>
      <c r="UKX29"/>
      <c r="UKY29"/>
      <c r="UKZ29"/>
      <c r="ULA29"/>
      <c r="ULB29"/>
      <c r="ULC29"/>
      <c r="ULD29"/>
      <c r="ULE29"/>
      <c r="ULF29"/>
      <c r="ULG29"/>
      <c r="ULH29"/>
      <c r="ULI29"/>
      <c r="ULJ29"/>
      <c r="ULK29"/>
      <c r="ULL29"/>
      <c r="ULM29"/>
      <c r="ULN29"/>
      <c r="ULO29"/>
      <c r="ULP29"/>
      <c r="ULQ29"/>
      <c r="ULR29"/>
      <c r="ULS29"/>
      <c r="ULT29"/>
      <c r="ULU29"/>
      <c r="ULV29"/>
      <c r="ULW29"/>
      <c r="ULX29"/>
      <c r="ULY29"/>
      <c r="ULZ29"/>
      <c r="UMA29"/>
      <c r="UMB29"/>
      <c r="UMC29"/>
      <c r="UMD29"/>
      <c r="UME29"/>
      <c r="UMF29"/>
      <c r="UMG29"/>
      <c r="UMH29"/>
      <c r="UMI29"/>
      <c r="UMJ29"/>
      <c r="UMK29"/>
      <c r="UML29"/>
      <c r="UMM29"/>
      <c r="UMN29"/>
      <c r="UMO29"/>
      <c r="UMP29"/>
      <c r="UMQ29"/>
      <c r="UMR29"/>
      <c r="UMS29"/>
      <c r="UMT29"/>
      <c r="UMU29"/>
      <c r="UMV29"/>
      <c r="UMW29"/>
      <c r="UMX29"/>
      <c r="UMY29"/>
      <c r="UMZ29"/>
      <c r="UNA29"/>
      <c r="UNB29"/>
      <c r="UNC29"/>
      <c r="UND29"/>
      <c r="UNE29"/>
      <c r="UNF29"/>
      <c r="UNG29"/>
      <c r="UNH29"/>
      <c r="UNI29"/>
      <c r="UNJ29"/>
      <c r="UNK29"/>
      <c r="UNL29"/>
      <c r="UNM29"/>
      <c r="UNN29"/>
      <c r="UNO29"/>
      <c r="UNP29"/>
      <c r="UNQ29"/>
      <c r="UNR29"/>
      <c r="UNS29"/>
      <c r="UNT29"/>
      <c r="UNU29"/>
      <c r="UNV29"/>
      <c r="UNW29"/>
      <c r="UNX29"/>
      <c r="UNY29"/>
      <c r="UNZ29"/>
      <c r="UOA29"/>
      <c r="UOB29"/>
      <c r="UOC29"/>
      <c r="UOD29"/>
      <c r="UOE29"/>
      <c r="UOF29"/>
      <c r="UOG29"/>
      <c r="UOH29"/>
      <c r="UOI29"/>
      <c r="UOJ29"/>
      <c r="UOK29"/>
      <c r="UOL29"/>
      <c r="UOM29"/>
      <c r="UON29"/>
      <c r="UOO29"/>
      <c r="UOP29"/>
      <c r="UOQ29"/>
      <c r="UOR29"/>
      <c r="UOS29"/>
      <c r="UOT29"/>
      <c r="UOU29"/>
      <c r="UOV29"/>
      <c r="UOW29"/>
      <c r="UOX29"/>
      <c r="UOY29"/>
      <c r="UOZ29"/>
      <c r="UPA29"/>
      <c r="UPB29"/>
      <c r="UPC29"/>
      <c r="UPD29"/>
      <c r="UPE29"/>
      <c r="UPF29"/>
      <c r="UPG29"/>
      <c r="UPH29"/>
      <c r="UPI29"/>
      <c r="UPJ29"/>
      <c r="UPK29"/>
      <c r="UPL29"/>
      <c r="UPM29"/>
      <c r="UPN29"/>
      <c r="UPO29"/>
      <c r="UPP29"/>
      <c r="UPQ29"/>
      <c r="UPR29"/>
      <c r="UPS29"/>
      <c r="UPT29"/>
      <c r="UPU29"/>
      <c r="UPV29"/>
      <c r="UPW29"/>
      <c r="UPX29"/>
      <c r="UPY29"/>
      <c r="UPZ29"/>
      <c r="UQA29"/>
      <c r="UQB29"/>
      <c r="UQC29"/>
      <c r="UQD29"/>
      <c r="UQE29"/>
      <c r="UQF29"/>
      <c r="UQG29"/>
      <c r="UQH29"/>
      <c r="UQI29"/>
      <c r="UQJ29"/>
      <c r="UQK29"/>
      <c r="UQL29"/>
      <c r="UQM29"/>
      <c r="UQN29"/>
      <c r="UQO29"/>
      <c r="UQP29"/>
      <c r="UQQ29"/>
      <c r="UQR29"/>
      <c r="UQS29"/>
      <c r="UQT29"/>
      <c r="UQU29"/>
      <c r="UQV29"/>
      <c r="UQW29"/>
      <c r="UQX29"/>
      <c r="UQY29"/>
      <c r="UQZ29"/>
      <c r="URA29"/>
      <c r="URB29"/>
      <c r="URC29"/>
      <c r="URD29"/>
      <c r="URE29"/>
      <c r="URF29"/>
      <c r="URG29"/>
      <c r="URH29"/>
      <c r="URI29"/>
      <c r="URJ29"/>
      <c r="URK29"/>
      <c r="URL29"/>
      <c r="URM29"/>
      <c r="URN29"/>
      <c r="URO29"/>
      <c r="URP29"/>
      <c r="URQ29"/>
      <c r="URR29"/>
      <c r="URS29"/>
      <c r="URT29"/>
      <c r="URU29"/>
      <c r="URV29"/>
      <c r="URW29"/>
      <c r="URX29"/>
      <c r="URY29"/>
      <c r="URZ29"/>
      <c r="USA29"/>
      <c r="USB29"/>
      <c r="USC29"/>
      <c r="USD29"/>
      <c r="USE29"/>
      <c r="USF29"/>
      <c r="USG29"/>
      <c r="USH29"/>
      <c r="USI29"/>
      <c r="USJ29"/>
      <c r="USK29"/>
      <c r="USL29"/>
      <c r="USM29"/>
      <c r="USN29"/>
      <c r="USO29"/>
      <c r="USP29"/>
      <c r="USQ29"/>
      <c r="USR29"/>
      <c r="USS29"/>
      <c r="UST29"/>
      <c r="USU29"/>
      <c r="USV29"/>
      <c r="USW29"/>
      <c r="USX29"/>
      <c r="USY29"/>
      <c r="USZ29"/>
      <c r="UTA29"/>
      <c r="UTB29"/>
      <c r="UTC29"/>
      <c r="UTD29"/>
      <c r="UTE29"/>
      <c r="UTF29"/>
      <c r="UTG29"/>
      <c r="UTH29"/>
      <c r="UTI29"/>
      <c r="UTJ29"/>
      <c r="UTK29"/>
      <c r="UTL29"/>
      <c r="UTM29"/>
      <c r="UTN29"/>
      <c r="UTO29"/>
      <c r="UTP29"/>
      <c r="UTQ29"/>
      <c r="UTR29"/>
      <c r="UTS29"/>
      <c r="UTT29"/>
      <c r="UTU29"/>
      <c r="UTV29"/>
      <c r="UTW29"/>
      <c r="UTX29"/>
      <c r="UTY29"/>
      <c r="UTZ29"/>
      <c r="UUA29"/>
      <c r="UUB29"/>
      <c r="UUC29"/>
      <c r="UUD29"/>
      <c r="UUE29"/>
      <c r="UUF29"/>
      <c r="UUG29"/>
      <c r="UUH29"/>
      <c r="UUI29"/>
      <c r="UUJ29"/>
      <c r="UUK29"/>
      <c r="UUL29"/>
      <c r="UUM29"/>
      <c r="UUN29"/>
      <c r="UUO29"/>
      <c r="UUP29"/>
      <c r="UUQ29"/>
      <c r="UUR29"/>
      <c r="UUS29"/>
      <c r="UUT29"/>
      <c r="UUU29"/>
      <c r="UUV29"/>
      <c r="UUW29"/>
      <c r="UUX29"/>
      <c r="UUY29"/>
      <c r="UUZ29"/>
      <c r="UVA29"/>
      <c r="UVB29"/>
      <c r="UVC29"/>
      <c r="UVD29"/>
      <c r="UVE29"/>
      <c r="UVF29"/>
      <c r="UVG29"/>
      <c r="UVH29"/>
      <c r="UVI29"/>
      <c r="UVJ29"/>
      <c r="UVK29"/>
      <c r="UVL29"/>
      <c r="UVM29"/>
      <c r="UVN29"/>
      <c r="UVO29"/>
      <c r="UVP29"/>
      <c r="UVQ29"/>
      <c r="UVR29"/>
      <c r="UVS29"/>
      <c r="UVT29"/>
      <c r="UVU29"/>
      <c r="UVV29"/>
      <c r="UVW29"/>
      <c r="UVX29"/>
      <c r="UVY29"/>
      <c r="UVZ29"/>
      <c r="UWA29"/>
      <c r="UWB29"/>
      <c r="UWC29"/>
      <c r="UWD29"/>
      <c r="UWE29"/>
      <c r="UWF29"/>
      <c r="UWG29"/>
      <c r="UWH29"/>
      <c r="UWI29"/>
      <c r="UWJ29"/>
      <c r="UWK29"/>
      <c r="UWL29"/>
      <c r="UWM29"/>
      <c r="UWN29"/>
      <c r="UWO29"/>
      <c r="UWP29"/>
      <c r="UWQ29"/>
      <c r="UWR29"/>
      <c r="UWS29"/>
      <c r="UWT29"/>
      <c r="UWU29"/>
      <c r="UWV29"/>
      <c r="UWW29"/>
      <c r="UWX29"/>
      <c r="UWY29"/>
      <c r="UWZ29"/>
      <c r="UXA29"/>
      <c r="UXB29"/>
      <c r="UXC29"/>
      <c r="UXD29"/>
      <c r="UXE29"/>
      <c r="UXF29"/>
      <c r="UXG29"/>
      <c r="UXH29"/>
      <c r="UXI29"/>
      <c r="UXJ29"/>
      <c r="UXK29"/>
      <c r="UXL29"/>
      <c r="UXM29"/>
      <c r="UXN29"/>
      <c r="UXO29"/>
      <c r="UXP29"/>
      <c r="UXQ29"/>
      <c r="UXR29"/>
      <c r="UXS29"/>
      <c r="UXT29"/>
      <c r="UXU29"/>
      <c r="UXV29"/>
      <c r="UXW29"/>
      <c r="UXX29"/>
      <c r="UXY29"/>
      <c r="UXZ29"/>
      <c r="UYA29"/>
      <c r="UYB29"/>
      <c r="UYC29"/>
      <c r="UYD29"/>
      <c r="UYE29"/>
      <c r="UYF29"/>
      <c r="UYG29"/>
      <c r="UYH29"/>
      <c r="UYI29"/>
      <c r="UYJ29"/>
      <c r="UYK29"/>
      <c r="UYL29"/>
      <c r="UYM29"/>
      <c r="UYN29"/>
      <c r="UYO29"/>
      <c r="UYP29"/>
      <c r="UYQ29"/>
      <c r="UYR29"/>
      <c r="UYS29"/>
      <c r="UYT29"/>
      <c r="UYU29"/>
      <c r="UYV29"/>
      <c r="UYW29"/>
      <c r="UYX29"/>
      <c r="UYY29"/>
      <c r="UYZ29"/>
      <c r="UZA29"/>
      <c r="UZB29"/>
      <c r="UZC29"/>
      <c r="UZD29"/>
      <c r="UZE29"/>
      <c r="UZF29"/>
      <c r="UZG29"/>
      <c r="UZH29"/>
      <c r="UZI29"/>
      <c r="UZJ29"/>
      <c r="UZK29"/>
      <c r="UZL29"/>
      <c r="UZM29"/>
      <c r="UZN29"/>
      <c r="UZO29"/>
      <c r="UZP29"/>
      <c r="UZQ29"/>
      <c r="UZR29"/>
      <c r="UZS29"/>
      <c r="UZT29"/>
      <c r="UZU29"/>
      <c r="UZV29"/>
      <c r="UZW29"/>
      <c r="UZX29"/>
      <c r="UZY29"/>
      <c r="UZZ29"/>
      <c r="VAA29"/>
      <c r="VAB29"/>
      <c r="VAC29"/>
      <c r="VAD29"/>
      <c r="VAE29"/>
      <c r="VAF29"/>
      <c r="VAG29"/>
      <c r="VAH29"/>
      <c r="VAI29"/>
      <c r="VAJ29"/>
      <c r="VAK29"/>
      <c r="VAL29"/>
      <c r="VAM29"/>
      <c r="VAN29"/>
      <c r="VAO29"/>
      <c r="VAP29"/>
      <c r="VAQ29"/>
      <c r="VAR29"/>
      <c r="VAS29"/>
      <c r="VAT29"/>
      <c r="VAU29"/>
      <c r="VAV29"/>
      <c r="VAW29"/>
      <c r="VAX29"/>
      <c r="VAY29"/>
      <c r="VAZ29"/>
      <c r="VBA29"/>
      <c r="VBB29"/>
      <c r="VBC29"/>
      <c r="VBD29"/>
      <c r="VBE29"/>
      <c r="VBF29"/>
      <c r="VBG29"/>
      <c r="VBH29"/>
      <c r="VBI29"/>
      <c r="VBJ29"/>
      <c r="VBK29"/>
      <c r="VBL29"/>
      <c r="VBM29"/>
      <c r="VBN29"/>
      <c r="VBO29"/>
      <c r="VBP29"/>
      <c r="VBQ29"/>
      <c r="VBR29"/>
      <c r="VBS29"/>
      <c r="VBT29"/>
      <c r="VBU29"/>
      <c r="VBV29"/>
      <c r="VBW29"/>
      <c r="VBX29"/>
      <c r="VBY29"/>
      <c r="VBZ29"/>
      <c r="VCA29"/>
      <c r="VCB29"/>
      <c r="VCC29"/>
      <c r="VCD29"/>
      <c r="VCE29"/>
      <c r="VCF29"/>
      <c r="VCG29"/>
      <c r="VCH29"/>
      <c r="VCI29"/>
      <c r="VCJ29"/>
      <c r="VCK29"/>
      <c r="VCL29"/>
      <c r="VCM29"/>
      <c r="VCN29"/>
      <c r="VCO29"/>
      <c r="VCP29"/>
      <c r="VCQ29"/>
      <c r="VCR29"/>
      <c r="VCS29"/>
      <c r="VCT29"/>
      <c r="VCU29"/>
      <c r="VCV29"/>
      <c r="VCW29"/>
      <c r="VCX29"/>
      <c r="VCY29"/>
      <c r="VCZ29"/>
      <c r="VDA29"/>
      <c r="VDB29"/>
      <c r="VDC29"/>
      <c r="VDD29"/>
      <c r="VDE29"/>
      <c r="VDF29"/>
      <c r="VDG29"/>
      <c r="VDH29"/>
      <c r="VDI29"/>
      <c r="VDJ29"/>
      <c r="VDK29"/>
      <c r="VDL29"/>
      <c r="VDM29"/>
      <c r="VDN29"/>
      <c r="VDO29"/>
      <c r="VDP29"/>
      <c r="VDQ29"/>
      <c r="VDR29"/>
      <c r="VDS29"/>
      <c r="VDT29"/>
      <c r="VDU29"/>
      <c r="VDV29"/>
      <c r="VDW29"/>
      <c r="VDX29"/>
      <c r="VDY29"/>
      <c r="VDZ29"/>
      <c r="VEA29"/>
      <c r="VEB29"/>
      <c r="VEC29"/>
      <c r="VED29"/>
      <c r="VEE29"/>
      <c r="VEF29"/>
      <c r="VEG29"/>
      <c r="VEH29"/>
      <c r="VEI29"/>
      <c r="VEJ29"/>
      <c r="VEK29"/>
      <c r="VEL29"/>
      <c r="VEM29"/>
      <c r="VEN29"/>
      <c r="VEO29"/>
      <c r="VEP29"/>
      <c r="VEQ29"/>
      <c r="VER29"/>
      <c r="VES29"/>
      <c r="VET29"/>
      <c r="VEU29"/>
      <c r="VEV29"/>
      <c r="VEW29"/>
      <c r="VEX29"/>
      <c r="VEY29"/>
      <c r="VEZ29"/>
      <c r="VFA29"/>
      <c r="VFB29"/>
      <c r="VFC29"/>
      <c r="VFD29"/>
      <c r="VFE29"/>
      <c r="VFF29"/>
      <c r="VFG29"/>
      <c r="VFH29"/>
      <c r="VFI29"/>
      <c r="VFJ29"/>
      <c r="VFK29"/>
      <c r="VFL29"/>
      <c r="VFM29"/>
      <c r="VFN29"/>
      <c r="VFO29"/>
      <c r="VFP29"/>
      <c r="VFQ29"/>
      <c r="VFR29"/>
      <c r="VFS29"/>
      <c r="VFT29"/>
      <c r="VFU29"/>
      <c r="VFV29"/>
      <c r="VFW29"/>
      <c r="VFX29"/>
      <c r="VFY29"/>
      <c r="VFZ29"/>
      <c r="VGA29"/>
      <c r="VGB29"/>
      <c r="VGC29"/>
      <c r="VGD29"/>
      <c r="VGE29"/>
      <c r="VGF29"/>
      <c r="VGG29"/>
      <c r="VGH29"/>
      <c r="VGI29"/>
      <c r="VGJ29"/>
      <c r="VGK29"/>
      <c r="VGL29"/>
      <c r="VGM29"/>
      <c r="VGN29"/>
      <c r="VGO29"/>
      <c r="VGP29"/>
      <c r="VGQ29"/>
      <c r="VGR29"/>
      <c r="VGS29"/>
      <c r="VGT29"/>
      <c r="VGU29"/>
      <c r="VGV29"/>
      <c r="VGW29"/>
      <c r="VGX29"/>
      <c r="VGY29"/>
      <c r="VGZ29"/>
      <c r="VHA29"/>
      <c r="VHB29"/>
      <c r="VHC29"/>
      <c r="VHD29"/>
      <c r="VHE29"/>
      <c r="VHF29"/>
      <c r="VHG29"/>
      <c r="VHH29"/>
      <c r="VHI29"/>
      <c r="VHJ29"/>
      <c r="VHK29"/>
      <c r="VHL29"/>
      <c r="VHM29"/>
      <c r="VHN29"/>
      <c r="VHO29"/>
      <c r="VHP29"/>
      <c r="VHQ29"/>
      <c r="VHR29"/>
      <c r="VHS29"/>
      <c r="VHT29"/>
      <c r="VHU29"/>
      <c r="VHV29"/>
      <c r="VHW29"/>
      <c r="VHX29"/>
      <c r="VHY29"/>
      <c r="VHZ29"/>
      <c r="VIA29"/>
      <c r="VIB29"/>
      <c r="VIC29"/>
      <c r="VID29"/>
      <c r="VIE29"/>
      <c r="VIF29"/>
      <c r="VIG29"/>
      <c r="VIH29"/>
      <c r="VII29"/>
      <c r="VIJ29"/>
      <c r="VIK29"/>
      <c r="VIL29"/>
      <c r="VIM29"/>
      <c r="VIN29"/>
      <c r="VIO29"/>
      <c r="VIP29"/>
      <c r="VIQ29"/>
      <c r="VIR29"/>
      <c r="VIS29"/>
      <c r="VIT29"/>
      <c r="VIU29"/>
      <c r="VIV29"/>
      <c r="VIW29"/>
      <c r="VIX29"/>
      <c r="VIY29"/>
      <c r="VIZ29"/>
      <c r="VJA29"/>
      <c r="VJB29"/>
      <c r="VJC29"/>
      <c r="VJD29"/>
      <c r="VJE29"/>
      <c r="VJF29"/>
      <c r="VJG29"/>
      <c r="VJH29"/>
      <c r="VJI29"/>
      <c r="VJJ29"/>
      <c r="VJK29"/>
      <c r="VJL29"/>
      <c r="VJM29"/>
      <c r="VJN29"/>
      <c r="VJO29"/>
      <c r="VJP29"/>
      <c r="VJQ29"/>
      <c r="VJR29"/>
      <c r="VJS29"/>
      <c r="VJT29"/>
      <c r="VJU29"/>
      <c r="VJV29"/>
      <c r="VJW29"/>
      <c r="VJX29"/>
      <c r="VJY29"/>
      <c r="VJZ29"/>
      <c r="VKA29"/>
      <c r="VKB29"/>
      <c r="VKC29"/>
      <c r="VKD29"/>
      <c r="VKE29"/>
      <c r="VKF29"/>
      <c r="VKG29"/>
      <c r="VKH29"/>
      <c r="VKI29"/>
      <c r="VKJ29"/>
      <c r="VKK29"/>
      <c r="VKL29"/>
      <c r="VKM29"/>
      <c r="VKN29"/>
      <c r="VKO29"/>
      <c r="VKP29"/>
      <c r="VKQ29"/>
      <c r="VKR29"/>
      <c r="VKS29"/>
      <c r="VKT29"/>
      <c r="VKU29"/>
      <c r="VKV29"/>
      <c r="VKW29"/>
      <c r="VKX29"/>
      <c r="VKY29"/>
      <c r="VKZ29"/>
      <c r="VLA29"/>
      <c r="VLB29"/>
      <c r="VLC29"/>
      <c r="VLD29"/>
      <c r="VLE29"/>
      <c r="VLF29"/>
      <c r="VLG29"/>
      <c r="VLH29"/>
      <c r="VLI29"/>
      <c r="VLJ29"/>
      <c r="VLK29"/>
      <c r="VLL29"/>
      <c r="VLM29"/>
      <c r="VLN29"/>
      <c r="VLO29"/>
      <c r="VLP29"/>
      <c r="VLQ29"/>
      <c r="VLR29"/>
      <c r="VLS29"/>
      <c r="VLT29"/>
      <c r="VLU29"/>
      <c r="VLV29"/>
      <c r="VLW29"/>
      <c r="VLX29"/>
      <c r="VLY29"/>
      <c r="VLZ29"/>
      <c r="VMA29"/>
      <c r="VMB29"/>
      <c r="VMC29"/>
      <c r="VMD29"/>
      <c r="VME29"/>
      <c r="VMF29"/>
      <c r="VMG29"/>
      <c r="VMH29"/>
      <c r="VMI29"/>
      <c r="VMJ29"/>
      <c r="VMK29"/>
      <c r="VML29"/>
      <c r="VMM29"/>
      <c r="VMN29"/>
      <c r="VMO29"/>
      <c r="VMP29"/>
      <c r="VMQ29"/>
      <c r="VMR29"/>
      <c r="VMS29"/>
      <c r="VMT29"/>
      <c r="VMU29"/>
      <c r="VMV29"/>
      <c r="VMW29"/>
      <c r="VMX29"/>
      <c r="VMY29"/>
      <c r="VMZ29"/>
      <c r="VNA29"/>
      <c r="VNB29"/>
      <c r="VNC29"/>
      <c r="VND29"/>
      <c r="VNE29"/>
      <c r="VNF29"/>
      <c r="VNG29"/>
      <c r="VNH29"/>
      <c r="VNI29"/>
      <c r="VNJ29"/>
      <c r="VNK29"/>
      <c r="VNL29"/>
      <c r="VNM29"/>
      <c r="VNN29"/>
      <c r="VNO29"/>
      <c r="VNP29"/>
      <c r="VNQ29"/>
      <c r="VNR29"/>
      <c r="VNS29"/>
      <c r="VNT29"/>
      <c r="VNU29"/>
      <c r="VNV29"/>
      <c r="VNW29"/>
      <c r="VNX29"/>
      <c r="VNY29"/>
      <c r="VNZ29"/>
      <c r="VOA29"/>
      <c r="VOB29"/>
      <c r="VOC29"/>
      <c r="VOD29"/>
      <c r="VOE29"/>
      <c r="VOF29"/>
      <c r="VOG29"/>
      <c r="VOH29"/>
      <c r="VOI29"/>
      <c r="VOJ29"/>
      <c r="VOK29"/>
      <c r="VOL29"/>
      <c r="VOM29"/>
      <c r="VON29"/>
      <c r="VOO29"/>
      <c r="VOP29"/>
      <c r="VOQ29"/>
      <c r="VOR29"/>
      <c r="VOS29"/>
      <c r="VOT29"/>
      <c r="VOU29"/>
      <c r="VOV29"/>
      <c r="VOW29"/>
      <c r="VOX29"/>
      <c r="VOY29"/>
      <c r="VOZ29"/>
      <c r="VPA29"/>
      <c r="VPB29"/>
      <c r="VPC29"/>
      <c r="VPD29"/>
      <c r="VPE29"/>
      <c r="VPF29"/>
      <c r="VPG29"/>
      <c r="VPH29"/>
      <c r="VPI29"/>
      <c r="VPJ29"/>
      <c r="VPK29"/>
      <c r="VPL29"/>
      <c r="VPM29"/>
      <c r="VPN29"/>
      <c r="VPO29"/>
      <c r="VPP29"/>
      <c r="VPQ29"/>
      <c r="VPR29"/>
      <c r="VPS29"/>
      <c r="VPT29"/>
      <c r="VPU29"/>
      <c r="VPV29"/>
      <c r="VPW29"/>
      <c r="VPX29"/>
      <c r="VPY29"/>
      <c r="VPZ29"/>
      <c r="VQA29"/>
      <c r="VQB29"/>
      <c r="VQC29"/>
      <c r="VQD29"/>
      <c r="VQE29"/>
      <c r="VQF29"/>
      <c r="VQG29"/>
      <c r="VQH29"/>
      <c r="VQI29"/>
      <c r="VQJ29"/>
      <c r="VQK29"/>
      <c r="VQL29"/>
      <c r="VQM29"/>
      <c r="VQN29"/>
      <c r="VQO29"/>
      <c r="VQP29"/>
      <c r="VQQ29"/>
      <c r="VQR29"/>
      <c r="VQS29"/>
      <c r="VQT29"/>
      <c r="VQU29"/>
      <c r="VQV29"/>
      <c r="VQW29"/>
      <c r="VQX29"/>
      <c r="VQY29"/>
      <c r="VQZ29"/>
      <c r="VRA29"/>
      <c r="VRB29"/>
      <c r="VRC29"/>
      <c r="VRD29"/>
      <c r="VRE29"/>
      <c r="VRF29"/>
      <c r="VRG29"/>
      <c r="VRH29"/>
      <c r="VRI29"/>
      <c r="VRJ29"/>
      <c r="VRK29"/>
      <c r="VRL29"/>
      <c r="VRM29"/>
      <c r="VRN29"/>
      <c r="VRO29"/>
      <c r="VRP29"/>
      <c r="VRQ29"/>
      <c r="VRR29"/>
      <c r="VRS29"/>
      <c r="VRT29"/>
      <c r="VRU29"/>
      <c r="VRV29"/>
      <c r="VRW29"/>
      <c r="VRX29"/>
      <c r="VRY29"/>
      <c r="VRZ29"/>
      <c r="VSA29"/>
      <c r="VSB29"/>
      <c r="VSC29"/>
      <c r="VSD29"/>
      <c r="VSE29"/>
      <c r="VSF29"/>
      <c r="VSG29"/>
      <c r="VSH29"/>
      <c r="VSI29"/>
      <c r="VSJ29"/>
      <c r="VSK29"/>
      <c r="VSL29"/>
      <c r="VSM29"/>
      <c r="VSN29"/>
      <c r="VSO29"/>
      <c r="VSP29"/>
      <c r="VSQ29"/>
      <c r="VSR29"/>
      <c r="VSS29"/>
      <c r="VST29"/>
      <c r="VSU29"/>
      <c r="VSV29"/>
      <c r="VSW29"/>
      <c r="VSX29"/>
      <c r="VSY29"/>
      <c r="VSZ29"/>
      <c r="VTA29"/>
      <c r="VTB29"/>
      <c r="VTC29"/>
      <c r="VTD29"/>
      <c r="VTE29"/>
      <c r="VTF29"/>
      <c r="VTG29"/>
      <c r="VTH29"/>
      <c r="VTI29"/>
      <c r="VTJ29"/>
      <c r="VTK29"/>
      <c r="VTL29"/>
      <c r="VTM29"/>
      <c r="VTN29"/>
      <c r="VTO29"/>
      <c r="VTP29"/>
      <c r="VTQ29"/>
      <c r="VTR29"/>
      <c r="VTS29"/>
      <c r="VTT29"/>
      <c r="VTU29"/>
      <c r="VTV29"/>
      <c r="VTW29"/>
      <c r="VTX29"/>
      <c r="VTY29"/>
      <c r="VTZ29"/>
      <c r="VUA29"/>
      <c r="VUB29"/>
      <c r="VUC29"/>
      <c r="VUD29"/>
      <c r="VUE29"/>
      <c r="VUF29"/>
      <c r="VUG29"/>
      <c r="VUH29"/>
      <c r="VUI29"/>
      <c r="VUJ29"/>
      <c r="VUK29"/>
      <c r="VUL29"/>
      <c r="VUM29"/>
      <c r="VUN29"/>
      <c r="VUO29"/>
      <c r="VUP29"/>
      <c r="VUQ29"/>
      <c r="VUR29"/>
      <c r="VUS29"/>
      <c r="VUT29"/>
      <c r="VUU29"/>
      <c r="VUV29"/>
      <c r="VUW29"/>
      <c r="VUX29"/>
      <c r="VUY29"/>
      <c r="VUZ29"/>
      <c r="VVA29"/>
      <c r="VVB29"/>
      <c r="VVC29"/>
      <c r="VVD29"/>
      <c r="VVE29"/>
      <c r="VVF29"/>
      <c r="VVG29"/>
      <c r="VVH29"/>
      <c r="VVI29"/>
      <c r="VVJ29"/>
      <c r="VVK29"/>
      <c r="VVL29"/>
      <c r="VVM29"/>
      <c r="VVN29"/>
      <c r="VVO29"/>
      <c r="VVP29"/>
      <c r="VVQ29"/>
      <c r="VVR29"/>
      <c r="VVS29"/>
      <c r="VVT29"/>
      <c r="VVU29"/>
      <c r="VVV29"/>
      <c r="VVW29"/>
      <c r="VVX29"/>
      <c r="VVY29"/>
      <c r="VVZ29"/>
      <c r="VWA29"/>
      <c r="VWB29"/>
      <c r="VWC29"/>
      <c r="VWD29"/>
      <c r="VWE29"/>
      <c r="VWF29"/>
      <c r="VWG29"/>
      <c r="VWH29"/>
      <c r="VWI29"/>
      <c r="VWJ29"/>
      <c r="VWK29"/>
      <c r="VWL29"/>
      <c r="VWM29"/>
      <c r="VWN29"/>
      <c r="VWO29"/>
      <c r="VWP29"/>
      <c r="VWQ29"/>
      <c r="VWR29"/>
      <c r="VWS29"/>
      <c r="VWT29"/>
      <c r="VWU29"/>
      <c r="VWV29"/>
      <c r="VWW29"/>
      <c r="VWX29"/>
      <c r="VWY29"/>
      <c r="VWZ29"/>
      <c r="VXA29"/>
      <c r="VXB29"/>
      <c r="VXC29"/>
      <c r="VXD29"/>
      <c r="VXE29"/>
      <c r="VXF29"/>
      <c r="VXG29"/>
      <c r="VXH29"/>
      <c r="VXI29"/>
      <c r="VXJ29"/>
      <c r="VXK29"/>
      <c r="VXL29"/>
      <c r="VXM29"/>
      <c r="VXN29"/>
      <c r="VXO29"/>
      <c r="VXP29"/>
      <c r="VXQ29"/>
      <c r="VXR29"/>
      <c r="VXS29"/>
      <c r="VXT29"/>
      <c r="VXU29"/>
      <c r="VXV29"/>
      <c r="VXW29"/>
      <c r="VXX29"/>
      <c r="VXY29"/>
      <c r="VXZ29"/>
      <c r="VYA29"/>
      <c r="VYB29"/>
      <c r="VYC29"/>
      <c r="VYD29"/>
      <c r="VYE29"/>
      <c r="VYF29"/>
      <c r="VYG29"/>
      <c r="VYH29"/>
      <c r="VYI29"/>
      <c r="VYJ29"/>
      <c r="VYK29"/>
      <c r="VYL29"/>
      <c r="VYM29"/>
      <c r="VYN29"/>
      <c r="VYO29"/>
      <c r="VYP29"/>
      <c r="VYQ29"/>
      <c r="VYR29"/>
      <c r="VYS29"/>
      <c r="VYT29"/>
      <c r="VYU29"/>
      <c r="VYV29"/>
      <c r="VYW29"/>
      <c r="VYX29"/>
      <c r="VYY29"/>
      <c r="VYZ29"/>
      <c r="VZA29"/>
      <c r="VZB29"/>
      <c r="VZC29"/>
      <c r="VZD29"/>
      <c r="VZE29"/>
      <c r="VZF29"/>
      <c r="VZG29"/>
      <c r="VZH29"/>
      <c r="VZI29"/>
      <c r="VZJ29"/>
      <c r="VZK29"/>
      <c r="VZL29"/>
      <c r="VZM29"/>
      <c r="VZN29"/>
      <c r="VZO29"/>
      <c r="VZP29"/>
      <c r="VZQ29"/>
      <c r="VZR29"/>
      <c r="VZS29"/>
      <c r="VZT29"/>
      <c r="VZU29"/>
      <c r="VZV29"/>
      <c r="VZW29"/>
      <c r="VZX29"/>
      <c r="VZY29"/>
      <c r="VZZ29"/>
      <c r="WAA29"/>
      <c r="WAB29"/>
      <c r="WAC29"/>
      <c r="WAD29"/>
      <c r="WAE29"/>
      <c r="WAF29"/>
      <c r="WAG29"/>
      <c r="WAH29"/>
      <c r="WAI29"/>
      <c r="WAJ29"/>
      <c r="WAK29"/>
      <c r="WAL29"/>
      <c r="WAM29"/>
      <c r="WAN29"/>
      <c r="WAO29"/>
      <c r="WAP29"/>
      <c r="WAQ29"/>
      <c r="WAR29"/>
      <c r="WAS29"/>
      <c r="WAT29"/>
      <c r="WAU29"/>
      <c r="WAV29"/>
      <c r="WAW29"/>
      <c r="WAX29"/>
      <c r="WAY29"/>
      <c r="WAZ29"/>
      <c r="WBA29"/>
      <c r="WBB29"/>
      <c r="WBC29"/>
      <c r="WBD29"/>
      <c r="WBE29"/>
      <c r="WBF29"/>
      <c r="WBG29"/>
      <c r="WBH29"/>
      <c r="WBI29"/>
      <c r="WBJ29"/>
      <c r="WBK29"/>
      <c r="WBL29"/>
      <c r="WBM29"/>
      <c r="WBN29"/>
      <c r="WBO29"/>
      <c r="WBP29"/>
      <c r="WBQ29"/>
      <c r="WBR29"/>
      <c r="WBS29"/>
      <c r="WBT29"/>
      <c r="WBU29"/>
      <c r="WBV29"/>
      <c r="WBW29"/>
      <c r="WBX29"/>
      <c r="WBY29"/>
      <c r="WBZ29"/>
      <c r="WCA29"/>
      <c r="WCB29"/>
      <c r="WCC29"/>
      <c r="WCD29"/>
      <c r="WCE29"/>
      <c r="WCF29"/>
      <c r="WCG29"/>
      <c r="WCH29"/>
      <c r="WCI29"/>
      <c r="WCJ29"/>
      <c r="WCK29"/>
      <c r="WCL29"/>
      <c r="WCM29"/>
      <c r="WCN29"/>
      <c r="WCO29"/>
      <c r="WCP29"/>
      <c r="WCQ29"/>
      <c r="WCR29"/>
      <c r="WCS29"/>
      <c r="WCT29"/>
      <c r="WCU29"/>
      <c r="WCV29"/>
      <c r="WCW29"/>
      <c r="WCX29"/>
      <c r="WCY29"/>
      <c r="WCZ29"/>
      <c r="WDA29"/>
      <c r="WDB29"/>
      <c r="WDC29"/>
      <c r="WDD29"/>
      <c r="WDE29"/>
      <c r="WDF29"/>
      <c r="WDG29"/>
      <c r="WDH29"/>
      <c r="WDI29"/>
      <c r="WDJ29"/>
      <c r="WDK29"/>
      <c r="WDL29"/>
      <c r="WDM29"/>
      <c r="WDN29"/>
      <c r="WDO29"/>
      <c r="WDP29"/>
      <c r="WDQ29"/>
      <c r="WDR29"/>
      <c r="WDS29"/>
      <c r="WDT29"/>
      <c r="WDU29"/>
      <c r="WDV29"/>
      <c r="WDW29"/>
      <c r="WDX29"/>
      <c r="WDY29"/>
      <c r="WDZ29"/>
      <c r="WEA29"/>
      <c r="WEB29"/>
      <c r="WEC29"/>
      <c r="WED29"/>
      <c r="WEE29"/>
      <c r="WEF29"/>
      <c r="WEG29"/>
      <c r="WEH29"/>
      <c r="WEI29"/>
      <c r="WEJ29"/>
      <c r="WEK29"/>
      <c r="WEL29"/>
      <c r="WEM29"/>
      <c r="WEN29"/>
      <c r="WEO29"/>
      <c r="WEP29"/>
      <c r="WEQ29"/>
      <c r="WER29"/>
      <c r="WES29"/>
      <c r="WET29"/>
      <c r="WEU29"/>
      <c r="WEV29"/>
      <c r="WEW29"/>
      <c r="WEX29"/>
      <c r="WEY29"/>
      <c r="WEZ29"/>
      <c r="WFA29"/>
      <c r="WFB29"/>
      <c r="WFC29"/>
      <c r="WFD29"/>
      <c r="WFE29"/>
      <c r="WFF29"/>
      <c r="WFG29"/>
      <c r="WFH29"/>
      <c r="WFI29"/>
      <c r="WFJ29"/>
      <c r="WFK29"/>
      <c r="WFL29"/>
      <c r="WFM29"/>
      <c r="WFN29"/>
      <c r="WFO29"/>
      <c r="WFP29"/>
      <c r="WFQ29"/>
      <c r="WFR29"/>
      <c r="WFS29"/>
      <c r="WFT29"/>
      <c r="WFU29"/>
      <c r="WFV29"/>
      <c r="WFW29"/>
      <c r="WFX29"/>
      <c r="WFY29"/>
      <c r="WFZ29"/>
      <c r="WGA29"/>
      <c r="WGB29"/>
      <c r="WGC29"/>
      <c r="WGD29"/>
      <c r="WGE29"/>
      <c r="WGF29"/>
      <c r="WGG29"/>
      <c r="WGH29"/>
      <c r="WGI29"/>
      <c r="WGJ29"/>
      <c r="WGK29"/>
      <c r="WGL29"/>
      <c r="WGM29"/>
      <c r="WGN29"/>
      <c r="WGO29"/>
      <c r="WGP29"/>
      <c r="WGQ29"/>
      <c r="WGR29"/>
      <c r="WGS29"/>
      <c r="WGT29"/>
      <c r="WGU29"/>
      <c r="WGV29"/>
      <c r="WGW29"/>
      <c r="WGX29"/>
      <c r="WGY29"/>
      <c r="WGZ29"/>
      <c r="WHA29"/>
      <c r="WHB29"/>
      <c r="WHC29"/>
      <c r="WHD29"/>
      <c r="WHE29"/>
      <c r="WHF29"/>
      <c r="WHG29"/>
      <c r="WHH29"/>
      <c r="WHI29"/>
      <c r="WHJ29"/>
      <c r="WHK29"/>
      <c r="WHL29"/>
      <c r="WHM29"/>
      <c r="WHN29"/>
      <c r="WHO29"/>
      <c r="WHP29"/>
      <c r="WHQ29"/>
      <c r="WHR29"/>
      <c r="WHS29"/>
      <c r="WHT29"/>
      <c r="WHU29"/>
      <c r="WHV29"/>
      <c r="WHW29"/>
      <c r="WHX29"/>
      <c r="WHY29"/>
      <c r="WHZ29"/>
      <c r="WIA29"/>
      <c r="WIB29"/>
      <c r="WIC29"/>
      <c r="WID29"/>
      <c r="WIE29"/>
      <c r="WIF29"/>
      <c r="WIG29"/>
      <c r="WIH29"/>
      <c r="WII29"/>
      <c r="WIJ29"/>
      <c r="WIK29"/>
      <c r="WIL29"/>
      <c r="WIM29"/>
      <c r="WIN29"/>
      <c r="WIO29"/>
      <c r="WIP29"/>
      <c r="WIQ29"/>
      <c r="WIR29"/>
      <c r="WIS29"/>
      <c r="WIT29"/>
      <c r="WIU29"/>
      <c r="WIV29"/>
      <c r="WIW29"/>
      <c r="WIX29"/>
      <c r="WIY29"/>
      <c r="WIZ29"/>
      <c r="WJA29"/>
      <c r="WJB29"/>
      <c r="WJC29"/>
      <c r="WJD29"/>
      <c r="WJE29"/>
      <c r="WJF29"/>
      <c r="WJG29"/>
      <c r="WJH29"/>
      <c r="WJI29"/>
      <c r="WJJ29"/>
      <c r="WJK29"/>
      <c r="WJL29"/>
      <c r="WJM29"/>
      <c r="WJN29"/>
      <c r="WJO29"/>
      <c r="WJP29"/>
      <c r="WJQ29"/>
      <c r="WJR29"/>
      <c r="WJS29"/>
      <c r="WJT29"/>
      <c r="WJU29"/>
      <c r="WJV29"/>
      <c r="WJW29"/>
      <c r="WJX29"/>
      <c r="WJY29"/>
      <c r="WJZ29"/>
      <c r="WKA29"/>
      <c r="WKB29"/>
      <c r="WKC29"/>
      <c r="WKD29"/>
      <c r="WKE29"/>
      <c r="WKF29"/>
      <c r="WKG29"/>
      <c r="WKH29"/>
      <c r="WKI29"/>
      <c r="WKJ29"/>
      <c r="WKK29"/>
      <c r="WKL29"/>
      <c r="WKM29"/>
      <c r="WKN29"/>
      <c r="WKO29"/>
      <c r="WKP29"/>
      <c r="WKQ29"/>
      <c r="WKR29"/>
      <c r="WKS29"/>
      <c r="WKT29"/>
      <c r="WKU29"/>
      <c r="WKV29"/>
      <c r="WKW29"/>
      <c r="WKX29"/>
      <c r="WKY29"/>
      <c r="WKZ29"/>
      <c r="WLA29"/>
      <c r="WLB29"/>
      <c r="WLC29"/>
      <c r="WLD29"/>
      <c r="WLE29"/>
      <c r="WLF29"/>
      <c r="WLG29"/>
      <c r="WLH29"/>
      <c r="WLI29"/>
      <c r="WLJ29"/>
      <c r="WLK29"/>
      <c r="WLL29"/>
      <c r="WLM29"/>
      <c r="WLN29"/>
      <c r="WLO29"/>
      <c r="WLP29"/>
      <c r="WLQ29"/>
      <c r="WLR29"/>
      <c r="WLS29"/>
      <c r="WLT29"/>
      <c r="WLU29"/>
      <c r="WLV29"/>
      <c r="WLW29"/>
      <c r="WLX29"/>
      <c r="WLY29"/>
      <c r="WLZ29"/>
      <c r="WMA29"/>
      <c r="WMB29"/>
      <c r="WMC29"/>
      <c r="WMD29"/>
      <c r="WME29"/>
      <c r="WMF29"/>
      <c r="WMG29"/>
      <c r="WMH29"/>
      <c r="WMI29"/>
      <c r="WMJ29"/>
      <c r="WMK29"/>
      <c r="WML29"/>
      <c r="WMM29"/>
      <c r="WMN29"/>
      <c r="WMO29"/>
      <c r="WMP29"/>
      <c r="WMQ29"/>
      <c r="WMR29"/>
      <c r="WMS29"/>
      <c r="WMT29"/>
      <c r="WMU29"/>
      <c r="WMV29"/>
      <c r="WMW29"/>
      <c r="WMX29"/>
      <c r="WMY29"/>
      <c r="WMZ29"/>
      <c r="WNA29"/>
      <c r="WNB29"/>
      <c r="WNC29"/>
      <c r="WND29"/>
      <c r="WNE29"/>
      <c r="WNF29"/>
      <c r="WNG29"/>
      <c r="WNH29"/>
      <c r="WNI29"/>
      <c r="WNJ29"/>
      <c r="WNK29"/>
      <c r="WNL29"/>
      <c r="WNM29"/>
      <c r="WNN29"/>
      <c r="WNO29"/>
      <c r="WNP29"/>
      <c r="WNQ29"/>
      <c r="WNR29"/>
      <c r="WNS29"/>
      <c r="WNT29"/>
      <c r="WNU29"/>
      <c r="WNV29"/>
      <c r="WNW29"/>
      <c r="WNX29"/>
      <c r="WNY29"/>
      <c r="WNZ29"/>
      <c r="WOA29"/>
      <c r="WOB29"/>
      <c r="WOC29"/>
      <c r="WOD29"/>
      <c r="WOE29"/>
      <c r="WOF29"/>
      <c r="WOG29"/>
      <c r="WOH29"/>
      <c r="WOI29"/>
      <c r="WOJ29"/>
      <c r="WOK29"/>
      <c r="WOL29"/>
      <c r="WOM29"/>
      <c r="WON29"/>
      <c r="WOO29"/>
      <c r="WOP29"/>
      <c r="WOQ29"/>
      <c r="WOR29"/>
      <c r="WOS29"/>
      <c r="WOT29"/>
      <c r="WOU29"/>
      <c r="WOV29"/>
      <c r="WOW29"/>
      <c r="WOX29"/>
      <c r="WOY29"/>
      <c r="WOZ29"/>
      <c r="WPA29"/>
      <c r="WPB29"/>
      <c r="WPC29"/>
      <c r="WPD29"/>
      <c r="WPE29"/>
      <c r="WPF29"/>
      <c r="WPG29"/>
      <c r="WPH29"/>
      <c r="WPI29"/>
      <c r="WPJ29"/>
      <c r="WPK29"/>
      <c r="WPL29"/>
      <c r="WPM29"/>
      <c r="WPN29"/>
      <c r="WPO29"/>
      <c r="WPP29"/>
      <c r="WPQ29"/>
      <c r="WPR29"/>
      <c r="WPS29"/>
      <c r="WPT29"/>
      <c r="WPU29"/>
      <c r="WPV29"/>
      <c r="WPW29"/>
      <c r="WPX29"/>
      <c r="WPY29"/>
      <c r="WPZ29"/>
      <c r="WQA29"/>
      <c r="WQB29"/>
      <c r="WQC29"/>
      <c r="WQD29"/>
      <c r="WQE29"/>
      <c r="WQF29"/>
      <c r="WQG29"/>
      <c r="WQH29"/>
      <c r="WQI29"/>
      <c r="WQJ29"/>
      <c r="WQK29"/>
      <c r="WQL29"/>
      <c r="WQM29"/>
      <c r="WQN29"/>
      <c r="WQO29"/>
      <c r="WQP29"/>
      <c r="WQQ29"/>
      <c r="WQR29"/>
      <c r="WQS29"/>
      <c r="WQT29"/>
      <c r="WQU29"/>
      <c r="WQV29"/>
      <c r="WQW29"/>
      <c r="WQX29"/>
      <c r="WQY29"/>
      <c r="WQZ29"/>
      <c r="WRA29"/>
      <c r="WRB29"/>
      <c r="WRC29"/>
      <c r="WRD29"/>
      <c r="WRE29"/>
      <c r="WRF29"/>
      <c r="WRG29"/>
      <c r="WRH29"/>
      <c r="WRI29"/>
      <c r="WRJ29"/>
      <c r="WRK29"/>
      <c r="WRL29"/>
      <c r="WRM29"/>
      <c r="WRN29"/>
      <c r="WRO29"/>
      <c r="WRP29"/>
      <c r="WRQ29"/>
      <c r="WRR29"/>
      <c r="WRS29"/>
      <c r="WRT29"/>
      <c r="WRU29"/>
      <c r="WRV29"/>
      <c r="WRW29"/>
      <c r="WRX29"/>
      <c r="WRY29"/>
      <c r="WRZ29"/>
      <c r="WSA29"/>
      <c r="WSB29"/>
      <c r="WSC29"/>
      <c r="WSD29"/>
      <c r="WSE29"/>
      <c r="WSF29"/>
      <c r="WSG29"/>
      <c r="WSH29"/>
      <c r="WSI29"/>
      <c r="WSJ29"/>
      <c r="WSK29"/>
      <c r="WSL29"/>
      <c r="WSM29"/>
      <c r="WSN29"/>
      <c r="WSO29"/>
      <c r="WSP29"/>
      <c r="WSQ29"/>
      <c r="WSR29"/>
      <c r="WSS29"/>
      <c r="WST29"/>
      <c r="WSU29"/>
      <c r="WSV29"/>
      <c r="WSW29"/>
      <c r="WSX29"/>
      <c r="WSY29"/>
      <c r="WSZ29"/>
      <c r="WTA29"/>
      <c r="WTB29"/>
      <c r="WTC29"/>
      <c r="WTD29"/>
      <c r="WTE29"/>
      <c r="WTF29"/>
      <c r="WTG29"/>
      <c r="WTH29"/>
      <c r="WTI29"/>
      <c r="WTJ29"/>
      <c r="WTK29"/>
      <c r="WTL29"/>
      <c r="WTM29"/>
      <c r="WTN29"/>
      <c r="WTO29"/>
      <c r="WTP29"/>
      <c r="WTQ29"/>
      <c r="WTR29"/>
      <c r="WTS29"/>
      <c r="WTT29"/>
      <c r="WTU29"/>
      <c r="WTV29"/>
      <c r="WTW29"/>
      <c r="WTX29"/>
      <c r="WTY29"/>
      <c r="WTZ29"/>
      <c r="WUA29"/>
      <c r="WUB29"/>
      <c r="WUC29"/>
      <c r="WUD29"/>
      <c r="WUE29"/>
      <c r="WUF29"/>
      <c r="WUG29"/>
      <c r="WUH29"/>
      <c r="WUI29"/>
      <c r="WUJ29"/>
      <c r="WUK29"/>
      <c r="WUL29"/>
      <c r="WUM29"/>
      <c r="WUN29"/>
      <c r="WUO29"/>
      <c r="WUP29"/>
      <c r="WUQ29"/>
      <c r="WUR29"/>
      <c r="WUS29"/>
      <c r="WUT29"/>
      <c r="WUU29"/>
      <c r="WUV29"/>
      <c r="WUW29"/>
      <c r="WUX29"/>
      <c r="WUY29"/>
      <c r="WUZ29"/>
      <c r="WVA29"/>
      <c r="WVB29"/>
      <c r="WVC29"/>
      <c r="WVD29"/>
      <c r="WVE29"/>
      <c r="WVF29"/>
      <c r="WVG29"/>
      <c r="WVH29"/>
      <c r="WVI29"/>
      <c r="WVJ29"/>
      <c r="WVK29"/>
      <c r="WVL29"/>
      <c r="WVM29"/>
      <c r="WVN29"/>
      <c r="WVO29"/>
      <c r="WVP29"/>
      <c r="WVQ29"/>
      <c r="WVR29"/>
      <c r="WVS29"/>
      <c r="WVT29"/>
      <c r="WVU29"/>
      <c r="WVV29"/>
      <c r="WVW29"/>
      <c r="WVX29"/>
      <c r="WVY29"/>
      <c r="WVZ29"/>
      <c r="WWA29"/>
      <c r="WWB29"/>
      <c r="WWC29"/>
      <c r="WWD29"/>
      <c r="WWE29"/>
      <c r="WWF29"/>
      <c r="WWG29"/>
      <c r="WWH29"/>
      <c r="WWI29"/>
      <c r="WWJ29"/>
      <c r="WWK29"/>
      <c r="WWL29"/>
      <c r="WWM29"/>
      <c r="WWN29"/>
      <c r="WWO29"/>
      <c r="WWP29"/>
      <c r="WWQ29"/>
      <c r="WWR29"/>
      <c r="WWS29"/>
      <c r="WWT29"/>
      <c r="WWU29"/>
      <c r="WWV29"/>
      <c r="WWW29"/>
      <c r="WWX29"/>
      <c r="WWY29"/>
      <c r="WWZ29"/>
      <c r="WXA29"/>
      <c r="WXB29"/>
      <c r="WXC29"/>
      <c r="WXD29"/>
      <c r="WXE29"/>
      <c r="WXF29"/>
      <c r="WXG29"/>
      <c r="WXH29"/>
      <c r="WXI29"/>
      <c r="WXJ29"/>
      <c r="WXK29"/>
      <c r="WXL29"/>
      <c r="WXM29"/>
      <c r="WXN29"/>
      <c r="WXO29"/>
      <c r="WXP29"/>
      <c r="WXQ29"/>
      <c r="WXR29"/>
      <c r="WXS29"/>
      <c r="WXT29"/>
      <c r="WXU29"/>
      <c r="WXV29"/>
      <c r="WXW29"/>
      <c r="WXX29"/>
      <c r="WXY29"/>
      <c r="WXZ29"/>
      <c r="WYA29"/>
      <c r="WYB29"/>
      <c r="WYC29"/>
      <c r="WYD29"/>
      <c r="WYE29"/>
      <c r="WYF29"/>
      <c r="WYG29"/>
      <c r="WYH29"/>
      <c r="WYI29"/>
      <c r="WYJ29"/>
      <c r="WYK29"/>
      <c r="WYL29"/>
      <c r="WYM29"/>
      <c r="WYN29"/>
      <c r="WYO29"/>
      <c r="WYP29"/>
      <c r="WYQ29"/>
      <c r="WYR29"/>
      <c r="WYS29"/>
      <c r="WYT29"/>
      <c r="WYU29"/>
      <c r="WYV29"/>
      <c r="WYW29"/>
      <c r="WYX29"/>
      <c r="WYY29"/>
      <c r="WYZ29"/>
      <c r="WZA29"/>
      <c r="WZB29"/>
      <c r="WZC29"/>
      <c r="WZD29"/>
      <c r="WZE29"/>
      <c r="WZF29"/>
      <c r="WZG29"/>
      <c r="WZH29"/>
      <c r="WZI29"/>
      <c r="WZJ29"/>
      <c r="WZK29"/>
      <c r="WZL29"/>
      <c r="WZM29"/>
      <c r="WZN29"/>
      <c r="WZO29"/>
      <c r="WZP29"/>
      <c r="WZQ29"/>
      <c r="WZR29"/>
      <c r="WZS29"/>
      <c r="WZT29"/>
      <c r="WZU29"/>
      <c r="WZV29"/>
      <c r="WZW29"/>
      <c r="WZX29"/>
      <c r="WZY29"/>
      <c r="WZZ29"/>
      <c r="XAA29"/>
      <c r="XAB29"/>
      <c r="XAC29"/>
      <c r="XAD29"/>
      <c r="XAE29"/>
      <c r="XAF29"/>
      <c r="XAG29"/>
      <c r="XAH29"/>
      <c r="XAI29"/>
      <c r="XAJ29"/>
      <c r="XAK29"/>
      <c r="XAL29"/>
      <c r="XAM29"/>
      <c r="XAN29"/>
      <c r="XAO29"/>
      <c r="XAP29"/>
      <c r="XAQ29"/>
      <c r="XAR29"/>
      <c r="XAS29"/>
      <c r="XAT29"/>
      <c r="XAU29"/>
      <c r="XAV29"/>
      <c r="XAW29"/>
      <c r="XAX29"/>
      <c r="XAY29"/>
      <c r="XAZ29"/>
      <c r="XBA29"/>
      <c r="XBB29"/>
      <c r="XBC29"/>
      <c r="XBD29"/>
      <c r="XBE29"/>
      <c r="XBF29"/>
      <c r="XBG29"/>
      <c r="XBH29"/>
      <c r="XBI29"/>
      <c r="XBJ29"/>
      <c r="XBK29"/>
      <c r="XBL29"/>
      <c r="XBM29"/>
      <c r="XBN29"/>
      <c r="XBO29"/>
      <c r="XBP29"/>
      <c r="XBQ29"/>
      <c r="XBR29"/>
      <c r="XBS29"/>
      <c r="XBT29"/>
      <c r="XBU29"/>
      <c r="XBV29"/>
      <c r="XBW29"/>
      <c r="XBX29"/>
      <c r="XBY29"/>
      <c r="XBZ29"/>
      <c r="XCA29"/>
      <c r="XCB29"/>
      <c r="XCC29"/>
      <c r="XCD29"/>
      <c r="XCE29"/>
      <c r="XCF29"/>
      <c r="XCG29"/>
      <c r="XCH29"/>
      <c r="XCI29"/>
      <c r="XCJ29"/>
      <c r="XCK29"/>
      <c r="XCL29"/>
      <c r="XCM29"/>
      <c r="XCN29"/>
      <c r="XCO29"/>
      <c r="XCP29"/>
      <c r="XCQ29"/>
      <c r="XCR29"/>
      <c r="XCS29"/>
      <c r="XCT29"/>
      <c r="XCU29"/>
      <c r="XCV29"/>
      <c r="XCW29"/>
      <c r="XCX29"/>
      <c r="XCY29"/>
      <c r="XCZ29"/>
      <c r="XDA29"/>
      <c r="XDB29"/>
      <c r="XDC29"/>
      <c r="XDD29"/>
      <c r="XDE29"/>
      <c r="XDF29"/>
      <c r="XDG29"/>
      <c r="XDH29"/>
      <c r="XDI29"/>
      <c r="XDJ29"/>
      <c r="XDK29"/>
      <c r="XDL29"/>
      <c r="XDM29"/>
      <c r="XDN29"/>
      <c r="XDO29"/>
      <c r="XDP29"/>
      <c r="XDQ29"/>
      <c r="XDR29"/>
      <c r="XDS29"/>
      <c r="XDT29"/>
      <c r="XDU29"/>
      <c r="XDV29"/>
      <c r="XDW29"/>
      <c r="XDX29"/>
      <c r="XDY29"/>
      <c r="XDZ29"/>
      <c r="XEA29"/>
      <c r="XEB29"/>
      <c r="XEC29"/>
      <c r="XED29"/>
      <c r="XEE29"/>
      <c r="XEF29"/>
      <c r="XEG29"/>
      <c r="XEH29"/>
      <c r="XEI29"/>
      <c r="XEJ29"/>
      <c r="XEK29"/>
      <c r="XEL29"/>
      <c r="XEM29"/>
      <c r="XEN29"/>
      <c r="XEO29"/>
      <c r="XEP29"/>
      <c r="XEQ29"/>
      <c r="XER29"/>
      <c r="XES29"/>
      <c r="XET29"/>
      <c r="XEU29"/>
      <c r="XEV29"/>
      <c r="XEW29"/>
      <c r="XEX29"/>
      <c r="XEY29"/>
      <c r="XEZ29"/>
      <c r="XFA29"/>
      <c r="XFB29"/>
      <c r="XFC29"/>
      <c r="XFD29"/>
    </row>
    <row r="30" spans="1:16384" s="149" customFormat="1" x14ac:dyDescent="0.35">
      <c r="A30" s="467" t="s">
        <v>934</v>
      </c>
      <c r="B30" s="467"/>
      <c r="C30" s="467"/>
      <c r="D30"/>
      <c r="E30"/>
      <c r="F30"/>
      <c r="G30"/>
      <c r="H30"/>
      <c r="I30"/>
      <c r="J30"/>
      <c r="K30"/>
      <c r="L30"/>
      <c r="M30" s="466"/>
      <c r="N30" s="466"/>
      <c r="O30" s="466"/>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c r="AML30"/>
      <c r="AMM30"/>
      <c r="AMN30"/>
      <c r="AMO30"/>
      <c r="AMP30"/>
      <c r="AMQ30"/>
      <c r="AMR30"/>
      <c r="AMS30"/>
      <c r="AMT30"/>
      <c r="AMU30"/>
      <c r="AMV30"/>
      <c r="AMW30"/>
      <c r="AMX30"/>
      <c r="AMY30"/>
      <c r="AMZ30"/>
      <c r="ANA30"/>
      <c r="ANB30"/>
      <c r="ANC30"/>
      <c r="AND30"/>
      <c r="ANE30"/>
      <c r="ANF30"/>
      <c r="ANG30"/>
      <c r="ANH30"/>
      <c r="ANI30"/>
      <c r="ANJ30"/>
      <c r="ANK30"/>
      <c r="ANL30"/>
      <c r="ANM30"/>
      <c r="ANN30"/>
      <c r="ANO30"/>
      <c r="ANP30"/>
      <c r="ANQ30"/>
      <c r="ANR30"/>
      <c r="ANS30"/>
      <c r="ANT30"/>
      <c r="ANU30"/>
      <c r="ANV30"/>
      <c r="ANW30"/>
      <c r="ANX30"/>
      <c r="ANY30"/>
      <c r="ANZ30"/>
      <c r="AOA30"/>
      <c r="AOB30"/>
      <c r="AOC30"/>
      <c r="AOD30"/>
      <c r="AOE30"/>
      <c r="AOF30"/>
      <c r="AOG30"/>
      <c r="AOH30"/>
      <c r="AOI30"/>
      <c r="AOJ30"/>
      <c r="AOK30"/>
      <c r="AOL30"/>
      <c r="AOM30"/>
      <c r="AON30"/>
      <c r="AOO30"/>
      <c r="AOP30"/>
      <c r="AOQ30"/>
      <c r="AOR30"/>
      <c r="AOS30"/>
      <c r="AOT30"/>
      <c r="AOU30"/>
      <c r="AOV30"/>
      <c r="AOW30"/>
      <c r="AOX30"/>
      <c r="AOY30"/>
      <c r="AOZ30"/>
      <c r="APA30"/>
      <c r="APB30"/>
      <c r="APC30"/>
      <c r="APD30"/>
      <c r="APE30"/>
      <c r="APF30"/>
      <c r="APG30"/>
      <c r="APH30"/>
      <c r="API30"/>
      <c r="APJ30"/>
      <c r="APK30"/>
      <c r="APL30"/>
      <c r="APM30"/>
      <c r="APN30"/>
      <c r="APO30"/>
      <c r="APP30"/>
      <c r="APQ30"/>
      <c r="APR30"/>
      <c r="APS30"/>
      <c r="APT30"/>
      <c r="APU30"/>
      <c r="APV30"/>
      <c r="APW30"/>
      <c r="APX30"/>
      <c r="APY30"/>
      <c r="APZ30"/>
      <c r="AQA30"/>
      <c r="AQB30"/>
      <c r="AQC30"/>
      <c r="AQD30"/>
      <c r="AQE30"/>
      <c r="AQF30"/>
      <c r="AQG30"/>
      <c r="AQH30"/>
      <c r="AQI30"/>
      <c r="AQJ30"/>
      <c r="AQK30"/>
      <c r="AQL30"/>
      <c r="AQM30"/>
      <c r="AQN30"/>
      <c r="AQO30"/>
      <c r="AQP30"/>
      <c r="AQQ30"/>
      <c r="AQR30"/>
      <c r="AQS30"/>
      <c r="AQT30"/>
      <c r="AQU30"/>
      <c r="AQV30"/>
      <c r="AQW30"/>
      <c r="AQX30"/>
      <c r="AQY30"/>
      <c r="AQZ30"/>
      <c r="ARA30"/>
      <c r="ARB30"/>
      <c r="ARC30"/>
      <c r="ARD30"/>
      <c r="ARE30"/>
      <c r="ARF30"/>
      <c r="ARG30"/>
      <c r="ARH30"/>
      <c r="ARI30"/>
      <c r="ARJ30"/>
      <c r="ARK30"/>
      <c r="ARL30"/>
      <c r="ARM30"/>
      <c r="ARN30"/>
      <c r="ARO30"/>
      <c r="ARP30"/>
      <c r="ARQ30"/>
      <c r="ARR30"/>
      <c r="ARS30"/>
      <c r="ART30"/>
      <c r="ARU30"/>
      <c r="ARV30"/>
      <c r="ARW30"/>
      <c r="ARX30"/>
      <c r="ARY30"/>
      <c r="ARZ30"/>
      <c r="ASA30"/>
      <c r="ASB30"/>
      <c r="ASC30"/>
      <c r="ASD30"/>
      <c r="ASE30"/>
      <c r="ASF30"/>
      <c r="ASG30"/>
      <c r="ASH30"/>
      <c r="ASI30"/>
      <c r="ASJ30"/>
      <c r="ASK30"/>
      <c r="ASL30"/>
      <c r="ASM30"/>
      <c r="ASN30"/>
      <c r="ASO30"/>
      <c r="ASP30"/>
      <c r="ASQ30"/>
      <c r="ASR30"/>
      <c r="ASS30"/>
      <c r="AST30"/>
      <c r="ASU30"/>
      <c r="ASV30"/>
      <c r="ASW30"/>
      <c r="ASX30"/>
      <c r="ASY30"/>
      <c r="ASZ30"/>
      <c r="ATA30"/>
      <c r="ATB30"/>
      <c r="ATC30"/>
      <c r="ATD30"/>
      <c r="ATE30"/>
      <c r="ATF30"/>
      <c r="ATG30"/>
      <c r="ATH30"/>
      <c r="ATI30"/>
      <c r="ATJ30"/>
      <c r="ATK30"/>
      <c r="ATL30"/>
      <c r="ATM30"/>
      <c r="ATN30"/>
      <c r="ATO30"/>
      <c r="ATP30"/>
      <c r="ATQ30"/>
      <c r="ATR30"/>
      <c r="ATS30"/>
      <c r="ATT30"/>
      <c r="ATU30"/>
      <c r="ATV30"/>
      <c r="ATW30"/>
      <c r="ATX30"/>
      <c r="ATY30"/>
      <c r="ATZ30"/>
      <c r="AUA30"/>
      <c r="AUB30"/>
      <c r="AUC30"/>
      <c r="AUD30"/>
      <c r="AUE30"/>
      <c r="AUF30"/>
      <c r="AUG30"/>
      <c r="AUH30"/>
      <c r="AUI30"/>
      <c r="AUJ30"/>
      <c r="AUK30"/>
      <c r="AUL30"/>
      <c r="AUM30"/>
      <c r="AUN30"/>
      <c r="AUO30"/>
      <c r="AUP30"/>
      <c r="AUQ30"/>
      <c r="AUR30"/>
      <c r="AUS30"/>
      <c r="AUT30"/>
      <c r="AUU30"/>
      <c r="AUV30"/>
      <c r="AUW30"/>
      <c r="AUX30"/>
      <c r="AUY30"/>
      <c r="AUZ30"/>
      <c r="AVA30"/>
      <c r="AVB30"/>
      <c r="AVC30"/>
      <c r="AVD30"/>
      <c r="AVE30"/>
      <c r="AVF30"/>
      <c r="AVG30"/>
      <c r="AVH30"/>
      <c r="AVI30"/>
      <c r="AVJ30"/>
      <c r="AVK30"/>
      <c r="AVL30"/>
      <c r="AVM30"/>
      <c r="AVN30"/>
      <c r="AVO30"/>
      <c r="AVP30"/>
      <c r="AVQ30"/>
      <c r="AVR30"/>
      <c r="AVS30"/>
      <c r="AVT30"/>
      <c r="AVU30"/>
      <c r="AVV30"/>
      <c r="AVW30"/>
      <c r="AVX30"/>
      <c r="AVY30"/>
      <c r="AVZ30"/>
      <c r="AWA30"/>
      <c r="AWB30"/>
      <c r="AWC30"/>
      <c r="AWD30"/>
      <c r="AWE30"/>
      <c r="AWF30"/>
      <c r="AWG30"/>
      <c r="AWH30"/>
      <c r="AWI30"/>
      <c r="AWJ30"/>
      <c r="AWK30"/>
      <c r="AWL30"/>
      <c r="AWM30"/>
      <c r="AWN30"/>
      <c r="AWO30"/>
      <c r="AWP30"/>
      <c r="AWQ30"/>
      <c r="AWR30"/>
      <c r="AWS30"/>
      <c r="AWT30"/>
      <c r="AWU30"/>
      <c r="AWV30"/>
      <c r="AWW30"/>
      <c r="AWX30"/>
      <c r="AWY30"/>
      <c r="AWZ30"/>
      <c r="AXA30"/>
      <c r="AXB30"/>
      <c r="AXC30"/>
      <c r="AXD30"/>
      <c r="AXE30"/>
      <c r="AXF30"/>
      <c r="AXG30"/>
      <c r="AXH30"/>
      <c r="AXI30"/>
      <c r="AXJ30"/>
      <c r="AXK30"/>
      <c r="AXL30"/>
      <c r="AXM30"/>
      <c r="AXN30"/>
      <c r="AXO30"/>
      <c r="AXP30"/>
      <c r="AXQ30"/>
      <c r="AXR30"/>
      <c r="AXS30"/>
      <c r="AXT30"/>
      <c r="AXU30"/>
      <c r="AXV30"/>
      <c r="AXW30"/>
      <c r="AXX30"/>
      <c r="AXY30"/>
      <c r="AXZ30"/>
      <c r="AYA30"/>
      <c r="AYB30"/>
      <c r="AYC30"/>
      <c r="AYD30"/>
      <c r="AYE30"/>
      <c r="AYF30"/>
      <c r="AYG30"/>
      <c r="AYH30"/>
      <c r="AYI30"/>
      <c r="AYJ30"/>
      <c r="AYK30"/>
      <c r="AYL30"/>
      <c r="AYM30"/>
      <c r="AYN30"/>
      <c r="AYO30"/>
      <c r="AYP30"/>
      <c r="AYQ30"/>
      <c r="AYR30"/>
      <c r="AYS30"/>
      <c r="AYT30"/>
      <c r="AYU30"/>
      <c r="AYV30"/>
      <c r="AYW30"/>
      <c r="AYX30"/>
      <c r="AYY30"/>
      <c r="AYZ30"/>
      <c r="AZA30"/>
      <c r="AZB30"/>
      <c r="AZC30"/>
      <c r="AZD30"/>
      <c r="AZE30"/>
      <c r="AZF30"/>
      <c r="AZG30"/>
      <c r="AZH30"/>
      <c r="AZI30"/>
      <c r="AZJ30"/>
      <c r="AZK30"/>
      <c r="AZL30"/>
      <c r="AZM30"/>
      <c r="AZN30"/>
      <c r="AZO30"/>
      <c r="AZP30"/>
      <c r="AZQ30"/>
      <c r="AZR30"/>
      <c r="AZS30"/>
      <c r="AZT30"/>
      <c r="AZU30"/>
      <c r="AZV30"/>
      <c r="AZW30"/>
      <c r="AZX30"/>
      <c r="AZY30"/>
      <c r="AZZ30"/>
      <c r="BAA30"/>
      <c r="BAB30"/>
      <c r="BAC30"/>
      <c r="BAD30"/>
      <c r="BAE30"/>
      <c r="BAF30"/>
      <c r="BAG30"/>
      <c r="BAH30"/>
      <c r="BAI30"/>
      <c r="BAJ30"/>
      <c r="BAK30"/>
      <c r="BAL30"/>
      <c r="BAM30"/>
      <c r="BAN30"/>
      <c r="BAO30"/>
      <c r="BAP30"/>
      <c r="BAQ30"/>
      <c r="BAR30"/>
      <c r="BAS30"/>
      <c r="BAT30"/>
      <c r="BAU30"/>
      <c r="BAV30"/>
      <c r="BAW30"/>
      <c r="BAX30"/>
      <c r="BAY30"/>
      <c r="BAZ30"/>
      <c r="BBA30"/>
      <c r="BBB30"/>
      <c r="BBC30"/>
      <c r="BBD30"/>
      <c r="BBE30"/>
      <c r="BBF30"/>
      <c r="BBG30"/>
      <c r="BBH30"/>
      <c r="BBI30"/>
      <c r="BBJ30"/>
      <c r="BBK30"/>
      <c r="BBL30"/>
      <c r="BBM30"/>
      <c r="BBN30"/>
      <c r="BBO30"/>
      <c r="BBP30"/>
      <c r="BBQ30"/>
      <c r="BBR30"/>
      <c r="BBS30"/>
      <c r="BBT30"/>
      <c r="BBU30"/>
      <c r="BBV30"/>
      <c r="BBW30"/>
      <c r="BBX30"/>
      <c r="BBY30"/>
      <c r="BBZ30"/>
      <c r="BCA30"/>
      <c r="BCB30"/>
      <c r="BCC30"/>
      <c r="BCD30"/>
      <c r="BCE30"/>
      <c r="BCF30"/>
      <c r="BCG30"/>
      <c r="BCH30"/>
      <c r="BCI30"/>
      <c r="BCJ30"/>
      <c r="BCK30"/>
      <c r="BCL30"/>
      <c r="BCM30"/>
      <c r="BCN30"/>
      <c r="BCO30"/>
      <c r="BCP30"/>
      <c r="BCQ30"/>
      <c r="BCR30"/>
      <c r="BCS30"/>
      <c r="BCT30"/>
      <c r="BCU30"/>
      <c r="BCV30"/>
      <c r="BCW30"/>
      <c r="BCX30"/>
      <c r="BCY30"/>
      <c r="BCZ30"/>
      <c r="BDA30"/>
      <c r="BDB30"/>
      <c r="BDC30"/>
      <c r="BDD30"/>
      <c r="BDE30"/>
      <c r="BDF30"/>
      <c r="BDG30"/>
      <c r="BDH30"/>
      <c r="BDI30"/>
      <c r="BDJ30"/>
      <c r="BDK30"/>
      <c r="BDL30"/>
      <c r="BDM30"/>
      <c r="BDN30"/>
      <c r="BDO30"/>
      <c r="BDP30"/>
      <c r="BDQ30"/>
      <c r="BDR30"/>
      <c r="BDS30"/>
      <c r="BDT30"/>
      <c r="BDU30"/>
      <c r="BDV30"/>
      <c r="BDW30"/>
      <c r="BDX30"/>
      <c r="BDY30"/>
      <c r="BDZ30"/>
      <c r="BEA30"/>
      <c r="BEB30"/>
      <c r="BEC30"/>
      <c r="BED30"/>
      <c r="BEE30"/>
      <c r="BEF30"/>
      <c r="BEG30"/>
      <c r="BEH30"/>
      <c r="BEI30"/>
      <c r="BEJ30"/>
      <c r="BEK30"/>
      <c r="BEL30"/>
      <c r="BEM30"/>
      <c r="BEN30"/>
      <c r="BEO30"/>
      <c r="BEP30"/>
      <c r="BEQ30"/>
      <c r="BER30"/>
      <c r="BES30"/>
      <c r="BET30"/>
      <c r="BEU30"/>
      <c r="BEV30"/>
      <c r="BEW30"/>
      <c r="BEX30"/>
      <c r="BEY30"/>
      <c r="BEZ30"/>
      <c r="BFA30"/>
      <c r="BFB30"/>
      <c r="BFC30"/>
      <c r="BFD30"/>
      <c r="BFE30"/>
      <c r="BFF30"/>
      <c r="BFG30"/>
      <c r="BFH30"/>
      <c r="BFI30"/>
      <c r="BFJ30"/>
      <c r="BFK30"/>
      <c r="BFL30"/>
      <c r="BFM30"/>
      <c r="BFN30"/>
      <c r="BFO30"/>
      <c r="BFP30"/>
      <c r="BFQ30"/>
      <c r="BFR30"/>
      <c r="BFS30"/>
      <c r="BFT30"/>
      <c r="BFU30"/>
      <c r="BFV30"/>
      <c r="BFW30"/>
      <c r="BFX30"/>
      <c r="BFY30"/>
      <c r="BFZ30"/>
      <c r="BGA30"/>
      <c r="BGB30"/>
      <c r="BGC30"/>
      <c r="BGD30"/>
      <c r="BGE30"/>
      <c r="BGF30"/>
      <c r="BGG30"/>
      <c r="BGH30"/>
      <c r="BGI30"/>
      <c r="BGJ30"/>
      <c r="BGK30"/>
      <c r="BGL30"/>
      <c r="BGM30"/>
      <c r="BGN30"/>
      <c r="BGO30"/>
      <c r="BGP30"/>
      <c r="BGQ30"/>
      <c r="BGR30"/>
      <c r="BGS30"/>
      <c r="BGT30"/>
      <c r="BGU30"/>
      <c r="BGV30"/>
      <c r="BGW30"/>
      <c r="BGX30"/>
      <c r="BGY30"/>
      <c r="BGZ30"/>
      <c r="BHA30"/>
      <c r="BHB30"/>
      <c r="BHC30"/>
      <c r="BHD30"/>
      <c r="BHE30"/>
      <c r="BHF30"/>
      <c r="BHG30"/>
      <c r="BHH30"/>
      <c r="BHI30"/>
      <c r="BHJ30"/>
      <c r="BHK30"/>
      <c r="BHL30"/>
      <c r="BHM30"/>
      <c r="BHN30"/>
      <c r="BHO30"/>
      <c r="BHP30"/>
      <c r="BHQ30"/>
      <c r="BHR30"/>
      <c r="BHS30"/>
      <c r="BHT30"/>
      <c r="BHU30"/>
      <c r="BHV30"/>
      <c r="BHW30"/>
      <c r="BHX30"/>
      <c r="BHY30"/>
      <c r="BHZ30"/>
      <c r="BIA30"/>
      <c r="BIB30"/>
      <c r="BIC30"/>
      <c r="BID30"/>
      <c r="BIE30"/>
      <c r="BIF30"/>
      <c r="BIG30"/>
      <c r="BIH30"/>
      <c r="BII30"/>
      <c r="BIJ30"/>
      <c r="BIK30"/>
      <c r="BIL30"/>
      <c r="BIM30"/>
      <c r="BIN30"/>
      <c r="BIO30"/>
      <c r="BIP30"/>
      <c r="BIQ30"/>
      <c r="BIR30"/>
      <c r="BIS30"/>
      <c r="BIT30"/>
      <c r="BIU30"/>
      <c r="BIV30"/>
      <c r="BIW30"/>
      <c r="BIX30"/>
      <c r="BIY30"/>
      <c r="BIZ30"/>
      <c r="BJA30"/>
      <c r="BJB30"/>
      <c r="BJC30"/>
      <c r="BJD30"/>
      <c r="BJE30"/>
      <c r="BJF30"/>
      <c r="BJG30"/>
      <c r="BJH30"/>
      <c r="BJI30"/>
      <c r="BJJ30"/>
      <c r="BJK30"/>
      <c r="BJL30"/>
      <c r="BJM30"/>
      <c r="BJN30"/>
      <c r="BJO30"/>
      <c r="BJP30"/>
      <c r="BJQ30"/>
      <c r="BJR30"/>
      <c r="BJS30"/>
      <c r="BJT30"/>
      <c r="BJU30"/>
      <c r="BJV30"/>
      <c r="BJW30"/>
      <c r="BJX30"/>
      <c r="BJY30"/>
      <c r="BJZ30"/>
      <c r="BKA30"/>
      <c r="BKB30"/>
      <c r="BKC30"/>
      <c r="BKD30"/>
      <c r="BKE30"/>
      <c r="BKF30"/>
      <c r="BKG30"/>
      <c r="BKH30"/>
      <c r="BKI30"/>
      <c r="BKJ30"/>
      <c r="BKK30"/>
      <c r="BKL30"/>
      <c r="BKM30"/>
      <c r="BKN30"/>
      <c r="BKO30"/>
      <c r="BKP30"/>
      <c r="BKQ30"/>
      <c r="BKR30"/>
      <c r="BKS30"/>
      <c r="BKT30"/>
      <c r="BKU30"/>
      <c r="BKV30"/>
      <c r="BKW30"/>
      <c r="BKX30"/>
      <c r="BKY30"/>
      <c r="BKZ30"/>
      <c r="BLA30"/>
      <c r="BLB30"/>
      <c r="BLC30"/>
      <c r="BLD30"/>
      <c r="BLE30"/>
      <c r="BLF30"/>
      <c r="BLG30"/>
      <c r="BLH30"/>
      <c r="BLI30"/>
      <c r="BLJ30"/>
      <c r="BLK30"/>
      <c r="BLL30"/>
      <c r="BLM30"/>
      <c r="BLN30"/>
      <c r="BLO30"/>
      <c r="BLP30"/>
      <c r="BLQ30"/>
      <c r="BLR30"/>
      <c r="BLS30"/>
      <c r="BLT30"/>
      <c r="BLU30"/>
      <c r="BLV30"/>
      <c r="BLW30"/>
      <c r="BLX30"/>
      <c r="BLY30"/>
      <c r="BLZ30"/>
      <c r="BMA30"/>
      <c r="BMB30"/>
      <c r="BMC30"/>
      <c r="BMD30"/>
      <c r="BME30"/>
      <c r="BMF30"/>
      <c r="BMG30"/>
      <c r="BMH30"/>
      <c r="BMI30"/>
      <c r="BMJ30"/>
      <c r="BMK30"/>
      <c r="BML30"/>
      <c r="BMM30"/>
      <c r="BMN30"/>
      <c r="BMO30"/>
      <c r="BMP30"/>
      <c r="BMQ30"/>
      <c r="BMR30"/>
      <c r="BMS30"/>
      <c r="BMT30"/>
      <c r="BMU30"/>
      <c r="BMV30"/>
      <c r="BMW30"/>
      <c r="BMX30"/>
      <c r="BMY30"/>
      <c r="BMZ30"/>
      <c r="BNA30"/>
      <c r="BNB30"/>
      <c r="BNC30"/>
      <c r="BND30"/>
      <c r="BNE30"/>
      <c r="BNF30"/>
      <c r="BNG30"/>
      <c r="BNH30"/>
      <c r="BNI30"/>
      <c r="BNJ30"/>
      <c r="BNK30"/>
      <c r="BNL30"/>
      <c r="BNM30"/>
      <c r="BNN30"/>
      <c r="BNO30"/>
      <c r="BNP30"/>
      <c r="BNQ30"/>
      <c r="BNR30"/>
      <c r="BNS30"/>
      <c r="BNT30"/>
      <c r="BNU30"/>
      <c r="BNV30"/>
      <c r="BNW30"/>
      <c r="BNX30"/>
      <c r="BNY30"/>
      <c r="BNZ30"/>
      <c r="BOA30"/>
      <c r="BOB30"/>
      <c r="BOC30"/>
      <c r="BOD30"/>
      <c r="BOE30"/>
      <c r="BOF30"/>
      <c r="BOG30"/>
      <c r="BOH30"/>
      <c r="BOI30"/>
      <c r="BOJ30"/>
      <c r="BOK30"/>
      <c r="BOL30"/>
      <c r="BOM30"/>
      <c r="BON30"/>
      <c r="BOO30"/>
      <c r="BOP30"/>
      <c r="BOQ30"/>
      <c r="BOR30"/>
      <c r="BOS30"/>
      <c r="BOT30"/>
      <c r="BOU30"/>
      <c r="BOV30"/>
      <c r="BOW30"/>
      <c r="BOX30"/>
      <c r="BOY30"/>
      <c r="BOZ30"/>
      <c r="BPA30"/>
      <c r="BPB30"/>
      <c r="BPC30"/>
      <c r="BPD30"/>
      <c r="BPE30"/>
      <c r="BPF30"/>
      <c r="BPG30"/>
      <c r="BPH30"/>
      <c r="BPI30"/>
      <c r="BPJ30"/>
      <c r="BPK30"/>
      <c r="BPL30"/>
      <c r="BPM30"/>
      <c r="BPN30"/>
      <c r="BPO30"/>
      <c r="BPP30"/>
      <c r="BPQ30"/>
      <c r="BPR30"/>
      <c r="BPS30"/>
      <c r="BPT30"/>
      <c r="BPU30"/>
      <c r="BPV30"/>
      <c r="BPW30"/>
      <c r="BPX30"/>
      <c r="BPY30"/>
      <c r="BPZ30"/>
      <c r="BQA30"/>
      <c r="BQB30"/>
      <c r="BQC30"/>
      <c r="BQD30"/>
      <c r="BQE30"/>
      <c r="BQF30"/>
      <c r="BQG30"/>
      <c r="BQH30"/>
      <c r="BQI30"/>
      <c r="BQJ30"/>
      <c r="BQK30"/>
      <c r="BQL30"/>
      <c r="BQM30"/>
      <c r="BQN30"/>
      <c r="BQO30"/>
      <c r="BQP30"/>
      <c r="BQQ30"/>
      <c r="BQR30"/>
      <c r="BQS30"/>
      <c r="BQT30"/>
      <c r="BQU30"/>
      <c r="BQV30"/>
      <c r="BQW30"/>
      <c r="BQX30"/>
      <c r="BQY30"/>
      <c r="BQZ30"/>
      <c r="BRA30"/>
      <c r="BRB30"/>
      <c r="BRC30"/>
      <c r="BRD30"/>
      <c r="BRE30"/>
      <c r="BRF30"/>
      <c r="BRG30"/>
      <c r="BRH30"/>
      <c r="BRI30"/>
      <c r="BRJ30"/>
      <c r="BRK30"/>
      <c r="BRL30"/>
      <c r="BRM30"/>
      <c r="BRN30"/>
      <c r="BRO30"/>
      <c r="BRP30"/>
      <c r="BRQ30"/>
      <c r="BRR30"/>
      <c r="BRS30"/>
      <c r="BRT30"/>
      <c r="BRU30"/>
      <c r="BRV30"/>
      <c r="BRW30"/>
      <c r="BRX30"/>
      <c r="BRY30"/>
      <c r="BRZ30"/>
      <c r="BSA30"/>
      <c r="BSB30"/>
      <c r="BSC30"/>
      <c r="BSD30"/>
      <c r="BSE30"/>
      <c r="BSF30"/>
      <c r="BSG30"/>
      <c r="BSH30"/>
      <c r="BSI30"/>
      <c r="BSJ30"/>
      <c r="BSK30"/>
      <c r="BSL30"/>
      <c r="BSM30"/>
      <c r="BSN30"/>
      <c r="BSO30"/>
      <c r="BSP30"/>
      <c r="BSQ30"/>
      <c r="BSR30"/>
      <c r="BSS30"/>
      <c r="BST30"/>
      <c r="BSU30"/>
      <c r="BSV30"/>
      <c r="BSW30"/>
      <c r="BSX30"/>
      <c r="BSY30"/>
      <c r="BSZ30"/>
      <c r="BTA30"/>
      <c r="BTB30"/>
      <c r="BTC30"/>
      <c r="BTD30"/>
      <c r="BTE30"/>
      <c r="BTF30"/>
      <c r="BTG30"/>
      <c r="BTH30"/>
      <c r="BTI30"/>
      <c r="BTJ30"/>
      <c r="BTK30"/>
      <c r="BTL30"/>
      <c r="BTM30"/>
      <c r="BTN30"/>
      <c r="BTO30"/>
      <c r="BTP30"/>
      <c r="BTQ30"/>
      <c r="BTR30"/>
      <c r="BTS30"/>
      <c r="BTT30"/>
      <c r="BTU30"/>
      <c r="BTV30"/>
      <c r="BTW30"/>
      <c r="BTX30"/>
      <c r="BTY30"/>
      <c r="BTZ30"/>
      <c r="BUA30"/>
      <c r="BUB30"/>
      <c r="BUC30"/>
      <c r="BUD30"/>
      <c r="BUE30"/>
      <c r="BUF30"/>
      <c r="BUG30"/>
      <c r="BUH30"/>
      <c r="BUI30"/>
      <c r="BUJ30"/>
      <c r="BUK30"/>
      <c r="BUL30"/>
      <c r="BUM30"/>
      <c r="BUN30"/>
      <c r="BUO30"/>
      <c r="BUP30"/>
      <c r="BUQ30"/>
      <c r="BUR30"/>
      <c r="BUS30"/>
      <c r="BUT30"/>
      <c r="BUU30"/>
      <c r="BUV30"/>
      <c r="BUW30"/>
      <c r="BUX30"/>
      <c r="BUY30"/>
      <c r="BUZ30"/>
      <c r="BVA30"/>
      <c r="BVB30"/>
      <c r="BVC30"/>
      <c r="BVD30"/>
      <c r="BVE30"/>
      <c r="BVF30"/>
      <c r="BVG30"/>
      <c r="BVH30"/>
      <c r="BVI30"/>
      <c r="BVJ30"/>
      <c r="BVK30"/>
      <c r="BVL30"/>
      <c r="BVM30"/>
      <c r="BVN30"/>
      <c r="BVO30"/>
      <c r="BVP30"/>
      <c r="BVQ30"/>
      <c r="BVR30"/>
      <c r="BVS30"/>
      <c r="BVT30"/>
      <c r="BVU30"/>
      <c r="BVV30"/>
      <c r="BVW30"/>
      <c r="BVX30"/>
      <c r="BVY30"/>
      <c r="BVZ30"/>
      <c r="BWA30"/>
      <c r="BWB30"/>
      <c r="BWC30"/>
      <c r="BWD30"/>
      <c r="BWE30"/>
      <c r="BWF30"/>
      <c r="BWG30"/>
      <c r="BWH30"/>
      <c r="BWI30"/>
      <c r="BWJ30"/>
      <c r="BWK30"/>
      <c r="BWL30"/>
      <c r="BWM30"/>
      <c r="BWN30"/>
      <c r="BWO30"/>
      <c r="BWP30"/>
      <c r="BWQ30"/>
      <c r="BWR30"/>
      <c r="BWS30"/>
      <c r="BWT30"/>
      <c r="BWU30"/>
      <c r="BWV30"/>
      <c r="BWW30"/>
      <c r="BWX30"/>
      <c r="BWY30"/>
      <c r="BWZ30"/>
      <c r="BXA30"/>
      <c r="BXB30"/>
      <c r="BXC30"/>
      <c r="BXD30"/>
      <c r="BXE30"/>
      <c r="BXF30"/>
      <c r="BXG30"/>
      <c r="BXH30"/>
      <c r="BXI30"/>
      <c r="BXJ30"/>
      <c r="BXK30"/>
      <c r="BXL30"/>
      <c r="BXM30"/>
      <c r="BXN30"/>
      <c r="BXO30"/>
      <c r="BXP30"/>
      <c r="BXQ30"/>
      <c r="BXR30"/>
      <c r="BXS30"/>
      <c r="BXT30"/>
      <c r="BXU30"/>
      <c r="BXV30"/>
      <c r="BXW30"/>
      <c r="BXX30"/>
      <c r="BXY30"/>
      <c r="BXZ30"/>
      <c r="BYA30"/>
      <c r="BYB30"/>
      <c r="BYC30"/>
      <c r="BYD30"/>
      <c r="BYE30"/>
      <c r="BYF30"/>
      <c r="BYG30"/>
      <c r="BYH30"/>
      <c r="BYI30"/>
      <c r="BYJ30"/>
      <c r="BYK30"/>
      <c r="BYL30"/>
      <c r="BYM30"/>
      <c r="BYN30"/>
      <c r="BYO30"/>
      <c r="BYP30"/>
      <c r="BYQ30"/>
      <c r="BYR30"/>
      <c r="BYS30"/>
      <c r="BYT30"/>
      <c r="BYU30"/>
      <c r="BYV30"/>
      <c r="BYW30"/>
      <c r="BYX30"/>
      <c r="BYY30"/>
      <c r="BYZ30"/>
      <c r="BZA30"/>
      <c r="BZB30"/>
      <c r="BZC30"/>
      <c r="BZD30"/>
      <c r="BZE30"/>
      <c r="BZF30"/>
      <c r="BZG30"/>
      <c r="BZH30"/>
      <c r="BZI30"/>
      <c r="BZJ30"/>
      <c r="BZK30"/>
      <c r="BZL30"/>
      <c r="BZM30"/>
      <c r="BZN30"/>
      <c r="BZO30"/>
      <c r="BZP30"/>
      <c r="BZQ30"/>
      <c r="BZR30"/>
      <c r="BZS30"/>
      <c r="BZT30"/>
      <c r="BZU30"/>
      <c r="BZV30"/>
      <c r="BZW30"/>
      <c r="BZX30"/>
      <c r="BZY30"/>
      <c r="BZZ30"/>
      <c r="CAA30"/>
      <c r="CAB30"/>
      <c r="CAC30"/>
      <c r="CAD30"/>
      <c r="CAE30"/>
      <c r="CAF30"/>
      <c r="CAG30"/>
      <c r="CAH30"/>
      <c r="CAI30"/>
      <c r="CAJ30"/>
      <c r="CAK30"/>
      <c r="CAL30"/>
      <c r="CAM30"/>
      <c r="CAN30"/>
      <c r="CAO30"/>
      <c r="CAP30"/>
      <c r="CAQ30"/>
      <c r="CAR30"/>
      <c r="CAS30"/>
      <c r="CAT30"/>
      <c r="CAU30"/>
      <c r="CAV30"/>
      <c r="CAW30"/>
      <c r="CAX30"/>
      <c r="CAY30"/>
      <c r="CAZ30"/>
      <c r="CBA30"/>
      <c r="CBB30"/>
      <c r="CBC30"/>
      <c r="CBD30"/>
      <c r="CBE30"/>
      <c r="CBF30"/>
      <c r="CBG30"/>
      <c r="CBH30"/>
      <c r="CBI30"/>
      <c r="CBJ30"/>
      <c r="CBK30"/>
      <c r="CBL30"/>
      <c r="CBM30"/>
      <c r="CBN30"/>
      <c r="CBO30"/>
      <c r="CBP30"/>
      <c r="CBQ30"/>
      <c r="CBR30"/>
      <c r="CBS30"/>
      <c r="CBT30"/>
      <c r="CBU30"/>
      <c r="CBV30"/>
      <c r="CBW30"/>
      <c r="CBX30"/>
      <c r="CBY30"/>
      <c r="CBZ30"/>
      <c r="CCA30"/>
      <c r="CCB30"/>
      <c r="CCC30"/>
      <c r="CCD30"/>
      <c r="CCE30"/>
      <c r="CCF30"/>
      <c r="CCG30"/>
      <c r="CCH30"/>
      <c r="CCI30"/>
      <c r="CCJ30"/>
      <c r="CCK30"/>
      <c r="CCL30"/>
      <c r="CCM30"/>
      <c r="CCN30"/>
      <c r="CCO30"/>
      <c r="CCP30"/>
      <c r="CCQ30"/>
      <c r="CCR30"/>
      <c r="CCS30"/>
      <c r="CCT30"/>
      <c r="CCU30"/>
      <c r="CCV30"/>
      <c r="CCW30"/>
      <c r="CCX30"/>
      <c r="CCY30"/>
      <c r="CCZ30"/>
      <c r="CDA30"/>
      <c r="CDB30"/>
      <c r="CDC30"/>
      <c r="CDD30"/>
      <c r="CDE30"/>
      <c r="CDF30"/>
      <c r="CDG30"/>
      <c r="CDH30"/>
      <c r="CDI30"/>
      <c r="CDJ30"/>
      <c r="CDK30"/>
      <c r="CDL30"/>
      <c r="CDM30"/>
      <c r="CDN30"/>
      <c r="CDO30"/>
      <c r="CDP30"/>
      <c r="CDQ30"/>
      <c r="CDR30"/>
      <c r="CDS30"/>
      <c r="CDT30"/>
      <c r="CDU30"/>
      <c r="CDV30"/>
      <c r="CDW30"/>
      <c r="CDX30"/>
      <c r="CDY30"/>
      <c r="CDZ30"/>
      <c r="CEA30"/>
      <c r="CEB30"/>
      <c r="CEC30"/>
      <c r="CED30"/>
      <c r="CEE30"/>
      <c r="CEF30"/>
      <c r="CEG30"/>
      <c r="CEH30"/>
      <c r="CEI30"/>
      <c r="CEJ30"/>
      <c r="CEK30"/>
      <c r="CEL30"/>
      <c r="CEM30"/>
      <c r="CEN30"/>
      <c r="CEO30"/>
      <c r="CEP30"/>
      <c r="CEQ30"/>
      <c r="CER30"/>
      <c r="CES30"/>
      <c r="CET30"/>
      <c r="CEU30"/>
      <c r="CEV30"/>
      <c r="CEW30"/>
      <c r="CEX30"/>
      <c r="CEY30"/>
      <c r="CEZ30"/>
      <c r="CFA30"/>
      <c r="CFB30"/>
      <c r="CFC30"/>
      <c r="CFD30"/>
      <c r="CFE30"/>
      <c r="CFF30"/>
      <c r="CFG30"/>
      <c r="CFH30"/>
      <c r="CFI30"/>
      <c r="CFJ30"/>
      <c r="CFK30"/>
      <c r="CFL30"/>
      <c r="CFM30"/>
      <c r="CFN30"/>
      <c r="CFO30"/>
      <c r="CFP30"/>
      <c r="CFQ30"/>
      <c r="CFR30"/>
      <c r="CFS30"/>
      <c r="CFT30"/>
      <c r="CFU30"/>
      <c r="CFV30"/>
      <c r="CFW30"/>
      <c r="CFX30"/>
      <c r="CFY30"/>
      <c r="CFZ30"/>
      <c r="CGA30"/>
      <c r="CGB30"/>
      <c r="CGC30"/>
      <c r="CGD30"/>
      <c r="CGE30"/>
      <c r="CGF30"/>
      <c r="CGG30"/>
      <c r="CGH30"/>
      <c r="CGI30"/>
      <c r="CGJ30"/>
      <c r="CGK30"/>
      <c r="CGL30"/>
      <c r="CGM30"/>
      <c r="CGN30"/>
      <c r="CGO30"/>
      <c r="CGP30"/>
      <c r="CGQ30"/>
      <c r="CGR30"/>
      <c r="CGS30"/>
      <c r="CGT30"/>
      <c r="CGU30"/>
      <c r="CGV30"/>
      <c r="CGW30"/>
      <c r="CGX30"/>
      <c r="CGY30"/>
      <c r="CGZ30"/>
      <c r="CHA30"/>
      <c r="CHB30"/>
      <c r="CHC30"/>
      <c r="CHD30"/>
      <c r="CHE30"/>
      <c r="CHF30"/>
      <c r="CHG30"/>
      <c r="CHH30"/>
      <c r="CHI30"/>
      <c r="CHJ30"/>
      <c r="CHK30"/>
      <c r="CHL30"/>
      <c r="CHM30"/>
      <c r="CHN30"/>
      <c r="CHO30"/>
      <c r="CHP30"/>
      <c r="CHQ30"/>
      <c r="CHR30"/>
      <c r="CHS30"/>
      <c r="CHT30"/>
      <c r="CHU30"/>
      <c r="CHV30"/>
      <c r="CHW30"/>
      <c r="CHX30"/>
      <c r="CHY30"/>
      <c r="CHZ30"/>
      <c r="CIA30"/>
      <c r="CIB30"/>
      <c r="CIC30"/>
      <c r="CID30"/>
      <c r="CIE30"/>
      <c r="CIF30"/>
      <c r="CIG30"/>
      <c r="CIH30"/>
      <c r="CII30"/>
      <c r="CIJ30"/>
      <c r="CIK30"/>
      <c r="CIL30"/>
      <c r="CIM30"/>
      <c r="CIN30"/>
      <c r="CIO30"/>
      <c r="CIP30"/>
      <c r="CIQ30"/>
      <c r="CIR30"/>
      <c r="CIS30"/>
      <c r="CIT30"/>
      <c r="CIU30"/>
      <c r="CIV30"/>
      <c r="CIW30"/>
      <c r="CIX30"/>
      <c r="CIY30"/>
      <c r="CIZ30"/>
      <c r="CJA30"/>
      <c r="CJB30"/>
      <c r="CJC30"/>
      <c r="CJD30"/>
      <c r="CJE30"/>
      <c r="CJF30"/>
      <c r="CJG30"/>
      <c r="CJH30"/>
      <c r="CJI30"/>
      <c r="CJJ30"/>
      <c r="CJK30"/>
      <c r="CJL30"/>
      <c r="CJM30"/>
      <c r="CJN30"/>
      <c r="CJO30"/>
      <c r="CJP30"/>
      <c r="CJQ30"/>
      <c r="CJR30"/>
      <c r="CJS30"/>
      <c r="CJT30"/>
      <c r="CJU30"/>
      <c r="CJV30"/>
      <c r="CJW30"/>
      <c r="CJX30"/>
      <c r="CJY30"/>
      <c r="CJZ30"/>
      <c r="CKA30"/>
      <c r="CKB30"/>
      <c r="CKC30"/>
      <c r="CKD30"/>
      <c r="CKE30"/>
      <c r="CKF30"/>
      <c r="CKG30"/>
      <c r="CKH30"/>
      <c r="CKI30"/>
      <c r="CKJ30"/>
      <c r="CKK30"/>
      <c r="CKL30"/>
      <c r="CKM30"/>
      <c r="CKN30"/>
      <c r="CKO30"/>
      <c r="CKP30"/>
      <c r="CKQ30"/>
      <c r="CKR30"/>
      <c r="CKS30"/>
      <c r="CKT30"/>
      <c r="CKU30"/>
      <c r="CKV30"/>
      <c r="CKW30"/>
      <c r="CKX30"/>
      <c r="CKY30"/>
      <c r="CKZ30"/>
      <c r="CLA30"/>
      <c r="CLB30"/>
      <c r="CLC30"/>
      <c r="CLD30"/>
      <c r="CLE30"/>
      <c r="CLF30"/>
      <c r="CLG30"/>
      <c r="CLH30"/>
      <c r="CLI30"/>
      <c r="CLJ30"/>
      <c r="CLK30"/>
      <c r="CLL30"/>
      <c r="CLM30"/>
      <c r="CLN30"/>
      <c r="CLO30"/>
      <c r="CLP30"/>
      <c r="CLQ30"/>
      <c r="CLR30"/>
      <c r="CLS30"/>
      <c r="CLT30"/>
      <c r="CLU30"/>
      <c r="CLV30"/>
      <c r="CLW30"/>
      <c r="CLX30"/>
      <c r="CLY30"/>
      <c r="CLZ30"/>
      <c r="CMA30"/>
      <c r="CMB30"/>
      <c r="CMC30"/>
      <c r="CMD30"/>
      <c r="CME30"/>
      <c r="CMF30"/>
      <c r="CMG30"/>
      <c r="CMH30"/>
      <c r="CMI30"/>
      <c r="CMJ30"/>
      <c r="CMK30"/>
      <c r="CML30"/>
      <c r="CMM30"/>
      <c r="CMN30"/>
      <c r="CMO30"/>
      <c r="CMP30"/>
      <c r="CMQ30"/>
      <c r="CMR30"/>
      <c r="CMS30"/>
      <c r="CMT30"/>
      <c r="CMU30"/>
      <c r="CMV30"/>
      <c r="CMW30"/>
      <c r="CMX30"/>
      <c r="CMY30"/>
      <c r="CMZ30"/>
      <c r="CNA30"/>
      <c r="CNB30"/>
      <c r="CNC30"/>
      <c r="CND30"/>
      <c r="CNE30"/>
      <c r="CNF30"/>
      <c r="CNG30"/>
      <c r="CNH30"/>
      <c r="CNI30"/>
      <c r="CNJ30"/>
      <c r="CNK30"/>
      <c r="CNL30"/>
      <c r="CNM30"/>
      <c r="CNN30"/>
      <c r="CNO30"/>
      <c r="CNP30"/>
      <c r="CNQ30"/>
      <c r="CNR30"/>
      <c r="CNS30"/>
      <c r="CNT30"/>
      <c r="CNU30"/>
      <c r="CNV30"/>
      <c r="CNW30"/>
      <c r="CNX30"/>
      <c r="CNY30"/>
      <c r="CNZ30"/>
      <c r="COA30"/>
      <c r="COB30"/>
      <c r="COC30"/>
      <c r="COD30"/>
      <c r="COE30"/>
      <c r="COF30"/>
      <c r="COG30"/>
      <c r="COH30"/>
      <c r="COI30"/>
      <c r="COJ30"/>
      <c r="COK30"/>
      <c r="COL30"/>
      <c r="COM30"/>
      <c r="CON30"/>
      <c r="COO30"/>
      <c r="COP30"/>
      <c r="COQ30"/>
      <c r="COR30"/>
      <c r="COS30"/>
      <c r="COT30"/>
      <c r="COU30"/>
      <c r="COV30"/>
      <c r="COW30"/>
      <c r="COX30"/>
      <c r="COY30"/>
      <c r="COZ30"/>
      <c r="CPA30"/>
      <c r="CPB30"/>
      <c r="CPC30"/>
      <c r="CPD30"/>
      <c r="CPE30"/>
      <c r="CPF30"/>
      <c r="CPG30"/>
      <c r="CPH30"/>
      <c r="CPI30"/>
      <c r="CPJ30"/>
      <c r="CPK30"/>
      <c r="CPL30"/>
      <c r="CPM30"/>
      <c r="CPN30"/>
      <c r="CPO30"/>
      <c r="CPP30"/>
      <c r="CPQ30"/>
      <c r="CPR30"/>
      <c r="CPS30"/>
      <c r="CPT30"/>
      <c r="CPU30"/>
      <c r="CPV30"/>
      <c r="CPW30"/>
      <c r="CPX30"/>
      <c r="CPY30"/>
      <c r="CPZ30"/>
      <c r="CQA30"/>
      <c r="CQB30"/>
      <c r="CQC30"/>
      <c r="CQD30"/>
      <c r="CQE30"/>
      <c r="CQF30"/>
      <c r="CQG30"/>
      <c r="CQH30"/>
      <c r="CQI30"/>
      <c r="CQJ30"/>
      <c r="CQK30"/>
      <c r="CQL30"/>
      <c r="CQM30"/>
      <c r="CQN30"/>
      <c r="CQO30"/>
      <c r="CQP30"/>
      <c r="CQQ30"/>
      <c r="CQR30"/>
      <c r="CQS30"/>
      <c r="CQT30"/>
      <c r="CQU30"/>
      <c r="CQV30"/>
      <c r="CQW30"/>
      <c r="CQX30"/>
      <c r="CQY30"/>
      <c r="CQZ30"/>
      <c r="CRA30"/>
      <c r="CRB30"/>
      <c r="CRC30"/>
      <c r="CRD30"/>
      <c r="CRE30"/>
      <c r="CRF30"/>
      <c r="CRG30"/>
      <c r="CRH30"/>
      <c r="CRI30"/>
      <c r="CRJ30"/>
      <c r="CRK30"/>
      <c r="CRL30"/>
      <c r="CRM30"/>
      <c r="CRN30"/>
      <c r="CRO30"/>
      <c r="CRP30"/>
      <c r="CRQ30"/>
      <c r="CRR30"/>
      <c r="CRS30"/>
      <c r="CRT30"/>
      <c r="CRU30"/>
      <c r="CRV30"/>
      <c r="CRW30"/>
      <c r="CRX30"/>
      <c r="CRY30"/>
      <c r="CRZ30"/>
      <c r="CSA30"/>
      <c r="CSB30"/>
      <c r="CSC30"/>
      <c r="CSD30"/>
      <c r="CSE30"/>
      <c r="CSF30"/>
      <c r="CSG30"/>
      <c r="CSH30"/>
      <c r="CSI30"/>
      <c r="CSJ30"/>
      <c r="CSK30"/>
      <c r="CSL30"/>
      <c r="CSM30"/>
      <c r="CSN30"/>
      <c r="CSO30"/>
      <c r="CSP30"/>
      <c r="CSQ30"/>
      <c r="CSR30"/>
      <c r="CSS30"/>
      <c r="CST30"/>
      <c r="CSU30"/>
      <c r="CSV30"/>
      <c r="CSW30"/>
      <c r="CSX30"/>
      <c r="CSY30"/>
      <c r="CSZ30"/>
      <c r="CTA30"/>
      <c r="CTB30"/>
      <c r="CTC30"/>
      <c r="CTD30"/>
      <c r="CTE30"/>
      <c r="CTF30"/>
      <c r="CTG30"/>
      <c r="CTH30"/>
      <c r="CTI30"/>
      <c r="CTJ30"/>
      <c r="CTK30"/>
      <c r="CTL30"/>
      <c r="CTM30"/>
      <c r="CTN30"/>
      <c r="CTO30"/>
      <c r="CTP30"/>
      <c r="CTQ30"/>
      <c r="CTR30"/>
      <c r="CTS30"/>
      <c r="CTT30"/>
      <c r="CTU30"/>
      <c r="CTV30"/>
      <c r="CTW30"/>
      <c r="CTX30"/>
      <c r="CTY30"/>
      <c r="CTZ30"/>
      <c r="CUA30"/>
      <c r="CUB30"/>
      <c r="CUC30"/>
      <c r="CUD30"/>
      <c r="CUE30"/>
      <c r="CUF30"/>
      <c r="CUG30"/>
      <c r="CUH30"/>
      <c r="CUI30"/>
      <c r="CUJ30"/>
      <c r="CUK30"/>
      <c r="CUL30"/>
      <c r="CUM30"/>
      <c r="CUN30"/>
      <c r="CUO30"/>
      <c r="CUP30"/>
      <c r="CUQ30"/>
      <c r="CUR30"/>
      <c r="CUS30"/>
      <c r="CUT30"/>
      <c r="CUU30"/>
      <c r="CUV30"/>
      <c r="CUW30"/>
      <c r="CUX30"/>
      <c r="CUY30"/>
      <c r="CUZ30"/>
      <c r="CVA30"/>
      <c r="CVB30"/>
      <c r="CVC30"/>
      <c r="CVD30"/>
      <c r="CVE30"/>
      <c r="CVF30"/>
      <c r="CVG30"/>
      <c r="CVH30"/>
      <c r="CVI30"/>
      <c r="CVJ30"/>
      <c r="CVK30"/>
      <c r="CVL30"/>
      <c r="CVM30"/>
      <c r="CVN30"/>
      <c r="CVO30"/>
      <c r="CVP30"/>
      <c r="CVQ30"/>
      <c r="CVR30"/>
      <c r="CVS30"/>
      <c r="CVT30"/>
      <c r="CVU30"/>
      <c r="CVV30"/>
      <c r="CVW30"/>
      <c r="CVX30"/>
      <c r="CVY30"/>
      <c r="CVZ30"/>
      <c r="CWA30"/>
      <c r="CWB30"/>
      <c r="CWC30"/>
      <c r="CWD30"/>
      <c r="CWE30"/>
      <c r="CWF30"/>
      <c r="CWG30"/>
      <c r="CWH30"/>
      <c r="CWI30"/>
      <c r="CWJ30"/>
      <c r="CWK30"/>
      <c r="CWL30"/>
      <c r="CWM30"/>
      <c r="CWN30"/>
      <c r="CWO30"/>
      <c r="CWP30"/>
      <c r="CWQ30"/>
      <c r="CWR30"/>
      <c r="CWS30"/>
      <c r="CWT30"/>
      <c r="CWU30"/>
      <c r="CWV30"/>
      <c r="CWW30"/>
      <c r="CWX30"/>
      <c r="CWY30"/>
      <c r="CWZ30"/>
      <c r="CXA30"/>
      <c r="CXB30"/>
      <c r="CXC30"/>
      <c r="CXD30"/>
      <c r="CXE30"/>
      <c r="CXF30"/>
      <c r="CXG30"/>
      <c r="CXH30"/>
      <c r="CXI30"/>
      <c r="CXJ30"/>
      <c r="CXK30"/>
      <c r="CXL30"/>
      <c r="CXM30"/>
      <c r="CXN30"/>
      <c r="CXO30"/>
      <c r="CXP30"/>
      <c r="CXQ30"/>
      <c r="CXR30"/>
      <c r="CXS30"/>
      <c r="CXT30"/>
      <c r="CXU30"/>
      <c r="CXV30"/>
      <c r="CXW30"/>
      <c r="CXX30"/>
      <c r="CXY30"/>
      <c r="CXZ30"/>
      <c r="CYA30"/>
      <c r="CYB30"/>
      <c r="CYC30"/>
      <c r="CYD30"/>
      <c r="CYE30"/>
      <c r="CYF30"/>
      <c r="CYG30"/>
      <c r="CYH30"/>
      <c r="CYI30"/>
      <c r="CYJ30"/>
      <c r="CYK30"/>
      <c r="CYL30"/>
      <c r="CYM30"/>
      <c r="CYN30"/>
      <c r="CYO30"/>
      <c r="CYP30"/>
      <c r="CYQ30"/>
      <c r="CYR30"/>
      <c r="CYS30"/>
      <c r="CYT30"/>
      <c r="CYU30"/>
      <c r="CYV30"/>
      <c r="CYW30"/>
      <c r="CYX30"/>
      <c r="CYY30"/>
      <c r="CYZ30"/>
      <c r="CZA30"/>
      <c r="CZB30"/>
      <c r="CZC30"/>
      <c r="CZD30"/>
      <c r="CZE30"/>
      <c r="CZF30"/>
      <c r="CZG30"/>
      <c r="CZH30"/>
      <c r="CZI30"/>
      <c r="CZJ30"/>
      <c r="CZK30"/>
      <c r="CZL30"/>
      <c r="CZM30"/>
      <c r="CZN30"/>
      <c r="CZO30"/>
      <c r="CZP30"/>
      <c r="CZQ30"/>
      <c r="CZR30"/>
      <c r="CZS30"/>
      <c r="CZT30"/>
      <c r="CZU30"/>
      <c r="CZV30"/>
      <c r="CZW30"/>
      <c r="CZX30"/>
      <c r="CZY30"/>
      <c r="CZZ30"/>
      <c r="DAA30"/>
      <c r="DAB30"/>
      <c r="DAC30"/>
      <c r="DAD30"/>
      <c r="DAE30"/>
      <c r="DAF30"/>
      <c r="DAG30"/>
      <c r="DAH30"/>
      <c r="DAI30"/>
      <c r="DAJ30"/>
      <c r="DAK30"/>
      <c r="DAL30"/>
      <c r="DAM30"/>
      <c r="DAN30"/>
      <c r="DAO30"/>
      <c r="DAP30"/>
      <c r="DAQ30"/>
      <c r="DAR30"/>
      <c r="DAS30"/>
      <c r="DAT30"/>
      <c r="DAU30"/>
      <c r="DAV30"/>
      <c r="DAW30"/>
      <c r="DAX30"/>
      <c r="DAY30"/>
      <c r="DAZ30"/>
      <c r="DBA30"/>
      <c r="DBB30"/>
      <c r="DBC30"/>
      <c r="DBD30"/>
      <c r="DBE30"/>
      <c r="DBF30"/>
      <c r="DBG30"/>
      <c r="DBH30"/>
      <c r="DBI30"/>
      <c r="DBJ30"/>
      <c r="DBK30"/>
      <c r="DBL30"/>
      <c r="DBM30"/>
      <c r="DBN30"/>
      <c r="DBO30"/>
      <c r="DBP30"/>
      <c r="DBQ30"/>
      <c r="DBR30"/>
      <c r="DBS30"/>
      <c r="DBT30"/>
      <c r="DBU30"/>
      <c r="DBV30"/>
      <c r="DBW30"/>
      <c r="DBX30"/>
      <c r="DBY30"/>
      <c r="DBZ30"/>
      <c r="DCA30"/>
      <c r="DCB30"/>
      <c r="DCC30"/>
      <c r="DCD30"/>
      <c r="DCE30"/>
      <c r="DCF30"/>
      <c r="DCG30"/>
      <c r="DCH30"/>
      <c r="DCI30"/>
      <c r="DCJ30"/>
      <c r="DCK30"/>
      <c r="DCL30"/>
      <c r="DCM30"/>
      <c r="DCN30"/>
      <c r="DCO30"/>
      <c r="DCP30"/>
      <c r="DCQ30"/>
      <c r="DCR30"/>
      <c r="DCS30"/>
      <c r="DCT30"/>
      <c r="DCU30"/>
      <c r="DCV30"/>
      <c r="DCW30"/>
      <c r="DCX30"/>
      <c r="DCY30"/>
      <c r="DCZ30"/>
      <c r="DDA30"/>
      <c r="DDB30"/>
      <c r="DDC30"/>
      <c r="DDD30"/>
      <c r="DDE30"/>
      <c r="DDF30"/>
      <c r="DDG30"/>
      <c r="DDH30"/>
      <c r="DDI30"/>
      <c r="DDJ30"/>
      <c r="DDK30"/>
      <c r="DDL30"/>
      <c r="DDM30"/>
      <c r="DDN30"/>
      <c r="DDO30"/>
      <c r="DDP30"/>
      <c r="DDQ30"/>
      <c r="DDR30"/>
      <c r="DDS30"/>
      <c r="DDT30"/>
      <c r="DDU30"/>
      <c r="DDV30"/>
      <c r="DDW30"/>
      <c r="DDX30"/>
      <c r="DDY30"/>
      <c r="DDZ30"/>
      <c r="DEA30"/>
      <c r="DEB30"/>
      <c r="DEC30"/>
      <c r="DED30"/>
      <c r="DEE30"/>
      <c r="DEF30"/>
      <c r="DEG30"/>
      <c r="DEH30"/>
      <c r="DEI30"/>
      <c r="DEJ30"/>
      <c r="DEK30"/>
      <c r="DEL30"/>
      <c r="DEM30"/>
      <c r="DEN30"/>
      <c r="DEO30"/>
      <c r="DEP30"/>
      <c r="DEQ30"/>
      <c r="DER30"/>
      <c r="DES30"/>
      <c r="DET30"/>
      <c r="DEU30"/>
      <c r="DEV30"/>
      <c r="DEW30"/>
      <c r="DEX30"/>
      <c r="DEY30"/>
      <c r="DEZ30"/>
      <c r="DFA30"/>
      <c r="DFB30"/>
      <c r="DFC30"/>
      <c r="DFD30"/>
      <c r="DFE30"/>
      <c r="DFF30"/>
      <c r="DFG30"/>
      <c r="DFH30"/>
      <c r="DFI30"/>
      <c r="DFJ30"/>
      <c r="DFK30"/>
      <c r="DFL30"/>
      <c r="DFM30"/>
      <c r="DFN30"/>
      <c r="DFO30"/>
      <c r="DFP30"/>
      <c r="DFQ30"/>
      <c r="DFR30"/>
      <c r="DFS30"/>
      <c r="DFT30"/>
      <c r="DFU30"/>
      <c r="DFV30"/>
      <c r="DFW30"/>
      <c r="DFX30"/>
      <c r="DFY30"/>
      <c r="DFZ30"/>
      <c r="DGA30"/>
      <c r="DGB30"/>
      <c r="DGC30"/>
      <c r="DGD30"/>
      <c r="DGE30"/>
      <c r="DGF30"/>
      <c r="DGG30"/>
      <c r="DGH30"/>
      <c r="DGI30"/>
      <c r="DGJ30"/>
      <c r="DGK30"/>
      <c r="DGL30"/>
      <c r="DGM30"/>
      <c r="DGN30"/>
      <c r="DGO30"/>
      <c r="DGP30"/>
      <c r="DGQ30"/>
      <c r="DGR30"/>
      <c r="DGS30"/>
      <c r="DGT30"/>
      <c r="DGU30"/>
      <c r="DGV30"/>
      <c r="DGW30"/>
      <c r="DGX30"/>
      <c r="DGY30"/>
      <c r="DGZ30"/>
      <c r="DHA30"/>
      <c r="DHB30"/>
      <c r="DHC30"/>
      <c r="DHD30"/>
      <c r="DHE30"/>
      <c r="DHF30"/>
      <c r="DHG30"/>
      <c r="DHH30"/>
      <c r="DHI30"/>
      <c r="DHJ30"/>
      <c r="DHK30"/>
      <c r="DHL30"/>
      <c r="DHM30"/>
      <c r="DHN30"/>
      <c r="DHO30"/>
      <c r="DHP30"/>
      <c r="DHQ30"/>
      <c r="DHR30"/>
      <c r="DHS30"/>
      <c r="DHT30"/>
      <c r="DHU30"/>
      <c r="DHV30"/>
      <c r="DHW30"/>
      <c r="DHX30"/>
      <c r="DHY30"/>
      <c r="DHZ30"/>
      <c r="DIA30"/>
      <c r="DIB30"/>
      <c r="DIC30"/>
      <c r="DID30"/>
      <c r="DIE30"/>
      <c r="DIF30"/>
      <c r="DIG30"/>
      <c r="DIH30"/>
      <c r="DII30"/>
      <c r="DIJ30"/>
      <c r="DIK30"/>
      <c r="DIL30"/>
      <c r="DIM30"/>
      <c r="DIN30"/>
      <c r="DIO30"/>
      <c r="DIP30"/>
      <c r="DIQ30"/>
      <c r="DIR30"/>
      <c r="DIS30"/>
      <c r="DIT30"/>
      <c r="DIU30"/>
      <c r="DIV30"/>
      <c r="DIW30"/>
      <c r="DIX30"/>
      <c r="DIY30"/>
      <c r="DIZ30"/>
      <c r="DJA30"/>
      <c r="DJB30"/>
      <c r="DJC30"/>
      <c r="DJD30"/>
      <c r="DJE30"/>
      <c r="DJF30"/>
      <c r="DJG30"/>
      <c r="DJH30"/>
      <c r="DJI30"/>
      <c r="DJJ30"/>
      <c r="DJK30"/>
      <c r="DJL30"/>
      <c r="DJM30"/>
      <c r="DJN30"/>
      <c r="DJO30"/>
      <c r="DJP30"/>
      <c r="DJQ30"/>
      <c r="DJR30"/>
      <c r="DJS30"/>
      <c r="DJT30"/>
      <c r="DJU30"/>
      <c r="DJV30"/>
      <c r="DJW30"/>
      <c r="DJX30"/>
      <c r="DJY30"/>
      <c r="DJZ30"/>
      <c r="DKA30"/>
      <c r="DKB30"/>
      <c r="DKC30"/>
      <c r="DKD30"/>
      <c r="DKE30"/>
      <c r="DKF30"/>
      <c r="DKG30"/>
      <c r="DKH30"/>
      <c r="DKI30"/>
      <c r="DKJ30"/>
      <c r="DKK30"/>
      <c r="DKL30"/>
      <c r="DKM30"/>
      <c r="DKN30"/>
      <c r="DKO30"/>
      <c r="DKP30"/>
      <c r="DKQ30"/>
      <c r="DKR30"/>
      <c r="DKS30"/>
      <c r="DKT30"/>
      <c r="DKU30"/>
      <c r="DKV30"/>
      <c r="DKW30"/>
      <c r="DKX30"/>
      <c r="DKY30"/>
      <c r="DKZ30"/>
      <c r="DLA30"/>
      <c r="DLB30"/>
      <c r="DLC30"/>
      <c r="DLD30"/>
      <c r="DLE30"/>
      <c r="DLF30"/>
      <c r="DLG30"/>
      <c r="DLH30"/>
      <c r="DLI30"/>
      <c r="DLJ30"/>
      <c r="DLK30"/>
      <c r="DLL30"/>
      <c r="DLM30"/>
      <c r="DLN30"/>
      <c r="DLO30"/>
      <c r="DLP30"/>
      <c r="DLQ30"/>
      <c r="DLR30"/>
      <c r="DLS30"/>
      <c r="DLT30"/>
      <c r="DLU30"/>
      <c r="DLV30"/>
      <c r="DLW30"/>
      <c r="DLX30"/>
      <c r="DLY30"/>
      <c r="DLZ30"/>
      <c r="DMA30"/>
      <c r="DMB30"/>
      <c r="DMC30"/>
      <c r="DMD30"/>
      <c r="DME30"/>
      <c r="DMF30"/>
      <c r="DMG30"/>
      <c r="DMH30"/>
      <c r="DMI30"/>
      <c r="DMJ30"/>
      <c r="DMK30"/>
      <c r="DML30"/>
      <c r="DMM30"/>
      <c r="DMN30"/>
      <c r="DMO30"/>
      <c r="DMP30"/>
      <c r="DMQ30"/>
      <c r="DMR30"/>
      <c r="DMS30"/>
      <c r="DMT30"/>
      <c r="DMU30"/>
      <c r="DMV30"/>
      <c r="DMW30"/>
      <c r="DMX30"/>
      <c r="DMY30"/>
      <c r="DMZ30"/>
      <c r="DNA30"/>
      <c r="DNB30"/>
      <c r="DNC30"/>
      <c r="DND30"/>
      <c r="DNE30"/>
      <c r="DNF30"/>
      <c r="DNG30"/>
      <c r="DNH30"/>
      <c r="DNI30"/>
      <c r="DNJ30"/>
      <c r="DNK30"/>
      <c r="DNL30"/>
      <c r="DNM30"/>
      <c r="DNN30"/>
      <c r="DNO30"/>
      <c r="DNP30"/>
      <c r="DNQ30"/>
      <c r="DNR30"/>
      <c r="DNS30"/>
      <c r="DNT30"/>
      <c r="DNU30"/>
      <c r="DNV30"/>
      <c r="DNW30"/>
      <c r="DNX30"/>
      <c r="DNY30"/>
      <c r="DNZ30"/>
      <c r="DOA30"/>
      <c r="DOB30"/>
      <c r="DOC30"/>
      <c r="DOD30"/>
      <c r="DOE30"/>
      <c r="DOF30"/>
      <c r="DOG30"/>
      <c r="DOH30"/>
      <c r="DOI30"/>
      <c r="DOJ30"/>
      <c r="DOK30"/>
      <c r="DOL30"/>
      <c r="DOM30"/>
      <c r="DON30"/>
      <c r="DOO30"/>
      <c r="DOP30"/>
      <c r="DOQ30"/>
      <c r="DOR30"/>
      <c r="DOS30"/>
      <c r="DOT30"/>
      <c r="DOU30"/>
      <c r="DOV30"/>
      <c r="DOW30"/>
      <c r="DOX30"/>
      <c r="DOY30"/>
      <c r="DOZ30"/>
      <c r="DPA30"/>
      <c r="DPB30"/>
      <c r="DPC30"/>
      <c r="DPD30"/>
      <c r="DPE30"/>
      <c r="DPF30"/>
      <c r="DPG30"/>
      <c r="DPH30"/>
      <c r="DPI30"/>
      <c r="DPJ30"/>
      <c r="DPK30"/>
      <c r="DPL30"/>
      <c r="DPM30"/>
      <c r="DPN30"/>
      <c r="DPO30"/>
      <c r="DPP30"/>
      <c r="DPQ30"/>
      <c r="DPR30"/>
      <c r="DPS30"/>
      <c r="DPT30"/>
      <c r="DPU30"/>
      <c r="DPV30"/>
      <c r="DPW30"/>
      <c r="DPX30"/>
      <c r="DPY30"/>
      <c r="DPZ30"/>
      <c r="DQA30"/>
      <c r="DQB30"/>
      <c r="DQC30"/>
      <c r="DQD30"/>
      <c r="DQE30"/>
      <c r="DQF30"/>
      <c r="DQG30"/>
      <c r="DQH30"/>
      <c r="DQI30"/>
      <c r="DQJ30"/>
      <c r="DQK30"/>
      <c r="DQL30"/>
      <c r="DQM30"/>
      <c r="DQN30"/>
      <c r="DQO30"/>
      <c r="DQP30"/>
      <c r="DQQ30"/>
      <c r="DQR30"/>
      <c r="DQS30"/>
      <c r="DQT30"/>
      <c r="DQU30"/>
      <c r="DQV30"/>
      <c r="DQW30"/>
      <c r="DQX30"/>
      <c r="DQY30"/>
      <c r="DQZ30"/>
      <c r="DRA30"/>
      <c r="DRB30"/>
      <c r="DRC30"/>
      <c r="DRD30"/>
      <c r="DRE30"/>
      <c r="DRF30"/>
      <c r="DRG30"/>
      <c r="DRH30"/>
      <c r="DRI30"/>
      <c r="DRJ30"/>
      <c r="DRK30"/>
      <c r="DRL30"/>
      <c r="DRM30"/>
      <c r="DRN30"/>
      <c r="DRO30"/>
      <c r="DRP30"/>
      <c r="DRQ30"/>
      <c r="DRR30"/>
      <c r="DRS30"/>
      <c r="DRT30"/>
      <c r="DRU30"/>
      <c r="DRV30"/>
      <c r="DRW30"/>
      <c r="DRX30"/>
      <c r="DRY30"/>
      <c r="DRZ30"/>
      <c r="DSA30"/>
      <c r="DSB30"/>
      <c r="DSC30"/>
      <c r="DSD30"/>
      <c r="DSE30"/>
      <c r="DSF30"/>
      <c r="DSG30"/>
      <c r="DSH30"/>
      <c r="DSI30"/>
      <c r="DSJ30"/>
      <c r="DSK30"/>
      <c r="DSL30"/>
      <c r="DSM30"/>
      <c r="DSN30"/>
      <c r="DSO30"/>
      <c r="DSP30"/>
      <c r="DSQ30"/>
      <c r="DSR30"/>
      <c r="DSS30"/>
      <c r="DST30"/>
      <c r="DSU30"/>
      <c r="DSV30"/>
      <c r="DSW30"/>
      <c r="DSX30"/>
      <c r="DSY30"/>
      <c r="DSZ30"/>
      <c r="DTA30"/>
      <c r="DTB30"/>
      <c r="DTC30"/>
      <c r="DTD30"/>
      <c r="DTE30"/>
      <c r="DTF30"/>
      <c r="DTG30"/>
      <c r="DTH30"/>
      <c r="DTI30"/>
      <c r="DTJ30"/>
      <c r="DTK30"/>
      <c r="DTL30"/>
      <c r="DTM30"/>
      <c r="DTN30"/>
      <c r="DTO30"/>
      <c r="DTP30"/>
      <c r="DTQ30"/>
      <c r="DTR30"/>
      <c r="DTS30"/>
      <c r="DTT30"/>
      <c r="DTU30"/>
      <c r="DTV30"/>
      <c r="DTW30"/>
      <c r="DTX30"/>
      <c r="DTY30"/>
      <c r="DTZ30"/>
      <c r="DUA30"/>
      <c r="DUB30"/>
      <c r="DUC30"/>
      <c r="DUD30"/>
      <c r="DUE30"/>
      <c r="DUF30"/>
      <c r="DUG30"/>
      <c r="DUH30"/>
      <c r="DUI30"/>
      <c r="DUJ30"/>
      <c r="DUK30"/>
      <c r="DUL30"/>
      <c r="DUM30"/>
      <c r="DUN30"/>
      <c r="DUO30"/>
      <c r="DUP30"/>
      <c r="DUQ30"/>
      <c r="DUR30"/>
      <c r="DUS30"/>
      <c r="DUT30"/>
      <c r="DUU30"/>
      <c r="DUV30"/>
      <c r="DUW30"/>
      <c r="DUX30"/>
      <c r="DUY30"/>
      <c r="DUZ30"/>
      <c r="DVA30"/>
      <c r="DVB30"/>
      <c r="DVC30"/>
      <c r="DVD30"/>
      <c r="DVE30"/>
      <c r="DVF30"/>
      <c r="DVG30"/>
      <c r="DVH30"/>
      <c r="DVI30"/>
      <c r="DVJ30"/>
      <c r="DVK30"/>
      <c r="DVL30"/>
      <c r="DVM30"/>
      <c r="DVN30"/>
      <c r="DVO30"/>
      <c r="DVP30"/>
      <c r="DVQ30"/>
      <c r="DVR30"/>
      <c r="DVS30"/>
      <c r="DVT30"/>
      <c r="DVU30"/>
      <c r="DVV30"/>
      <c r="DVW30"/>
      <c r="DVX30"/>
      <c r="DVY30"/>
      <c r="DVZ30"/>
      <c r="DWA30"/>
      <c r="DWB30"/>
      <c r="DWC30"/>
      <c r="DWD30"/>
      <c r="DWE30"/>
      <c r="DWF30"/>
      <c r="DWG30"/>
      <c r="DWH30"/>
      <c r="DWI30"/>
      <c r="DWJ30"/>
      <c r="DWK30"/>
      <c r="DWL30"/>
      <c r="DWM30"/>
      <c r="DWN30"/>
      <c r="DWO30"/>
      <c r="DWP30"/>
      <c r="DWQ30"/>
      <c r="DWR30"/>
      <c r="DWS30"/>
      <c r="DWT30"/>
      <c r="DWU30"/>
      <c r="DWV30"/>
      <c r="DWW30"/>
      <c r="DWX30"/>
      <c r="DWY30"/>
      <c r="DWZ30"/>
      <c r="DXA30"/>
      <c r="DXB30"/>
      <c r="DXC30"/>
      <c r="DXD30"/>
      <c r="DXE30"/>
      <c r="DXF30"/>
      <c r="DXG30"/>
      <c r="DXH30"/>
      <c r="DXI30"/>
      <c r="DXJ30"/>
      <c r="DXK30"/>
      <c r="DXL30"/>
      <c r="DXM30"/>
      <c r="DXN30"/>
      <c r="DXO30"/>
      <c r="DXP30"/>
      <c r="DXQ30"/>
      <c r="DXR30"/>
      <c r="DXS30"/>
      <c r="DXT30"/>
      <c r="DXU30"/>
      <c r="DXV30"/>
      <c r="DXW30"/>
      <c r="DXX30"/>
      <c r="DXY30"/>
      <c r="DXZ30"/>
      <c r="DYA30"/>
      <c r="DYB30"/>
      <c r="DYC30"/>
      <c r="DYD30"/>
      <c r="DYE30"/>
      <c r="DYF30"/>
      <c r="DYG30"/>
      <c r="DYH30"/>
      <c r="DYI30"/>
      <c r="DYJ30"/>
      <c r="DYK30"/>
      <c r="DYL30"/>
      <c r="DYM30"/>
      <c r="DYN30"/>
      <c r="DYO30"/>
      <c r="DYP30"/>
      <c r="DYQ30"/>
      <c r="DYR30"/>
      <c r="DYS30"/>
      <c r="DYT30"/>
      <c r="DYU30"/>
      <c r="DYV30"/>
      <c r="DYW30"/>
      <c r="DYX30"/>
      <c r="DYY30"/>
      <c r="DYZ30"/>
      <c r="DZA30"/>
      <c r="DZB30"/>
      <c r="DZC30"/>
      <c r="DZD30"/>
      <c r="DZE30"/>
      <c r="DZF30"/>
      <c r="DZG30"/>
      <c r="DZH30"/>
      <c r="DZI30"/>
      <c r="DZJ30"/>
      <c r="DZK30"/>
      <c r="DZL30"/>
      <c r="DZM30"/>
      <c r="DZN30"/>
      <c r="DZO30"/>
      <c r="DZP30"/>
      <c r="DZQ30"/>
      <c r="DZR30"/>
      <c r="DZS30"/>
      <c r="DZT30"/>
      <c r="DZU30"/>
      <c r="DZV30"/>
      <c r="DZW30"/>
      <c r="DZX30"/>
      <c r="DZY30"/>
      <c r="DZZ30"/>
      <c r="EAA30"/>
      <c r="EAB30"/>
      <c r="EAC30"/>
      <c r="EAD30"/>
      <c r="EAE30"/>
      <c r="EAF30"/>
      <c r="EAG30"/>
      <c r="EAH30"/>
      <c r="EAI30"/>
      <c r="EAJ30"/>
      <c r="EAK30"/>
      <c r="EAL30"/>
      <c r="EAM30"/>
      <c r="EAN30"/>
      <c r="EAO30"/>
      <c r="EAP30"/>
      <c r="EAQ30"/>
      <c r="EAR30"/>
      <c r="EAS30"/>
      <c r="EAT30"/>
      <c r="EAU30"/>
      <c r="EAV30"/>
      <c r="EAW30"/>
      <c r="EAX30"/>
      <c r="EAY30"/>
      <c r="EAZ30"/>
      <c r="EBA30"/>
      <c r="EBB30"/>
      <c r="EBC30"/>
      <c r="EBD30"/>
      <c r="EBE30"/>
      <c r="EBF30"/>
      <c r="EBG30"/>
      <c r="EBH30"/>
      <c r="EBI30"/>
      <c r="EBJ30"/>
      <c r="EBK30"/>
      <c r="EBL30"/>
      <c r="EBM30"/>
      <c r="EBN30"/>
      <c r="EBO30"/>
      <c r="EBP30"/>
      <c r="EBQ30"/>
      <c r="EBR30"/>
      <c r="EBS30"/>
      <c r="EBT30"/>
      <c r="EBU30"/>
      <c r="EBV30"/>
      <c r="EBW30"/>
      <c r="EBX30"/>
      <c r="EBY30"/>
      <c r="EBZ30"/>
      <c r="ECA30"/>
      <c r="ECB30"/>
      <c r="ECC30"/>
      <c r="ECD30"/>
      <c r="ECE30"/>
      <c r="ECF30"/>
      <c r="ECG30"/>
      <c r="ECH30"/>
      <c r="ECI30"/>
      <c r="ECJ30"/>
      <c r="ECK30"/>
      <c r="ECL30"/>
      <c r="ECM30"/>
      <c r="ECN30"/>
      <c r="ECO30"/>
      <c r="ECP30"/>
      <c r="ECQ30"/>
      <c r="ECR30"/>
      <c r="ECS30"/>
      <c r="ECT30"/>
      <c r="ECU30"/>
      <c r="ECV30"/>
      <c r="ECW30"/>
      <c r="ECX30"/>
      <c r="ECY30"/>
      <c r="ECZ30"/>
      <c r="EDA30"/>
      <c r="EDB30"/>
      <c r="EDC30"/>
      <c r="EDD30"/>
      <c r="EDE30"/>
      <c r="EDF30"/>
      <c r="EDG30"/>
      <c r="EDH30"/>
      <c r="EDI30"/>
      <c r="EDJ30"/>
      <c r="EDK30"/>
      <c r="EDL30"/>
      <c r="EDM30"/>
      <c r="EDN30"/>
      <c r="EDO30"/>
      <c r="EDP30"/>
      <c r="EDQ30"/>
      <c r="EDR30"/>
      <c r="EDS30"/>
      <c r="EDT30"/>
      <c r="EDU30"/>
      <c r="EDV30"/>
      <c r="EDW30"/>
      <c r="EDX30"/>
      <c r="EDY30"/>
      <c r="EDZ30"/>
      <c r="EEA30"/>
      <c r="EEB30"/>
      <c r="EEC30"/>
      <c r="EED30"/>
      <c r="EEE30"/>
      <c r="EEF30"/>
      <c r="EEG30"/>
      <c r="EEH30"/>
      <c r="EEI30"/>
      <c r="EEJ30"/>
      <c r="EEK30"/>
      <c r="EEL30"/>
      <c r="EEM30"/>
      <c r="EEN30"/>
      <c r="EEO30"/>
      <c r="EEP30"/>
      <c r="EEQ30"/>
      <c r="EER30"/>
      <c r="EES30"/>
      <c r="EET30"/>
      <c r="EEU30"/>
      <c r="EEV30"/>
      <c r="EEW30"/>
      <c r="EEX30"/>
      <c r="EEY30"/>
      <c r="EEZ30"/>
      <c r="EFA30"/>
      <c r="EFB30"/>
      <c r="EFC30"/>
      <c r="EFD30"/>
      <c r="EFE30"/>
      <c r="EFF30"/>
      <c r="EFG30"/>
      <c r="EFH30"/>
      <c r="EFI30"/>
      <c r="EFJ30"/>
      <c r="EFK30"/>
      <c r="EFL30"/>
      <c r="EFM30"/>
      <c r="EFN30"/>
      <c r="EFO30"/>
      <c r="EFP30"/>
      <c r="EFQ30"/>
      <c r="EFR30"/>
      <c r="EFS30"/>
      <c r="EFT30"/>
      <c r="EFU30"/>
      <c r="EFV30"/>
      <c r="EFW30"/>
      <c r="EFX30"/>
      <c r="EFY30"/>
      <c r="EFZ30"/>
      <c r="EGA30"/>
      <c r="EGB30"/>
      <c r="EGC30"/>
      <c r="EGD30"/>
      <c r="EGE30"/>
      <c r="EGF30"/>
      <c r="EGG30"/>
      <c r="EGH30"/>
      <c r="EGI30"/>
      <c r="EGJ30"/>
      <c r="EGK30"/>
      <c r="EGL30"/>
      <c r="EGM30"/>
      <c r="EGN30"/>
      <c r="EGO30"/>
      <c r="EGP30"/>
      <c r="EGQ30"/>
      <c r="EGR30"/>
      <c r="EGS30"/>
      <c r="EGT30"/>
      <c r="EGU30"/>
      <c r="EGV30"/>
      <c r="EGW30"/>
      <c r="EGX30"/>
      <c r="EGY30"/>
      <c r="EGZ30"/>
      <c r="EHA30"/>
      <c r="EHB30"/>
      <c r="EHC30"/>
      <c r="EHD30"/>
      <c r="EHE30"/>
      <c r="EHF30"/>
      <c r="EHG30"/>
      <c r="EHH30"/>
      <c r="EHI30"/>
      <c r="EHJ30"/>
      <c r="EHK30"/>
      <c r="EHL30"/>
      <c r="EHM30"/>
      <c r="EHN30"/>
      <c r="EHO30"/>
      <c r="EHP30"/>
      <c r="EHQ30"/>
      <c r="EHR30"/>
      <c r="EHS30"/>
      <c r="EHT30"/>
      <c r="EHU30"/>
      <c r="EHV30"/>
      <c r="EHW30"/>
      <c r="EHX30"/>
      <c r="EHY30"/>
      <c r="EHZ30"/>
      <c r="EIA30"/>
      <c r="EIB30"/>
      <c r="EIC30"/>
      <c r="EID30"/>
      <c r="EIE30"/>
      <c r="EIF30"/>
      <c r="EIG30"/>
      <c r="EIH30"/>
      <c r="EII30"/>
      <c r="EIJ30"/>
      <c r="EIK30"/>
      <c r="EIL30"/>
      <c r="EIM30"/>
      <c r="EIN30"/>
      <c r="EIO30"/>
      <c r="EIP30"/>
      <c r="EIQ30"/>
      <c r="EIR30"/>
      <c r="EIS30"/>
      <c r="EIT30"/>
      <c r="EIU30"/>
      <c r="EIV30"/>
      <c r="EIW30"/>
      <c r="EIX30"/>
      <c r="EIY30"/>
      <c r="EIZ30"/>
      <c r="EJA30"/>
      <c r="EJB30"/>
      <c r="EJC30"/>
      <c r="EJD30"/>
      <c r="EJE30"/>
      <c r="EJF30"/>
      <c r="EJG30"/>
      <c r="EJH30"/>
      <c r="EJI30"/>
      <c r="EJJ30"/>
      <c r="EJK30"/>
      <c r="EJL30"/>
      <c r="EJM30"/>
      <c r="EJN30"/>
      <c r="EJO30"/>
      <c r="EJP30"/>
      <c r="EJQ30"/>
      <c r="EJR30"/>
      <c r="EJS30"/>
      <c r="EJT30"/>
      <c r="EJU30"/>
      <c r="EJV30"/>
      <c r="EJW30"/>
      <c r="EJX30"/>
      <c r="EJY30"/>
      <c r="EJZ30"/>
      <c r="EKA30"/>
      <c r="EKB30"/>
      <c r="EKC30"/>
      <c r="EKD30"/>
      <c r="EKE30"/>
      <c r="EKF30"/>
      <c r="EKG30"/>
      <c r="EKH30"/>
      <c r="EKI30"/>
      <c r="EKJ30"/>
      <c r="EKK30"/>
      <c r="EKL30"/>
      <c r="EKM30"/>
      <c r="EKN30"/>
      <c r="EKO30"/>
      <c r="EKP30"/>
      <c r="EKQ30"/>
      <c r="EKR30"/>
      <c r="EKS30"/>
      <c r="EKT30"/>
      <c r="EKU30"/>
      <c r="EKV30"/>
      <c r="EKW30"/>
      <c r="EKX30"/>
      <c r="EKY30"/>
      <c r="EKZ30"/>
      <c r="ELA30"/>
      <c r="ELB30"/>
      <c r="ELC30"/>
      <c r="ELD30"/>
      <c r="ELE30"/>
      <c r="ELF30"/>
      <c r="ELG30"/>
      <c r="ELH30"/>
      <c r="ELI30"/>
      <c r="ELJ30"/>
      <c r="ELK30"/>
      <c r="ELL30"/>
      <c r="ELM30"/>
      <c r="ELN30"/>
      <c r="ELO30"/>
      <c r="ELP30"/>
      <c r="ELQ30"/>
      <c r="ELR30"/>
      <c r="ELS30"/>
      <c r="ELT30"/>
      <c r="ELU30"/>
      <c r="ELV30"/>
      <c r="ELW30"/>
      <c r="ELX30"/>
      <c r="ELY30"/>
      <c r="ELZ30"/>
      <c r="EMA30"/>
      <c r="EMB30"/>
      <c r="EMC30"/>
      <c r="EMD30"/>
      <c r="EME30"/>
      <c r="EMF30"/>
      <c r="EMG30"/>
      <c r="EMH30"/>
      <c r="EMI30"/>
      <c r="EMJ30"/>
      <c r="EMK30"/>
      <c r="EML30"/>
      <c r="EMM30"/>
      <c r="EMN30"/>
      <c r="EMO30"/>
      <c r="EMP30"/>
      <c r="EMQ30"/>
      <c r="EMR30"/>
      <c r="EMS30"/>
      <c r="EMT30"/>
      <c r="EMU30"/>
      <c r="EMV30"/>
      <c r="EMW30"/>
      <c r="EMX30"/>
      <c r="EMY30"/>
      <c r="EMZ30"/>
      <c r="ENA30"/>
      <c r="ENB30"/>
      <c r="ENC30"/>
      <c r="END30"/>
      <c r="ENE30"/>
      <c r="ENF30"/>
      <c r="ENG30"/>
      <c r="ENH30"/>
      <c r="ENI30"/>
      <c r="ENJ30"/>
      <c r="ENK30"/>
      <c r="ENL30"/>
      <c r="ENM30"/>
      <c r="ENN30"/>
      <c r="ENO30"/>
      <c r="ENP30"/>
      <c r="ENQ30"/>
      <c r="ENR30"/>
      <c r="ENS30"/>
      <c r="ENT30"/>
      <c r="ENU30"/>
      <c r="ENV30"/>
      <c r="ENW30"/>
      <c r="ENX30"/>
      <c r="ENY30"/>
      <c r="ENZ30"/>
      <c r="EOA30"/>
      <c r="EOB30"/>
      <c r="EOC30"/>
      <c r="EOD30"/>
      <c r="EOE30"/>
      <c r="EOF30"/>
      <c r="EOG30"/>
      <c r="EOH30"/>
      <c r="EOI30"/>
      <c r="EOJ30"/>
      <c r="EOK30"/>
      <c r="EOL30"/>
      <c r="EOM30"/>
      <c r="EON30"/>
      <c r="EOO30"/>
      <c r="EOP30"/>
      <c r="EOQ30"/>
      <c r="EOR30"/>
      <c r="EOS30"/>
      <c r="EOT30"/>
      <c r="EOU30"/>
      <c r="EOV30"/>
      <c r="EOW30"/>
      <c r="EOX30"/>
      <c r="EOY30"/>
      <c r="EOZ30"/>
      <c r="EPA30"/>
      <c r="EPB30"/>
      <c r="EPC30"/>
      <c r="EPD30"/>
      <c r="EPE30"/>
      <c r="EPF30"/>
      <c r="EPG30"/>
      <c r="EPH30"/>
      <c r="EPI30"/>
      <c r="EPJ30"/>
      <c r="EPK30"/>
      <c r="EPL30"/>
      <c r="EPM30"/>
      <c r="EPN30"/>
      <c r="EPO30"/>
      <c r="EPP30"/>
      <c r="EPQ30"/>
      <c r="EPR30"/>
      <c r="EPS30"/>
      <c r="EPT30"/>
      <c r="EPU30"/>
      <c r="EPV30"/>
      <c r="EPW30"/>
      <c r="EPX30"/>
      <c r="EPY30"/>
      <c r="EPZ30"/>
      <c r="EQA30"/>
      <c r="EQB30"/>
      <c r="EQC30"/>
      <c r="EQD30"/>
      <c r="EQE30"/>
      <c r="EQF30"/>
      <c r="EQG30"/>
      <c r="EQH30"/>
      <c r="EQI30"/>
      <c r="EQJ30"/>
      <c r="EQK30"/>
      <c r="EQL30"/>
      <c r="EQM30"/>
      <c r="EQN30"/>
      <c r="EQO30"/>
      <c r="EQP30"/>
      <c r="EQQ30"/>
      <c r="EQR30"/>
      <c r="EQS30"/>
      <c r="EQT30"/>
      <c r="EQU30"/>
      <c r="EQV30"/>
      <c r="EQW30"/>
      <c r="EQX30"/>
      <c r="EQY30"/>
      <c r="EQZ30"/>
      <c r="ERA30"/>
      <c r="ERB30"/>
      <c r="ERC30"/>
      <c r="ERD30"/>
      <c r="ERE30"/>
      <c r="ERF30"/>
      <c r="ERG30"/>
      <c r="ERH30"/>
      <c r="ERI30"/>
      <c r="ERJ30"/>
      <c r="ERK30"/>
      <c r="ERL30"/>
      <c r="ERM30"/>
      <c r="ERN30"/>
      <c r="ERO30"/>
      <c r="ERP30"/>
      <c r="ERQ30"/>
      <c r="ERR30"/>
      <c r="ERS30"/>
      <c r="ERT30"/>
      <c r="ERU30"/>
      <c r="ERV30"/>
      <c r="ERW30"/>
      <c r="ERX30"/>
      <c r="ERY30"/>
      <c r="ERZ30"/>
      <c r="ESA30"/>
      <c r="ESB30"/>
      <c r="ESC30"/>
      <c r="ESD30"/>
      <c r="ESE30"/>
      <c r="ESF30"/>
      <c r="ESG30"/>
      <c r="ESH30"/>
      <c r="ESI30"/>
      <c r="ESJ30"/>
      <c r="ESK30"/>
      <c r="ESL30"/>
      <c r="ESM30"/>
      <c r="ESN30"/>
      <c r="ESO30"/>
      <c r="ESP30"/>
      <c r="ESQ30"/>
      <c r="ESR30"/>
      <c r="ESS30"/>
      <c r="EST30"/>
      <c r="ESU30"/>
      <c r="ESV30"/>
      <c r="ESW30"/>
      <c r="ESX30"/>
      <c r="ESY30"/>
      <c r="ESZ30"/>
      <c r="ETA30"/>
      <c r="ETB30"/>
      <c r="ETC30"/>
      <c r="ETD30"/>
      <c r="ETE30"/>
      <c r="ETF30"/>
      <c r="ETG30"/>
      <c r="ETH30"/>
      <c r="ETI30"/>
      <c r="ETJ30"/>
      <c r="ETK30"/>
      <c r="ETL30"/>
      <c r="ETM30"/>
      <c r="ETN30"/>
      <c r="ETO30"/>
      <c r="ETP30"/>
      <c r="ETQ30"/>
      <c r="ETR30"/>
      <c r="ETS30"/>
      <c r="ETT30"/>
      <c r="ETU30"/>
      <c r="ETV30"/>
      <c r="ETW30"/>
      <c r="ETX30"/>
      <c r="ETY30"/>
      <c r="ETZ30"/>
      <c r="EUA30"/>
      <c r="EUB30"/>
      <c r="EUC30"/>
      <c r="EUD30"/>
      <c r="EUE30"/>
      <c r="EUF30"/>
      <c r="EUG30"/>
      <c r="EUH30"/>
      <c r="EUI30"/>
      <c r="EUJ30"/>
      <c r="EUK30"/>
      <c r="EUL30"/>
      <c r="EUM30"/>
      <c r="EUN30"/>
      <c r="EUO30"/>
      <c r="EUP30"/>
      <c r="EUQ30"/>
      <c r="EUR30"/>
      <c r="EUS30"/>
      <c r="EUT30"/>
      <c r="EUU30"/>
      <c r="EUV30"/>
      <c r="EUW30"/>
      <c r="EUX30"/>
      <c r="EUY30"/>
      <c r="EUZ30"/>
      <c r="EVA30"/>
      <c r="EVB30"/>
      <c r="EVC30"/>
      <c r="EVD30"/>
      <c r="EVE30"/>
      <c r="EVF30"/>
      <c r="EVG30"/>
      <c r="EVH30"/>
      <c r="EVI30"/>
      <c r="EVJ30"/>
      <c r="EVK30"/>
      <c r="EVL30"/>
      <c r="EVM30"/>
      <c r="EVN30"/>
      <c r="EVO30"/>
      <c r="EVP30"/>
      <c r="EVQ30"/>
      <c r="EVR30"/>
      <c r="EVS30"/>
      <c r="EVT30"/>
      <c r="EVU30"/>
      <c r="EVV30"/>
      <c r="EVW30"/>
      <c r="EVX30"/>
      <c r="EVY30"/>
      <c r="EVZ30"/>
      <c r="EWA30"/>
      <c r="EWB30"/>
      <c r="EWC30"/>
      <c r="EWD30"/>
      <c r="EWE30"/>
      <c r="EWF30"/>
      <c r="EWG30"/>
      <c r="EWH30"/>
      <c r="EWI30"/>
      <c r="EWJ30"/>
      <c r="EWK30"/>
      <c r="EWL30"/>
      <c r="EWM30"/>
      <c r="EWN30"/>
      <c r="EWO30"/>
      <c r="EWP30"/>
      <c r="EWQ30"/>
      <c r="EWR30"/>
      <c r="EWS30"/>
      <c r="EWT30"/>
      <c r="EWU30"/>
      <c r="EWV30"/>
      <c r="EWW30"/>
      <c r="EWX30"/>
      <c r="EWY30"/>
      <c r="EWZ30"/>
      <c r="EXA30"/>
      <c r="EXB30"/>
      <c r="EXC30"/>
      <c r="EXD30"/>
      <c r="EXE30"/>
      <c r="EXF30"/>
      <c r="EXG30"/>
      <c r="EXH30"/>
      <c r="EXI30"/>
      <c r="EXJ30"/>
      <c r="EXK30"/>
      <c r="EXL30"/>
      <c r="EXM30"/>
      <c r="EXN30"/>
      <c r="EXO30"/>
      <c r="EXP30"/>
      <c r="EXQ30"/>
      <c r="EXR30"/>
      <c r="EXS30"/>
      <c r="EXT30"/>
      <c r="EXU30"/>
      <c r="EXV30"/>
      <c r="EXW30"/>
      <c r="EXX30"/>
      <c r="EXY30"/>
      <c r="EXZ30"/>
      <c r="EYA30"/>
      <c r="EYB30"/>
      <c r="EYC30"/>
      <c r="EYD30"/>
      <c r="EYE30"/>
      <c r="EYF30"/>
      <c r="EYG30"/>
      <c r="EYH30"/>
      <c r="EYI30"/>
      <c r="EYJ30"/>
      <c r="EYK30"/>
      <c r="EYL30"/>
      <c r="EYM30"/>
      <c r="EYN30"/>
      <c r="EYO30"/>
      <c r="EYP30"/>
      <c r="EYQ30"/>
      <c r="EYR30"/>
      <c r="EYS30"/>
      <c r="EYT30"/>
      <c r="EYU30"/>
      <c r="EYV30"/>
      <c r="EYW30"/>
      <c r="EYX30"/>
      <c r="EYY30"/>
      <c r="EYZ30"/>
      <c r="EZA30"/>
      <c r="EZB30"/>
      <c r="EZC30"/>
      <c r="EZD30"/>
      <c r="EZE30"/>
      <c r="EZF30"/>
      <c r="EZG30"/>
      <c r="EZH30"/>
      <c r="EZI30"/>
      <c r="EZJ30"/>
      <c r="EZK30"/>
      <c r="EZL30"/>
      <c r="EZM30"/>
      <c r="EZN30"/>
      <c r="EZO30"/>
      <c r="EZP30"/>
      <c r="EZQ30"/>
      <c r="EZR30"/>
      <c r="EZS30"/>
      <c r="EZT30"/>
      <c r="EZU30"/>
      <c r="EZV30"/>
      <c r="EZW30"/>
      <c r="EZX30"/>
      <c r="EZY30"/>
      <c r="EZZ30"/>
      <c r="FAA30"/>
      <c r="FAB30"/>
      <c r="FAC30"/>
      <c r="FAD30"/>
      <c r="FAE30"/>
      <c r="FAF30"/>
      <c r="FAG30"/>
      <c r="FAH30"/>
      <c r="FAI30"/>
      <c r="FAJ30"/>
      <c r="FAK30"/>
      <c r="FAL30"/>
      <c r="FAM30"/>
      <c r="FAN30"/>
      <c r="FAO30"/>
      <c r="FAP30"/>
      <c r="FAQ30"/>
      <c r="FAR30"/>
      <c r="FAS30"/>
      <c r="FAT30"/>
      <c r="FAU30"/>
      <c r="FAV30"/>
      <c r="FAW30"/>
      <c r="FAX30"/>
      <c r="FAY30"/>
      <c r="FAZ30"/>
      <c r="FBA30"/>
      <c r="FBB30"/>
      <c r="FBC30"/>
      <c r="FBD30"/>
      <c r="FBE30"/>
      <c r="FBF30"/>
      <c r="FBG30"/>
      <c r="FBH30"/>
      <c r="FBI30"/>
      <c r="FBJ30"/>
      <c r="FBK30"/>
      <c r="FBL30"/>
      <c r="FBM30"/>
      <c r="FBN30"/>
      <c r="FBO30"/>
      <c r="FBP30"/>
      <c r="FBQ30"/>
      <c r="FBR30"/>
      <c r="FBS30"/>
      <c r="FBT30"/>
      <c r="FBU30"/>
      <c r="FBV30"/>
      <c r="FBW30"/>
      <c r="FBX30"/>
      <c r="FBY30"/>
      <c r="FBZ30"/>
      <c r="FCA30"/>
      <c r="FCB30"/>
      <c r="FCC30"/>
      <c r="FCD30"/>
      <c r="FCE30"/>
      <c r="FCF30"/>
      <c r="FCG30"/>
      <c r="FCH30"/>
      <c r="FCI30"/>
      <c r="FCJ30"/>
      <c r="FCK30"/>
      <c r="FCL30"/>
      <c r="FCM30"/>
      <c r="FCN30"/>
      <c r="FCO30"/>
      <c r="FCP30"/>
      <c r="FCQ30"/>
      <c r="FCR30"/>
      <c r="FCS30"/>
      <c r="FCT30"/>
      <c r="FCU30"/>
      <c r="FCV30"/>
      <c r="FCW30"/>
      <c r="FCX30"/>
      <c r="FCY30"/>
      <c r="FCZ30"/>
      <c r="FDA30"/>
      <c r="FDB30"/>
      <c r="FDC30"/>
      <c r="FDD30"/>
      <c r="FDE30"/>
      <c r="FDF30"/>
      <c r="FDG30"/>
      <c r="FDH30"/>
      <c r="FDI30"/>
      <c r="FDJ30"/>
      <c r="FDK30"/>
      <c r="FDL30"/>
      <c r="FDM30"/>
      <c r="FDN30"/>
      <c r="FDO30"/>
      <c r="FDP30"/>
      <c r="FDQ30"/>
      <c r="FDR30"/>
      <c r="FDS30"/>
      <c r="FDT30"/>
      <c r="FDU30"/>
      <c r="FDV30"/>
      <c r="FDW30"/>
      <c r="FDX30"/>
      <c r="FDY30"/>
      <c r="FDZ30"/>
      <c r="FEA30"/>
      <c r="FEB30"/>
      <c r="FEC30"/>
      <c r="FED30"/>
      <c r="FEE30"/>
      <c r="FEF30"/>
      <c r="FEG30"/>
      <c r="FEH30"/>
      <c r="FEI30"/>
      <c r="FEJ30"/>
      <c r="FEK30"/>
      <c r="FEL30"/>
      <c r="FEM30"/>
      <c r="FEN30"/>
      <c r="FEO30"/>
      <c r="FEP30"/>
      <c r="FEQ30"/>
      <c r="FER30"/>
      <c r="FES30"/>
      <c r="FET30"/>
      <c r="FEU30"/>
      <c r="FEV30"/>
      <c r="FEW30"/>
      <c r="FEX30"/>
      <c r="FEY30"/>
      <c r="FEZ30"/>
      <c r="FFA30"/>
      <c r="FFB30"/>
      <c r="FFC30"/>
      <c r="FFD30"/>
      <c r="FFE30"/>
      <c r="FFF30"/>
      <c r="FFG30"/>
      <c r="FFH30"/>
      <c r="FFI30"/>
      <c r="FFJ30"/>
      <c r="FFK30"/>
      <c r="FFL30"/>
      <c r="FFM30"/>
      <c r="FFN30"/>
      <c r="FFO30"/>
      <c r="FFP30"/>
      <c r="FFQ30"/>
      <c r="FFR30"/>
      <c r="FFS30"/>
      <c r="FFT30"/>
      <c r="FFU30"/>
      <c r="FFV30"/>
      <c r="FFW30"/>
      <c r="FFX30"/>
      <c r="FFY30"/>
      <c r="FFZ30"/>
      <c r="FGA30"/>
      <c r="FGB30"/>
      <c r="FGC30"/>
      <c r="FGD30"/>
      <c r="FGE30"/>
      <c r="FGF30"/>
      <c r="FGG30"/>
      <c r="FGH30"/>
      <c r="FGI30"/>
      <c r="FGJ30"/>
      <c r="FGK30"/>
      <c r="FGL30"/>
      <c r="FGM30"/>
      <c r="FGN30"/>
      <c r="FGO30"/>
      <c r="FGP30"/>
      <c r="FGQ30"/>
      <c r="FGR30"/>
      <c r="FGS30"/>
      <c r="FGT30"/>
      <c r="FGU30"/>
      <c r="FGV30"/>
      <c r="FGW30"/>
      <c r="FGX30"/>
      <c r="FGY30"/>
      <c r="FGZ30"/>
      <c r="FHA30"/>
      <c r="FHB30"/>
      <c r="FHC30"/>
      <c r="FHD30"/>
      <c r="FHE30"/>
      <c r="FHF30"/>
      <c r="FHG30"/>
      <c r="FHH30"/>
      <c r="FHI30"/>
      <c r="FHJ30"/>
      <c r="FHK30"/>
      <c r="FHL30"/>
      <c r="FHM30"/>
      <c r="FHN30"/>
      <c r="FHO30"/>
      <c r="FHP30"/>
      <c r="FHQ30"/>
      <c r="FHR30"/>
      <c r="FHS30"/>
      <c r="FHT30"/>
      <c r="FHU30"/>
      <c r="FHV30"/>
      <c r="FHW30"/>
      <c r="FHX30"/>
      <c r="FHY30"/>
      <c r="FHZ30"/>
      <c r="FIA30"/>
      <c r="FIB30"/>
      <c r="FIC30"/>
      <c r="FID30"/>
      <c r="FIE30"/>
      <c r="FIF30"/>
      <c r="FIG30"/>
      <c r="FIH30"/>
      <c r="FII30"/>
      <c r="FIJ30"/>
      <c r="FIK30"/>
      <c r="FIL30"/>
      <c r="FIM30"/>
      <c r="FIN30"/>
      <c r="FIO30"/>
      <c r="FIP30"/>
      <c r="FIQ30"/>
      <c r="FIR30"/>
      <c r="FIS30"/>
      <c r="FIT30"/>
      <c r="FIU30"/>
      <c r="FIV30"/>
      <c r="FIW30"/>
      <c r="FIX30"/>
      <c r="FIY30"/>
      <c r="FIZ30"/>
      <c r="FJA30"/>
      <c r="FJB30"/>
      <c r="FJC30"/>
      <c r="FJD30"/>
      <c r="FJE30"/>
      <c r="FJF30"/>
      <c r="FJG30"/>
      <c r="FJH30"/>
      <c r="FJI30"/>
      <c r="FJJ30"/>
      <c r="FJK30"/>
      <c r="FJL30"/>
      <c r="FJM30"/>
      <c r="FJN30"/>
      <c r="FJO30"/>
      <c r="FJP30"/>
      <c r="FJQ30"/>
      <c r="FJR30"/>
      <c r="FJS30"/>
      <c r="FJT30"/>
      <c r="FJU30"/>
      <c r="FJV30"/>
      <c r="FJW30"/>
      <c r="FJX30"/>
      <c r="FJY30"/>
      <c r="FJZ30"/>
      <c r="FKA30"/>
      <c r="FKB30"/>
      <c r="FKC30"/>
      <c r="FKD30"/>
      <c r="FKE30"/>
      <c r="FKF30"/>
      <c r="FKG30"/>
      <c r="FKH30"/>
      <c r="FKI30"/>
      <c r="FKJ30"/>
      <c r="FKK30"/>
      <c r="FKL30"/>
      <c r="FKM30"/>
      <c r="FKN30"/>
      <c r="FKO30"/>
      <c r="FKP30"/>
      <c r="FKQ30"/>
      <c r="FKR30"/>
      <c r="FKS30"/>
      <c r="FKT30"/>
      <c r="FKU30"/>
      <c r="FKV30"/>
      <c r="FKW30"/>
      <c r="FKX30"/>
      <c r="FKY30"/>
      <c r="FKZ30"/>
      <c r="FLA30"/>
      <c r="FLB30"/>
      <c r="FLC30"/>
      <c r="FLD30"/>
      <c r="FLE30"/>
      <c r="FLF30"/>
      <c r="FLG30"/>
      <c r="FLH30"/>
      <c r="FLI30"/>
      <c r="FLJ30"/>
      <c r="FLK30"/>
      <c r="FLL30"/>
      <c r="FLM30"/>
      <c r="FLN30"/>
      <c r="FLO30"/>
      <c r="FLP30"/>
      <c r="FLQ30"/>
      <c r="FLR30"/>
      <c r="FLS30"/>
      <c r="FLT30"/>
      <c r="FLU30"/>
      <c r="FLV30"/>
      <c r="FLW30"/>
      <c r="FLX30"/>
      <c r="FLY30"/>
      <c r="FLZ30"/>
      <c r="FMA30"/>
      <c r="FMB30"/>
      <c r="FMC30"/>
      <c r="FMD30"/>
      <c r="FME30"/>
      <c r="FMF30"/>
      <c r="FMG30"/>
      <c r="FMH30"/>
      <c r="FMI30"/>
      <c r="FMJ30"/>
      <c r="FMK30"/>
      <c r="FML30"/>
      <c r="FMM30"/>
      <c r="FMN30"/>
      <c r="FMO30"/>
      <c r="FMP30"/>
      <c r="FMQ30"/>
      <c r="FMR30"/>
      <c r="FMS30"/>
      <c r="FMT30"/>
      <c r="FMU30"/>
      <c r="FMV30"/>
      <c r="FMW30"/>
      <c r="FMX30"/>
      <c r="FMY30"/>
      <c r="FMZ30"/>
      <c r="FNA30"/>
      <c r="FNB30"/>
      <c r="FNC30"/>
      <c r="FND30"/>
      <c r="FNE30"/>
      <c r="FNF30"/>
      <c r="FNG30"/>
      <c r="FNH30"/>
      <c r="FNI30"/>
      <c r="FNJ30"/>
      <c r="FNK30"/>
      <c r="FNL30"/>
      <c r="FNM30"/>
      <c r="FNN30"/>
      <c r="FNO30"/>
      <c r="FNP30"/>
      <c r="FNQ30"/>
      <c r="FNR30"/>
      <c r="FNS30"/>
      <c r="FNT30"/>
      <c r="FNU30"/>
      <c r="FNV30"/>
      <c r="FNW30"/>
      <c r="FNX30"/>
      <c r="FNY30"/>
      <c r="FNZ30"/>
      <c r="FOA30"/>
      <c r="FOB30"/>
      <c r="FOC30"/>
      <c r="FOD30"/>
      <c r="FOE30"/>
      <c r="FOF30"/>
      <c r="FOG30"/>
      <c r="FOH30"/>
      <c r="FOI30"/>
      <c r="FOJ30"/>
      <c r="FOK30"/>
      <c r="FOL30"/>
      <c r="FOM30"/>
      <c r="FON30"/>
      <c r="FOO30"/>
      <c r="FOP30"/>
      <c r="FOQ30"/>
      <c r="FOR30"/>
      <c r="FOS30"/>
      <c r="FOT30"/>
      <c r="FOU30"/>
      <c r="FOV30"/>
      <c r="FOW30"/>
      <c r="FOX30"/>
      <c r="FOY30"/>
      <c r="FOZ30"/>
      <c r="FPA30"/>
      <c r="FPB30"/>
      <c r="FPC30"/>
      <c r="FPD30"/>
      <c r="FPE30"/>
      <c r="FPF30"/>
      <c r="FPG30"/>
      <c r="FPH30"/>
      <c r="FPI30"/>
      <c r="FPJ30"/>
      <c r="FPK30"/>
      <c r="FPL30"/>
      <c r="FPM30"/>
      <c r="FPN30"/>
      <c r="FPO30"/>
      <c r="FPP30"/>
      <c r="FPQ30"/>
      <c r="FPR30"/>
      <c r="FPS30"/>
      <c r="FPT30"/>
      <c r="FPU30"/>
      <c r="FPV30"/>
      <c r="FPW30"/>
      <c r="FPX30"/>
      <c r="FPY30"/>
      <c r="FPZ30"/>
      <c r="FQA30"/>
      <c r="FQB30"/>
      <c r="FQC30"/>
      <c r="FQD30"/>
      <c r="FQE30"/>
      <c r="FQF30"/>
      <c r="FQG30"/>
      <c r="FQH30"/>
      <c r="FQI30"/>
      <c r="FQJ30"/>
      <c r="FQK30"/>
      <c r="FQL30"/>
      <c r="FQM30"/>
      <c r="FQN30"/>
      <c r="FQO30"/>
      <c r="FQP30"/>
      <c r="FQQ30"/>
      <c r="FQR30"/>
      <c r="FQS30"/>
      <c r="FQT30"/>
      <c r="FQU30"/>
      <c r="FQV30"/>
      <c r="FQW30"/>
      <c r="FQX30"/>
      <c r="FQY30"/>
      <c r="FQZ30"/>
      <c r="FRA30"/>
      <c r="FRB30"/>
      <c r="FRC30"/>
      <c r="FRD30"/>
      <c r="FRE30"/>
      <c r="FRF30"/>
      <c r="FRG30"/>
      <c r="FRH30"/>
      <c r="FRI30"/>
      <c r="FRJ30"/>
      <c r="FRK30"/>
      <c r="FRL30"/>
      <c r="FRM30"/>
      <c r="FRN30"/>
      <c r="FRO30"/>
      <c r="FRP30"/>
      <c r="FRQ30"/>
      <c r="FRR30"/>
      <c r="FRS30"/>
      <c r="FRT30"/>
      <c r="FRU30"/>
      <c r="FRV30"/>
      <c r="FRW30"/>
      <c r="FRX30"/>
      <c r="FRY30"/>
      <c r="FRZ30"/>
      <c r="FSA30"/>
      <c r="FSB30"/>
      <c r="FSC30"/>
      <c r="FSD30"/>
      <c r="FSE30"/>
      <c r="FSF30"/>
      <c r="FSG30"/>
      <c r="FSH30"/>
      <c r="FSI30"/>
      <c r="FSJ30"/>
      <c r="FSK30"/>
      <c r="FSL30"/>
      <c r="FSM30"/>
      <c r="FSN30"/>
      <c r="FSO30"/>
      <c r="FSP30"/>
      <c r="FSQ30"/>
      <c r="FSR30"/>
      <c r="FSS30"/>
      <c r="FST30"/>
      <c r="FSU30"/>
      <c r="FSV30"/>
      <c r="FSW30"/>
      <c r="FSX30"/>
      <c r="FSY30"/>
      <c r="FSZ30"/>
      <c r="FTA30"/>
      <c r="FTB30"/>
      <c r="FTC30"/>
      <c r="FTD30"/>
      <c r="FTE30"/>
      <c r="FTF30"/>
      <c r="FTG30"/>
      <c r="FTH30"/>
      <c r="FTI30"/>
      <c r="FTJ30"/>
      <c r="FTK30"/>
      <c r="FTL30"/>
      <c r="FTM30"/>
      <c r="FTN30"/>
      <c r="FTO30"/>
      <c r="FTP30"/>
      <c r="FTQ30"/>
      <c r="FTR30"/>
      <c r="FTS30"/>
      <c r="FTT30"/>
      <c r="FTU30"/>
      <c r="FTV30"/>
      <c r="FTW30"/>
      <c r="FTX30"/>
      <c r="FTY30"/>
      <c r="FTZ30"/>
      <c r="FUA30"/>
      <c r="FUB30"/>
      <c r="FUC30"/>
      <c r="FUD30"/>
      <c r="FUE30"/>
      <c r="FUF30"/>
      <c r="FUG30"/>
      <c r="FUH30"/>
      <c r="FUI30"/>
      <c r="FUJ30"/>
      <c r="FUK30"/>
      <c r="FUL30"/>
      <c r="FUM30"/>
      <c r="FUN30"/>
      <c r="FUO30"/>
      <c r="FUP30"/>
      <c r="FUQ30"/>
      <c r="FUR30"/>
      <c r="FUS30"/>
      <c r="FUT30"/>
      <c r="FUU30"/>
      <c r="FUV30"/>
      <c r="FUW30"/>
      <c r="FUX30"/>
      <c r="FUY30"/>
      <c r="FUZ30"/>
      <c r="FVA30"/>
      <c r="FVB30"/>
      <c r="FVC30"/>
      <c r="FVD30"/>
      <c r="FVE30"/>
      <c r="FVF30"/>
      <c r="FVG30"/>
      <c r="FVH30"/>
      <c r="FVI30"/>
      <c r="FVJ30"/>
      <c r="FVK30"/>
      <c r="FVL30"/>
      <c r="FVM30"/>
      <c r="FVN30"/>
      <c r="FVO30"/>
      <c r="FVP30"/>
      <c r="FVQ30"/>
      <c r="FVR30"/>
      <c r="FVS30"/>
      <c r="FVT30"/>
      <c r="FVU30"/>
      <c r="FVV30"/>
      <c r="FVW30"/>
      <c r="FVX30"/>
      <c r="FVY30"/>
      <c r="FVZ30"/>
      <c r="FWA30"/>
      <c r="FWB30"/>
      <c r="FWC30"/>
      <c r="FWD30"/>
      <c r="FWE30"/>
      <c r="FWF30"/>
      <c r="FWG30"/>
      <c r="FWH30"/>
      <c r="FWI30"/>
      <c r="FWJ30"/>
      <c r="FWK30"/>
      <c r="FWL30"/>
      <c r="FWM30"/>
      <c r="FWN30"/>
      <c r="FWO30"/>
      <c r="FWP30"/>
      <c r="FWQ30"/>
      <c r="FWR30"/>
      <c r="FWS30"/>
      <c r="FWT30"/>
      <c r="FWU30"/>
      <c r="FWV30"/>
      <c r="FWW30"/>
      <c r="FWX30"/>
      <c r="FWY30"/>
      <c r="FWZ30"/>
      <c r="FXA30"/>
      <c r="FXB30"/>
      <c r="FXC30"/>
      <c r="FXD30"/>
      <c r="FXE30"/>
      <c r="FXF30"/>
      <c r="FXG30"/>
      <c r="FXH30"/>
      <c r="FXI30"/>
      <c r="FXJ30"/>
      <c r="FXK30"/>
      <c r="FXL30"/>
      <c r="FXM30"/>
      <c r="FXN30"/>
      <c r="FXO30"/>
      <c r="FXP30"/>
      <c r="FXQ30"/>
      <c r="FXR30"/>
      <c r="FXS30"/>
      <c r="FXT30"/>
      <c r="FXU30"/>
      <c r="FXV30"/>
      <c r="FXW30"/>
      <c r="FXX30"/>
      <c r="FXY30"/>
      <c r="FXZ30"/>
      <c r="FYA30"/>
      <c r="FYB30"/>
      <c r="FYC30"/>
      <c r="FYD30"/>
      <c r="FYE30"/>
      <c r="FYF30"/>
      <c r="FYG30"/>
      <c r="FYH30"/>
      <c r="FYI30"/>
      <c r="FYJ30"/>
      <c r="FYK30"/>
      <c r="FYL30"/>
      <c r="FYM30"/>
      <c r="FYN30"/>
      <c r="FYO30"/>
      <c r="FYP30"/>
      <c r="FYQ30"/>
      <c r="FYR30"/>
      <c r="FYS30"/>
      <c r="FYT30"/>
      <c r="FYU30"/>
      <c r="FYV30"/>
      <c r="FYW30"/>
      <c r="FYX30"/>
      <c r="FYY30"/>
      <c r="FYZ30"/>
      <c r="FZA30"/>
      <c r="FZB30"/>
      <c r="FZC30"/>
      <c r="FZD30"/>
      <c r="FZE30"/>
      <c r="FZF30"/>
      <c r="FZG30"/>
      <c r="FZH30"/>
      <c r="FZI30"/>
      <c r="FZJ30"/>
      <c r="FZK30"/>
      <c r="FZL30"/>
      <c r="FZM30"/>
      <c r="FZN30"/>
      <c r="FZO30"/>
      <c r="FZP30"/>
      <c r="FZQ30"/>
      <c r="FZR30"/>
      <c r="FZS30"/>
      <c r="FZT30"/>
      <c r="FZU30"/>
      <c r="FZV30"/>
      <c r="FZW30"/>
      <c r="FZX30"/>
      <c r="FZY30"/>
      <c r="FZZ30"/>
      <c r="GAA30"/>
      <c r="GAB30"/>
      <c r="GAC30"/>
      <c r="GAD30"/>
      <c r="GAE30"/>
      <c r="GAF30"/>
      <c r="GAG30"/>
      <c r="GAH30"/>
      <c r="GAI30"/>
      <c r="GAJ30"/>
      <c r="GAK30"/>
      <c r="GAL30"/>
      <c r="GAM30"/>
      <c r="GAN30"/>
      <c r="GAO30"/>
      <c r="GAP30"/>
      <c r="GAQ30"/>
      <c r="GAR30"/>
      <c r="GAS30"/>
      <c r="GAT30"/>
      <c r="GAU30"/>
      <c r="GAV30"/>
      <c r="GAW30"/>
      <c r="GAX30"/>
      <c r="GAY30"/>
      <c r="GAZ30"/>
      <c r="GBA30"/>
      <c r="GBB30"/>
      <c r="GBC30"/>
      <c r="GBD30"/>
      <c r="GBE30"/>
      <c r="GBF30"/>
      <c r="GBG30"/>
      <c r="GBH30"/>
      <c r="GBI30"/>
      <c r="GBJ30"/>
      <c r="GBK30"/>
      <c r="GBL30"/>
      <c r="GBM30"/>
      <c r="GBN30"/>
      <c r="GBO30"/>
      <c r="GBP30"/>
      <c r="GBQ30"/>
      <c r="GBR30"/>
      <c r="GBS30"/>
      <c r="GBT30"/>
      <c r="GBU30"/>
      <c r="GBV30"/>
      <c r="GBW30"/>
      <c r="GBX30"/>
      <c r="GBY30"/>
      <c r="GBZ30"/>
      <c r="GCA30"/>
      <c r="GCB30"/>
      <c r="GCC30"/>
      <c r="GCD30"/>
      <c r="GCE30"/>
      <c r="GCF30"/>
      <c r="GCG30"/>
      <c r="GCH30"/>
      <c r="GCI30"/>
      <c r="GCJ30"/>
      <c r="GCK30"/>
      <c r="GCL30"/>
      <c r="GCM30"/>
      <c r="GCN30"/>
      <c r="GCO30"/>
      <c r="GCP30"/>
      <c r="GCQ30"/>
      <c r="GCR30"/>
      <c r="GCS30"/>
      <c r="GCT30"/>
      <c r="GCU30"/>
      <c r="GCV30"/>
      <c r="GCW30"/>
      <c r="GCX30"/>
      <c r="GCY30"/>
      <c r="GCZ30"/>
      <c r="GDA30"/>
      <c r="GDB30"/>
      <c r="GDC30"/>
      <c r="GDD30"/>
      <c r="GDE30"/>
      <c r="GDF30"/>
      <c r="GDG30"/>
      <c r="GDH30"/>
      <c r="GDI30"/>
      <c r="GDJ30"/>
      <c r="GDK30"/>
      <c r="GDL30"/>
      <c r="GDM30"/>
      <c r="GDN30"/>
      <c r="GDO30"/>
      <c r="GDP30"/>
      <c r="GDQ30"/>
      <c r="GDR30"/>
      <c r="GDS30"/>
      <c r="GDT30"/>
      <c r="GDU30"/>
      <c r="GDV30"/>
      <c r="GDW30"/>
      <c r="GDX30"/>
      <c r="GDY30"/>
      <c r="GDZ30"/>
      <c r="GEA30"/>
      <c r="GEB30"/>
      <c r="GEC30"/>
      <c r="GED30"/>
      <c r="GEE30"/>
      <c r="GEF30"/>
      <c r="GEG30"/>
      <c r="GEH30"/>
      <c r="GEI30"/>
      <c r="GEJ30"/>
      <c r="GEK30"/>
      <c r="GEL30"/>
      <c r="GEM30"/>
      <c r="GEN30"/>
      <c r="GEO30"/>
      <c r="GEP30"/>
      <c r="GEQ30"/>
      <c r="GER30"/>
      <c r="GES30"/>
      <c r="GET30"/>
      <c r="GEU30"/>
      <c r="GEV30"/>
      <c r="GEW30"/>
      <c r="GEX30"/>
      <c r="GEY30"/>
      <c r="GEZ30"/>
      <c r="GFA30"/>
      <c r="GFB30"/>
      <c r="GFC30"/>
      <c r="GFD30"/>
      <c r="GFE30"/>
      <c r="GFF30"/>
      <c r="GFG30"/>
      <c r="GFH30"/>
      <c r="GFI30"/>
      <c r="GFJ30"/>
      <c r="GFK30"/>
      <c r="GFL30"/>
      <c r="GFM30"/>
      <c r="GFN30"/>
      <c r="GFO30"/>
      <c r="GFP30"/>
      <c r="GFQ30"/>
      <c r="GFR30"/>
      <c r="GFS30"/>
      <c r="GFT30"/>
      <c r="GFU30"/>
      <c r="GFV30"/>
      <c r="GFW30"/>
      <c r="GFX30"/>
      <c r="GFY30"/>
      <c r="GFZ30"/>
      <c r="GGA30"/>
      <c r="GGB30"/>
      <c r="GGC30"/>
      <c r="GGD30"/>
      <c r="GGE30"/>
      <c r="GGF30"/>
      <c r="GGG30"/>
      <c r="GGH30"/>
      <c r="GGI30"/>
      <c r="GGJ30"/>
      <c r="GGK30"/>
      <c r="GGL30"/>
      <c r="GGM30"/>
      <c r="GGN30"/>
      <c r="GGO30"/>
      <c r="GGP30"/>
      <c r="GGQ30"/>
      <c r="GGR30"/>
      <c r="GGS30"/>
      <c r="GGT30"/>
      <c r="GGU30"/>
      <c r="GGV30"/>
      <c r="GGW30"/>
      <c r="GGX30"/>
      <c r="GGY30"/>
      <c r="GGZ30"/>
      <c r="GHA30"/>
      <c r="GHB30"/>
      <c r="GHC30"/>
      <c r="GHD30"/>
      <c r="GHE30"/>
      <c r="GHF30"/>
      <c r="GHG30"/>
      <c r="GHH30"/>
      <c r="GHI30"/>
      <c r="GHJ30"/>
      <c r="GHK30"/>
      <c r="GHL30"/>
      <c r="GHM30"/>
      <c r="GHN30"/>
      <c r="GHO30"/>
      <c r="GHP30"/>
      <c r="GHQ30"/>
      <c r="GHR30"/>
      <c r="GHS30"/>
      <c r="GHT30"/>
      <c r="GHU30"/>
      <c r="GHV30"/>
      <c r="GHW30"/>
      <c r="GHX30"/>
      <c r="GHY30"/>
      <c r="GHZ30"/>
      <c r="GIA30"/>
      <c r="GIB30"/>
      <c r="GIC30"/>
      <c r="GID30"/>
      <c r="GIE30"/>
      <c r="GIF30"/>
      <c r="GIG30"/>
      <c r="GIH30"/>
      <c r="GII30"/>
      <c r="GIJ30"/>
      <c r="GIK30"/>
      <c r="GIL30"/>
      <c r="GIM30"/>
      <c r="GIN30"/>
      <c r="GIO30"/>
      <c r="GIP30"/>
      <c r="GIQ30"/>
      <c r="GIR30"/>
      <c r="GIS30"/>
      <c r="GIT30"/>
      <c r="GIU30"/>
      <c r="GIV30"/>
      <c r="GIW30"/>
      <c r="GIX30"/>
      <c r="GIY30"/>
      <c r="GIZ30"/>
      <c r="GJA30"/>
      <c r="GJB30"/>
      <c r="GJC30"/>
      <c r="GJD30"/>
      <c r="GJE30"/>
      <c r="GJF30"/>
      <c r="GJG30"/>
      <c r="GJH30"/>
      <c r="GJI30"/>
      <c r="GJJ30"/>
      <c r="GJK30"/>
      <c r="GJL30"/>
      <c r="GJM30"/>
      <c r="GJN30"/>
      <c r="GJO30"/>
      <c r="GJP30"/>
      <c r="GJQ30"/>
      <c r="GJR30"/>
      <c r="GJS30"/>
      <c r="GJT30"/>
      <c r="GJU30"/>
      <c r="GJV30"/>
      <c r="GJW30"/>
      <c r="GJX30"/>
      <c r="GJY30"/>
      <c r="GJZ30"/>
      <c r="GKA30"/>
      <c r="GKB30"/>
      <c r="GKC30"/>
      <c r="GKD30"/>
      <c r="GKE30"/>
      <c r="GKF30"/>
      <c r="GKG30"/>
      <c r="GKH30"/>
      <c r="GKI30"/>
      <c r="GKJ30"/>
      <c r="GKK30"/>
      <c r="GKL30"/>
      <c r="GKM30"/>
      <c r="GKN30"/>
      <c r="GKO30"/>
      <c r="GKP30"/>
      <c r="GKQ30"/>
      <c r="GKR30"/>
      <c r="GKS30"/>
      <c r="GKT30"/>
      <c r="GKU30"/>
      <c r="GKV30"/>
      <c r="GKW30"/>
      <c r="GKX30"/>
      <c r="GKY30"/>
      <c r="GKZ30"/>
      <c r="GLA30"/>
      <c r="GLB30"/>
      <c r="GLC30"/>
      <c r="GLD30"/>
      <c r="GLE30"/>
      <c r="GLF30"/>
      <c r="GLG30"/>
      <c r="GLH30"/>
      <c r="GLI30"/>
      <c r="GLJ30"/>
      <c r="GLK30"/>
      <c r="GLL30"/>
      <c r="GLM30"/>
      <c r="GLN30"/>
      <c r="GLO30"/>
      <c r="GLP30"/>
      <c r="GLQ30"/>
      <c r="GLR30"/>
      <c r="GLS30"/>
      <c r="GLT30"/>
      <c r="GLU30"/>
      <c r="GLV30"/>
      <c r="GLW30"/>
      <c r="GLX30"/>
      <c r="GLY30"/>
      <c r="GLZ30"/>
      <c r="GMA30"/>
      <c r="GMB30"/>
      <c r="GMC30"/>
      <c r="GMD30"/>
      <c r="GME30"/>
      <c r="GMF30"/>
      <c r="GMG30"/>
      <c r="GMH30"/>
      <c r="GMI30"/>
      <c r="GMJ30"/>
      <c r="GMK30"/>
      <c r="GML30"/>
      <c r="GMM30"/>
      <c r="GMN30"/>
      <c r="GMO30"/>
      <c r="GMP30"/>
      <c r="GMQ30"/>
      <c r="GMR30"/>
      <c r="GMS30"/>
      <c r="GMT30"/>
      <c r="GMU30"/>
      <c r="GMV30"/>
      <c r="GMW30"/>
      <c r="GMX30"/>
      <c r="GMY30"/>
      <c r="GMZ30"/>
      <c r="GNA30"/>
      <c r="GNB30"/>
      <c r="GNC30"/>
      <c r="GND30"/>
      <c r="GNE30"/>
      <c r="GNF30"/>
      <c r="GNG30"/>
      <c r="GNH30"/>
      <c r="GNI30"/>
      <c r="GNJ30"/>
      <c r="GNK30"/>
      <c r="GNL30"/>
      <c r="GNM30"/>
      <c r="GNN30"/>
      <c r="GNO30"/>
      <c r="GNP30"/>
      <c r="GNQ30"/>
      <c r="GNR30"/>
      <c r="GNS30"/>
      <c r="GNT30"/>
      <c r="GNU30"/>
      <c r="GNV30"/>
      <c r="GNW30"/>
      <c r="GNX30"/>
      <c r="GNY30"/>
      <c r="GNZ30"/>
      <c r="GOA30"/>
      <c r="GOB30"/>
      <c r="GOC30"/>
      <c r="GOD30"/>
      <c r="GOE30"/>
      <c r="GOF30"/>
      <c r="GOG30"/>
      <c r="GOH30"/>
      <c r="GOI30"/>
      <c r="GOJ30"/>
      <c r="GOK30"/>
      <c r="GOL30"/>
      <c r="GOM30"/>
      <c r="GON30"/>
      <c r="GOO30"/>
      <c r="GOP30"/>
      <c r="GOQ30"/>
      <c r="GOR30"/>
      <c r="GOS30"/>
      <c r="GOT30"/>
      <c r="GOU30"/>
      <c r="GOV30"/>
      <c r="GOW30"/>
      <c r="GOX30"/>
      <c r="GOY30"/>
      <c r="GOZ30"/>
      <c r="GPA30"/>
      <c r="GPB30"/>
      <c r="GPC30"/>
      <c r="GPD30"/>
      <c r="GPE30"/>
      <c r="GPF30"/>
      <c r="GPG30"/>
      <c r="GPH30"/>
      <c r="GPI30"/>
      <c r="GPJ30"/>
      <c r="GPK30"/>
      <c r="GPL30"/>
      <c r="GPM30"/>
      <c r="GPN30"/>
      <c r="GPO30"/>
      <c r="GPP30"/>
      <c r="GPQ30"/>
      <c r="GPR30"/>
      <c r="GPS30"/>
      <c r="GPT30"/>
      <c r="GPU30"/>
      <c r="GPV30"/>
      <c r="GPW30"/>
      <c r="GPX30"/>
      <c r="GPY30"/>
      <c r="GPZ30"/>
      <c r="GQA30"/>
      <c r="GQB30"/>
      <c r="GQC30"/>
      <c r="GQD30"/>
      <c r="GQE30"/>
      <c r="GQF30"/>
      <c r="GQG30"/>
      <c r="GQH30"/>
      <c r="GQI30"/>
      <c r="GQJ30"/>
      <c r="GQK30"/>
      <c r="GQL30"/>
      <c r="GQM30"/>
      <c r="GQN30"/>
      <c r="GQO30"/>
      <c r="GQP30"/>
      <c r="GQQ30"/>
      <c r="GQR30"/>
      <c r="GQS30"/>
      <c r="GQT30"/>
      <c r="GQU30"/>
      <c r="GQV30"/>
      <c r="GQW30"/>
      <c r="GQX30"/>
      <c r="GQY30"/>
      <c r="GQZ30"/>
      <c r="GRA30"/>
      <c r="GRB30"/>
      <c r="GRC30"/>
      <c r="GRD30"/>
      <c r="GRE30"/>
      <c r="GRF30"/>
      <c r="GRG30"/>
      <c r="GRH30"/>
      <c r="GRI30"/>
      <c r="GRJ30"/>
      <c r="GRK30"/>
      <c r="GRL30"/>
      <c r="GRM30"/>
      <c r="GRN30"/>
      <c r="GRO30"/>
      <c r="GRP30"/>
      <c r="GRQ30"/>
      <c r="GRR30"/>
      <c r="GRS30"/>
      <c r="GRT30"/>
      <c r="GRU30"/>
      <c r="GRV30"/>
      <c r="GRW30"/>
      <c r="GRX30"/>
      <c r="GRY30"/>
      <c r="GRZ30"/>
      <c r="GSA30"/>
      <c r="GSB30"/>
      <c r="GSC30"/>
      <c r="GSD30"/>
      <c r="GSE30"/>
      <c r="GSF30"/>
      <c r="GSG30"/>
      <c r="GSH30"/>
      <c r="GSI30"/>
      <c r="GSJ30"/>
      <c r="GSK30"/>
      <c r="GSL30"/>
      <c r="GSM30"/>
      <c r="GSN30"/>
      <c r="GSO30"/>
      <c r="GSP30"/>
      <c r="GSQ30"/>
      <c r="GSR30"/>
      <c r="GSS30"/>
      <c r="GST30"/>
      <c r="GSU30"/>
      <c r="GSV30"/>
      <c r="GSW30"/>
      <c r="GSX30"/>
      <c r="GSY30"/>
      <c r="GSZ30"/>
      <c r="GTA30"/>
      <c r="GTB30"/>
      <c r="GTC30"/>
      <c r="GTD30"/>
      <c r="GTE30"/>
      <c r="GTF30"/>
      <c r="GTG30"/>
      <c r="GTH30"/>
      <c r="GTI30"/>
      <c r="GTJ30"/>
      <c r="GTK30"/>
      <c r="GTL30"/>
      <c r="GTM30"/>
      <c r="GTN30"/>
      <c r="GTO30"/>
      <c r="GTP30"/>
      <c r="GTQ30"/>
      <c r="GTR30"/>
      <c r="GTS30"/>
      <c r="GTT30"/>
      <c r="GTU30"/>
      <c r="GTV30"/>
      <c r="GTW30"/>
      <c r="GTX30"/>
      <c r="GTY30"/>
      <c r="GTZ30"/>
      <c r="GUA30"/>
      <c r="GUB30"/>
      <c r="GUC30"/>
      <c r="GUD30"/>
      <c r="GUE30"/>
      <c r="GUF30"/>
      <c r="GUG30"/>
      <c r="GUH30"/>
      <c r="GUI30"/>
      <c r="GUJ30"/>
      <c r="GUK30"/>
      <c r="GUL30"/>
      <c r="GUM30"/>
      <c r="GUN30"/>
      <c r="GUO30"/>
      <c r="GUP30"/>
      <c r="GUQ30"/>
      <c r="GUR30"/>
      <c r="GUS30"/>
      <c r="GUT30"/>
      <c r="GUU30"/>
      <c r="GUV30"/>
      <c r="GUW30"/>
      <c r="GUX30"/>
      <c r="GUY30"/>
      <c r="GUZ30"/>
      <c r="GVA30"/>
      <c r="GVB30"/>
      <c r="GVC30"/>
      <c r="GVD30"/>
      <c r="GVE30"/>
      <c r="GVF30"/>
      <c r="GVG30"/>
      <c r="GVH30"/>
      <c r="GVI30"/>
      <c r="GVJ30"/>
      <c r="GVK30"/>
      <c r="GVL30"/>
      <c r="GVM30"/>
      <c r="GVN30"/>
      <c r="GVO30"/>
      <c r="GVP30"/>
      <c r="GVQ30"/>
      <c r="GVR30"/>
      <c r="GVS30"/>
      <c r="GVT30"/>
      <c r="GVU30"/>
      <c r="GVV30"/>
      <c r="GVW30"/>
      <c r="GVX30"/>
      <c r="GVY30"/>
      <c r="GVZ30"/>
      <c r="GWA30"/>
      <c r="GWB30"/>
      <c r="GWC30"/>
      <c r="GWD30"/>
      <c r="GWE30"/>
      <c r="GWF30"/>
      <c r="GWG30"/>
      <c r="GWH30"/>
      <c r="GWI30"/>
      <c r="GWJ30"/>
      <c r="GWK30"/>
      <c r="GWL30"/>
      <c r="GWM30"/>
      <c r="GWN30"/>
      <c r="GWO30"/>
      <c r="GWP30"/>
      <c r="GWQ30"/>
      <c r="GWR30"/>
      <c r="GWS30"/>
      <c r="GWT30"/>
      <c r="GWU30"/>
      <c r="GWV30"/>
      <c r="GWW30"/>
      <c r="GWX30"/>
      <c r="GWY30"/>
      <c r="GWZ30"/>
      <c r="GXA30"/>
      <c r="GXB30"/>
      <c r="GXC30"/>
      <c r="GXD30"/>
      <c r="GXE30"/>
      <c r="GXF30"/>
      <c r="GXG30"/>
      <c r="GXH30"/>
      <c r="GXI30"/>
      <c r="GXJ30"/>
      <c r="GXK30"/>
      <c r="GXL30"/>
      <c r="GXM30"/>
      <c r="GXN30"/>
      <c r="GXO30"/>
      <c r="GXP30"/>
      <c r="GXQ30"/>
      <c r="GXR30"/>
      <c r="GXS30"/>
      <c r="GXT30"/>
      <c r="GXU30"/>
      <c r="GXV30"/>
      <c r="GXW30"/>
      <c r="GXX30"/>
      <c r="GXY30"/>
      <c r="GXZ30"/>
      <c r="GYA30"/>
      <c r="GYB30"/>
      <c r="GYC30"/>
      <c r="GYD30"/>
      <c r="GYE30"/>
      <c r="GYF30"/>
      <c r="GYG30"/>
      <c r="GYH30"/>
      <c r="GYI30"/>
      <c r="GYJ30"/>
      <c r="GYK30"/>
      <c r="GYL30"/>
      <c r="GYM30"/>
      <c r="GYN30"/>
      <c r="GYO30"/>
      <c r="GYP30"/>
      <c r="GYQ30"/>
      <c r="GYR30"/>
      <c r="GYS30"/>
      <c r="GYT30"/>
      <c r="GYU30"/>
      <c r="GYV30"/>
      <c r="GYW30"/>
      <c r="GYX30"/>
      <c r="GYY30"/>
      <c r="GYZ30"/>
      <c r="GZA30"/>
      <c r="GZB30"/>
      <c r="GZC30"/>
      <c r="GZD30"/>
      <c r="GZE30"/>
      <c r="GZF30"/>
      <c r="GZG30"/>
      <c r="GZH30"/>
      <c r="GZI30"/>
      <c r="GZJ30"/>
      <c r="GZK30"/>
      <c r="GZL30"/>
      <c r="GZM30"/>
      <c r="GZN30"/>
      <c r="GZO30"/>
      <c r="GZP30"/>
      <c r="GZQ30"/>
      <c r="GZR30"/>
      <c r="GZS30"/>
      <c r="GZT30"/>
      <c r="GZU30"/>
      <c r="GZV30"/>
      <c r="GZW30"/>
      <c r="GZX30"/>
      <c r="GZY30"/>
      <c r="GZZ30"/>
      <c r="HAA30"/>
      <c r="HAB30"/>
      <c r="HAC30"/>
      <c r="HAD30"/>
      <c r="HAE30"/>
      <c r="HAF30"/>
      <c r="HAG30"/>
      <c r="HAH30"/>
      <c r="HAI30"/>
      <c r="HAJ30"/>
      <c r="HAK30"/>
      <c r="HAL30"/>
      <c r="HAM30"/>
      <c r="HAN30"/>
      <c r="HAO30"/>
      <c r="HAP30"/>
      <c r="HAQ30"/>
      <c r="HAR30"/>
      <c r="HAS30"/>
      <c r="HAT30"/>
      <c r="HAU30"/>
      <c r="HAV30"/>
      <c r="HAW30"/>
      <c r="HAX30"/>
      <c r="HAY30"/>
      <c r="HAZ30"/>
      <c r="HBA30"/>
      <c r="HBB30"/>
      <c r="HBC30"/>
      <c r="HBD30"/>
      <c r="HBE30"/>
      <c r="HBF30"/>
      <c r="HBG30"/>
      <c r="HBH30"/>
      <c r="HBI30"/>
      <c r="HBJ30"/>
      <c r="HBK30"/>
      <c r="HBL30"/>
      <c r="HBM30"/>
      <c r="HBN30"/>
      <c r="HBO30"/>
      <c r="HBP30"/>
      <c r="HBQ30"/>
      <c r="HBR30"/>
      <c r="HBS30"/>
      <c r="HBT30"/>
      <c r="HBU30"/>
      <c r="HBV30"/>
      <c r="HBW30"/>
      <c r="HBX30"/>
      <c r="HBY30"/>
      <c r="HBZ30"/>
      <c r="HCA30"/>
      <c r="HCB30"/>
      <c r="HCC30"/>
      <c r="HCD30"/>
      <c r="HCE30"/>
      <c r="HCF30"/>
      <c r="HCG30"/>
      <c r="HCH30"/>
      <c r="HCI30"/>
      <c r="HCJ30"/>
      <c r="HCK30"/>
      <c r="HCL30"/>
      <c r="HCM30"/>
      <c r="HCN30"/>
      <c r="HCO30"/>
      <c r="HCP30"/>
      <c r="HCQ30"/>
      <c r="HCR30"/>
      <c r="HCS30"/>
      <c r="HCT30"/>
      <c r="HCU30"/>
      <c r="HCV30"/>
      <c r="HCW30"/>
      <c r="HCX30"/>
      <c r="HCY30"/>
      <c r="HCZ30"/>
      <c r="HDA30"/>
      <c r="HDB30"/>
      <c r="HDC30"/>
      <c r="HDD30"/>
      <c r="HDE30"/>
      <c r="HDF30"/>
      <c r="HDG30"/>
      <c r="HDH30"/>
      <c r="HDI30"/>
      <c r="HDJ30"/>
      <c r="HDK30"/>
      <c r="HDL30"/>
      <c r="HDM30"/>
      <c r="HDN30"/>
      <c r="HDO30"/>
      <c r="HDP30"/>
      <c r="HDQ30"/>
      <c r="HDR30"/>
      <c r="HDS30"/>
      <c r="HDT30"/>
      <c r="HDU30"/>
      <c r="HDV30"/>
      <c r="HDW30"/>
      <c r="HDX30"/>
      <c r="HDY30"/>
      <c r="HDZ30"/>
      <c r="HEA30"/>
      <c r="HEB30"/>
      <c r="HEC30"/>
      <c r="HED30"/>
      <c r="HEE30"/>
      <c r="HEF30"/>
      <c r="HEG30"/>
      <c r="HEH30"/>
      <c r="HEI30"/>
      <c r="HEJ30"/>
      <c r="HEK30"/>
      <c r="HEL30"/>
      <c r="HEM30"/>
      <c r="HEN30"/>
      <c r="HEO30"/>
      <c r="HEP30"/>
      <c r="HEQ30"/>
      <c r="HER30"/>
      <c r="HES30"/>
      <c r="HET30"/>
      <c r="HEU30"/>
      <c r="HEV30"/>
      <c r="HEW30"/>
      <c r="HEX30"/>
      <c r="HEY30"/>
      <c r="HEZ30"/>
      <c r="HFA30"/>
      <c r="HFB30"/>
      <c r="HFC30"/>
      <c r="HFD30"/>
      <c r="HFE30"/>
      <c r="HFF30"/>
      <c r="HFG30"/>
      <c r="HFH30"/>
      <c r="HFI30"/>
      <c r="HFJ30"/>
      <c r="HFK30"/>
      <c r="HFL30"/>
      <c r="HFM30"/>
      <c r="HFN30"/>
      <c r="HFO30"/>
      <c r="HFP30"/>
      <c r="HFQ30"/>
      <c r="HFR30"/>
      <c r="HFS30"/>
      <c r="HFT30"/>
      <c r="HFU30"/>
      <c r="HFV30"/>
      <c r="HFW30"/>
      <c r="HFX30"/>
      <c r="HFY30"/>
      <c r="HFZ30"/>
      <c r="HGA30"/>
      <c r="HGB30"/>
      <c r="HGC30"/>
      <c r="HGD30"/>
      <c r="HGE30"/>
      <c r="HGF30"/>
      <c r="HGG30"/>
      <c r="HGH30"/>
      <c r="HGI30"/>
      <c r="HGJ30"/>
      <c r="HGK30"/>
      <c r="HGL30"/>
      <c r="HGM30"/>
      <c r="HGN30"/>
      <c r="HGO30"/>
      <c r="HGP30"/>
      <c r="HGQ30"/>
      <c r="HGR30"/>
      <c r="HGS30"/>
      <c r="HGT30"/>
      <c r="HGU30"/>
      <c r="HGV30"/>
      <c r="HGW30"/>
      <c r="HGX30"/>
      <c r="HGY30"/>
      <c r="HGZ30"/>
      <c r="HHA30"/>
      <c r="HHB30"/>
      <c r="HHC30"/>
      <c r="HHD30"/>
      <c r="HHE30"/>
      <c r="HHF30"/>
      <c r="HHG30"/>
      <c r="HHH30"/>
      <c r="HHI30"/>
      <c r="HHJ30"/>
      <c r="HHK30"/>
      <c r="HHL30"/>
      <c r="HHM30"/>
      <c r="HHN30"/>
      <c r="HHO30"/>
      <c r="HHP30"/>
      <c r="HHQ30"/>
      <c r="HHR30"/>
      <c r="HHS30"/>
      <c r="HHT30"/>
      <c r="HHU30"/>
      <c r="HHV30"/>
      <c r="HHW30"/>
      <c r="HHX30"/>
      <c r="HHY30"/>
      <c r="HHZ30"/>
      <c r="HIA30"/>
      <c r="HIB30"/>
      <c r="HIC30"/>
      <c r="HID30"/>
      <c r="HIE30"/>
      <c r="HIF30"/>
      <c r="HIG30"/>
      <c r="HIH30"/>
      <c r="HII30"/>
      <c r="HIJ30"/>
      <c r="HIK30"/>
      <c r="HIL30"/>
      <c r="HIM30"/>
      <c r="HIN30"/>
      <c r="HIO30"/>
      <c r="HIP30"/>
      <c r="HIQ30"/>
      <c r="HIR30"/>
      <c r="HIS30"/>
      <c r="HIT30"/>
      <c r="HIU30"/>
      <c r="HIV30"/>
      <c r="HIW30"/>
      <c r="HIX30"/>
      <c r="HIY30"/>
      <c r="HIZ30"/>
      <c r="HJA30"/>
      <c r="HJB30"/>
      <c r="HJC30"/>
      <c r="HJD30"/>
      <c r="HJE30"/>
      <c r="HJF30"/>
      <c r="HJG30"/>
      <c r="HJH30"/>
      <c r="HJI30"/>
      <c r="HJJ30"/>
      <c r="HJK30"/>
      <c r="HJL30"/>
      <c r="HJM30"/>
      <c r="HJN30"/>
      <c r="HJO30"/>
      <c r="HJP30"/>
      <c r="HJQ30"/>
      <c r="HJR30"/>
      <c r="HJS30"/>
      <c r="HJT30"/>
      <c r="HJU30"/>
      <c r="HJV30"/>
      <c r="HJW30"/>
      <c r="HJX30"/>
      <c r="HJY30"/>
      <c r="HJZ30"/>
      <c r="HKA30"/>
      <c r="HKB30"/>
      <c r="HKC30"/>
      <c r="HKD30"/>
      <c r="HKE30"/>
      <c r="HKF30"/>
      <c r="HKG30"/>
      <c r="HKH30"/>
      <c r="HKI30"/>
      <c r="HKJ30"/>
      <c r="HKK30"/>
      <c r="HKL30"/>
      <c r="HKM30"/>
      <c r="HKN30"/>
      <c r="HKO30"/>
      <c r="HKP30"/>
      <c r="HKQ30"/>
      <c r="HKR30"/>
      <c r="HKS30"/>
      <c r="HKT30"/>
      <c r="HKU30"/>
      <c r="HKV30"/>
      <c r="HKW30"/>
      <c r="HKX30"/>
      <c r="HKY30"/>
      <c r="HKZ30"/>
      <c r="HLA30"/>
      <c r="HLB30"/>
      <c r="HLC30"/>
      <c r="HLD30"/>
      <c r="HLE30"/>
      <c r="HLF30"/>
      <c r="HLG30"/>
      <c r="HLH30"/>
      <c r="HLI30"/>
      <c r="HLJ30"/>
      <c r="HLK30"/>
      <c r="HLL30"/>
      <c r="HLM30"/>
      <c r="HLN30"/>
      <c r="HLO30"/>
      <c r="HLP30"/>
      <c r="HLQ30"/>
      <c r="HLR30"/>
      <c r="HLS30"/>
      <c r="HLT30"/>
      <c r="HLU30"/>
      <c r="HLV30"/>
      <c r="HLW30"/>
      <c r="HLX30"/>
      <c r="HLY30"/>
      <c r="HLZ30"/>
      <c r="HMA30"/>
      <c r="HMB30"/>
      <c r="HMC30"/>
      <c r="HMD30"/>
      <c r="HME30"/>
      <c r="HMF30"/>
      <c r="HMG30"/>
      <c r="HMH30"/>
      <c r="HMI30"/>
      <c r="HMJ30"/>
      <c r="HMK30"/>
      <c r="HML30"/>
      <c r="HMM30"/>
      <c r="HMN30"/>
      <c r="HMO30"/>
      <c r="HMP30"/>
      <c r="HMQ30"/>
      <c r="HMR30"/>
      <c r="HMS30"/>
      <c r="HMT30"/>
      <c r="HMU30"/>
      <c r="HMV30"/>
      <c r="HMW30"/>
      <c r="HMX30"/>
      <c r="HMY30"/>
      <c r="HMZ30"/>
      <c r="HNA30"/>
      <c r="HNB30"/>
      <c r="HNC30"/>
      <c r="HND30"/>
      <c r="HNE30"/>
      <c r="HNF30"/>
      <c r="HNG30"/>
      <c r="HNH30"/>
      <c r="HNI30"/>
      <c r="HNJ30"/>
      <c r="HNK30"/>
      <c r="HNL30"/>
      <c r="HNM30"/>
      <c r="HNN30"/>
      <c r="HNO30"/>
      <c r="HNP30"/>
      <c r="HNQ30"/>
      <c r="HNR30"/>
      <c r="HNS30"/>
      <c r="HNT30"/>
      <c r="HNU30"/>
      <c r="HNV30"/>
      <c r="HNW30"/>
      <c r="HNX30"/>
      <c r="HNY30"/>
      <c r="HNZ30"/>
      <c r="HOA30"/>
      <c r="HOB30"/>
      <c r="HOC30"/>
      <c r="HOD30"/>
      <c r="HOE30"/>
      <c r="HOF30"/>
      <c r="HOG30"/>
      <c r="HOH30"/>
      <c r="HOI30"/>
      <c r="HOJ30"/>
      <c r="HOK30"/>
      <c r="HOL30"/>
      <c r="HOM30"/>
      <c r="HON30"/>
      <c r="HOO30"/>
      <c r="HOP30"/>
      <c r="HOQ30"/>
      <c r="HOR30"/>
      <c r="HOS30"/>
      <c r="HOT30"/>
      <c r="HOU30"/>
      <c r="HOV30"/>
      <c r="HOW30"/>
      <c r="HOX30"/>
      <c r="HOY30"/>
      <c r="HOZ30"/>
      <c r="HPA30"/>
      <c r="HPB30"/>
      <c r="HPC30"/>
      <c r="HPD30"/>
      <c r="HPE30"/>
      <c r="HPF30"/>
      <c r="HPG30"/>
      <c r="HPH30"/>
      <c r="HPI30"/>
      <c r="HPJ30"/>
      <c r="HPK30"/>
      <c r="HPL30"/>
      <c r="HPM30"/>
      <c r="HPN30"/>
      <c r="HPO30"/>
      <c r="HPP30"/>
      <c r="HPQ30"/>
      <c r="HPR30"/>
      <c r="HPS30"/>
      <c r="HPT30"/>
      <c r="HPU30"/>
      <c r="HPV30"/>
      <c r="HPW30"/>
      <c r="HPX30"/>
      <c r="HPY30"/>
      <c r="HPZ30"/>
      <c r="HQA30"/>
      <c r="HQB30"/>
      <c r="HQC30"/>
      <c r="HQD30"/>
      <c r="HQE30"/>
      <c r="HQF30"/>
      <c r="HQG30"/>
      <c r="HQH30"/>
      <c r="HQI30"/>
      <c r="HQJ30"/>
      <c r="HQK30"/>
      <c r="HQL30"/>
      <c r="HQM30"/>
      <c r="HQN30"/>
      <c r="HQO30"/>
      <c r="HQP30"/>
      <c r="HQQ30"/>
      <c r="HQR30"/>
      <c r="HQS30"/>
      <c r="HQT30"/>
      <c r="HQU30"/>
      <c r="HQV30"/>
      <c r="HQW30"/>
      <c r="HQX30"/>
      <c r="HQY30"/>
      <c r="HQZ30"/>
      <c r="HRA30"/>
      <c r="HRB30"/>
      <c r="HRC30"/>
      <c r="HRD30"/>
      <c r="HRE30"/>
      <c r="HRF30"/>
      <c r="HRG30"/>
      <c r="HRH30"/>
      <c r="HRI30"/>
      <c r="HRJ30"/>
      <c r="HRK30"/>
      <c r="HRL30"/>
      <c r="HRM30"/>
      <c r="HRN30"/>
      <c r="HRO30"/>
      <c r="HRP30"/>
      <c r="HRQ30"/>
      <c r="HRR30"/>
      <c r="HRS30"/>
      <c r="HRT30"/>
      <c r="HRU30"/>
      <c r="HRV30"/>
      <c r="HRW30"/>
      <c r="HRX30"/>
      <c r="HRY30"/>
      <c r="HRZ30"/>
      <c r="HSA30"/>
      <c r="HSB30"/>
      <c r="HSC30"/>
      <c r="HSD30"/>
      <c r="HSE30"/>
      <c r="HSF30"/>
      <c r="HSG30"/>
      <c r="HSH30"/>
      <c r="HSI30"/>
      <c r="HSJ30"/>
      <c r="HSK30"/>
      <c r="HSL30"/>
      <c r="HSM30"/>
      <c r="HSN30"/>
      <c r="HSO30"/>
      <c r="HSP30"/>
      <c r="HSQ30"/>
      <c r="HSR30"/>
      <c r="HSS30"/>
      <c r="HST30"/>
      <c r="HSU30"/>
      <c r="HSV30"/>
      <c r="HSW30"/>
      <c r="HSX30"/>
      <c r="HSY30"/>
      <c r="HSZ30"/>
      <c r="HTA30"/>
      <c r="HTB30"/>
      <c r="HTC30"/>
      <c r="HTD30"/>
      <c r="HTE30"/>
      <c r="HTF30"/>
      <c r="HTG30"/>
      <c r="HTH30"/>
      <c r="HTI30"/>
      <c r="HTJ30"/>
      <c r="HTK30"/>
      <c r="HTL30"/>
      <c r="HTM30"/>
      <c r="HTN30"/>
      <c r="HTO30"/>
      <c r="HTP30"/>
      <c r="HTQ30"/>
      <c r="HTR30"/>
      <c r="HTS30"/>
      <c r="HTT30"/>
      <c r="HTU30"/>
      <c r="HTV30"/>
      <c r="HTW30"/>
      <c r="HTX30"/>
      <c r="HTY30"/>
      <c r="HTZ30"/>
      <c r="HUA30"/>
      <c r="HUB30"/>
      <c r="HUC30"/>
      <c r="HUD30"/>
      <c r="HUE30"/>
      <c r="HUF30"/>
      <c r="HUG30"/>
      <c r="HUH30"/>
      <c r="HUI30"/>
      <c r="HUJ30"/>
      <c r="HUK30"/>
      <c r="HUL30"/>
      <c r="HUM30"/>
      <c r="HUN30"/>
      <c r="HUO30"/>
      <c r="HUP30"/>
      <c r="HUQ30"/>
      <c r="HUR30"/>
      <c r="HUS30"/>
      <c r="HUT30"/>
      <c r="HUU30"/>
      <c r="HUV30"/>
      <c r="HUW30"/>
      <c r="HUX30"/>
      <c r="HUY30"/>
      <c r="HUZ30"/>
      <c r="HVA30"/>
      <c r="HVB30"/>
      <c r="HVC30"/>
      <c r="HVD30"/>
      <c r="HVE30"/>
      <c r="HVF30"/>
      <c r="HVG30"/>
      <c r="HVH30"/>
      <c r="HVI30"/>
      <c r="HVJ30"/>
      <c r="HVK30"/>
      <c r="HVL30"/>
      <c r="HVM30"/>
      <c r="HVN30"/>
      <c r="HVO30"/>
      <c r="HVP30"/>
      <c r="HVQ30"/>
      <c r="HVR30"/>
      <c r="HVS30"/>
      <c r="HVT30"/>
      <c r="HVU30"/>
      <c r="HVV30"/>
      <c r="HVW30"/>
      <c r="HVX30"/>
      <c r="HVY30"/>
      <c r="HVZ30"/>
      <c r="HWA30"/>
      <c r="HWB30"/>
      <c r="HWC30"/>
      <c r="HWD30"/>
      <c r="HWE30"/>
      <c r="HWF30"/>
      <c r="HWG30"/>
      <c r="HWH30"/>
      <c r="HWI30"/>
      <c r="HWJ30"/>
      <c r="HWK30"/>
      <c r="HWL30"/>
      <c r="HWM30"/>
      <c r="HWN30"/>
      <c r="HWO30"/>
      <c r="HWP30"/>
      <c r="HWQ30"/>
      <c r="HWR30"/>
      <c r="HWS30"/>
      <c r="HWT30"/>
      <c r="HWU30"/>
      <c r="HWV30"/>
      <c r="HWW30"/>
      <c r="HWX30"/>
      <c r="HWY30"/>
      <c r="HWZ30"/>
      <c r="HXA30"/>
      <c r="HXB30"/>
      <c r="HXC30"/>
      <c r="HXD30"/>
      <c r="HXE30"/>
      <c r="HXF30"/>
      <c r="HXG30"/>
      <c r="HXH30"/>
      <c r="HXI30"/>
      <c r="HXJ30"/>
      <c r="HXK30"/>
      <c r="HXL30"/>
      <c r="HXM30"/>
      <c r="HXN30"/>
      <c r="HXO30"/>
      <c r="HXP30"/>
      <c r="HXQ30"/>
      <c r="HXR30"/>
      <c r="HXS30"/>
      <c r="HXT30"/>
      <c r="HXU30"/>
      <c r="HXV30"/>
      <c r="HXW30"/>
      <c r="HXX30"/>
      <c r="HXY30"/>
      <c r="HXZ30"/>
      <c r="HYA30"/>
      <c r="HYB30"/>
      <c r="HYC30"/>
      <c r="HYD30"/>
      <c r="HYE30"/>
      <c r="HYF30"/>
      <c r="HYG30"/>
      <c r="HYH30"/>
      <c r="HYI30"/>
      <c r="HYJ30"/>
      <c r="HYK30"/>
      <c r="HYL30"/>
      <c r="HYM30"/>
      <c r="HYN30"/>
      <c r="HYO30"/>
      <c r="HYP30"/>
      <c r="HYQ30"/>
      <c r="HYR30"/>
      <c r="HYS30"/>
      <c r="HYT30"/>
      <c r="HYU30"/>
      <c r="HYV30"/>
      <c r="HYW30"/>
      <c r="HYX30"/>
      <c r="HYY30"/>
      <c r="HYZ30"/>
      <c r="HZA30"/>
      <c r="HZB30"/>
      <c r="HZC30"/>
      <c r="HZD30"/>
      <c r="HZE30"/>
      <c r="HZF30"/>
      <c r="HZG30"/>
      <c r="HZH30"/>
      <c r="HZI30"/>
      <c r="HZJ30"/>
      <c r="HZK30"/>
      <c r="HZL30"/>
      <c r="HZM30"/>
      <c r="HZN30"/>
      <c r="HZO30"/>
      <c r="HZP30"/>
      <c r="HZQ30"/>
      <c r="HZR30"/>
      <c r="HZS30"/>
      <c r="HZT30"/>
      <c r="HZU30"/>
      <c r="HZV30"/>
      <c r="HZW30"/>
      <c r="HZX30"/>
      <c r="HZY30"/>
      <c r="HZZ30"/>
      <c r="IAA30"/>
      <c r="IAB30"/>
      <c r="IAC30"/>
      <c r="IAD30"/>
      <c r="IAE30"/>
      <c r="IAF30"/>
      <c r="IAG30"/>
      <c r="IAH30"/>
      <c r="IAI30"/>
      <c r="IAJ30"/>
      <c r="IAK30"/>
      <c r="IAL30"/>
      <c r="IAM30"/>
      <c r="IAN30"/>
      <c r="IAO30"/>
      <c r="IAP30"/>
      <c r="IAQ30"/>
      <c r="IAR30"/>
      <c r="IAS30"/>
      <c r="IAT30"/>
      <c r="IAU30"/>
      <c r="IAV30"/>
      <c r="IAW30"/>
      <c r="IAX30"/>
      <c r="IAY30"/>
      <c r="IAZ30"/>
      <c r="IBA30"/>
      <c r="IBB30"/>
      <c r="IBC30"/>
      <c r="IBD30"/>
      <c r="IBE30"/>
      <c r="IBF30"/>
      <c r="IBG30"/>
      <c r="IBH30"/>
      <c r="IBI30"/>
      <c r="IBJ30"/>
      <c r="IBK30"/>
      <c r="IBL30"/>
      <c r="IBM30"/>
      <c r="IBN30"/>
      <c r="IBO30"/>
      <c r="IBP30"/>
      <c r="IBQ30"/>
      <c r="IBR30"/>
      <c r="IBS30"/>
      <c r="IBT30"/>
      <c r="IBU30"/>
      <c r="IBV30"/>
      <c r="IBW30"/>
      <c r="IBX30"/>
      <c r="IBY30"/>
      <c r="IBZ30"/>
      <c r="ICA30"/>
      <c r="ICB30"/>
      <c r="ICC30"/>
      <c r="ICD30"/>
      <c r="ICE30"/>
      <c r="ICF30"/>
      <c r="ICG30"/>
      <c r="ICH30"/>
      <c r="ICI30"/>
      <c r="ICJ30"/>
      <c r="ICK30"/>
      <c r="ICL30"/>
      <c r="ICM30"/>
      <c r="ICN30"/>
      <c r="ICO30"/>
      <c r="ICP30"/>
      <c r="ICQ30"/>
      <c r="ICR30"/>
      <c r="ICS30"/>
      <c r="ICT30"/>
      <c r="ICU30"/>
      <c r="ICV30"/>
      <c r="ICW30"/>
      <c r="ICX30"/>
      <c r="ICY30"/>
      <c r="ICZ30"/>
      <c r="IDA30"/>
      <c r="IDB30"/>
      <c r="IDC30"/>
      <c r="IDD30"/>
      <c r="IDE30"/>
      <c r="IDF30"/>
      <c r="IDG30"/>
      <c r="IDH30"/>
      <c r="IDI30"/>
      <c r="IDJ30"/>
      <c r="IDK30"/>
      <c r="IDL30"/>
      <c r="IDM30"/>
      <c r="IDN30"/>
      <c r="IDO30"/>
      <c r="IDP30"/>
      <c r="IDQ30"/>
      <c r="IDR30"/>
      <c r="IDS30"/>
      <c r="IDT30"/>
      <c r="IDU30"/>
      <c r="IDV30"/>
      <c r="IDW30"/>
      <c r="IDX30"/>
      <c r="IDY30"/>
      <c r="IDZ30"/>
      <c r="IEA30"/>
      <c r="IEB30"/>
      <c r="IEC30"/>
      <c r="IED30"/>
      <c r="IEE30"/>
      <c r="IEF30"/>
      <c r="IEG30"/>
      <c r="IEH30"/>
      <c r="IEI30"/>
      <c r="IEJ30"/>
      <c r="IEK30"/>
      <c r="IEL30"/>
      <c r="IEM30"/>
      <c r="IEN30"/>
      <c r="IEO30"/>
      <c r="IEP30"/>
      <c r="IEQ30"/>
      <c r="IER30"/>
      <c r="IES30"/>
      <c r="IET30"/>
      <c r="IEU30"/>
      <c r="IEV30"/>
      <c r="IEW30"/>
      <c r="IEX30"/>
      <c r="IEY30"/>
      <c r="IEZ30"/>
      <c r="IFA30"/>
      <c r="IFB30"/>
      <c r="IFC30"/>
      <c r="IFD30"/>
      <c r="IFE30"/>
      <c r="IFF30"/>
      <c r="IFG30"/>
      <c r="IFH30"/>
      <c r="IFI30"/>
      <c r="IFJ30"/>
      <c r="IFK30"/>
      <c r="IFL30"/>
      <c r="IFM30"/>
      <c r="IFN30"/>
      <c r="IFO30"/>
      <c r="IFP30"/>
      <c r="IFQ30"/>
      <c r="IFR30"/>
      <c r="IFS30"/>
      <c r="IFT30"/>
      <c r="IFU30"/>
      <c r="IFV30"/>
      <c r="IFW30"/>
      <c r="IFX30"/>
      <c r="IFY30"/>
      <c r="IFZ30"/>
      <c r="IGA30"/>
      <c r="IGB30"/>
      <c r="IGC30"/>
      <c r="IGD30"/>
      <c r="IGE30"/>
      <c r="IGF30"/>
      <c r="IGG30"/>
      <c r="IGH30"/>
      <c r="IGI30"/>
      <c r="IGJ30"/>
      <c r="IGK30"/>
      <c r="IGL30"/>
      <c r="IGM30"/>
      <c r="IGN30"/>
      <c r="IGO30"/>
      <c r="IGP30"/>
      <c r="IGQ30"/>
      <c r="IGR30"/>
      <c r="IGS30"/>
      <c r="IGT30"/>
      <c r="IGU30"/>
      <c r="IGV30"/>
      <c r="IGW30"/>
      <c r="IGX30"/>
      <c r="IGY30"/>
      <c r="IGZ30"/>
      <c r="IHA30"/>
      <c r="IHB30"/>
      <c r="IHC30"/>
      <c r="IHD30"/>
      <c r="IHE30"/>
      <c r="IHF30"/>
      <c r="IHG30"/>
      <c r="IHH30"/>
      <c r="IHI30"/>
      <c r="IHJ30"/>
      <c r="IHK30"/>
      <c r="IHL30"/>
      <c r="IHM30"/>
      <c r="IHN30"/>
      <c r="IHO30"/>
      <c r="IHP30"/>
      <c r="IHQ30"/>
      <c r="IHR30"/>
      <c r="IHS30"/>
      <c r="IHT30"/>
      <c r="IHU30"/>
      <c r="IHV30"/>
      <c r="IHW30"/>
      <c r="IHX30"/>
      <c r="IHY30"/>
      <c r="IHZ30"/>
      <c r="IIA30"/>
      <c r="IIB30"/>
      <c r="IIC30"/>
      <c r="IID30"/>
      <c r="IIE30"/>
      <c r="IIF30"/>
      <c r="IIG30"/>
      <c r="IIH30"/>
      <c r="III30"/>
      <c r="IIJ30"/>
      <c r="IIK30"/>
      <c r="IIL30"/>
      <c r="IIM30"/>
      <c r="IIN30"/>
      <c r="IIO30"/>
      <c r="IIP30"/>
      <c r="IIQ30"/>
      <c r="IIR30"/>
      <c r="IIS30"/>
      <c r="IIT30"/>
      <c r="IIU30"/>
      <c r="IIV30"/>
      <c r="IIW30"/>
      <c r="IIX30"/>
      <c r="IIY30"/>
      <c r="IIZ30"/>
      <c r="IJA30"/>
      <c r="IJB30"/>
      <c r="IJC30"/>
      <c r="IJD30"/>
      <c r="IJE30"/>
      <c r="IJF30"/>
      <c r="IJG30"/>
      <c r="IJH30"/>
      <c r="IJI30"/>
      <c r="IJJ30"/>
      <c r="IJK30"/>
      <c r="IJL30"/>
      <c r="IJM30"/>
      <c r="IJN30"/>
      <c r="IJO30"/>
      <c r="IJP30"/>
      <c r="IJQ30"/>
      <c r="IJR30"/>
      <c r="IJS30"/>
      <c r="IJT30"/>
      <c r="IJU30"/>
      <c r="IJV30"/>
      <c r="IJW30"/>
      <c r="IJX30"/>
      <c r="IJY30"/>
      <c r="IJZ30"/>
      <c r="IKA30"/>
      <c r="IKB30"/>
      <c r="IKC30"/>
      <c r="IKD30"/>
      <c r="IKE30"/>
      <c r="IKF30"/>
      <c r="IKG30"/>
      <c r="IKH30"/>
      <c r="IKI30"/>
      <c r="IKJ30"/>
      <c r="IKK30"/>
      <c r="IKL30"/>
      <c r="IKM30"/>
      <c r="IKN30"/>
      <c r="IKO30"/>
      <c r="IKP30"/>
      <c r="IKQ30"/>
      <c r="IKR30"/>
      <c r="IKS30"/>
      <c r="IKT30"/>
      <c r="IKU30"/>
      <c r="IKV30"/>
      <c r="IKW30"/>
      <c r="IKX30"/>
      <c r="IKY30"/>
      <c r="IKZ30"/>
      <c r="ILA30"/>
      <c r="ILB30"/>
      <c r="ILC30"/>
      <c r="ILD30"/>
      <c r="ILE30"/>
      <c r="ILF30"/>
      <c r="ILG30"/>
      <c r="ILH30"/>
      <c r="ILI30"/>
      <c r="ILJ30"/>
      <c r="ILK30"/>
      <c r="ILL30"/>
      <c r="ILM30"/>
      <c r="ILN30"/>
      <c r="ILO30"/>
      <c r="ILP30"/>
      <c r="ILQ30"/>
      <c r="ILR30"/>
      <c r="ILS30"/>
      <c r="ILT30"/>
      <c r="ILU30"/>
      <c r="ILV30"/>
      <c r="ILW30"/>
      <c r="ILX30"/>
      <c r="ILY30"/>
      <c r="ILZ30"/>
      <c r="IMA30"/>
      <c r="IMB30"/>
      <c r="IMC30"/>
      <c r="IMD30"/>
      <c r="IME30"/>
      <c r="IMF30"/>
      <c r="IMG30"/>
      <c r="IMH30"/>
      <c r="IMI30"/>
      <c r="IMJ30"/>
      <c r="IMK30"/>
      <c r="IML30"/>
      <c r="IMM30"/>
      <c r="IMN30"/>
      <c r="IMO30"/>
      <c r="IMP30"/>
      <c r="IMQ30"/>
      <c r="IMR30"/>
      <c r="IMS30"/>
      <c r="IMT30"/>
      <c r="IMU30"/>
      <c r="IMV30"/>
      <c r="IMW30"/>
      <c r="IMX30"/>
      <c r="IMY30"/>
      <c r="IMZ30"/>
      <c r="INA30"/>
      <c r="INB30"/>
      <c r="INC30"/>
      <c r="IND30"/>
      <c r="INE30"/>
      <c r="INF30"/>
      <c r="ING30"/>
      <c r="INH30"/>
      <c r="INI30"/>
      <c r="INJ30"/>
      <c r="INK30"/>
      <c r="INL30"/>
      <c r="INM30"/>
      <c r="INN30"/>
      <c r="INO30"/>
      <c r="INP30"/>
      <c r="INQ30"/>
      <c r="INR30"/>
      <c r="INS30"/>
      <c r="INT30"/>
      <c r="INU30"/>
      <c r="INV30"/>
      <c r="INW30"/>
      <c r="INX30"/>
      <c r="INY30"/>
      <c r="INZ30"/>
      <c r="IOA30"/>
      <c r="IOB30"/>
      <c r="IOC30"/>
      <c r="IOD30"/>
      <c r="IOE30"/>
      <c r="IOF30"/>
      <c r="IOG30"/>
      <c r="IOH30"/>
      <c r="IOI30"/>
      <c r="IOJ30"/>
      <c r="IOK30"/>
      <c r="IOL30"/>
      <c r="IOM30"/>
      <c r="ION30"/>
      <c r="IOO30"/>
      <c r="IOP30"/>
      <c r="IOQ30"/>
      <c r="IOR30"/>
      <c r="IOS30"/>
      <c r="IOT30"/>
      <c r="IOU30"/>
      <c r="IOV30"/>
      <c r="IOW30"/>
      <c r="IOX30"/>
      <c r="IOY30"/>
      <c r="IOZ30"/>
      <c r="IPA30"/>
      <c r="IPB30"/>
      <c r="IPC30"/>
      <c r="IPD30"/>
      <c r="IPE30"/>
      <c r="IPF30"/>
      <c r="IPG30"/>
      <c r="IPH30"/>
      <c r="IPI30"/>
      <c r="IPJ30"/>
      <c r="IPK30"/>
      <c r="IPL30"/>
      <c r="IPM30"/>
      <c r="IPN30"/>
      <c r="IPO30"/>
      <c r="IPP30"/>
      <c r="IPQ30"/>
      <c r="IPR30"/>
      <c r="IPS30"/>
      <c r="IPT30"/>
      <c r="IPU30"/>
      <c r="IPV30"/>
      <c r="IPW30"/>
      <c r="IPX30"/>
      <c r="IPY30"/>
      <c r="IPZ30"/>
      <c r="IQA30"/>
      <c r="IQB30"/>
      <c r="IQC30"/>
      <c r="IQD30"/>
      <c r="IQE30"/>
      <c r="IQF30"/>
      <c r="IQG30"/>
      <c r="IQH30"/>
      <c r="IQI30"/>
      <c r="IQJ30"/>
      <c r="IQK30"/>
      <c r="IQL30"/>
      <c r="IQM30"/>
      <c r="IQN30"/>
      <c r="IQO30"/>
      <c r="IQP30"/>
      <c r="IQQ30"/>
      <c r="IQR30"/>
      <c r="IQS30"/>
      <c r="IQT30"/>
      <c r="IQU30"/>
      <c r="IQV30"/>
      <c r="IQW30"/>
      <c r="IQX30"/>
      <c r="IQY30"/>
      <c r="IQZ30"/>
      <c r="IRA30"/>
      <c r="IRB30"/>
      <c r="IRC30"/>
      <c r="IRD30"/>
      <c r="IRE30"/>
      <c r="IRF30"/>
      <c r="IRG30"/>
      <c r="IRH30"/>
      <c r="IRI30"/>
      <c r="IRJ30"/>
      <c r="IRK30"/>
      <c r="IRL30"/>
      <c r="IRM30"/>
      <c r="IRN30"/>
      <c r="IRO30"/>
      <c r="IRP30"/>
      <c r="IRQ30"/>
      <c r="IRR30"/>
      <c r="IRS30"/>
      <c r="IRT30"/>
      <c r="IRU30"/>
      <c r="IRV30"/>
      <c r="IRW30"/>
      <c r="IRX30"/>
      <c r="IRY30"/>
      <c r="IRZ30"/>
      <c r="ISA30"/>
      <c r="ISB30"/>
      <c r="ISC30"/>
      <c r="ISD30"/>
      <c r="ISE30"/>
      <c r="ISF30"/>
      <c r="ISG30"/>
      <c r="ISH30"/>
      <c r="ISI30"/>
      <c r="ISJ30"/>
      <c r="ISK30"/>
      <c r="ISL30"/>
      <c r="ISM30"/>
      <c r="ISN30"/>
      <c r="ISO30"/>
      <c r="ISP30"/>
      <c r="ISQ30"/>
      <c r="ISR30"/>
      <c r="ISS30"/>
      <c r="IST30"/>
      <c r="ISU30"/>
      <c r="ISV30"/>
      <c r="ISW30"/>
      <c r="ISX30"/>
      <c r="ISY30"/>
      <c r="ISZ30"/>
      <c r="ITA30"/>
      <c r="ITB30"/>
      <c r="ITC30"/>
      <c r="ITD30"/>
      <c r="ITE30"/>
      <c r="ITF30"/>
      <c r="ITG30"/>
      <c r="ITH30"/>
      <c r="ITI30"/>
      <c r="ITJ30"/>
      <c r="ITK30"/>
      <c r="ITL30"/>
      <c r="ITM30"/>
      <c r="ITN30"/>
      <c r="ITO30"/>
      <c r="ITP30"/>
      <c r="ITQ30"/>
      <c r="ITR30"/>
      <c r="ITS30"/>
      <c r="ITT30"/>
      <c r="ITU30"/>
      <c r="ITV30"/>
      <c r="ITW30"/>
      <c r="ITX30"/>
      <c r="ITY30"/>
      <c r="ITZ30"/>
      <c r="IUA30"/>
      <c r="IUB30"/>
      <c r="IUC30"/>
      <c r="IUD30"/>
      <c r="IUE30"/>
      <c r="IUF30"/>
      <c r="IUG30"/>
      <c r="IUH30"/>
      <c r="IUI30"/>
      <c r="IUJ30"/>
      <c r="IUK30"/>
      <c r="IUL30"/>
      <c r="IUM30"/>
      <c r="IUN30"/>
      <c r="IUO30"/>
      <c r="IUP30"/>
      <c r="IUQ30"/>
      <c r="IUR30"/>
      <c r="IUS30"/>
      <c r="IUT30"/>
      <c r="IUU30"/>
      <c r="IUV30"/>
      <c r="IUW30"/>
      <c r="IUX30"/>
      <c r="IUY30"/>
      <c r="IUZ30"/>
      <c r="IVA30"/>
      <c r="IVB30"/>
      <c r="IVC30"/>
      <c r="IVD30"/>
      <c r="IVE30"/>
      <c r="IVF30"/>
      <c r="IVG30"/>
      <c r="IVH30"/>
      <c r="IVI30"/>
      <c r="IVJ30"/>
      <c r="IVK30"/>
      <c r="IVL30"/>
      <c r="IVM30"/>
      <c r="IVN30"/>
      <c r="IVO30"/>
      <c r="IVP30"/>
      <c r="IVQ30"/>
      <c r="IVR30"/>
      <c r="IVS30"/>
      <c r="IVT30"/>
      <c r="IVU30"/>
      <c r="IVV30"/>
      <c r="IVW30"/>
      <c r="IVX30"/>
      <c r="IVY30"/>
      <c r="IVZ30"/>
      <c r="IWA30"/>
      <c r="IWB30"/>
      <c r="IWC30"/>
      <c r="IWD30"/>
      <c r="IWE30"/>
      <c r="IWF30"/>
      <c r="IWG30"/>
      <c r="IWH30"/>
      <c r="IWI30"/>
      <c r="IWJ30"/>
      <c r="IWK30"/>
      <c r="IWL30"/>
      <c r="IWM30"/>
      <c r="IWN30"/>
      <c r="IWO30"/>
      <c r="IWP30"/>
      <c r="IWQ30"/>
      <c r="IWR30"/>
      <c r="IWS30"/>
      <c r="IWT30"/>
      <c r="IWU30"/>
      <c r="IWV30"/>
      <c r="IWW30"/>
      <c r="IWX30"/>
      <c r="IWY30"/>
      <c r="IWZ30"/>
      <c r="IXA30"/>
      <c r="IXB30"/>
      <c r="IXC30"/>
      <c r="IXD30"/>
      <c r="IXE30"/>
      <c r="IXF30"/>
      <c r="IXG30"/>
      <c r="IXH30"/>
      <c r="IXI30"/>
      <c r="IXJ30"/>
      <c r="IXK30"/>
      <c r="IXL30"/>
      <c r="IXM30"/>
      <c r="IXN30"/>
      <c r="IXO30"/>
      <c r="IXP30"/>
      <c r="IXQ30"/>
      <c r="IXR30"/>
      <c r="IXS30"/>
      <c r="IXT30"/>
      <c r="IXU30"/>
      <c r="IXV30"/>
      <c r="IXW30"/>
      <c r="IXX30"/>
      <c r="IXY30"/>
      <c r="IXZ30"/>
      <c r="IYA30"/>
      <c r="IYB30"/>
      <c r="IYC30"/>
      <c r="IYD30"/>
      <c r="IYE30"/>
      <c r="IYF30"/>
      <c r="IYG30"/>
      <c r="IYH30"/>
      <c r="IYI30"/>
      <c r="IYJ30"/>
      <c r="IYK30"/>
      <c r="IYL30"/>
      <c r="IYM30"/>
      <c r="IYN30"/>
      <c r="IYO30"/>
      <c r="IYP30"/>
      <c r="IYQ30"/>
      <c r="IYR30"/>
      <c r="IYS30"/>
      <c r="IYT30"/>
      <c r="IYU30"/>
      <c r="IYV30"/>
      <c r="IYW30"/>
      <c r="IYX30"/>
      <c r="IYY30"/>
      <c r="IYZ30"/>
      <c r="IZA30"/>
      <c r="IZB30"/>
      <c r="IZC30"/>
      <c r="IZD30"/>
      <c r="IZE30"/>
      <c r="IZF30"/>
      <c r="IZG30"/>
      <c r="IZH30"/>
      <c r="IZI30"/>
      <c r="IZJ30"/>
      <c r="IZK30"/>
      <c r="IZL30"/>
      <c r="IZM30"/>
      <c r="IZN30"/>
      <c r="IZO30"/>
      <c r="IZP30"/>
      <c r="IZQ30"/>
      <c r="IZR30"/>
      <c r="IZS30"/>
      <c r="IZT30"/>
      <c r="IZU30"/>
      <c r="IZV30"/>
      <c r="IZW30"/>
      <c r="IZX30"/>
      <c r="IZY30"/>
      <c r="IZZ30"/>
      <c r="JAA30"/>
      <c r="JAB30"/>
      <c r="JAC30"/>
      <c r="JAD30"/>
      <c r="JAE30"/>
      <c r="JAF30"/>
      <c r="JAG30"/>
      <c r="JAH30"/>
      <c r="JAI30"/>
      <c r="JAJ30"/>
      <c r="JAK30"/>
      <c r="JAL30"/>
      <c r="JAM30"/>
      <c r="JAN30"/>
      <c r="JAO30"/>
      <c r="JAP30"/>
      <c r="JAQ30"/>
      <c r="JAR30"/>
      <c r="JAS30"/>
      <c r="JAT30"/>
      <c r="JAU30"/>
      <c r="JAV30"/>
      <c r="JAW30"/>
      <c r="JAX30"/>
      <c r="JAY30"/>
      <c r="JAZ30"/>
      <c r="JBA30"/>
      <c r="JBB30"/>
      <c r="JBC30"/>
      <c r="JBD30"/>
      <c r="JBE30"/>
      <c r="JBF30"/>
      <c r="JBG30"/>
      <c r="JBH30"/>
      <c r="JBI30"/>
      <c r="JBJ30"/>
      <c r="JBK30"/>
      <c r="JBL30"/>
      <c r="JBM30"/>
      <c r="JBN30"/>
      <c r="JBO30"/>
      <c r="JBP30"/>
      <c r="JBQ30"/>
      <c r="JBR30"/>
      <c r="JBS30"/>
      <c r="JBT30"/>
      <c r="JBU30"/>
      <c r="JBV30"/>
      <c r="JBW30"/>
      <c r="JBX30"/>
      <c r="JBY30"/>
      <c r="JBZ30"/>
      <c r="JCA30"/>
      <c r="JCB30"/>
      <c r="JCC30"/>
      <c r="JCD30"/>
      <c r="JCE30"/>
      <c r="JCF30"/>
      <c r="JCG30"/>
      <c r="JCH30"/>
      <c r="JCI30"/>
      <c r="JCJ30"/>
      <c r="JCK30"/>
      <c r="JCL30"/>
      <c r="JCM30"/>
      <c r="JCN30"/>
      <c r="JCO30"/>
      <c r="JCP30"/>
      <c r="JCQ30"/>
      <c r="JCR30"/>
      <c r="JCS30"/>
      <c r="JCT30"/>
      <c r="JCU30"/>
      <c r="JCV30"/>
      <c r="JCW30"/>
      <c r="JCX30"/>
      <c r="JCY30"/>
      <c r="JCZ30"/>
      <c r="JDA30"/>
      <c r="JDB30"/>
      <c r="JDC30"/>
      <c r="JDD30"/>
      <c r="JDE30"/>
      <c r="JDF30"/>
      <c r="JDG30"/>
      <c r="JDH30"/>
      <c r="JDI30"/>
      <c r="JDJ30"/>
      <c r="JDK30"/>
      <c r="JDL30"/>
      <c r="JDM30"/>
      <c r="JDN30"/>
      <c r="JDO30"/>
      <c r="JDP30"/>
      <c r="JDQ30"/>
      <c r="JDR30"/>
      <c r="JDS30"/>
      <c r="JDT30"/>
      <c r="JDU30"/>
      <c r="JDV30"/>
      <c r="JDW30"/>
      <c r="JDX30"/>
      <c r="JDY30"/>
      <c r="JDZ30"/>
      <c r="JEA30"/>
      <c r="JEB30"/>
      <c r="JEC30"/>
      <c r="JED30"/>
      <c r="JEE30"/>
      <c r="JEF30"/>
      <c r="JEG30"/>
      <c r="JEH30"/>
      <c r="JEI30"/>
      <c r="JEJ30"/>
      <c r="JEK30"/>
      <c r="JEL30"/>
      <c r="JEM30"/>
      <c r="JEN30"/>
      <c r="JEO30"/>
      <c r="JEP30"/>
      <c r="JEQ30"/>
      <c r="JER30"/>
      <c r="JES30"/>
      <c r="JET30"/>
      <c r="JEU30"/>
      <c r="JEV30"/>
      <c r="JEW30"/>
      <c r="JEX30"/>
      <c r="JEY30"/>
      <c r="JEZ30"/>
      <c r="JFA30"/>
      <c r="JFB30"/>
      <c r="JFC30"/>
      <c r="JFD30"/>
      <c r="JFE30"/>
      <c r="JFF30"/>
      <c r="JFG30"/>
      <c r="JFH30"/>
      <c r="JFI30"/>
      <c r="JFJ30"/>
      <c r="JFK30"/>
      <c r="JFL30"/>
      <c r="JFM30"/>
      <c r="JFN30"/>
      <c r="JFO30"/>
      <c r="JFP30"/>
      <c r="JFQ30"/>
      <c r="JFR30"/>
      <c r="JFS30"/>
      <c r="JFT30"/>
      <c r="JFU30"/>
      <c r="JFV30"/>
      <c r="JFW30"/>
      <c r="JFX30"/>
      <c r="JFY30"/>
      <c r="JFZ30"/>
      <c r="JGA30"/>
      <c r="JGB30"/>
      <c r="JGC30"/>
      <c r="JGD30"/>
      <c r="JGE30"/>
      <c r="JGF30"/>
      <c r="JGG30"/>
      <c r="JGH30"/>
      <c r="JGI30"/>
      <c r="JGJ30"/>
      <c r="JGK30"/>
      <c r="JGL30"/>
      <c r="JGM30"/>
      <c r="JGN30"/>
      <c r="JGO30"/>
      <c r="JGP30"/>
      <c r="JGQ30"/>
      <c r="JGR30"/>
      <c r="JGS30"/>
      <c r="JGT30"/>
      <c r="JGU30"/>
      <c r="JGV30"/>
      <c r="JGW30"/>
      <c r="JGX30"/>
      <c r="JGY30"/>
      <c r="JGZ30"/>
      <c r="JHA30"/>
      <c r="JHB30"/>
      <c r="JHC30"/>
      <c r="JHD30"/>
      <c r="JHE30"/>
      <c r="JHF30"/>
      <c r="JHG30"/>
      <c r="JHH30"/>
      <c r="JHI30"/>
      <c r="JHJ30"/>
      <c r="JHK30"/>
      <c r="JHL30"/>
      <c r="JHM30"/>
      <c r="JHN30"/>
      <c r="JHO30"/>
      <c r="JHP30"/>
      <c r="JHQ30"/>
      <c r="JHR30"/>
      <c r="JHS30"/>
      <c r="JHT30"/>
      <c r="JHU30"/>
      <c r="JHV30"/>
      <c r="JHW30"/>
      <c r="JHX30"/>
      <c r="JHY30"/>
      <c r="JHZ30"/>
      <c r="JIA30"/>
      <c r="JIB30"/>
      <c r="JIC30"/>
      <c r="JID30"/>
      <c r="JIE30"/>
      <c r="JIF30"/>
      <c r="JIG30"/>
      <c r="JIH30"/>
      <c r="JII30"/>
      <c r="JIJ30"/>
      <c r="JIK30"/>
      <c r="JIL30"/>
      <c r="JIM30"/>
      <c r="JIN30"/>
      <c r="JIO30"/>
      <c r="JIP30"/>
      <c r="JIQ30"/>
      <c r="JIR30"/>
      <c r="JIS30"/>
      <c r="JIT30"/>
      <c r="JIU30"/>
      <c r="JIV30"/>
      <c r="JIW30"/>
      <c r="JIX30"/>
      <c r="JIY30"/>
      <c r="JIZ30"/>
      <c r="JJA30"/>
      <c r="JJB30"/>
      <c r="JJC30"/>
      <c r="JJD30"/>
      <c r="JJE30"/>
      <c r="JJF30"/>
      <c r="JJG30"/>
      <c r="JJH30"/>
      <c r="JJI30"/>
      <c r="JJJ30"/>
      <c r="JJK30"/>
      <c r="JJL30"/>
      <c r="JJM30"/>
      <c r="JJN30"/>
      <c r="JJO30"/>
      <c r="JJP30"/>
      <c r="JJQ30"/>
      <c r="JJR30"/>
      <c r="JJS30"/>
      <c r="JJT30"/>
      <c r="JJU30"/>
      <c r="JJV30"/>
      <c r="JJW30"/>
      <c r="JJX30"/>
      <c r="JJY30"/>
      <c r="JJZ30"/>
      <c r="JKA30"/>
      <c r="JKB30"/>
      <c r="JKC30"/>
      <c r="JKD30"/>
      <c r="JKE30"/>
      <c r="JKF30"/>
      <c r="JKG30"/>
      <c r="JKH30"/>
      <c r="JKI30"/>
      <c r="JKJ30"/>
      <c r="JKK30"/>
      <c r="JKL30"/>
      <c r="JKM30"/>
      <c r="JKN30"/>
      <c r="JKO30"/>
      <c r="JKP30"/>
      <c r="JKQ30"/>
      <c r="JKR30"/>
      <c r="JKS30"/>
      <c r="JKT30"/>
      <c r="JKU30"/>
      <c r="JKV30"/>
      <c r="JKW30"/>
      <c r="JKX30"/>
      <c r="JKY30"/>
      <c r="JKZ30"/>
      <c r="JLA30"/>
      <c r="JLB30"/>
      <c r="JLC30"/>
      <c r="JLD30"/>
      <c r="JLE30"/>
      <c r="JLF30"/>
      <c r="JLG30"/>
      <c r="JLH30"/>
      <c r="JLI30"/>
      <c r="JLJ30"/>
      <c r="JLK30"/>
      <c r="JLL30"/>
      <c r="JLM30"/>
      <c r="JLN30"/>
      <c r="JLO30"/>
      <c r="JLP30"/>
      <c r="JLQ30"/>
      <c r="JLR30"/>
      <c r="JLS30"/>
      <c r="JLT30"/>
      <c r="JLU30"/>
      <c r="JLV30"/>
      <c r="JLW30"/>
      <c r="JLX30"/>
      <c r="JLY30"/>
      <c r="JLZ30"/>
      <c r="JMA30"/>
      <c r="JMB30"/>
      <c r="JMC30"/>
      <c r="JMD30"/>
      <c r="JME30"/>
      <c r="JMF30"/>
      <c r="JMG30"/>
      <c r="JMH30"/>
      <c r="JMI30"/>
      <c r="JMJ30"/>
      <c r="JMK30"/>
      <c r="JML30"/>
      <c r="JMM30"/>
      <c r="JMN30"/>
      <c r="JMO30"/>
      <c r="JMP30"/>
      <c r="JMQ30"/>
      <c r="JMR30"/>
      <c r="JMS30"/>
      <c r="JMT30"/>
      <c r="JMU30"/>
      <c r="JMV30"/>
      <c r="JMW30"/>
      <c r="JMX30"/>
      <c r="JMY30"/>
      <c r="JMZ30"/>
      <c r="JNA30"/>
      <c r="JNB30"/>
      <c r="JNC30"/>
      <c r="JND30"/>
      <c r="JNE30"/>
      <c r="JNF30"/>
      <c r="JNG30"/>
      <c r="JNH30"/>
      <c r="JNI30"/>
      <c r="JNJ30"/>
      <c r="JNK30"/>
      <c r="JNL30"/>
      <c r="JNM30"/>
      <c r="JNN30"/>
      <c r="JNO30"/>
      <c r="JNP30"/>
      <c r="JNQ30"/>
      <c r="JNR30"/>
      <c r="JNS30"/>
      <c r="JNT30"/>
      <c r="JNU30"/>
      <c r="JNV30"/>
      <c r="JNW30"/>
      <c r="JNX30"/>
      <c r="JNY30"/>
      <c r="JNZ30"/>
      <c r="JOA30"/>
      <c r="JOB30"/>
      <c r="JOC30"/>
      <c r="JOD30"/>
      <c r="JOE30"/>
      <c r="JOF30"/>
      <c r="JOG30"/>
      <c r="JOH30"/>
      <c r="JOI30"/>
      <c r="JOJ30"/>
      <c r="JOK30"/>
      <c r="JOL30"/>
      <c r="JOM30"/>
      <c r="JON30"/>
      <c r="JOO30"/>
      <c r="JOP30"/>
      <c r="JOQ30"/>
      <c r="JOR30"/>
      <c r="JOS30"/>
      <c r="JOT30"/>
      <c r="JOU30"/>
      <c r="JOV30"/>
      <c r="JOW30"/>
      <c r="JOX30"/>
      <c r="JOY30"/>
      <c r="JOZ30"/>
      <c r="JPA30"/>
      <c r="JPB30"/>
      <c r="JPC30"/>
      <c r="JPD30"/>
      <c r="JPE30"/>
      <c r="JPF30"/>
      <c r="JPG30"/>
      <c r="JPH30"/>
      <c r="JPI30"/>
      <c r="JPJ30"/>
      <c r="JPK30"/>
      <c r="JPL30"/>
      <c r="JPM30"/>
      <c r="JPN30"/>
      <c r="JPO30"/>
      <c r="JPP30"/>
      <c r="JPQ30"/>
      <c r="JPR30"/>
      <c r="JPS30"/>
      <c r="JPT30"/>
      <c r="JPU30"/>
      <c r="JPV30"/>
      <c r="JPW30"/>
      <c r="JPX30"/>
      <c r="JPY30"/>
      <c r="JPZ30"/>
      <c r="JQA30"/>
      <c r="JQB30"/>
      <c r="JQC30"/>
      <c r="JQD30"/>
      <c r="JQE30"/>
      <c r="JQF30"/>
      <c r="JQG30"/>
      <c r="JQH30"/>
      <c r="JQI30"/>
      <c r="JQJ30"/>
      <c r="JQK30"/>
      <c r="JQL30"/>
      <c r="JQM30"/>
      <c r="JQN30"/>
      <c r="JQO30"/>
      <c r="JQP30"/>
      <c r="JQQ30"/>
      <c r="JQR30"/>
      <c r="JQS30"/>
      <c r="JQT30"/>
      <c r="JQU30"/>
      <c r="JQV30"/>
      <c r="JQW30"/>
      <c r="JQX30"/>
      <c r="JQY30"/>
      <c r="JQZ30"/>
      <c r="JRA30"/>
      <c r="JRB30"/>
      <c r="JRC30"/>
      <c r="JRD30"/>
      <c r="JRE30"/>
      <c r="JRF30"/>
      <c r="JRG30"/>
      <c r="JRH30"/>
      <c r="JRI30"/>
      <c r="JRJ30"/>
      <c r="JRK30"/>
      <c r="JRL30"/>
      <c r="JRM30"/>
      <c r="JRN30"/>
      <c r="JRO30"/>
      <c r="JRP30"/>
      <c r="JRQ30"/>
      <c r="JRR30"/>
      <c r="JRS30"/>
      <c r="JRT30"/>
      <c r="JRU30"/>
      <c r="JRV30"/>
      <c r="JRW30"/>
      <c r="JRX30"/>
      <c r="JRY30"/>
      <c r="JRZ30"/>
      <c r="JSA30"/>
      <c r="JSB30"/>
      <c r="JSC30"/>
      <c r="JSD30"/>
      <c r="JSE30"/>
      <c r="JSF30"/>
      <c r="JSG30"/>
      <c r="JSH30"/>
      <c r="JSI30"/>
      <c r="JSJ30"/>
      <c r="JSK30"/>
      <c r="JSL30"/>
      <c r="JSM30"/>
      <c r="JSN30"/>
      <c r="JSO30"/>
      <c r="JSP30"/>
      <c r="JSQ30"/>
      <c r="JSR30"/>
      <c r="JSS30"/>
      <c r="JST30"/>
      <c r="JSU30"/>
      <c r="JSV30"/>
      <c r="JSW30"/>
      <c r="JSX30"/>
      <c r="JSY30"/>
      <c r="JSZ30"/>
      <c r="JTA30"/>
      <c r="JTB30"/>
      <c r="JTC30"/>
      <c r="JTD30"/>
      <c r="JTE30"/>
      <c r="JTF30"/>
      <c r="JTG30"/>
      <c r="JTH30"/>
      <c r="JTI30"/>
      <c r="JTJ30"/>
      <c r="JTK30"/>
      <c r="JTL30"/>
      <c r="JTM30"/>
      <c r="JTN30"/>
      <c r="JTO30"/>
      <c r="JTP30"/>
      <c r="JTQ30"/>
      <c r="JTR30"/>
      <c r="JTS30"/>
      <c r="JTT30"/>
      <c r="JTU30"/>
      <c r="JTV30"/>
      <c r="JTW30"/>
      <c r="JTX30"/>
      <c r="JTY30"/>
      <c r="JTZ30"/>
      <c r="JUA30"/>
      <c r="JUB30"/>
      <c r="JUC30"/>
      <c r="JUD30"/>
      <c r="JUE30"/>
      <c r="JUF30"/>
      <c r="JUG30"/>
      <c r="JUH30"/>
      <c r="JUI30"/>
      <c r="JUJ30"/>
      <c r="JUK30"/>
      <c r="JUL30"/>
      <c r="JUM30"/>
      <c r="JUN30"/>
      <c r="JUO30"/>
      <c r="JUP30"/>
      <c r="JUQ30"/>
      <c r="JUR30"/>
      <c r="JUS30"/>
      <c r="JUT30"/>
      <c r="JUU30"/>
      <c r="JUV30"/>
      <c r="JUW30"/>
      <c r="JUX30"/>
      <c r="JUY30"/>
      <c r="JUZ30"/>
      <c r="JVA30"/>
      <c r="JVB30"/>
      <c r="JVC30"/>
      <c r="JVD30"/>
      <c r="JVE30"/>
      <c r="JVF30"/>
      <c r="JVG30"/>
      <c r="JVH30"/>
      <c r="JVI30"/>
      <c r="JVJ30"/>
      <c r="JVK30"/>
      <c r="JVL30"/>
      <c r="JVM30"/>
      <c r="JVN30"/>
      <c r="JVO30"/>
      <c r="JVP30"/>
      <c r="JVQ30"/>
      <c r="JVR30"/>
      <c r="JVS30"/>
      <c r="JVT30"/>
      <c r="JVU30"/>
      <c r="JVV30"/>
      <c r="JVW30"/>
      <c r="JVX30"/>
      <c r="JVY30"/>
      <c r="JVZ30"/>
      <c r="JWA30"/>
      <c r="JWB30"/>
      <c r="JWC30"/>
      <c r="JWD30"/>
      <c r="JWE30"/>
      <c r="JWF30"/>
      <c r="JWG30"/>
      <c r="JWH30"/>
      <c r="JWI30"/>
      <c r="JWJ30"/>
      <c r="JWK30"/>
      <c r="JWL30"/>
      <c r="JWM30"/>
      <c r="JWN30"/>
      <c r="JWO30"/>
      <c r="JWP30"/>
      <c r="JWQ30"/>
      <c r="JWR30"/>
      <c r="JWS30"/>
      <c r="JWT30"/>
      <c r="JWU30"/>
      <c r="JWV30"/>
      <c r="JWW30"/>
      <c r="JWX30"/>
      <c r="JWY30"/>
      <c r="JWZ30"/>
      <c r="JXA30"/>
      <c r="JXB30"/>
      <c r="JXC30"/>
      <c r="JXD30"/>
      <c r="JXE30"/>
      <c r="JXF30"/>
      <c r="JXG30"/>
      <c r="JXH30"/>
      <c r="JXI30"/>
      <c r="JXJ30"/>
      <c r="JXK30"/>
      <c r="JXL30"/>
      <c r="JXM30"/>
      <c r="JXN30"/>
      <c r="JXO30"/>
      <c r="JXP30"/>
      <c r="JXQ30"/>
      <c r="JXR30"/>
      <c r="JXS30"/>
      <c r="JXT30"/>
      <c r="JXU30"/>
      <c r="JXV30"/>
      <c r="JXW30"/>
      <c r="JXX30"/>
      <c r="JXY30"/>
      <c r="JXZ30"/>
      <c r="JYA30"/>
      <c r="JYB30"/>
      <c r="JYC30"/>
      <c r="JYD30"/>
      <c r="JYE30"/>
      <c r="JYF30"/>
      <c r="JYG30"/>
      <c r="JYH30"/>
      <c r="JYI30"/>
      <c r="JYJ30"/>
      <c r="JYK30"/>
      <c r="JYL30"/>
      <c r="JYM30"/>
      <c r="JYN30"/>
      <c r="JYO30"/>
      <c r="JYP30"/>
      <c r="JYQ30"/>
      <c r="JYR30"/>
      <c r="JYS30"/>
      <c r="JYT30"/>
      <c r="JYU30"/>
      <c r="JYV30"/>
      <c r="JYW30"/>
      <c r="JYX30"/>
      <c r="JYY30"/>
      <c r="JYZ30"/>
      <c r="JZA30"/>
      <c r="JZB30"/>
      <c r="JZC30"/>
      <c r="JZD30"/>
      <c r="JZE30"/>
      <c r="JZF30"/>
      <c r="JZG30"/>
      <c r="JZH30"/>
      <c r="JZI30"/>
      <c r="JZJ30"/>
      <c r="JZK30"/>
      <c r="JZL30"/>
      <c r="JZM30"/>
      <c r="JZN30"/>
      <c r="JZO30"/>
      <c r="JZP30"/>
      <c r="JZQ30"/>
      <c r="JZR30"/>
      <c r="JZS30"/>
      <c r="JZT30"/>
      <c r="JZU30"/>
      <c r="JZV30"/>
      <c r="JZW30"/>
      <c r="JZX30"/>
      <c r="JZY30"/>
      <c r="JZZ30"/>
      <c r="KAA30"/>
      <c r="KAB30"/>
      <c r="KAC30"/>
      <c r="KAD30"/>
      <c r="KAE30"/>
      <c r="KAF30"/>
      <c r="KAG30"/>
      <c r="KAH30"/>
      <c r="KAI30"/>
      <c r="KAJ30"/>
      <c r="KAK30"/>
      <c r="KAL30"/>
      <c r="KAM30"/>
      <c r="KAN30"/>
      <c r="KAO30"/>
      <c r="KAP30"/>
      <c r="KAQ30"/>
      <c r="KAR30"/>
      <c r="KAS30"/>
      <c r="KAT30"/>
      <c r="KAU30"/>
      <c r="KAV30"/>
      <c r="KAW30"/>
      <c r="KAX30"/>
      <c r="KAY30"/>
      <c r="KAZ30"/>
      <c r="KBA30"/>
      <c r="KBB30"/>
      <c r="KBC30"/>
      <c r="KBD30"/>
      <c r="KBE30"/>
      <c r="KBF30"/>
      <c r="KBG30"/>
      <c r="KBH30"/>
      <c r="KBI30"/>
      <c r="KBJ30"/>
      <c r="KBK30"/>
      <c r="KBL30"/>
      <c r="KBM30"/>
      <c r="KBN30"/>
      <c r="KBO30"/>
      <c r="KBP30"/>
      <c r="KBQ30"/>
      <c r="KBR30"/>
      <c r="KBS30"/>
      <c r="KBT30"/>
      <c r="KBU30"/>
      <c r="KBV30"/>
      <c r="KBW30"/>
      <c r="KBX30"/>
      <c r="KBY30"/>
      <c r="KBZ30"/>
      <c r="KCA30"/>
      <c r="KCB30"/>
      <c r="KCC30"/>
      <c r="KCD30"/>
      <c r="KCE30"/>
      <c r="KCF30"/>
      <c r="KCG30"/>
      <c r="KCH30"/>
      <c r="KCI30"/>
      <c r="KCJ30"/>
      <c r="KCK30"/>
      <c r="KCL30"/>
      <c r="KCM30"/>
      <c r="KCN30"/>
      <c r="KCO30"/>
      <c r="KCP30"/>
      <c r="KCQ30"/>
      <c r="KCR30"/>
      <c r="KCS30"/>
      <c r="KCT30"/>
      <c r="KCU30"/>
      <c r="KCV30"/>
      <c r="KCW30"/>
      <c r="KCX30"/>
      <c r="KCY30"/>
      <c r="KCZ30"/>
      <c r="KDA30"/>
      <c r="KDB30"/>
      <c r="KDC30"/>
      <c r="KDD30"/>
      <c r="KDE30"/>
      <c r="KDF30"/>
      <c r="KDG30"/>
      <c r="KDH30"/>
      <c r="KDI30"/>
      <c r="KDJ30"/>
      <c r="KDK30"/>
      <c r="KDL30"/>
      <c r="KDM30"/>
      <c r="KDN30"/>
      <c r="KDO30"/>
      <c r="KDP30"/>
      <c r="KDQ30"/>
      <c r="KDR30"/>
      <c r="KDS30"/>
      <c r="KDT30"/>
      <c r="KDU30"/>
      <c r="KDV30"/>
      <c r="KDW30"/>
      <c r="KDX30"/>
      <c r="KDY30"/>
      <c r="KDZ30"/>
      <c r="KEA30"/>
      <c r="KEB30"/>
      <c r="KEC30"/>
      <c r="KED30"/>
      <c r="KEE30"/>
      <c r="KEF30"/>
      <c r="KEG30"/>
      <c r="KEH30"/>
      <c r="KEI30"/>
      <c r="KEJ30"/>
      <c r="KEK30"/>
      <c r="KEL30"/>
      <c r="KEM30"/>
      <c r="KEN30"/>
      <c r="KEO30"/>
      <c r="KEP30"/>
      <c r="KEQ30"/>
      <c r="KER30"/>
      <c r="KES30"/>
      <c r="KET30"/>
      <c r="KEU30"/>
      <c r="KEV30"/>
      <c r="KEW30"/>
      <c r="KEX30"/>
      <c r="KEY30"/>
      <c r="KEZ30"/>
      <c r="KFA30"/>
      <c r="KFB30"/>
      <c r="KFC30"/>
      <c r="KFD30"/>
      <c r="KFE30"/>
      <c r="KFF30"/>
      <c r="KFG30"/>
      <c r="KFH30"/>
      <c r="KFI30"/>
      <c r="KFJ30"/>
      <c r="KFK30"/>
      <c r="KFL30"/>
      <c r="KFM30"/>
      <c r="KFN30"/>
      <c r="KFO30"/>
      <c r="KFP30"/>
      <c r="KFQ30"/>
      <c r="KFR30"/>
      <c r="KFS30"/>
      <c r="KFT30"/>
      <c r="KFU30"/>
      <c r="KFV30"/>
      <c r="KFW30"/>
      <c r="KFX30"/>
      <c r="KFY30"/>
      <c r="KFZ30"/>
      <c r="KGA30"/>
      <c r="KGB30"/>
      <c r="KGC30"/>
      <c r="KGD30"/>
      <c r="KGE30"/>
      <c r="KGF30"/>
      <c r="KGG30"/>
      <c r="KGH30"/>
      <c r="KGI30"/>
      <c r="KGJ30"/>
      <c r="KGK30"/>
      <c r="KGL30"/>
      <c r="KGM30"/>
      <c r="KGN30"/>
      <c r="KGO30"/>
      <c r="KGP30"/>
      <c r="KGQ30"/>
      <c r="KGR30"/>
      <c r="KGS30"/>
      <c r="KGT30"/>
      <c r="KGU30"/>
      <c r="KGV30"/>
      <c r="KGW30"/>
      <c r="KGX30"/>
      <c r="KGY30"/>
      <c r="KGZ30"/>
      <c r="KHA30"/>
      <c r="KHB30"/>
      <c r="KHC30"/>
      <c r="KHD30"/>
      <c r="KHE30"/>
      <c r="KHF30"/>
      <c r="KHG30"/>
      <c r="KHH30"/>
      <c r="KHI30"/>
      <c r="KHJ30"/>
      <c r="KHK30"/>
      <c r="KHL30"/>
      <c r="KHM30"/>
      <c r="KHN30"/>
      <c r="KHO30"/>
      <c r="KHP30"/>
      <c r="KHQ30"/>
      <c r="KHR30"/>
      <c r="KHS30"/>
      <c r="KHT30"/>
      <c r="KHU30"/>
      <c r="KHV30"/>
      <c r="KHW30"/>
      <c r="KHX30"/>
      <c r="KHY30"/>
      <c r="KHZ30"/>
      <c r="KIA30"/>
      <c r="KIB30"/>
      <c r="KIC30"/>
      <c r="KID30"/>
      <c r="KIE30"/>
      <c r="KIF30"/>
      <c r="KIG30"/>
      <c r="KIH30"/>
      <c r="KII30"/>
      <c r="KIJ30"/>
      <c r="KIK30"/>
      <c r="KIL30"/>
      <c r="KIM30"/>
      <c r="KIN30"/>
      <c r="KIO30"/>
      <c r="KIP30"/>
      <c r="KIQ30"/>
      <c r="KIR30"/>
      <c r="KIS30"/>
      <c r="KIT30"/>
      <c r="KIU30"/>
      <c r="KIV30"/>
      <c r="KIW30"/>
      <c r="KIX30"/>
      <c r="KIY30"/>
      <c r="KIZ30"/>
      <c r="KJA30"/>
      <c r="KJB30"/>
      <c r="KJC30"/>
      <c r="KJD30"/>
      <c r="KJE30"/>
      <c r="KJF30"/>
      <c r="KJG30"/>
      <c r="KJH30"/>
      <c r="KJI30"/>
      <c r="KJJ30"/>
      <c r="KJK30"/>
      <c r="KJL30"/>
      <c r="KJM30"/>
      <c r="KJN30"/>
      <c r="KJO30"/>
      <c r="KJP30"/>
      <c r="KJQ30"/>
      <c r="KJR30"/>
      <c r="KJS30"/>
      <c r="KJT30"/>
      <c r="KJU30"/>
      <c r="KJV30"/>
      <c r="KJW30"/>
      <c r="KJX30"/>
      <c r="KJY30"/>
      <c r="KJZ30"/>
      <c r="KKA30"/>
      <c r="KKB30"/>
      <c r="KKC30"/>
      <c r="KKD30"/>
      <c r="KKE30"/>
      <c r="KKF30"/>
      <c r="KKG30"/>
      <c r="KKH30"/>
      <c r="KKI30"/>
      <c r="KKJ30"/>
      <c r="KKK30"/>
      <c r="KKL30"/>
      <c r="KKM30"/>
      <c r="KKN30"/>
      <c r="KKO30"/>
      <c r="KKP30"/>
      <c r="KKQ30"/>
      <c r="KKR30"/>
      <c r="KKS30"/>
      <c r="KKT30"/>
      <c r="KKU30"/>
      <c r="KKV30"/>
      <c r="KKW30"/>
      <c r="KKX30"/>
      <c r="KKY30"/>
      <c r="KKZ30"/>
      <c r="KLA30"/>
      <c r="KLB30"/>
      <c r="KLC30"/>
      <c r="KLD30"/>
      <c r="KLE30"/>
      <c r="KLF30"/>
      <c r="KLG30"/>
      <c r="KLH30"/>
      <c r="KLI30"/>
      <c r="KLJ30"/>
      <c r="KLK30"/>
      <c r="KLL30"/>
      <c r="KLM30"/>
      <c r="KLN30"/>
      <c r="KLO30"/>
      <c r="KLP30"/>
      <c r="KLQ30"/>
      <c r="KLR30"/>
      <c r="KLS30"/>
      <c r="KLT30"/>
      <c r="KLU30"/>
      <c r="KLV30"/>
      <c r="KLW30"/>
      <c r="KLX30"/>
      <c r="KLY30"/>
      <c r="KLZ30"/>
      <c r="KMA30"/>
      <c r="KMB30"/>
      <c r="KMC30"/>
      <c r="KMD30"/>
      <c r="KME30"/>
      <c r="KMF30"/>
      <c r="KMG30"/>
      <c r="KMH30"/>
      <c r="KMI30"/>
      <c r="KMJ30"/>
      <c r="KMK30"/>
      <c r="KML30"/>
      <c r="KMM30"/>
      <c r="KMN30"/>
      <c r="KMO30"/>
      <c r="KMP30"/>
      <c r="KMQ30"/>
      <c r="KMR30"/>
      <c r="KMS30"/>
      <c r="KMT30"/>
      <c r="KMU30"/>
      <c r="KMV30"/>
      <c r="KMW30"/>
      <c r="KMX30"/>
      <c r="KMY30"/>
      <c r="KMZ30"/>
      <c r="KNA30"/>
      <c r="KNB30"/>
      <c r="KNC30"/>
      <c r="KND30"/>
      <c r="KNE30"/>
      <c r="KNF30"/>
      <c r="KNG30"/>
      <c r="KNH30"/>
      <c r="KNI30"/>
      <c r="KNJ30"/>
      <c r="KNK30"/>
      <c r="KNL30"/>
      <c r="KNM30"/>
      <c r="KNN30"/>
      <c r="KNO30"/>
      <c r="KNP30"/>
      <c r="KNQ30"/>
      <c r="KNR30"/>
      <c r="KNS30"/>
      <c r="KNT30"/>
      <c r="KNU30"/>
      <c r="KNV30"/>
      <c r="KNW30"/>
      <c r="KNX30"/>
      <c r="KNY30"/>
      <c r="KNZ30"/>
      <c r="KOA30"/>
      <c r="KOB30"/>
      <c r="KOC30"/>
      <c r="KOD30"/>
      <c r="KOE30"/>
      <c r="KOF30"/>
      <c r="KOG30"/>
      <c r="KOH30"/>
      <c r="KOI30"/>
      <c r="KOJ30"/>
      <c r="KOK30"/>
      <c r="KOL30"/>
      <c r="KOM30"/>
      <c r="KON30"/>
      <c r="KOO30"/>
      <c r="KOP30"/>
      <c r="KOQ30"/>
      <c r="KOR30"/>
      <c r="KOS30"/>
      <c r="KOT30"/>
      <c r="KOU30"/>
      <c r="KOV30"/>
      <c r="KOW30"/>
      <c r="KOX30"/>
      <c r="KOY30"/>
      <c r="KOZ30"/>
      <c r="KPA30"/>
      <c r="KPB30"/>
      <c r="KPC30"/>
      <c r="KPD30"/>
      <c r="KPE30"/>
      <c r="KPF30"/>
      <c r="KPG30"/>
      <c r="KPH30"/>
      <c r="KPI30"/>
      <c r="KPJ30"/>
      <c r="KPK30"/>
      <c r="KPL30"/>
      <c r="KPM30"/>
      <c r="KPN30"/>
      <c r="KPO30"/>
      <c r="KPP30"/>
      <c r="KPQ30"/>
      <c r="KPR30"/>
      <c r="KPS30"/>
      <c r="KPT30"/>
      <c r="KPU30"/>
      <c r="KPV30"/>
      <c r="KPW30"/>
      <c r="KPX30"/>
      <c r="KPY30"/>
      <c r="KPZ30"/>
      <c r="KQA30"/>
      <c r="KQB30"/>
      <c r="KQC30"/>
      <c r="KQD30"/>
      <c r="KQE30"/>
      <c r="KQF30"/>
      <c r="KQG30"/>
      <c r="KQH30"/>
      <c r="KQI30"/>
      <c r="KQJ30"/>
      <c r="KQK30"/>
      <c r="KQL30"/>
      <c r="KQM30"/>
      <c r="KQN30"/>
      <c r="KQO30"/>
      <c r="KQP30"/>
      <c r="KQQ30"/>
      <c r="KQR30"/>
      <c r="KQS30"/>
      <c r="KQT30"/>
      <c r="KQU30"/>
      <c r="KQV30"/>
      <c r="KQW30"/>
      <c r="KQX30"/>
      <c r="KQY30"/>
      <c r="KQZ30"/>
      <c r="KRA30"/>
      <c r="KRB30"/>
      <c r="KRC30"/>
      <c r="KRD30"/>
      <c r="KRE30"/>
      <c r="KRF30"/>
      <c r="KRG30"/>
      <c r="KRH30"/>
      <c r="KRI30"/>
      <c r="KRJ30"/>
      <c r="KRK30"/>
      <c r="KRL30"/>
      <c r="KRM30"/>
      <c r="KRN30"/>
      <c r="KRO30"/>
      <c r="KRP30"/>
      <c r="KRQ30"/>
      <c r="KRR30"/>
      <c r="KRS30"/>
      <c r="KRT30"/>
      <c r="KRU30"/>
      <c r="KRV30"/>
      <c r="KRW30"/>
      <c r="KRX30"/>
      <c r="KRY30"/>
      <c r="KRZ30"/>
      <c r="KSA30"/>
      <c r="KSB30"/>
      <c r="KSC30"/>
      <c r="KSD30"/>
      <c r="KSE30"/>
      <c r="KSF30"/>
      <c r="KSG30"/>
      <c r="KSH30"/>
      <c r="KSI30"/>
      <c r="KSJ30"/>
      <c r="KSK30"/>
      <c r="KSL30"/>
      <c r="KSM30"/>
      <c r="KSN30"/>
      <c r="KSO30"/>
      <c r="KSP30"/>
      <c r="KSQ30"/>
      <c r="KSR30"/>
      <c r="KSS30"/>
      <c r="KST30"/>
      <c r="KSU30"/>
      <c r="KSV30"/>
      <c r="KSW30"/>
      <c r="KSX30"/>
      <c r="KSY30"/>
      <c r="KSZ30"/>
      <c r="KTA30"/>
      <c r="KTB30"/>
      <c r="KTC30"/>
      <c r="KTD30"/>
      <c r="KTE30"/>
      <c r="KTF30"/>
      <c r="KTG30"/>
      <c r="KTH30"/>
      <c r="KTI30"/>
      <c r="KTJ30"/>
      <c r="KTK30"/>
      <c r="KTL30"/>
      <c r="KTM30"/>
      <c r="KTN30"/>
      <c r="KTO30"/>
      <c r="KTP30"/>
      <c r="KTQ30"/>
      <c r="KTR30"/>
      <c r="KTS30"/>
      <c r="KTT30"/>
      <c r="KTU30"/>
      <c r="KTV30"/>
      <c r="KTW30"/>
      <c r="KTX30"/>
      <c r="KTY30"/>
      <c r="KTZ30"/>
      <c r="KUA30"/>
      <c r="KUB30"/>
      <c r="KUC30"/>
      <c r="KUD30"/>
      <c r="KUE30"/>
      <c r="KUF30"/>
      <c r="KUG30"/>
      <c r="KUH30"/>
      <c r="KUI30"/>
      <c r="KUJ30"/>
      <c r="KUK30"/>
      <c r="KUL30"/>
      <c r="KUM30"/>
      <c r="KUN30"/>
      <c r="KUO30"/>
      <c r="KUP30"/>
      <c r="KUQ30"/>
      <c r="KUR30"/>
      <c r="KUS30"/>
      <c r="KUT30"/>
      <c r="KUU30"/>
      <c r="KUV30"/>
      <c r="KUW30"/>
      <c r="KUX30"/>
      <c r="KUY30"/>
      <c r="KUZ30"/>
      <c r="KVA30"/>
      <c r="KVB30"/>
      <c r="KVC30"/>
      <c r="KVD30"/>
      <c r="KVE30"/>
      <c r="KVF30"/>
      <c r="KVG30"/>
      <c r="KVH30"/>
      <c r="KVI30"/>
      <c r="KVJ30"/>
      <c r="KVK30"/>
      <c r="KVL30"/>
      <c r="KVM30"/>
      <c r="KVN30"/>
      <c r="KVO30"/>
      <c r="KVP30"/>
      <c r="KVQ30"/>
      <c r="KVR30"/>
      <c r="KVS30"/>
      <c r="KVT30"/>
      <c r="KVU30"/>
      <c r="KVV30"/>
      <c r="KVW30"/>
      <c r="KVX30"/>
      <c r="KVY30"/>
      <c r="KVZ30"/>
      <c r="KWA30"/>
      <c r="KWB30"/>
      <c r="KWC30"/>
      <c r="KWD30"/>
      <c r="KWE30"/>
      <c r="KWF30"/>
      <c r="KWG30"/>
      <c r="KWH30"/>
      <c r="KWI30"/>
      <c r="KWJ30"/>
      <c r="KWK30"/>
      <c r="KWL30"/>
      <c r="KWM30"/>
      <c r="KWN30"/>
      <c r="KWO30"/>
      <c r="KWP30"/>
      <c r="KWQ30"/>
      <c r="KWR30"/>
      <c r="KWS30"/>
      <c r="KWT30"/>
      <c r="KWU30"/>
      <c r="KWV30"/>
      <c r="KWW30"/>
      <c r="KWX30"/>
      <c r="KWY30"/>
      <c r="KWZ30"/>
      <c r="KXA30"/>
      <c r="KXB30"/>
      <c r="KXC30"/>
      <c r="KXD30"/>
      <c r="KXE30"/>
      <c r="KXF30"/>
      <c r="KXG30"/>
      <c r="KXH30"/>
      <c r="KXI30"/>
      <c r="KXJ30"/>
      <c r="KXK30"/>
      <c r="KXL30"/>
      <c r="KXM30"/>
      <c r="KXN30"/>
      <c r="KXO30"/>
      <c r="KXP30"/>
      <c r="KXQ30"/>
      <c r="KXR30"/>
      <c r="KXS30"/>
      <c r="KXT30"/>
      <c r="KXU30"/>
      <c r="KXV30"/>
      <c r="KXW30"/>
      <c r="KXX30"/>
      <c r="KXY30"/>
      <c r="KXZ30"/>
      <c r="KYA30"/>
      <c r="KYB30"/>
      <c r="KYC30"/>
      <c r="KYD30"/>
      <c r="KYE30"/>
      <c r="KYF30"/>
      <c r="KYG30"/>
      <c r="KYH30"/>
      <c r="KYI30"/>
      <c r="KYJ30"/>
      <c r="KYK30"/>
      <c r="KYL30"/>
      <c r="KYM30"/>
      <c r="KYN30"/>
      <c r="KYO30"/>
      <c r="KYP30"/>
      <c r="KYQ30"/>
      <c r="KYR30"/>
      <c r="KYS30"/>
      <c r="KYT30"/>
      <c r="KYU30"/>
      <c r="KYV30"/>
      <c r="KYW30"/>
      <c r="KYX30"/>
      <c r="KYY30"/>
      <c r="KYZ30"/>
      <c r="KZA30"/>
      <c r="KZB30"/>
      <c r="KZC30"/>
      <c r="KZD30"/>
      <c r="KZE30"/>
      <c r="KZF30"/>
      <c r="KZG30"/>
      <c r="KZH30"/>
      <c r="KZI30"/>
      <c r="KZJ30"/>
      <c r="KZK30"/>
      <c r="KZL30"/>
      <c r="KZM30"/>
      <c r="KZN30"/>
      <c r="KZO30"/>
      <c r="KZP30"/>
      <c r="KZQ30"/>
      <c r="KZR30"/>
      <c r="KZS30"/>
      <c r="KZT30"/>
      <c r="KZU30"/>
      <c r="KZV30"/>
      <c r="KZW30"/>
      <c r="KZX30"/>
      <c r="KZY30"/>
      <c r="KZZ30"/>
      <c r="LAA30"/>
      <c r="LAB30"/>
      <c r="LAC30"/>
      <c r="LAD30"/>
      <c r="LAE30"/>
      <c r="LAF30"/>
      <c r="LAG30"/>
      <c r="LAH30"/>
      <c r="LAI30"/>
      <c r="LAJ30"/>
      <c r="LAK30"/>
      <c r="LAL30"/>
      <c r="LAM30"/>
      <c r="LAN30"/>
      <c r="LAO30"/>
      <c r="LAP30"/>
      <c r="LAQ30"/>
      <c r="LAR30"/>
      <c r="LAS30"/>
      <c r="LAT30"/>
      <c r="LAU30"/>
      <c r="LAV30"/>
      <c r="LAW30"/>
      <c r="LAX30"/>
      <c r="LAY30"/>
      <c r="LAZ30"/>
      <c r="LBA30"/>
      <c r="LBB30"/>
      <c r="LBC30"/>
      <c r="LBD30"/>
      <c r="LBE30"/>
      <c r="LBF30"/>
      <c r="LBG30"/>
      <c r="LBH30"/>
      <c r="LBI30"/>
      <c r="LBJ30"/>
      <c r="LBK30"/>
      <c r="LBL30"/>
      <c r="LBM30"/>
      <c r="LBN30"/>
      <c r="LBO30"/>
      <c r="LBP30"/>
      <c r="LBQ30"/>
      <c r="LBR30"/>
      <c r="LBS30"/>
      <c r="LBT30"/>
      <c r="LBU30"/>
      <c r="LBV30"/>
      <c r="LBW30"/>
      <c r="LBX30"/>
      <c r="LBY30"/>
      <c r="LBZ30"/>
      <c r="LCA30"/>
      <c r="LCB30"/>
      <c r="LCC30"/>
      <c r="LCD30"/>
      <c r="LCE30"/>
      <c r="LCF30"/>
      <c r="LCG30"/>
      <c r="LCH30"/>
      <c r="LCI30"/>
      <c r="LCJ30"/>
      <c r="LCK30"/>
      <c r="LCL30"/>
      <c r="LCM30"/>
      <c r="LCN30"/>
      <c r="LCO30"/>
      <c r="LCP30"/>
      <c r="LCQ30"/>
      <c r="LCR30"/>
      <c r="LCS30"/>
      <c r="LCT30"/>
      <c r="LCU30"/>
      <c r="LCV30"/>
      <c r="LCW30"/>
      <c r="LCX30"/>
      <c r="LCY30"/>
      <c r="LCZ30"/>
      <c r="LDA30"/>
      <c r="LDB30"/>
      <c r="LDC30"/>
      <c r="LDD30"/>
      <c r="LDE30"/>
      <c r="LDF30"/>
      <c r="LDG30"/>
      <c r="LDH30"/>
      <c r="LDI30"/>
      <c r="LDJ30"/>
      <c r="LDK30"/>
      <c r="LDL30"/>
      <c r="LDM30"/>
      <c r="LDN30"/>
      <c r="LDO30"/>
      <c r="LDP30"/>
      <c r="LDQ30"/>
      <c r="LDR30"/>
      <c r="LDS30"/>
      <c r="LDT30"/>
      <c r="LDU30"/>
      <c r="LDV30"/>
      <c r="LDW30"/>
      <c r="LDX30"/>
      <c r="LDY30"/>
      <c r="LDZ30"/>
      <c r="LEA30"/>
      <c r="LEB30"/>
      <c r="LEC30"/>
      <c r="LED30"/>
      <c r="LEE30"/>
      <c r="LEF30"/>
      <c r="LEG30"/>
      <c r="LEH30"/>
      <c r="LEI30"/>
      <c r="LEJ30"/>
      <c r="LEK30"/>
      <c r="LEL30"/>
      <c r="LEM30"/>
      <c r="LEN30"/>
      <c r="LEO30"/>
      <c r="LEP30"/>
      <c r="LEQ30"/>
      <c r="LER30"/>
      <c r="LES30"/>
      <c r="LET30"/>
      <c r="LEU30"/>
      <c r="LEV30"/>
      <c r="LEW30"/>
      <c r="LEX30"/>
      <c r="LEY30"/>
      <c r="LEZ30"/>
      <c r="LFA30"/>
      <c r="LFB30"/>
      <c r="LFC30"/>
      <c r="LFD30"/>
      <c r="LFE30"/>
      <c r="LFF30"/>
      <c r="LFG30"/>
      <c r="LFH30"/>
      <c r="LFI30"/>
      <c r="LFJ30"/>
      <c r="LFK30"/>
      <c r="LFL30"/>
      <c r="LFM30"/>
      <c r="LFN30"/>
      <c r="LFO30"/>
      <c r="LFP30"/>
      <c r="LFQ30"/>
      <c r="LFR30"/>
      <c r="LFS30"/>
      <c r="LFT30"/>
      <c r="LFU30"/>
      <c r="LFV30"/>
      <c r="LFW30"/>
      <c r="LFX30"/>
      <c r="LFY30"/>
      <c r="LFZ30"/>
      <c r="LGA30"/>
      <c r="LGB30"/>
      <c r="LGC30"/>
      <c r="LGD30"/>
      <c r="LGE30"/>
      <c r="LGF30"/>
      <c r="LGG30"/>
      <c r="LGH30"/>
      <c r="LGI30"/>
      <c r="LGJ30"/>
      <c r="LGK30"/>
      <c r="LGL30"/>
      <c r="LGM30"/>
      <c r="LGN30"/>
      <c r="LGO30"/>
      <c r="LGP30"/>
      <c r="LGQ30"/>
      <c r="LGR30"/>
      <c r="LGS30"/>
      <c r="LGT30"/>
      <c r="LGU30"/>
      <c r="LGV30"/>
      <c r="LGW30"/>
      <c r="LGX30"/>
      <c r="LGY30"/>
      <c r="LGZ30"/>
      <c r="LHA30"/>
      <c r="LHB30"/>
      <c r="LHC30"/>
      <c r="LHD30"/>
      <c r="LHE30"/>
      <c r="LHF30"/>
      <c r="LHG30"/>
      <c r="LHH30"/>
      <c r="LHI30"/>
      <c r="LHJ30"/>
      <c r="LHK30"/>
      <c r="LHL30"/>
      <c r="LHM30"/>
      <c r="LHN30"/>
      <c r="LHO30"/>
      <c r="LHP30"/>
      <c r="LHQ30"/>
      <c r="LHR30"/>
      <c r="LHS30"/>
      <c r="LHT30"/>
      <c r="LHU30"/>
      <c r="LHV30"/>
      <c r="LHW30"/>
      <c r="LHX30"/>
      <c r="LHY30"/>
      <c r="LHZ30"/>
      <c r="LIA30"/>
      <c r="LIB30"/>
      <c r="LIC30"/>
      <c r="LID30"/>
      <c r="LIE30"/>
      <c r="LIF30"/>
      <c r="LIG30"/>
      <c r="LIH30"/>
      <c r="LII30"/>
      <c r="LIJ30"/>
      <c r="LIK30"/>
      <c r="LIL30"/>
      <c r="LIM30"/>
      <c r="LIN30"/>
      <c r="LIO30"/>
      <c r="LIP30"/>
      <c r="LIQ30"/>
      <c r="LIR30"/>
      <c r="LIS30"/>
      <c r="LIT30"/>
      <c r="LIU30"/>
      <c r="LIV30"/>
      <c r="LIW30"/>
      <c r="LIX30"/>
      <c r="LIY30"/>
      <c r="LIZ30"/>
      <c r="LJA30"/>
      <c r="LJB30"/>
      <c r="LJC30"/>
      <c r="LJD30"/>
      <c r="LJE30"/>
      <c r="LJF30"/>
      <c r="LJG30"/>
      <c r="LJH30"/>
      <c r="LJI30"/>
      <c r="LJJ30"/>
      <c r="LJK30"/>
      <c r="LJL30"/>
      <c r="LJM30"/>
      <c r="LJN30"/>
      <c r="LJO30"/>
      <c r="LJP30"/>
      <c r="LJQ30"/>
      <c r="LJR30"/>
      <c r="LJS30"/>
      <c r="LJT30"/>
      <c r="LJU30"/>
      <c r="LJV30"/>
      <c r="LJW30"/>
      <c r="LJX30"/>
      <c r="LJY30"/>
      <c r="LJZ30"/>
      <c r="LKA30"/>
      <c r="LKB30"/>
      <c r="LKC30"/>
      <c r="LKD30"/>
      <c r="LKE30"/>
      <c r="LKF30"/>
      <c r="LKG30"/>
      <c r="LKH30"/>
      <c r="LKI30"/>
      <c r="LKJ30"/>
      <c r="LKK30"/>
      <c r="LKL30"/>
      <c r="LKM30"/>
      <c r="LKN30"/>
      <c r="LKO30"/>
      <c r="LKP30"/>
      <c r="LKQ30"/>
      <c r="LKR30"/>
      <c r="LKS30"/>
      <c r="LKT30"/>
      <c r="LKU30"/>
      <c r="LKV30"/>
      <c r="LKW30"/>
      <c r="LKX30"/>
      <c r="LKY30"/>
      <c r="LKZ30"/>
      <c r="LLA30"/>
      <c r="LLB30"/>
      <c r="LLC30"/>
      <c r="LLD30"/>
      <c r="LLE30"/>
      <c r="LLF30"/>
      <c r="LLG30"/>
      <c r="LLH30"/>
      <c r="LLI30"/>
      <c r="LLJ30"/>
      <c r="LLK30"/>
      <c r="LLL30"/>
      <c r="LLM30"/>
      <c r="LLN30"/>
      <c r="LLO30"/>
      <c r="LLP30"/>
      <c r="LLQ30"/>
      <c r="LLR30"/>
      <c r="LLS30"/>
      <c r="LLT30"/>
      <c r="LLU30"/>
      <c r="LLV30"/>
      <c r="LLW30"/>
      <c r="LLX30"/>
      <c r="LLY30"/>
      <c r="LLZ30"/>
      <c r="LMA30"/>
      <c r="LMB30"/>
      <c r="LMC30"/>
      <c r="LMD30"/>
      <c r="LME30"/>
      <c r="LMF30"/>
      <c r="LMG30"/>
      <c r="LMH30"/>
      <c r="LMI30"/>
      <c r="LMJ30"/>
      <c r="LMK30"/>
      <c r="LML30"/>
      <c r="LMM30"/>
      <c r="LMN30"/>
      <c r="LMO30"/>
      <c r="LMP30"/>
      <c r="LMQ30"/>
      <c r="LMR30"/>
      <c r="LMS30"/>
      <c r="LMT30"/>
      <c r="LMU30"/>
      <c r="LMV30"/>
      <c r="LMW30"/>
      <c r="LMX30"/>
      <c r="LMY30"/>
      <c r="LMZ30"/>
      <c r="LNA30"/>
      <c r="LNB30"/>
      <c r="LNC30"/>
      <c r="LND30"/>
      <c r="LNE30"/>
      <c r="LNF30"/>
      <c r="LNG30"/>
      <c r="LNH30"/>
      <c r="LNI30"/>
      <c r="LNJ30"/>
      <c r="LNK30"/>
      <c r="LNL30"/>
      <c r="LNM30"/>
      <c r="LNN30"/>
      <c r="LNO30"/>
      <c r="LNP30"/>
      <c r="LNQ30"/>
      <c r="LNR30"/>
      <c r="LNS30"/>
      <c r="LNT30"/>
      <c r="LNU30"/>
      <c r="LNV30"/>
      <c r="LNW30"/>
      <c r="LNX30"/>
      <c r="LNY30"/>
      <c r="LNZ30"/>
      <c r="LOA30"/>
      <c r="LOB30"/>
      <c r="LOC30"/>
      <c r="LOD30"/>
      <c r="LOE30"/>
      <c r="LOF30"/>
      <c r="LOG30"/>
      <c r="LOH30"/>
      <c r="LOI30"/>
      <c r="LOJ30"/>
      <c r="LOK30"/>
      <c r="LOL30"/>
      <c r="LOM30"/>
      <c r="LON30"/>
      <c r="LOO30"/>
      <c r="LOP30"/>
      <c r="LOQ30"/>
      <c r="LOR30"/>
      <c r="LOS30"/>
      <c r="LOT30"/>
      <c r="LOU30"/>
      <c r="LOV30"/>
      <c r="LOW30"/>
      <c r="LOX30"/>
      <c r="LOY30"/>
      <c r="LOZ30"/>
      <c r="LPA30"/>
      <c r="LPB30"/>
      <c r="LPC30"/>
      <c r="LPD30"/>
      <c r="LPE30"/>
      <c r="LPF30"/>
      <c r="LPG30"/>
      <c r="LPH30"/>
      <c r="LPI30"/>
      <c r="LPJ30"/>
      <c r="LPK30"/>
      <c r="LPL30"/>
      <c r="LPM30"/>
      <c r="LPN30"/>
      <c r="LPO30"/>
      <c r="LPP30"/>
      <c r="LPQ30"/>
      <c r="LPR30"/>
      <c r="LPS30"/>
      <c r="LPT30"/>
      <c r="LPU30"/>
      <c r="LPV30"/>
      <c r="LPW30"/>
      <c r="LPX30"/>
      <c r="LPY30"/>
      <c r="LPZ30"/>
      <c r="LQA30"/>
      <c r="LQB30"/>
      <c r="LQC30"/>
      <c r="LQD30"/>
      <c r="LQE30"/>
      <c r="LQF30"/>
      <c r="LQG30"/>
      <c r="LQH30"/>
      <c r="LQI30"/>
      <c r="LQJ30"/>
      <c r="LQK30"/>
      <c r="LQL30"/>
      <c r="LQM30"/>
      <c r="LQN30"/>
      <c r="LQO30"/>
      <c r="LQP30"/>
      <c r="LQQ30"/>
      <c r="LQR30"/>
      <c r="LQS30"/>
      <c r="LQT30"/>
      <c r="LQU30"/>
      <c r="LQV30"/>
      <c r="LQW30"/>
      <c r="LQX30"/>
      <c r="LQY30"/>
      <c r="LQZ30"/>
      <c r="LRA30"/>
      <c r="LRB30"/>
      <c r="LRC30"/>
      <c r="LRD30"/>
      <c r="LRE30"/>
      <c r="LRF30"/>
      <c r="LRG30"/>
      <c r="LRH30"/>
      <c r="LRI30"/>
      <c r="LRJ30"/>
      <c r="LRK30"/>
      <c r="LRL30"/>
      <c r="LRM30"/>
      <c r="LRN30"/>
      <c r="LRO30"/>
      <c r="LRP30"/>
      <c r="LRQ30"/>
      <c r="LRR30"/>
      <c r="LRS30"/>
      <c r="LRT30"/>
      <c r="LRU30"/>
      <c r="LRV30"/>
      <c r="LRW30"/>
      <c r="LRX30"/>
      <c r="LRY30"/>
      <c r="LRZ30"/>
      <c r="LSA30"/>
      <c r="LSB30"/>
      <c r="LSC30"/>
      <c r="LSD30"/>
      <c r="LSE30"/>
      <c r="LSF30"/>
      <c r="LSG30"/>
      <c r="LSH30"/>
      <c r="LSI30"/>
      <c r="LSJ30"/>
      <c r="LSK30"/>
      <c r="LSL30"/>
      <c r="LSM30"/>
      <c r="LSN30"/>
      <c r="LSO30"/>
      <c r="LSP30"/>
      <c r="LSQ30"/>
      <c r="LSR30"/>
      <c r="LSS30"/>
      <c r="LST30"/>
      <c r="LSU30"/>
      <c r="LSV30"/>
      <c r="LSW30"/>
      <c r="LSX30"/>
      <c r="LSY30"/>
      <c r="LSZ30"/>
      <c r="LTA30"/>
      <c r="LTB30"/>
      <c r="LTC30"/>
      <c r="LTD30"/>
      <c r="LTE30"/>
      <c r="LTF30"/>
      <c r="LTG30"/>
      <c r="LTH30"/>
      <c r="LTI30"/>
      <c r="LTJ30"/>
      <c r="LTK30"/>
      <c r="LTL30"/>
      <c r="LTM30"/>
      <c r="LTN30"/>
      <c r="LTO30"/>
      <c r="LTP30"/>
      <c r="LTQ30"/>
      <c r="LTR30"/>
      <c r="LTS30"/>
      <c r="LTT30"/>
      <c r="LTU30"/>
      <c r="LTV30"/>
      <c r="LTW30"/>
      <c r="LTX30"/>
      <c r="LTY30"/>
      <c r="LTZ30"/>
      <c r="LUA30"/>
      <c r="LUB30"/>
      <c r="LUC30"/>
      <c r="LUD30"/>
      <c r="LUE30"/>
      <c r="LUF30"/>
      <c r="LUG30"/>
      <c r="LUH30"/>
      <c r="LUI30"/>
      <c r="LUJ30"/>
      <c r="LUK30"/>
      <c r="LUL30"/>
      <c r="LUM30"/>
      <c r="LUN30"/>
      <c r="LUO30"/>
      <c r="LUP30"/>
      <c r="LUQ30"/>
      <c r="LUR30"/>
      <c r="LUS30"/>
      <c r="LUT30"/>
      <c r="LUU30"/>
      <c r="LUV30"/>
      <c r="LUW30"/>
      <c r="LUX30"/>
      <c r="LUY30"/>
      <c r="LUZ30"/>
      <c r="LVA30"/>
      <c r="LVB30"/>
      <c r="LVC30"/>
      <c r="LVD30"/>
      <c r="LVE30"/>
      <c r="LVF30"/>
      <c r="LVG30"/>
      <c r="LVH30"/>
      <c r="LVI30"/>
      <c r="LVJ30"/>
      <c r="LVK30"/>
      <c r="LVL30"/>
      <c r="LVM30"/>
      <c r="LVN30"/>
      <c r="LVO30"/>
      <c r="LVP30"/>
      <c r="LVQ30"/>
      <c r="LVR30"/>
      <c r="LVS30"/>
      <c r="LVT30"/>
      <c r="LVU30"/>
      <c r="LVV30"/>
      <c r="LVW30"/>
      <c r="LVX30"/>
      <c r="LVY30"/>
      <c r="LVZ30"/>
      <c r="LWA30"/>
      <c r="LWB30"/>
      <c r="LWC30"/>
      <c r="LWD30"/>
      <c r="LWE30"/>
      <c r="LWF30"/>
      <c r="LWG30"/>
      <c r="LWH30"/>
      <c r="LWI30"/>
      <c r="LWJ30"/>
      <c r="LWK30"/>
      <c r="LWL30"/>
      <c r="LWM30"/>
      <c r="LWN30"/>
      <c r="LWO30"/>
      <c r="LWP30"/>
      <c r="LWQ30"/>
      <c r="LWR30"/>
      <c r="LWS30"/>
      <c r="LWT30"/>
      <c r="LWU30"/>
      <c r="LWV30"/>
      <c r="LWW30"/>
      <c r="LWX30"/>
      <c r="LWY30"/>
      <c r="LWZ30"/>
      <c r="LXA30"/>
      <c r="LXB30"/>
      <c r="LXC30"/>
      <c r="LXD30"/>
      <c r="LXE30"/>
      <c r="LXF30"/>
      <c r="LXG30"/>
      <c r="LXH30"/>
      <c r="LXI30"/>
      <c r="LXJ30"/>
      <c r="LXK30"/>
      <c r="LXL30"/>
      <c r="LXM30"/>
      <c r="LXN30"/>
      <c r="LXO30"/>
      <c r="LXP30"/>
      <c r="LXQ30"/>
      <c r="LXR30"/>
      <c r="LXS30"/>
      <c r="LXT30"/>
      <c r="LXU30"/>
      <c r="LXV30"/>
      <c r="LXW30"/>
      <c r="LXX30"/>
      <c r="LXY30"/>
      <c r="LXZ30"/>
      <c r="LYA30"/>
      <c r="LYB30"/>
      <c r="LYC30"/>
      <c r="LYD30"/>
      <c r="LYE30"/>
      <c r="LYF30"/>
      <c r="LYG30"/>
      <c r="LYH30"/>
      <c r="LYI30"/>
      <c r="LYJ30"/>
      <c r="LYK30"/>
      <c r="LYL30"/>
      <c r="LYM30"/>
      <c r="LYN30"/>
      <c r="LYO30"/>
      <c r="LYP30"/>
      <c r="LYQ30"/>
      <c r="LYR30"/>
      <c r="LYS30"/>
      <c r="LYT30"/>
      <c r="LYU30"/>
      <c r="LYV30"/>
      <c r="LYW30"/>
      <c r="LYX30"/>
      <c r="LYY30"/>
      <c r="LYZ30"/>
      <c r="LZA30"/>
      <c r="LZB30"/>
      <c r="LZC30"/>
      <c r="LZD30"/>
      <c r="LZE30"/>
      <c r="LZF30"/>
      <c r="LZG30"/>
      <c r="LZH30"/>
      <c r="LZI30"/>
      <c r="LZJ30"/>
      <c r="LZK30"/>
      <c r="LZL30"/>
      <c r="LZM30"/>
      <c r="LZN30"/>
      <c r="LZO30"/>
      <c r="LZP30"/>
      <c r="LZQ30"/>
      <c r="LZR30"/>
      <c r="LZS30"/>
      <c r="LZT30"/>
      <c r="LZU30"/>
      <c r="LZV30"/>
      <c r="LZW30"/>
      <c r="LZX30"/>
      <c r="LZY30"/>
      <c r="LZZ30"/>
      <c r="MAA30"/>
      <c r="MAB30"/>
      <c r="MAC30"/>
      <c r="MAD30"/>
      <c r="MAE30"/>
      <c r="MAF30"/>
      <c r="MAG30"/>
      <c r="MAH30"/>
      <c r="MAI30"/>
      <c r="MAJ30"/>
      <c r="MAK30"/>
      <c r="MAL30"/>
      <c r="MAM30"/>
      <c r="MAN30"/>
      <c r="MAO30"/>
      <c r="MAP30"/>
      <c r="MAQ30"/>
      <c r="MAR30"/>
      <c r="MAS30"/>
      <c r="MAT30"/>
      <c r="MAU30"/>
      <c r="MAV30"/>
      <c r="MAW30"/>
      <c r="MAX30"/>
      <c r="MAY30"/>
      <c r="MAZ30"/>
      <c r="MBA30"/>
      <c r="MBB30"/>
      <c r="MBC30"/>
      <c r="MBD30"/>
      <c r="MBE30"/>
      <c r="MBF30"/>
      <c r="MBG30"/>
      <c r="MBH30"/>
      <c r="MBI30"/>
      <c r="MBJ30"/>
      <c r="MBK30"/>
      <c r="MBL30"/>
      <c r="MBM30"/>
      <c r="MBN30"/>
      <c r="MBO30"/>
      <c r="MBP30"/>
      <c r="MBQ30"/>
      <c r="MBR30"/>
      <c r="MBS30"/>
      <c r="MBT30"/>
      <c r="MBU30"/>
      <c r="MBV30"/>
      <c r="MBW30"/>
      <c r="MBX30"/>
      <c r="MBY30"/>
      <c r="MBZ30"/>
      <c r="MCA30"/>
      <c r="MCB30"/>
      <c r="MCC30"/>
      <c r="MCD30"/>
      <c r="MCE30"/>
      <c r="MCF30"/>
      <c r="MCG30"/>
      <c r="MCH30"/>
      <c r="MCI30"/>
      <c r="MCJ30"/>
      <c r="MCK30"/>
      <c r="MCL30"/>
      <c r="MCM30"/>
      <c r="MCN30"/>
      <c r="MCO30"/>
      <c r="MCP30"/>
      <c r="MCQ30"/>
      <c r="MCR30"/>
      <c r="MCS30"/>
      <c r="MCT30"/>
      <c r="MCU30"/>
      <c r="MCV30"/>
      <c r="MCW30"/>
      <c r="MCX30"/>
      <c r="MCY30"/>
      <c r="MCZ30"/>
      <c r="MDA30"/>
      <c r="MDB30"/>
      <c r="MDC30"/>
      <c r="MDD30"/>
      <c r="MDE30"/>
      <c r="MDF30"/>
      <c r="MDG30"/>
      <c r="MDH30"/>
      <c r="MDI30"/>
      <c r="MDJ30"/>
      <c r="MDK30"/>
      <c r="MDL30"/>
      <c r="MDM30"/>
      <c r="MDN30"/>
      <c r="MDO30"/>
      <c r="MDP30"/>
      <c r="MDQ30"/>
      <c r="MDR30"/>
      <c r="MDS30"/>
      <c r="MDT30"/>
      <c r="MDU30"/>
      <c r="MDV30"/>
      <c r="MDW30"/>
      <c r="MDX30"/>
      <c r="MDY30"/>
      <c r="MDZ30"/>
      <c r="MEA30"/>
      <c r="MEB30"/>
      <c r="MEC30"/>
      <c r="MED30"/>
      <c r="MEE30"/>
      <c r="MEF30"/>
      <c r="MEG30"/>
      <c r="MEH30"/>
      <c r="MEI30"/>
      <c r="MEJ30"/>
      <c r="MEK30"/>
      <c r="MEL30"/>
      <c r="MEM30"/>
      <c r="MEN30"/>
      <c r="MEO30"/>
      <c r="MEP30"/>
      <c r="MEQ30"/>
      <c r="MER30"/>
      <c r="MES30"/>
      <c r="MET30"/>
      <c r="MEU30"/>
      <c r="MEV30"/>
      <c r="MEW30"/>
      <c r="MEX30"/>
      <c r="MEY30"/>
      <c r="MEZ30"/>
      <c r="MFA30"/>
      <c r="MFB30"/>
      <c r="MFC30"/>
      <c r="MFD30"/>
      <c r="MFE30"/>
      <c r="MFF30"/>
      <c r="MFG30"/>
      <c r="MFH30"/>
      <c r="MFI30"/>
      <c r="MFJ30"/>
      <c r="MFK30"/>
      <c r="MFL30"/>
      <c r="MFM30"/>
      <c r="MFN30"/>
      <c r="MFO30"/>
      <c r="MFP30"/>
      <c r="MFQ30"/>
      <c r="MFR30"/>
      <c r="MFS30"/>
      <c r="MFT30"/>
      <c r="MFU30"/>
      <c r="MFV30"/>
      <c r="MFW30"/>
      <c r="MFX30"/>
      <c r="MFY30"/>
      <c r="MFZ30"/>
      <c r="MGA30"/>
      <c r="MGB30"/>
      <c r="MGC30"/>
      <c r="MGD30"/>
      <c r="MGE30"/>
      <c r="MGF30"/>
      <c r="MGG30"/>
      <c r="MGH30"/>
      <c r="MGI30"/>
      <c r="MGJ30"/>
      <c r="MGK30"/>
      <c r="MGL30"/>
      <c r="MGM30"/>
      <c r="MGN30"/>
      <c r="MGO30"/>
      <c r="MGP30"/>
      <c r="MGQ30"/>
      <c r="MGR30"/>
      <c r="MGS30"/>
      <c r="MGT30"/>
      <c r="MGU30"/>
      <c r="MGV30"/>
      <c r="MGW30"/>
      <c r="MGX30"/>
      <c r="MGY30"/>
      <c r="MGZ30"/>
      <c r="MHA30"/>
      <c r="MHB30"/>
      <c r="MHC30"/>
      <c r="MHD30"/>
      <c r="MHE30"/>
      <c r="MHF30"/>
      <c r="MHG30"/>
      <c r="MHH30"/>
      <c r="MHI30"/>
      <c r="MHJ30"/>
      <c r="MHK30"/>
      <c r="MHL30"/>
      <c r="MHM30"/>
      <c r="MHN30"/>
      <c r="MHO30"/>
      <c r="MHP30"/>
      <c r="MHQ30"/>
      <c r="MHR30"/>
      <c r="MHS30"/>
      <c r="MHT30"/>
      <c r="MHU30"/>
      <c r="MHV30"/>
      <c r="MHW30"/>
      <c r="MHX30"/>
      <c r="MHY30"/>
      <c r="MHZ30"/>
      <c r="MIA30"/>
      <c r="MIB30"/>
      <c r="MIC30"/>
      <c r="MID30"/>
      <c r="MIE30"/>
      <c r="MIF30"/>
      <c r="MIG30"/>
      <c r="MIH30"/>
      <c r="MII30"/>
      <c r="MIJ30"/>
      <c r="MIK30"/>
      <c r="MIL30"/>
      <c r="MIM30"/>
      <c r="MIN30"/>
      <c r="MIO30"/>
      <c r="MIP30"/>
      <c r="MIQ30"/>
      <c r="MIR30"/>
      <c r="MIS30"/>
      <c r="MIT30"/>
      <c r="MIU30"/>
      <c r="MIV30"/>
      <c r="MIW30"/>
      <c r="MIX30"/>
      <c r="MIY30"/>
      <c r="MIZ30"/>
      <c r="MJA30"/>
      <c r="MJB30"/>
      <c r="MJC30"/>
      <c r="MJD30"/>
      <c r="MJE30"/>
      <c r="MJF30"/>
      <c r="MJG30"/>
      <c r="MJH30"/>
      <c r="MJI30"/>
      <c r="MJJ30"/>
      <c r="MJK30"/>
      <c r="MJL30"/>
      <c r="MJM30"/>
      <c r="MJN30"/>
      <c r="MJO30"/>
      <c r="MJP30"/>
      <c r="MJQ30"/>
      <c r="MJR30"/>
      <c r="MJS30"/>
      <c r="MJT30"/>
      <c r="MJU30"/>
      <c r="MJV30"/>
      <c r="MJW30"/>
      <c r="MJX30"/>
      <c r="MJY30"/>
      <c r="MJZ30"/>
      <c r="MKA30"/>
      <c r="MKB30"/>
      <c r="MKC30"/>
      <c r="MKD30"/>
      <c r="MKE30"/>
      <c r="MKF30"/>
      <c r="MKG30"/>
      <c r="MKH30"/>
      <c r="MKI30"/>
      <c r="MKJ30"/>
      <c r="MKK30"/>
      <c r="MKL30"/>
      <c r="MKM30"/>
      <c r="MKN30"/>
      <c r="MKO30"/>
      <c r="MKP30"/>
      <c r="MKQ30"/>
      <c r="MKR30"/>
      <c r="MKS30"/>
      <c r="MKT30"/>
      <c r="MKU30"/>
      <c r="MKV30"/>
      <c r="MKW30"/>
      <c r="MKX30"/>
      <c r="MKY30"/>
      <c r="MKZ30"/>
      <c r="MLA30"/>
      <c r="MLB30"/>
      <c r="MLC30"/>
      <c r="MLD30"/>
      <c r="MLE30"/>
      <c r="MLF30"/>
      <c r="MLG30"/>
      <c r="MLH30"/>
      <c r="MLI30"/>
      <c r="MLJ30"/>
      <c r="MLK30"/>
      <c r="MLL30"/>
      <c r="MLM30"/>
      <c r="MLN30"/>
      <c r="MLO30"/>
      <c r="MLP30"/>
      <c r="MLQ30"/>
      <c r="MLR30"/>
      <c r="MLS30"/>
      <c r="MLT30"/>
      <c r="MLU30"/>
      <c r="MLV30"/>
      <c r="MLW30"/>
      <c r="MLX30"/>
      <c r="MLY30"/>
      <c r="MLZ30"/>
      <c r="MMA30"/>
      <c r="MMB30"/>
      <c r="MMC30"/>
      <c r="MMD30"/>
      <c r="MME30"/>
      <c r="MMF30"/>
      <c r="MMG30"/>
      <c r="MMH30"/>
      <c r="MMI30"/>
      <c r="MMJ30"/>
      <c r="MMK30"/>
      <c r="MML30"/>
      <c r="MMM30"/>
      <c r="MMN30"/>
      <c r="MMO30"/>
      <c r="MMP30"/>
      <c r="MMQ30"/>
      <c r="MMR30"/>
      <c r="MMS30"/>
      <c r="MMT30"/>
      <c r="MMU30"/>
      <c r="MMV30"/>
      <c r="MMW30"/>
      <c r="MMX30"/>
      <c r="MMY30"/>
      <c r="MMZ30"/>
      <c r="MNA30"/>
      <c r="MNB30"/>
      <c r="MNC30"/>
      <c r="MND30"/>
      <c r="MNE30"/>
      <c r="MNF30"/>
      <c r="MNG30"/>
      <c r="MNH30"/>
      <c r="MNI30"/>
      <c r="MNJ30"/>
      <c r="MNK30"/>
      <c r="MNL30"/>
      <c r="MNM30"/>
      <c r="MNN30"/>
      <c r="MNO30"/>
      <c r="MNP30"/>
      <c r="MNQ30"/>
      <c r="MNR30"/>
      <c r="MNS30"/>
      <c r="MNT30"/>
      <c r="MNU30"/>
      <c r="MNV30"/>
      <c r="MNW30"/>
      <c r="MNX30"/>
      <c r="MNY30"/>
      <c r="MNZ30"/>
      <c r="MOA30"/>
      <c r="MOB30"/>
      <c r="MOC30"/>
      <c r="MOD30"/>
      <c r="MOE30"/>
      <c r="MOF30"/>
      <c r="MOG30"/>
      <c r="MOH30"/>
      <c r="MOI30"/>
      <c r="MOJ30"/>
      <c r="MOK30"/>
      <c r="MOL30"/>
      <c r="MOM30"/>
      <c r="MON30"/>
      <c r="MOO30"/>
      <c r="MOP30"/>
      <c r="MOQ30"/>
      <c r="MOR30"/>
      <c r="MOS30"/>
      <c r="MOT30"/>
      <c r="MOU30"/>
      <c r="MOV30"/>
      <c r="MOW30"/>
      <c r="MOX30"/>
      <c r="MOY30"/>
      <c r="MOZ30"/>
      <c r="MPA30"/>
      <c r="MPB30"/>
      <c r="MPC30"/>
      <c r="MPD30"/>
      <c r="MPE30"/>
      <c r="MPF30"/>
      <c r="MPG30"/>
      <c r="MPH30"/>
      <c r="MPI30"/>
      <c r="MPJ30"/>
      <c r="MPK30"/>
      <c r="MPL30"/>
      <c r="MPM30"/>
      <c r="MPN30"/>
      <c r="MPO30"/>
      <c r="MPP30"/>
      <c r="MPQ30"/>
      <c r="MPR30"/>
      <c r="MPS30"/>
      <c r="MPT30"/>
      <c r="MPU30"/>
      <c r="MPV30"/>
      <c r="MPW30"/>
      <c r="MPX30"/>
      <c r="MPY30"/>
      <c r="MPZ30"/>
      <c r="MQA30"/>
      <c r="MQB30"/>
      <c r="MQC30"/>
      <c r="MQD30"/>
      <c r="MQE30"/>
      <c r="MQF30"/>
      <c r="MQG30"/>
      <c r="MQH30"/>
      <c r="MQI30"/>
      <c r="MQJ30"/>
      <c r="MQK30"/>
      <c r="MQL30"/>
      <c r="MQM30"/>
      <c r="MQN30"/>
      <c r="MQO30"/>
      <c r="MQP30"/>
      <c r="MQQ30"/>
      <c r="MQR30"/>
      <c r="MQS30"/>
      <c r="MQT30"/>
      <c r="MQU30"/>
      <c r="MQV30"/>
      <c r="MQW30"/>
      <c r="MQX30"/>
      <c r="MQY30"/>
      <c r="MQZ30"/>
      <c r="MRA30"/>
      <c r="MRB30"/>
      <c r="MRC30"/>
      <c r="MRD30"/>
      <c r="MRE30"/>
      <c r="MRF30"/>
      <c r="MRG30"/>
      <c r="MRH30"/>
      <c r="MRI30"/>
      <c r="MRJ30"/>
      <c r="MRK30"/>
      <c r="MRL30"/>
      <c r="MRM30"/>
      <c r="MRN30"/>
      <c r="MRO30"/>
      <c r="MRP30"/>
      <c r="MRQ30"/>
      <c r="MRR30"/>
      <c r="MRS30"/>
      <c r="MRT30"/>
      <c r="MRU30"/>
      <c r="MRV30"/>
      <c r="MRW30"/>
      <c r="MRX30"/>
      <c r="MRY30"/>
      <c r="MRZ30"/>
      <c r="MSA30"/>
      <c r="MSB30"/>
      <c r="MSC30"/>
      <c r="MSD30"/>
      <c r="MSE30"/>
      <c r="MSF30"/>
      <c r="MSG30"/>
      <c r="MSH30"/>
      <c r="MSI30"/>
      <c r="MSJ30"/>
      <c r="MSK30"/>
      <c r="MSL30"/>
      <c r="MSM30"/>
      <c r="MSN30"/>
      <c r="MSO30"/>
      <c r="MSP30"/>
      <c r="MSQ30"/>
      <c r="MSR30"/>
      <c r="MSS30"/>
      <c r="MST30"/>
      <c r="MSU30"/>
      <c r="MSV30"/>
      <c r="MSW30"/>
      <c r="MSX30"/>
      <c r="MSY30"/>
      <c r="MSZ30"/>
      <c r="MTA30"/>
      <c r="MTB30"/>
      <c r="MTC30"/>
      <c r="MTD30"/>
      <c r="MTE30"/>
      <c r="MTF30"/>
      <c r="MTG30"/>
      <c r="MTH30"/>
      <c r="MTI30"/>
      <c r="MTJ30"/>
      <c r="MTK30"/>
      <c r="MTL30"/>
      <c r="MTM30"/>
      <c r="MTN30"/>
      <c r="MTO30"/>
      <c r="MTP30"/>
      <c r="MTQ30"/>
      <c r="MTR30"/>
      <c r="MTS30"/>
      <c r="MTT30"/>
      <c r="MTU30"/>
      <c r="MTV30"/>
      <c r="MTW30"/>
      <c r="MTX30"/>
      <c r="MTY30"/>
      <c r="MTZ30"/>
      <c r="MUA30"/>
      <c r="MUB30"/>
      <c r="MUC30"/>
      <c r="MUD30"/>
      <c r="MUE30"/>
      <c r="MUF30"/>
      <c r="MUG30"/>
      <c r="MUH30"/>
      <c r="MUI30"/>
      <c r="MUJ30"/>
      <c r="MUK30"/>
      <c r="MUL30"/>
      <c r="MUM30"/>
      <c r="MUN30"/>
      <c r="MUO30"/>
      <c r="MUP30"/>
      <c r="MUQ30"/>
      <c r="MUR30"/>
      <c r="MUS30"/>
      <c r="MUT30"/>
      <c r="MUU30"/>
      <c r="MUV30"/>
      <c r="MUW30"/>
      <c r="MUX30"/>
      <c r="MUY30"/>
      <c r="MUZ30"/>
      <c r="MVA30"/>
      <c r="MVB30"/>
      <c r="MVC30"/>
      <c r="MVD30"/>
      <c r="MVE30"/>
      <c r="MVF30"/>
      <c r="MVG30"/>
      <c r="MVH30"/>
      <c r="MVI30"/>
      <c r="MVJ30"/>
      <c r="MVK30"/>
      <c r="MVL30"/>
      <c r="MVM30"/>
      <c r="MVN30"/>
      <c r="MVO30"/>
      <c r="MVP30"/>
      <c r="MVQ30"/>
      <c r="MVR30"/>
      <c r="MVS30"/>
      <c r="MVT30"/>
      <c r="MVU30"/>
      <c r="MVV30"/>
      <c r="MVW30"/>
      <c r="MVX30"/>
      <c r="MVY30"/>
      <c r="MVZ30"/>
      <c r="MWA30"/>
      <c r="MWB30"/>
      <c r="MWC30"/>
      <c r="MWD30"/>
      <c r="MWE30"/>
      <c r="MWF30"/>
      <c r="MWG30"/>
      <c r="MWH30"/>
      <c r="MWI30"/>
      <c r="MWJ30"/>
      <c r="MWK30"/>
      <c r="MWL30"/>
      <c r="MWM30"/>
      <c r="MWN30"/>
      <c r="MWO30"/>
      <c r="MWP30"/>
      <c r="MWQ30"/>
      <c r="MWR30"/>
      <c r="MWS30"/>
      <c r="MWT30"/>
      <c r="MWU30"/>
      <c r="MWV30"/>
      <c r="MWW30"/>
      <c r="MWX30"/>
      <c r="MWY30"/>
      <c r="MWZ30"/>
      <c r="MXA30"/>
      <c r="MXB30"/>
      <c r="MXC30"/>
      <c r="MXD30"/>
      <c r="MXE30"/>
      <c r="MXF30"/>
      <c r="MXG30"/>
      <c r="MXH30"/>
      <c r="MXI30"/>
      <c r="MXJ30"/>
      <c r="MXK30"/>
      <c r="MXL30"/>
      <c r="MXM30"/>
      <c r="MXN30"/>
      <c r="MXO30"/>
      <c r="MXP30"/>
      <c r="MXQ30"/>
      <c r="MXR30"/>
      <c r="MXS30"/>
      <c r="MXT30"/>
      <c r="MXU30"/>
      <c r="MXV30"/>
      <c r="MXW30"/>
      <c r="MXX30"/>
      <c r="MXY30"/>
      <c r="MXZ30"/>
      <c r="MYA30"/>
      <c r="MYB30"/>
      <c r="MYC30"/>
      <c r="MYD30"/>
      <c r="MYE30"/>
      <c r="MYF30"/>
      <c r="MYG30"/>
      <c r="MYH30"/>
      <c r="MYI30"/>
      <c r="MYJ30"/>
      <c r="MYK30"/>
      <c r="MYL30"/>
      <c r="MYM30"/>
      <c r="MYN30"/>
      <c r="MYO30"/>
      <c r="MYP30"/>
      <c r="MYQ30"/>
      <c r="MYR30"/>
      <c r="MYS30"/>
      <c r="MYT30"/>
      <c r="MYU30"/>
      <c r="MYV30"/>
      <c r="MYW30"/>
      <c r="MYX30"/>
      <c r="MYY30"/>
      <c r="MYZ30"/>
      <c r="MZA30"/>
      <c r="MZB30"/>
      <c r="MZC30"/>
      <c r="MZD30"/>
      <c r="MZE30"/>
      <c r="MZF30"/>
      <c r="MZG30"/>
      <c r="MZH30"/>
      <c r="MZI30"/>
      <c r="MZJ30"/>
      <c r="MZK30"/>
      <c r="MZL30"/>
      <c r="MZM30"/>
      <c r="MZN30"/>
      <c r="MZO30"/>
      <c r="MZP30"/>
      <c r="MZQ30"/>
      <c r="MZR30"/>
      <c r="MZS30"/>
      <c r="MZT30"/>
      <c r="MZU30"/>
      <c r="MZV30"/>
      <c r="MZW30"/>
      <c r="MZX30"/>
      <c r="MZY30"/>
      <c r="MZZ30"/>
      <c r="NAA30"/>
      <c r="NAB30"/>
      <c r="NAC30"/>
      <c r="NAD30"/>
      <c r="NAE30"/>
      <c r="NAF30"/>
      <c r="NAG30"/>
      <c r="NAH30"/>
      <c r="NAI30"/>
      <c r="NAJ30"/>
      <c r="NAK30"/>
      <c r="NAL30"/>
      <c r="NAM30"/>
      <c r="NAN30"/>
      <c r="NAO30"/>
      <c r="NAP30"/>
      <c r="NAQ30"/>
      <c r="NAR30"/>
      <c r="NAS30"/>
      <c r="NAT30"/>
      <c r="NAU30"/>
      <c r="NAV30"/>
      <c r="NAW30"/>
      <c r="NAX30"/>
      <c r="NAY30"/>
      <c r="NAZ30"/>
      <c r="NBA30"/>
      <c r="NBB30"/>
      <c r="NBC30"/>
      <c r="NBD30"/>
      <c r="NBE30"/>
      <c r="NBF30"/>
      <c r="NBG30"/>
      <c r="NBH30"/>
      <c r="NBI30"/>
      <c r="NBJ30"/>
      <c r="NBK30"/>
      <c r="NBL30"/>
      <c r="NBM30"/>
      <c r="NBN30"/>
      <c r="NBO30"/>
      <c r="NBP30"/>
      <c r="NBQ30"/>
      <c r="NBR30"/>
      <c r="NBS30"/>
      <c r="NBT30"/>
      <c r="NBU30"/>
      <c r="NBV30"/>
      <c r="NBW30"/>
      <c r="NBX30"/>
      <c r="NBY30"/>
      <c r="NBZ30"/>
      <c r="NCA30"/>
      <c r="NCB30"/>
      <c r="NCC30"/>
      <c r="NCD30"/>
      <c r="NCE30"/>
      <c r="NCF30"/>
      <c r="NCG30"/>
      <c r="NCH30"/>
      <c r="NCI30"/>
      <c r="NCJ30"/>
      <c r="NCK30"/>
      <c r="NCL30"/>
      <c r="NCM30"/>
      <c r="NCN30"/>
      <c r="NCO30"/>
      <c r="NCP30"/>
      <c r="NCQ30"/>
      <c r="NCR30"/>
      <c r="NCS30"/>
      <c r="NCT30"/>
      <c r="NCU30"/>
      <c r="NCV30"/>
      <c r="NCW30"/>
      <c r="NCX30"/>
      <c r="NCY30"/>
      <c r="NCZ30"/>
      <c r="NDA30"/>
      <c r="NDB30"/>
      <c r="NDC30"/>
      <c r="NDD30"/>
      <c r="NDE30"/>
      <c r="NDF30"/>
      <c r="NDG30"/>
      <c r="NDH30"/>
      <c r="NDI30"/>
      <c r="NDJ30"/>
      <c r="NDK30"/>
      <c r="NDL30"/>
      <c r="NDM30"/>
      <c r="NDN30"/>
      <c r="NDO30"/>
      <c r="NDP30"/>
      <c r="NDQ30"/>
      <c r="NDR30"/>
      <c r="NDS30"/>
      <c r="NDT30"/>
      <c r="NDU30"/>
      <c r="NDV30"/>
      <c r="NDW30"/>
      <c r="NDX30"/>
      <c r="NDY30"/>
      <c r="NDZ30"/>
      <c r="NEA30"/>
      <c r="NEB30"/>
      <c r="NEC30"/>
      <c r="NED30"/>
      <c r="NEE30"/>
      <c r="NEF30"/>
      <c r="NEG30"/>
      <c r="NEH30"/>
      <c r="NEI30"/>
      <c r="NEJ30"/>
      <c r="NEK30"/>
      <c r="NEL30"/>
      <c r="NEM30"/>
      <c r="NEN30"/>
      <c r="NEO30"/>
      <c r="NEP30"/>
      <c r="NEQ30"/>
      <c r="NER30"/>
      <c r="NES30"/>
      <c r="NET30"/>
      <c r="NEU30"/>
      <c r="NEV30"/>
      <c r="NEW30"/>
      <c r="NEX30"/>
      <c r="NEY30"/>
      <c r="NEZ30"/>
      <c r="NFA30"/>
      <c r="NFB30"/>
      <c r="NFC30"/>
      <c r="NFD30"/>
      <c r="NFE30"/>
      <c r="NFF30"/>
      <c r="NFG30"/>
      <c r="NFH30"/>
      <c r="NFI30"/>
      <c r="NFJ30"/>
      <c r="NFK30"/>
      <c r="NFL30"/>
      <c r="NFM30"/>
      <c r="NFN30"/>
      <c r="NFO30"/>
      <c r="NFP30"/>
      <c r="NFQ30"/>
      <c r="NFR30"/>
      <c r="NFS30"/>
      <c r="NFT30"/>
      <c r="NFU30"/>
      <c r="NFV30"/>
      <c r="NFW30"/>
      <c r="NFX30"/>
      <c r="NFY30"/>
      <c r="NFZ30"/>
      <c r="NGA30"/>
      <c r="NGB30"/>
      <c r="NGC30"/>
      <c r="NGD30"/>
      <c r="NGE30"/>
      <c r="NGF30"/>
      <c r="NGG30"/>
      <c r="NGH30"/>
      <c r="NGI30"/>
      <c r="NGJ30"/>
      <c r="NGK30"/>
      <c r="NGL30"/>
      <c r="NGM30"/>
      <c r="NGN30"/>
      <c r="NGO30"/>
      <c r="NGP30"/>
      <c r="NGQ30"/>
      <c r="NGR30"/>
      <c r="NGS30"/>
      <c r="NGT30"/>
      <c r="NGU30"/>
      <c r="NGV30"/>
      <c r="NGW30"/>
      <c r="NGX30"/>
      <c r="NGY30"/>
      <c r="NGZ30"/>
      <c r="NHA30"/>
      <c r="NHB30"/>
      <c r="NHC30"/>
      <c r="NHD30"/>
      <c r="NHE30"/>
      <c r="NHF30"/>
      <c r="NHG30"/>
      <c r="NHH30"/>
      <c r="NHI30"/>
      <c r="NHJ30"/>
      <c r="NHK30"/>
      <c r="NHL30"/>
      <c r="NHM30"/>
      <c r="NHN30"/>
      <c r="NHO30"/>
      <c r="NHP30"/>
      <c r="NHQ30"/>
      <c r="NHR30"/>
      <c r="NHS30"/>
      <c r="NHT30"/>
      <c r="NHU30"/>
      <c r="NHV30"/>
      <c r="NHW30"/>
      <c r="NHX30"/>
      <c r="NHY30"/>
      <c r="NHZ30"/>
      <c r="NIA30"/>
      <c r="NIB30"/>
      <c r="NIC30"/>
      <c r="NID30"/>
      <c r="NIE30"/>
      <c r="NIF30"/>
      <c r="NIG30"/>
      <c r="NIH30"/>
      <c r="NII30"/>
      <c r="NIJ30"/>
      <c r="NIK30"/>
      <c r="NIL30"/>
      <c r="NIM30"/>
      <c r="NIN30"/>
      <c r="NIO30"/>
      <c r="NIP30"/>
      <c r="NIQ30"/>
      <c r="NIR30"/>
      <c r="NIS30"/>
      <c r="NIT30"/>
      <c r="NIU30"/>
      <c r="NIV30"/>
      <c r="NIW30"/>
      <c r="NIX30"/>
      <c r="NIY30"/>
      <c r="NIZ30"/>
      <c r="NJA30"/>
      <c r="NJB30"/>
      <c r="NJC30"/>
      <c r="NJD30"/>
      <c r="NJE30"/>
      <c r="NJF30"/>
      <c r="NJG30"/>
      <c r="NJH30"/>
      <c r="NJI30"/>
      <c r="NJJ30"/>
      <c r="NJK30"/>
      <c r="NJL30"/>
      <c r="NJM30"/>
      <c r="NJN30"/>
      <c r="NJO30"/>
      <c r="NJP30"/>
      <c r="NJQ30"/>
      <c r="NJR30"/>
      <c r="NJS30"/>
      <c r="NJT30"/>
      <c r="NJU30"/>
      <c r="NJV30"/>
      <c r="NJW30"/>
      <c r="NJX30"/>
      <c r="NJY30"/>
      <c r="NJZ30"/>
      <c r="NKA30"/>
      <c r="NKB30"/>
      <c r="NKC30"/>
      <c r="NKD30"/>
      <c r="NKE30"/>
      <c r="NKF30"/>
      <c r="NKG30"/>
      <c r="NKH30"/>
      <c r="NKI30"/>
      <c r="NKJ30"/>
      <c r="NKK30"/>
      <c r="NKL30"/>
      <c r="NKM30"/>
      <c r="NKN30"/>
      <c r="NKO30"/>
      <c r="NKP30"/>
      <c r="NKQ30"/>
      <c r="NKR30"/>
      <c r="NKS30"/>
      <c r="NKT30"/>
      <c r="NKU30"/>
      <c r="NKV30"/>
      <c r="NKW30"/>
      <c r="NKX30"/>
      <c r="NKY30"/>
      <c r="NKZ30"/>
      <c r="NLA30"/>
      <c r="NLB30"/>
      <c r="NLC30"/>
      <c r="NLD30"/>
      <c r="NLE30"/>
      <c r="NLF30"/>
      <c r="NLG30"/>
      <c r="NLH30"/>
      <c r="NLI30"/>
      <c r="NLJ30"/>
      <c r="NLK30"/>
      <c r="NLL30"/>
      <c r="NLM30"/>
      <c r="NLN30"/>
      <c r="NLO30"/>
      <c r="NLP30"/>
      <c r="NLQ30"/>
      <c r="NLR30"/>
      <c r="NLS30"/>
      <c r="NLT30"/>
      <c r="NLU30"/>
      <c r="NLV30"/>
      <c r="NLW30"/>
      <c r="NLX30"/>
      <c r="NLY30"/>
      <c r="NLZ30"/>
      <c r="NMA30"/>
      <c r="NMB30"/>
      <c r="NMC30"/>
      <c r="NMD30"/>
      <c r="NME30"/>
      <c r="NMF30"/>
      <c r="NMG30"/>
      <c r="NMH30"/>
      <c r="NMI30"/>
      <c r="NMJ30"/>
      <c r="NMK30"/>
      <c r="NML30"/>
      <c r="NMM30"/>
      <c r="NMN30"/>
      <c r="NMO30"/>
      <c r="NMP30"/>
      <c r="NMQ30"/>
      <c r="NMR30"/>
      <c r="NMS30"/>
      <c r="NMT30"/>
      <c r="NMU30"/>
      <c r="NMV30"/>
      <c r="NMW30"/>
      <c r="NMX30"/>
      <c r="NMY30"/>
      <c r="NMZ30"/>
      <c r="NNA30"/>
      <c r="NNB30"/>
      <c r="NNC30"/>
      <c r="NND30"/>
      <c r="NNE30"/>
      <c r="NNF30"/>
      <c r="NNG30"/>
      <c r="NNH30"/>
      <c r="NNI30"/>
      <c r="NNJ30"/>
      <c r="NNK30"/>
      <c r="NNL30"/>
      <c r="NNM30"/>
      <c r="NNN30"/>
      <c r="NNO30"/>
      <c r="NNP30"/>
      <c r="NNQ30"/>
      <c r="NNR30"/>
      <c r="NNS30"/>
      <c r="NNT30"/>
      <c r="NNU30"/>
      <c r="NNV30"/>
      <c r="NNW30"/>
      <c r="NNX30"/>
      <c r="NNY30"/>
      <c r="NNZ30"/>
      <c r="NOA30"/>
      <c r="NOB30"/>
      <c r="NOC30"/>
      <c r="NOD30"/>
      <c r="NOE30"/>
      <c r="NOF30"/>
      <c r="NOG30"/>
      <c r="NOH30"/>
      <c r="NOI30"/>
      <c r="NOJ30"/>
      <c r="NOK30"/>
      <c r="NOL30"/>
      <c r="NOM30"/>
      <c r="NON30"/>
      <c r="NOO30"/>
      <c r="NOP30"/>
      <c r="NOQ30"/>
      <c r="NOR30"/>
      <c r="NOS30"/>
      <c r="NOT30"/>
      <c r="NOU30"/>
      <c r="NOV30"/>
      <c r="NOW30"/>
      <c r="NOX30"/>
      <c r="NOY30"/>
      <c r="NOZ30"/>
      <c r="NPA30"/>
      <c r="NPB30"/>
      <c r="NPC30"/>
      <c r="NPD30"/>
      <c r="NPE30"/>
      <c r="NPF30"/>
      <c r="NPG30"/>
      <c r="NPH30"/>
      <c r="NPI30"/>
      <c r="NPJ30"/>
      <c r="NPK30"/>
      <c r="NPL30"/>
      <c r="NPM30"/>
      <c r="NPN30"/>
      <c r="NPO30"/>
      <c r="NPP30"/>
      <c r="NPQ30"/>
      <c r="NPR30"/>
      <c r="NPS30"/>
      <c r="NPT30"/>
      <c r="NPU30"/>
      <c r="NPV30"/>
      <c r="NPW30"/>
      <c r="NPX30"/>
      <c r="NPY30"/>
      <c r="NPZ30"/>
      <c r="NQA30"/>
      <c r="NQB30"/>
      <c r="NQC30"/>
      <c r="NQD30"/>
      <c r="NQE30"/>
      <c r="NQF30"/>
      <c r="NQG30"/>
      <c r="NQH30"/>
      <c r="NQI30"/>
      <c r="NQJ30"/>
      <c r="NQK30"/>
      <c r="NQL30"/>
      <c r="NQM30"/>
      <c r="NQN30"/>
      <c r="NQO30"/>
      <c r="NQP30"/>
      <c r="NQQ30"/>
      <c r="NQR30"/>
      <c r="NQS30"/>
      <c r="NQT30"/>
      <c r="NQU30"/>
      <c r="NQV30"/>
      <c r="NQW30"/>
      <c r="NQX30"/>
      <c r="NQY30"/>
      <c r="NQZ30"/>
      <c r="NRA30"/>
      <c r="NRB30"/>
      <c r="NRC30"/>
      <c r="NRD30"/>
      <c r="NRE30"/>
      <c r="NRF30"/>
      <c r="NRG30"/>
      <c r="NRH30"/>
      <c r="NRI30"/>
      <c r="NRJ30"/>
      <c r="NRK30"/>
      <c r="NRL30"/>
      <c r="NRM30"/>
      <c r="NRN30"/>
      <c r="NRO30"/>
      <c r="NRP30"/>
      <c r="NRQ30"/>
      <c r="NRR30"/>
      <c r="NRS30"/>
      <c r="NRT30"/>
      <c r="NRU30"/>
      <c r="NRV30"/>
      <c r="NRW30"/>
      <c r="NRX30"/>
      <c r="NRY30"/>
      <c r="NRZ30"/>
      <c r="NSA30"/>
      <c r="NSB30"/>
      <c r="NSC30"/>
      <c r="NSD30"/>
      <c r="NSE30"/>
      <c r="NSF30"/>
      <c r="NSG30"/>
      <c r="NSH30"/>
      <c r="NSI30"/>
      <c r="NSJ30"/>
      <c r="NSK30"/>
      <c r="NSL30"/>
      <c r="NSM30"/>
      <c r="NSN30"/>
      <c r="NSO30"/>
      <c r="NSP30"/>
      <c r="NSQ30"/>
      <c r="NSR30"/>
      <c r="NSS30"/>
      <c r="NST30"/>
      <c r="NSU30"/>
      <c r="NSV30"/>
      <c r="NSW30"/>
      <c r="NSX30"/>
      <c r="NSY30"/>
      <c r="NSZ30"/>
      <c r="NTA30"/>
      <c r="NTB30"/>
      <c r="NTC30"/>
      <c r="NTD30"/>
      <c r="NTE30"/>
      <c r="NTF30"/>
      <c r="NTG30"/>
      <c r="NTH30"/>
      <c r="NTI30"/>
      <c r="NTJ30"/>
      <c r="NTK30"/>
      <c r="NTL30"/>
      <c r="NTM30"/>
      <c r="NTN30"/>
      <c r="NTO30"/>
      <c r="NTP30"/>
      <c r="NTQ30"/>
      <c r="NTR30"/>
      <c r="NTS30"/>
      <c r="NTT30"/>
      <c r="NTU30"/>
      <c r="NTV30"/>
      <c r="NTW30"/>
      <c r="NTX30"/>
      <c r="NTY30"/>
      <c r="NTZ30"/>
      <c r="NUA30"/>
      <c r="NUB30"/>
      <c r="NUC30"/>
      <c r="NUD30"/>
      <c r="NUE30"/>
      <c r="NUF30"/>
      <c r="NUG30"/>
      <c r="NUH30"/>
      <c r="NUI30"/>
      <c r="NUJ30"/>
      <c r="NUK30"/>
      <c r="NUL30"/>
      <c r="NUM30"/>
      <c r="NUN30"/>
      <c r="NUO30"/>
      <c r="NUP30"/>
      <c r="NUQ30"/>
      <c r="NUR30"/>
      <c r="NUS30"/>
      <c r="NUT30"/>
      <c r="NUU30"/>
      <c r="NUV30"/>
      <c r="NUW30"/>
      <c r="NUX30"/>
      <c r="NUY30"/>
      <c r="NUZ30"/>
      <c r="NVA30"/>
      <c r="NVB30"/>
      <c r="NVC30"/>
      <c r="NVD30"/>
      <c r="NVE30"/>
      <c r="NVF30"/>
      <c r="NVG30"/>
      <c r="NVH30"/>
      <c r="NVI30"/>
      <c r="NVJ30"/>
      <c r="NVK30"/>
      <c r="NVL30"/>
      <c r="NVM30"/>
      <c r="NVN30"/>
      <c r="NVO30"/>
      <c r="NVP30"/>
      <c r="NVQ30"/>
      <c r="NVR30"/>
      <c r="NVS30"/>
      <c r="NVT30"/>
      <c r="NVU30"/>
      <c r="NVV30"/>
      <c r="NVW30"/>
      <c r="NVX30"/>
      <c r="NVY30"/>
      <c r="NVZ30"/>
      <c r="NWA30"/>
      <c r="NWB30"/>
      <c r="NWC30"/>
      <c r="NWD30"/>
      <c r="NWE30"/>
      <c r="NWF30"/>
      <c r="NWG30"/>
      <c r="NWH30"/>
      <c r="NWI30"/>
      <c r="NWJ30"/>
      <c r="NWK30"/>
      <c r="NWL30"/>
      <c r="NWM30"/>
      <c r="NWN30"/>
      <c r="NWO30"/>
      <c r="NWP30"/>
      <c r="NWQ30"/>
      <c r="NWR30"/>
      <c r="NWS30"/>
      <c r="NWT30"/>
      <c r="NWU30"/>
      <c r="NWV30"/>
      <c r="NWW30"/>
      <c r="NWX30"/>
      <c r="NWY30"/>
      <c r="NWZ30"/>
      <c r="NXA30"/>
      <c r="NXB30"/>
      <c r="NXC30"/>
      <c r="NXD30"/>
      <c r="NXE30"/>
      <c r="NXF30"/>
      <c r="NXG30"/>
      <c r="NXH30"/>
      <c r="NXI30"/>
      <c r="NXJ30"/>
      <c r="NXK30"/>
      <c r="NXL30"/>
      <c r="NXM30"/>
      <c r="NXN30"/>
      <c r="NXO30"/>
      <c r="NXP30"/>
      <c r="NXQ30"/>
      <c r="NXR30"/>
      <c r="NXS30"/>
      <c r="NXT30"/>
      <c r="NXU30"/>
      <c r="NXV30"/>
      <c r="NXW30"/>
      <c r="NXX30"/>
      <c r="NXY30"/>
      <c r="NXZ30"/>
      <c r="NYA30"/>
      <c r="NYB30"/>
      <c r="NYC30"/>
      <c r="NYD30"/>
      <c r="NYE30"/>
      <c r="NYF30"/>
      <c r="NYG30"/>
      <c r="NYH30"/>
      <c r="NYI30"/>
      <c r="NYJ30"/>
      <c r="NYK30"/>
      <c r="NYL30"/>
      <c r="NYM30"/>
      <c r="NYN30"/>
      <c r="NYO30"/>
      <c r="NYP30"/>
      <c r="NYQ30"/>
      <c r="NYR30"/>
      <c r="NYS30"/>
      <c r="NYT30"/>
      <c r="NYU30"/>
      <c r="NYV30"/>
      <c r="NYW30"/>
      <c r="NYX30"/>
      <c r="NYY30"/>
      <c r="NYZ30"/>
      <c r="NZA30"/>
      <c r="NZB30"/>
      <c r="NZC30"/>
      <c r="NZD30"/>
      <c r="NZE30"/>
      <c r="NZF30"/>
      <c r="NZG30"/>
      <c r="NZH30"/>
      <c r="NZI30"/>
      <c r="NZJ30"/>
      <c r="NZK30"/>
      <c r="NZL30"/>
      <c r="NZM30"/>
      <c r="NZN30"/>
      <c r="NZO30"/>
      <c r="NZP30"/>
      <c r="NZQ30"/>
      <c r="NZR30"/>
      <c r="NZS30"/>
      <c r="NZT30"/>
      <c r="NZU30"/>
      <c r="NZV30"/>
      <c r="NZW30"/>
      <c r="NZX30"/>
      <c r="NZY30"/>
      <c r="NZZ30"/>
      <c r="OAA30"/>
      <c r="OAB30"/>
      <c r="OAC30"/>
      <c r="OAD30"/>
      <c r="OAE30"/>
      <c r="OAF30"/>
      <c r="OAG30"/>
      <c r="OAH30"/>
      <c r="OAI30"/>
      <c r="OAJ30"/>
      <c r="OAK30"/>
      <c r="OAL30"/>
      <c r="OAM30"/>
      <c r="OAN30"/>
      <c r="OAO30"/>
      <c r="OAP30"/>
      <c r="OAQ30"/>
      <c r="OAR30"/>
      <c r="OAS30"/>
      <c r="OAT30"/>
      <c r="OAU30"/>
      <c r="OAV30"/>
      <c r="OAW30"/>
      <c r="OAX30"/>
      <c r="OAY30"/>
      <c r="OAZ30"/>
      <c r="OBA30"/>
      <c r="OBB30"/>
      <c r="OBC30"/>
      <c r="OBD30"/>
      <c r="OBE30"/>
      <c r="OBF30"/>
      <c r="OBG30"/>
      <c r="OBH30"/>
      <c r="OBI30"/>
      <c r="OBJ30"/>
      <c r="OBK30"/>
      <c r="OBL30"/>
      <c r="OBM30"/>
      <c r="OBN30"/>
      <c r="OBO30"/>
      <c r="OBP30"/>
      <c r="OBQ30"/>
      <c r="OBR30"/>
      <c r="OBS30"/>
      <c r="OBT30"/>
      <c r="OBU30"/>
      <c r="OBV30"/>
      <c r="OBW30"/>
      <c r="OBX30"/>
      <c r="OBY30"/>
      <c r="OBZ30"/>
      <c r="OCA30"/>
      <c r="OCB30"/>
      <c r="OCC30"/>
      <c r="OCD30"/>
      <c r="OCE30"/>
      <c r="OCF30"/>
      <c r="OCG30"/>
      <c r="OCH30"/>
      <c r="OCI30"/>
      <c r="OCJ30"/>
      <c r="OCK30"/>
      <c r="OCL30"/>
      <c r="OCM30"/>
      <c r="OCN30"/>
      <c r="OCO30"/>
      <c r="OCP30"/>
      <c r="OCQ30"/>
      <c r="OCR30"/>
      <c r="OCS30"/>
      <c r="OCT30"/>
      <c r="OCU30"/>
      <c r="OCV30"/>
      <c r="OCW30"/>
      <c r="OCX30"/>
      <c r="OCY30"/>
      <c r="OCZ30"/>
      <c r="ODA30"/>
      <c r="ODB30"/>
      <c r="ODC30"/>
      <c r="ODD30"/>
      <c r="ODE30"/>
      <c r="ODF30"/>
      <c r="ODG30"/>
      <c r="ODH30"/>
      <c r="ODI30"/>
      <c r="ODJ30"/>
      <c r="ODK30"/>
      <c r="ODL30"/>
      <c r="ODM30"/>
      <c r="ODN30"/>
      <c r="ODO30"/>
      <c r="ODP30"/>
      <c r="ODQ30"/>
      <c r="ODR30"/>
      <c r="ODS30"/>
      <c r="ODT30"/>
      <c r="ODU30"/>
      <c r="ODV30"/>
      <c r="ODW30"/>
      <c r="ODX30"/>
      <c r="ODY30"/>
      <c r="ODZ30"/>
      <c r="OEA30"/>
      <c r="OEB30"/>
      <c r="OEC30"/>
      <c r="OED30"/>
      <c r="OEE30"/>
      <c r="OEF30"/>
      <c r="OEG30"/>
      <c r="OEH30"/>
      <c r="OEI30"/>
      <c r="OEJ30"/>
      <c r="OEK30"/>
      <c r="OEL30"/>
      <c r="OEM30"/>
      <c r="OEN30"/>
      <c r="OEO30"/>
      <c r="OEP30"/>
      <c r="OEQ30"/>
      <c r="OER30"/>
      <c r="OES30"/>
      <c r="OET30"/>
      <c r="OEU30"/>
      <c r="OEV30"/>
      <c r="OEW30"/>
      <c r="OEX30"/>
      <c r="OEY30"/>
      <c r="OEZ30"/>
      <c r="OFA30"/>
      <c r="OFB30"/>
      <c r="OFC30"/>
      <c r="OFD30"/>
      <c r="OFE30"/>
      <c r="OFF30"/>
      <c r="OFG30"/>
      <c r="OFH30"/>
      <c r="OFI30"/>
      <c r="OFJ30"/>
      <c r="OFK30"/>
      <c r="OFL30"/>
      <c r="OFM30"/>
      <c r="OFN30"/>
      <c r="OFO30"/>
      <c r="OFP30"/>
      <c r="OFQ30"/>
      <c r="OFR30"/>
      <c r="OFS30"/>
      <c r="OFT30"/>
      <c r="OFU30"/>
      <c r="OFV30"/>
      <c r="OFW30"/>
      <c r="OFX30"/>
      <c r="OFY30"/>
      <c r="OFZ30"/>
      <c r="OGA30"/>
      <c r="OGB30"/>
      <c r="OGC30"/>
      <c r="OGD30"/>
      <c r="OGE30"/>
      <c r="OGF30"/>
      <c r="OGG30"/>
      <c r="OGH30"/>
      <c r="OGI30"/>
      <c r="OGJ30"/>
      <c r="OGK30"/>
      <c r="OGL30"/>
      <c r="OGM30"/>
      <c r="OGN30"/>
      <c r="OGO30"/>
      <c r="OGP30"/>
      <c r="OGQ30"/>
      <c r="OGR30"/>
      <c r="OGS30"/>
      <c r="OGT30"/>
      <c r="OGU30"/>
      <c r="OGV30"/>
      <c r="OGW30"/>
      <c r="OGX30"/>
      <c r="OGY30"/>
      <c r="OGZ30"/>
      <c r="OHA30"/>
      <c r="OHB30"/>
      <c r="OHC30"/>
      <c r="OHD30"/>
      <c r="OHE30"/>
      <c r="OHF30"/>
      <c r="OHG30"/>
      <c r="OHH30"/>
      <c r="OHI30"/>
      <c r="OHJ30"/>
      <c r="OHK30"/>
      <c r="OHL30"/>
      <c r="OHM30"/>
      <c r="OHN30"/>
      <c r="OHO30"/>
      <c r="OHP30"/>
      <c r="OHQ30"/>
      <c r="OHR30"/>
      <c r="OHS30"/>
      <c r="OHT30"/>
      <c r="OHU30"/>
      <c r="OHV30"/>
      <c r="OHW30"/>
      <c r="OHX30"/>
      <c r="OHY30"/>
      <c r="OHZ30"/>
      <c r="OIA30"/>
      <c r="OIB30"/>
      <c r="OIC30"/>
      <c r="OID30"/>
      <c r="OIE30"/>
      <c r="OIF30"/>
      <c r="OIG30"/>
      <c r="OIH30"/>
      <c r="OII30"/>
      <c r="OIJ30"/>
      <c r="OIK30"/>
      <c r="OIL30"/>
      <c r="OIM30"/>
      <c r="OIN30"/>
      <c r="OIO30"/>
      <c r="OIP30"/>
      <c r="OIQ30"/>
      <c r="OIR30"/>
      <c r="OIS30"/>
      <c r="OIT30"/>
      <c r="OIU30"/>
      <c r="OIV30"/>
      <c r="OIW30"/>
      <c r="OIX30"/>
      <c r="OIY30"/>
      <c r="OIZ30"/>
      <c r="OJA30"/>
      <c r="OJB30"/>
      <c r="OJC30"/>
      <c r="OJD30"/>
      <c r="OJE30"/>
      <c r="OJF30"/>
      <c r="OJG30"/>
      <c r="OJH30"/>
      <c r="OJI30"/>
      <c r="OJJ30"/>
      <c r="OJK30"/>
      <c r="OJL30"/>
      <c r="OJM30"/>
      <c r="OJN30"/>
      <c r="OJO30"/>
      <c r="OJP30"/>
      <c r="OJQ30"/>
      <c r="OJR30"/>
      <c r="OJS30"/>
      <c r="OJT30"/>
      <c r="OJU30"/>
      <c r="OJV30"/>
      <c r="OJW30"/>
      <c r="OJX30"/>
      <c r="OJY30"/>
      <c r="OJZ30"/>
      <c r="OKA30"/>
      <c r="OKB30"/>
      <c r="OKC30"/>
      <c r="OKD30"/>
      <c r="OKE30"/>
      <c r="OKF30"/>
      <c r="OKG30"/>
      <c r="OKH30"/>
      <c r="OKI30"/>
      <c r="OKJ30"/>
      <c r="OKK30"/>
      <c r="OKL30"/>
      <c r="OKM30"/>
      <c r="OKN30"/>
      <c r="OKO30"/>
      <c r="OKP30"/>
      <c r="OKQ30"/>
      <c r="OKR30"/>
      <c r="OKS30"/>
      <c r="OKT30"/>
      <c r="OKU30"/>
      <c r="OKV30"/>
      <c r="OKW30"/>
      <c r="OKX30"/>
      <c r="OKY30"/>
      <c r="OKZ30"/>
      <c r="OLA30"/>
      <c r="OLB30"/>
      <c r="OLC30"/>
      <c r="OLD30"/>
      <c r="OLE30"/>
      <c r="OLF30"/>
      <c r="OLG30"/>
      <c r="OLH30"/>
      <c r="OLI30"/>
      <c r="OLJ30"/>
      <c r="OLK30"/>
      <c r="OLL30"/>
      <c r="OLM30"/>
      <c r="OLN30"/>
      <c r="OLO30"/>
      <c r="OLP30"/>
      <c r="OLQ30"/>
      <c r="OLR30"/>
      <c r="OLS30"/>
      <c r="OLT30"/>
      <c r="OLU30"/>
      <c r="OLV30"/>
      <c r="OLW30"/>
      <c r="OLX30"/>
      <c r="OLY30"/>
      <c r="OLZ30"/>
      <c r="OMA30"/>
      <c r="OMB30"/>
      <c r="OMC30"/>
      <c r="OMD30"/>
      <c r="OME30"/>
      <c r="OMF30"/>
      <c r="OMG30"/>
      <c r="OMH30"/>
      <c r="OMI30"/>
      <c r="OMJ30"/>
      <c r="OMK30"/>
      <c r="OML30"/>
      <c r="OMM30"/>
      <c r="OMN30"/>
      <c r="OMO30"/>
      <c r="OMP30"/>
      <c r="OMQ30"/>
      <c r="OMR30"/>
      <c r="OMS30"/>
      <c r="OMT30"/>
      <c r="OMU30"/>
      <c r="OMV30"/>
      <c r="OMW30"/>
      <c r="OMX30"/>
      <c r="OMY30"/>
      <c r="OMZ30"/>
      <c r="ONA30"/>
      <c r="ONB30"/>
      <c r="ONC30"/>
      <c r="OND30"/>
      <c r="ONE30"/>
      <c r="ONF30"/>
      <c r="ONG30"/>
      <c r="ONH30"/>
      <c r="ONI30"/>
      <c r="ONJ30"/>
      <c r="ONK30"/>
      <c r="ONL30"/>
      <c r="ONM30"/>
      <c r="ONN30"/>
      <c r="ONO30"/>
      <c r="ONP30"/>
      <c r="ONQ30"/>
      <c r="ONR30"/>
      <c r="ONS30"/>
      <c r="ONT30"/>
      <c r="ONU30"/>
      <c r="ONV30"/>
      <c r="ONW30"/>
      <c r="ONX30"/>
      <c r="ONY30"/>
      <c r="ONZ30"/>
      <c r="OOA30"/>
      <c r="OOB30"/>
      <c r="OOC30"/>
      <c r="OOD30"/>
      <c r="OOE30"/>
      <c r="OOF30"/>
      <c r="OOG30"/>
      <c r="OOH30"/>
      <c r="OOI30"/>
      <c r="OOJ30"/>
      <c r="OOK30"/>
      <c r="OOL30"/>
      <c r="OOM30"/>
      <c r="OON30"/>
      <c r="OOO30"/>
      <c r="OOP30"/>
      <c r="OOQ30"/>
      <c r="OOR30"/>
      <c r="OOS30"/>
      <c r="OOT30"/>
      <c r="OOU30"/>
      <c r="OOV30"/>
      <c r="OOW30"/>
      <c r="OOX30"/>
      <c r="OOY30"/>
      <c r="OOZ30"/>
      <c r="OPA30"/>
      <c r="OPB30"/>
      <c r="OPC30"/>
      <c r="OPD30"/>
      <c r="OPE30"/>
      <c r="OPF30"/>
      <c r="OPG30"/>
      <c r="OPH30"/>
      <c r="OPI30"/>
      <c r="OPJ30"/>
      <c r="OPK30"/>
      <c r="OPL30"/>
      <c r="OPM30"/>
      <c r="OPN30"/>
      <c r="OPO30"/>
      <c r="OPP30"/>
      <c r="OPQ30"/>
      <c r="OPR30"/>
      <c r="OPS30"/>
      <c r="OPT30"/>
      <c r="OPU30"/>
      <c r="OPV30"/>
      <c r="OPW30"/>
      <c r="OPX30"/>
      <c r="OPY30"/>
      <c r="OPZ30"/>
      <c r="OQA30"/>
      <c r="OQB30"/>
      <c r="OQC30"/>
      <c r="OQD30"/>
      <c r="OQE30"/>
      <c r="OQF30"/>
      <c r="OQG30"/>
      <c r="OQH30"/>
      <c r="OQI30"/>
      <c r="OQJ30"/>
      <c r="OQK30"/>
      <c r="OQL30"/>
      <c r="OQM30"/>
      <c r="OQN30"/>
      <c r="OQO30"/>
      <c r="OQP30"/>
      <c r="OQQ30"/>
      <c r="OQR30"/>
      <c r="OQS30"/>
      <c r="OQT30"/>
      <c r="OQU30"/>
      <c r="OQV30"/>
      <c r="OQW30"/>
      <c r="OQX30"/>
      <c r="OQY30"/>
      <c r="OQZ30"/>
      <c r="ORA30"/>
      <c r="ORB30"/>
      <c r="ORC30"/>
      <c r="ORD30"/>
      <c r="ORE30"/>
      <c r="ORF30"/>
      <c r="ORG30"/>
      <c r="ORH30"/>
      <c r="ORI30"/>
      <c r="ORJ30"/>
      <c r="ORK30"/>
      <c r="ORL30"/>
      <c r="ORM30"/>
      <c r="ORN30"/>
      <c r="ORO30"/>
      <c r="ORP30"/>
      <c r="ORQ30"/>
      <c r="ORR30"/>
      <c r="ORS30"/>
      <c r="ORT30"/>
      <c r="ORU30"/>
      <c r="ORV30"/>
      <c r="ORW30"/>
      <c r="ORX30"/>
      <c r="ORY30"/>
      <c r="ORZ30"/>
      <c r="OSA30"/>
      <c r="OSB30"/>
      <c r="OSC30"/>
      <c r="OSD30"/>
      <c r="OSE30"/>
      <c r="OSF30"/>
      <c r="OSG30"/>
      <c r="OSH30"/>
      <c r="OSI30"/>
      <c r="OSJ30"/>
      <c r="OSK30"/>
      <c r="OSL30"/>
      <c r="OSM30"/>
      <c r="OSN30"/>
      <c r="OSO30"/>
      <c r="OSP30"/>
      <c r="OSQ30"/>
      <c r="OSR30"/>
      <c r="OSS30"/>
      <c r="OST30"/>
      <c r="OSU30"/>
      <c r="OSV30"/>
      <c r="OSW30"/>
      <c r="OSX30"/>
      <c r="OSY30"/>
      <c r="OSZ30"/>
      <c r="OTA30"/>
      <c r="OTB30"/>
      <c r="OTC30"/>
      <c r="OTD30"/>
      <c r="OTE30"/>
      <c r="OTF30"/>
      <c r="OTG30"/>
      <c r="OTH30"/>
      <c r="OTI30"/>
      <c r="OTJ30"/>
      <c r="OTK30"/>
      <c r="OTL30"/>
      <c r="OTM30"/>
      <c r="OTN30"/>
      <c r="OTO30"/>
      <c r="OTP30"/>
      <c r="OTQ30"/>
      <c r="OTR30"/>
      <c r="OTS30"/>
      <c r="OTT30"/>
      <c r="OTU30"/>
      <c r="OTV30"/>
      <c r="OTW30"/>
      <c r="OTX30"/>
      <c r="OTY30"/>
      <c r="OTZ30"/>
      <c r="OUA30"/>
      <c r="OUB30"/>
      <c r="OUC30"/>
      <c r="OUD30"/>
      <c r="OUE30"/>
      <c r="OUF30"/>
      <c r="OUG30"/>
      <c r="OUH30"/>
      <c r="OUI30"/>
      <c r="OUJ30"/>
      <c r="OUK30"/>
      <c r="OUL30"/>
      <c r="OUM30"/>
      <c r="OUN30"/>
      <c r="OUO30"/>
      <c r="OUP30"/>
      <c r="OUQ30"/>
      <c r="OUR30"/>
      <c r="OUS30"/>
      <c r="OUT30"/>
      <c r="OUU30"/>
      <c r="OUV30"/>
      <c r="OUW30"/>
      <c r="OUX30"/>
      <c r="OUY30"/>
      <c r="OUZ30"/>
      <c r="OVA30"/>
      <c r="OVB30"/>
      <c r="OVC30"/>
      <c r="OVD30"/>
      <c r="OVE30"/>
      <c r="OVF30"/>
      <c r="OVG30"/>
      <c r="OVH30"/>
      <c r="OVI30"/>
      <c r="OVJ30"/>
      <c r="OVK30"/>
      <c r="OVL30"/>
      <c r="OVM30"/>
      <c r="OVN30"/>
      <c r="OVO30"/>
      <c r="OVP30"/>
      <c r="OVQ30"/>
      <c r="OVR30"/>
      <c r="OVS30"/>
      <c r="OVT30"/>
      <c r="OVU30"/>
      <c r="OVV30"/>
      <c r="OVW30"/>
      <c r="OVX30"/>
      <c r="OVY30"/>
      <c r="OVZ30"/>
      <c r="OWA30"/>
      <c r="OWB30"/>
      <c r="OWC30"/>
      <c r="OWD30"/>
      <c r="OWE30"/>
      <c r="OWF30"/>
      <c r="OWG30"/>
      <c r="OWH30"/>
      <c r="OWI30"/>
      <c r="OWJ30"/>
      <c r="OWK30"/>
      <c r="OWL30"/>
      <c r="OWM30"/>
      <c r="OWN30"/>
      <c r="OWO30"/>
      <c r="OWP30"/>
      <c r="OWQ30"/>
      <c r="OWR30"/>
      <c r="OWS30"/>
      <c r="OWT30"/>
      <c r="OWU30"/>
      <c r="OWV30"/>
      <c r="OWW30"/>
      <c r="OWX30"/>
      <c r="OWY30"/>
      <c r="OWZ30"/>
      <c r="OXA30"/>
      <c r="OXB30"/>
      <c r="OXC30"/>
      <c r="OXD30"/>
      <c r="OXE30"/>
      <c r="OXF30"/>
      <c r="OXG30"/>
      <c r="OXH30"/>
      <c r="OXI30"/>
      <c r="OXJ30"/>
      <c r="OXK30"/>
      <c r="OXL30"/>
      <c r="OXM30"/>
      <c r="OXN30"/>
      <c r="OXO30"/>
      <c r="OXP30"/>
      <c r="OXQ30"/>
      <c r="OXR30"/>
      <c r="OXS30"/>
      <c r="OXT30"/>
      <c r="OXU30"/>
      <c r="OXV30"/>
      <c r="OXW30"/>
      <c r="OXX30"/>
      <c r="OXY30"/>
      <c r="OXZ30"/>
      <c r="OYA30"/>
      <c r="OYB30"/>
      <c r="OYC30"/>
      <c r="OYD30"/>
      <c r="OYE30"/>
      <c r="OYF30"/>
      <c r="OYG30"/>
      <c r="OYH30"/>
      <c r="OYI30"/>
      <c r="OYJ30"/>
      <c r="OYK30"/>
      <c r="OYL30"/>
      <c r="OYM30"/>
      <c r="OYN30"/>
      <c r="OYO30"/>
      <c r="OYP30"/>
      <c r="OYQ30"/>
      <c r="OYR30"/>
      <c r="OYS30"/>
      <c r="OYT30"/>
      <c r="OYU30"/>
      <c r="OYV30"/>
      <c r="OYW30"/>
      <c r="OYX30"/>
      <c r="OYY30"/>
      <c r="OYZ30"/>
      <c r="OZA30"/>
      <c r="OZB30"/>
      <c r="OZC30"/>
      <c r="OZD30"/>
      <c r="OZE30"/>
      <c r="OZF30"/>
      <c r="OZG30"/>
      <c r="OZH30"/>
      <c r="OZI30"/>
      <c r="OZJ30"/>
      <c r="OZK30"/>
      <c r="OZL30"/>
      <c r="OZM30"/>
      <c r="OZN30"/>
      <c r="OZO30"/>
      <c r="OZP30"/>
      <c r="OZQ30"/>
      <c r="OZR30"/>
      <c r="OZS30"/>
      <c r="OZT30"/>
      <c r="OZU30"/>
      <c r="OZV30"/>
      <c r="OZW30"/>
      <c r="OZX30"/>
      <c r="OZY30"/>
      <c r="OZZ30"/>
      <c r="PAA30"/>
      <c r="PAB30"/>
      <c r="PAC30"/>
      <c r="PAD30"/>
      <c r="PAE30"/>
      <c r="PAF30"/>
      <c r="PAG30"/>
      <c r="PAH30"/>
      <c r="PAI30"/>
      <c r="PAJ30"/>
      <c r="PAK30"/>
      <c r="PAL30"/>
      <c r="PAM30"/>
      <c r="PAN30"/>
      <c r="PAO30"/>
      <c r="PAP30"/>
      <c r="PAQ30"/>
      <c r="PAR30"/>
      <c r="PAS30"/>
      <c r="PAT30"/>
      <c r="PAU30"/>
      <c r="PAV30"/>
      <c r="PAW30"/>
      <c r="PAX30"/>
      <c r="PAY30"/>
      <c r="PAZ30"/>
      <c r="PBA30"/>
      <c r="PBB30"/>
      <c r="PBC30"/>
      <c r="PBD30"/>
      <c r="PBE30"/>
      <c r="PBF30"/>
      <c r="PBG30"/>
      <c r="PBH30"/>
      <c r="PBI30"/>
      <c r="PBJ30"/>
      <c r="PBK30"/>
      <c r="PBL30"/>
      <c r="PBM30"/>
      <c r="PBN30"/>
      <c r="PBO30"/>
      <c r="PBP30"/>
      <c r="PBQ30"/>
      <c r="PBR30"/>
      <c r="PBS30"/>
      <c r="PBT30"/>
      <c r="PBU30"/>
      <c r="PBV30"/>
      <c r="PBW30"/>
      <c r="PBX30"/>
      <c r="PBY30"/>
      <c r="PBZ30"/>
      <c r="PCA30"/>
      <c r="PCB30"/>
      <c r="PCC30"/>
      <c r="PCD30"/>
      <c r="PCE30"/>
      <c r="PCF30"/>
      <c r="PCG30"/>
      <c r="PCH30"/>
      <c r="PCI30"/>
      <c r="PCJ30"/>
      <c r="PCK30"/>
      <c r="PCL30"/>
      <c r="PCM30"/>
      <c r="PCN30"/>
      <c r="PCO30"/>
      <c r="PCP30"/>
      <c r="PCQ30"/>
      <c r="PCR30"/>
      <c r="PCS30"/>
      <c r="PCT30"/>
      <c r="PCU30"/>
      <c r="PCV30"/>
      <c r="PCW30"/>
      <c r="PCX30"/>
      <c r="PCY30"/>
      <c r="PCZ30"/>
      <c r="PDA30"/>
      <c r="PDB30"/>
      <c r="PDC30"/>
      <c r="PDD30"/>
      <c r="PDE30"/>
      <c r="PDF30"/>
      <c r="PDG30"/>
      <c r="PDH30"/>
      <c r="PDI30"/>
      <c r="PDJ30"/>
      <c r="PDK30"/>
      <c r="PDL30"/>
      <c r="PDM30"/>
      <c r="PDN30"/>
      <c r="PDO30"/>
      <c r="PDP30"/>
      <c r="PDQ30"/>
      <c r="PDR30"/>
      <c r="PDS30"/>
      <c r="PDT30"/>
      <c r="PDU30"/>
      <c r="PDV30"/>
      <c r="PDW30"/>
      <c r="PDX30"/>
      <c r="PDY30"/>
      <c r="PDZ30"/>
      <c r="PEA30"/>
      <c r="PEB30"/>
      <c r="PEC30"/>
      <c r="PED30"/>
      <c r="PEE30"/>
      <c r="PEF30"/>
      <c r="PEG30"/>
      <c r="PEH30"/>
      <c r="PEI30"/>
      <c r="PEJ30"/>
      <c r="PEK30"/>
      <c r="PEL30"/>
      <c r="PEM30"/>
      <c r="PEN30"/>
      <c r="PEO30"/>
      <c r="PEP30"/>
      <c r="PEQ30"/>
      <c r="PER30"/>
      <c r="PES30"/>
      <c r="PET30"/>
      <c r="PEU30"/>
      <c r="PEV30"/>
      <c r="PEW30"/>
      <c r="PEX30"/>
      <c r="PEY30"/>
      <c r="PEZ30"/>
      <c r="PFA30"/>
      <c r="PFB30"/>
      <c r="PFC30"/>
      <c r="PFD30"/>
      <c r="PFE30"/>
      <c r="PFF30"/>
      <c r="PFG30"/>
      <c r="PFH30"/>
      <c r="PFI30"/>
      <c r="PFJ30"/>
      <c r="PFK30"/>
      <c r="PFL30"/>
      <c r="PFM30"/>
      <c r="PFN30"/>
      <c r="PFO30"/>
      <c r="PFP30"/>
      <c r="PFQ30"/>
      <c r="PFR30"/>
      <c r="PFS30"/>
      <c r="PFT30"/>
      <c r="PFU30"/>
      <c r="PFV30"/>
      <c r="PFW30"/>
      <c r="PFX30"/>
      <c r="PFY30"/>
      <c r="PFZ30"/>
      <c r="PGA30"/>
      <c r="PGB30"/>
      <c r="PGC30"/>
      <c r="PGD30"/>
      <c r="PGE30"/>
      <c r="PGF30"/>
      <c r="PGG30"/>
      <c r="PGH30"/>
      <c r="PGI30"/>
      <c r="PGJ30"/>
      <c r="PGK30"/>
      <c r="PGL30"/>
      <c r="PGM30"/>
      <c r="PGN30"/>
      <c r="PGO30"/>
      <c r="PGP30"/>
      <c r="PGQ30"/>
      <c r="PGR30"/>
      <c r="PGS30"/>
      <c r="PGT30"/>
      <c r="PGU30"/>
      <c r="PGV30"/>
      <c r="PGW30"/>
      <c r="PGX30"/>
      <c r="PGY30"/>
      <c r="PGZ30"/>
      <c r="PHA30"/>
      <c r="PHB30"/>
      <c r="PHC30"/>
      <c r="PHD30"/>
      <c r="PHE30"/>
      <c r="PHF30"/>
      <c r="PHG30"/>
      <c r="PHH30"/>
      <c r="PHI30"/>
      <c r="PHJ30"/>
      <c r="PHK30"/>
      <c r="PHL30"/>
      <c r="PHM30"/>
      <c r="PHN30"/>
      <c r="PHO30"/>
      <c r="PHP30"/>
      <c r="PHQ30"/>
      <c r="PHR30"/>
      <c r="PHS30"/>
      <c r="PHT30"/>
      <c r="PHU30"/>
      <c r="PHV30"/>
      <c r="PHW30"/>
      <c r="PHX30"/>
      <c r="PHY30"/>
      <c r="PHZ30"/>
      <c r="PIA30"/>
      <c r="PIB30"/>
      <c r="PIC30"/>
      <c r="PID30"/>
      <c r="PIE30"/>
      <c r="PIF30"/>
      <c r="PIG30"/>
      <c r="PIH30"/>
      <c r="PII30"/>
      <c r="PIJ30"/>
      <c r="PIK30"/>
      <c r="PIL30"/>
      <c r="PIM30"/>
      <c r="PIN30"/>
      <c r="PIO30"/>
      <c r="PIP30"/>
      <c r="PIQ30"/>
      <c r="PIR30"/>
      <c r="PIS30"/>
      <c r="PIT30"/>
      <c r="PIU30"/>
      <c r="PIV30"/>
      <c r="PIW30"/>
      <c r="PIX30"/>
      <c r="PIY30"/>
      <c r="PIZ30"/>
      <c r="PJA30"/>
      <c r="PJB30"/>
      <c r="PJC30"/>
      <c r="PJD30"/>
      <c r="PJE30"/>
      <c r="PJF30"/>
      <c r="PJG30"/>
      <c r="PJH30"/>
      <c r="PJI30"/>
      <c r="PJJ30"/>
      <c r="PJK30"/>
      <c r="PJL30"/>
      <c r="PJM30"/>
      <c r="PJN30"/>
      <c r="PJO30"/>
      <c r="PJP30"/>
      <c r="PJQ30"/>
      <c r="PJR30"/>
      <c r="PJS30"/>
      <c r="PJT30"/>
      <c r="PJU30"/>
      <c r="PJV30"/>
      <c r="PJW30"/>
      <c r="PJX30"/>
      <c r="PJY30"/>
      <c r="PJZ30"/>
      <c r="PKA30"/>
      <c r="PKB30"/>
      <c r="PKC30"/>
      <c r="PKD30"/>
      <c r="PKE30"/>
      <c r="PKF30"/>
      <c r="PKG30"/>
      <c r="PKH30"/>
      <c r="PKI30"/>
      <c r="PKJ30"/>
      <c r="PKK30"/>
      <c r="PKL30"/>
      <c r="PKM30"/>
      <c r="PKN30"/>
      <c r="PKO30"/>
      <c r="PKP30"/>
      <c r="PKQ30"/>
      <c r="PKR30"/>
      <c r="PKS30"/>
      <c r="PKT30"/>
      <c r="PKU30"/>
      <c r="PKV30"/>
      <c r="PKW30"/>
      <c r="PKX30"/>
      <c r="PKY30"/>
      <c r="PKZ30"/>
      <c r="PLA30"/>
      <c r="PLB30"/>
      <c r="PLC30"/>
      <c r="PLD30"/>
      <c r="PLE30"/>
      <c r="PLF30"/>
      <c r="PLG30"/>
      <c r="PLH30"/>
      <c r="PLI30"/>
      <c r="PLJ30"/>
      <c r="PLK30"/>
      <c r="PLL30"/>
      <c r="PLM30"/>
      <c r="PLN30"/>
      <c r="PLO30"/>
      <c r="PLP30"/>
      <c r="PLQ30"/>
      <c r="PLR30"/>
      <c r="PLS30"/>
      <c r="PLT30"/>
      <c r="PLU30"/>
      <c r="PLV30"/>
      <c r="PLW30"/>
      <c r="PLX30"/>
      <c r="PLY30"/>
      <c r="PLZ30"/>
      <c r="PMA30"/>
      <c r="PMB30"/>
      <c r="PMC30"/>
      <c r="PMD30"/>
      <c r="PME30"/>
      <c r="PMF30"/>
      <c r="PMG30"/>
      <c r="PMH30"/>
      <c r="PMI30"/>
      <c r="PMJ30"/>
      <c r="PMK30"/>
      <c r="PML30"/>
      <c r="PMM30"/>
      <c r="PMN30"/>
      <c r="PMO30"/>
      <c r="PMP30"/>
      <c r="PMQ30"/>
      <c r="PMR30"/>
      <c r="PMS30"/>
      <c r="PMT30"/>
      <c r="PMU30"/>
      <c r="PMV30"/>
      <c r="PMW30"/>
      <c r="PMX30"/>
      <c r="PMY30"/>
      <c r="PMZ30"/>
      <c r="PNA30"/>
      <c r="PNB30"/>
      <c r="PNC30"/>
      <c r="PND30"/>
      <c r="PNE30"/>
      <c r="PNF30"/>
      <c r="PNG30"/>
      <c r="PNH30"/>
      <c r="PNI30"/>
      <c r="PNJ30"/>
      <c r="PNK30"/>
      <c r="PNL30"/>
      <c r="PNM30"/>
      <c r="PNN30"/>
      <c r="PNO30"/>
      <c r="PNP30"/>
      <c r="PNQ30"/>
      <c r="PNR30"/>
      <c r="PNS30"/>
      <c r="PNT30"/>
      <c r="PNU30"/>
      <c r="PNV30"/>
      <c r="PNW30"/>
      <c r="PNX30"/>
      <c r="PNY30"/>
      <c r="PNZ30"/>
      <c r="POA30"/>
      <c r="POB30"/>
      <c r="POC30"/>
      <c r="POD30"/>
      <c r="POE30"/>
      <c r="POF30"/>
      <c r="POG30"/>
      <c r="POH30"/>
      <c r="POI30"/>
      <c r="POJ30"/>
      <c r="POK30"/>
      <c r="POL30"/>
      <c r="POM30"/>
      <c r="PON30"/>
      <c r="POO30"/>
      <c r="POP30"/>
      <c r="POQ30"/>
      <c r="POR30"/>
      <c r="POS30"/>
      <c r="POT30"/>
      <c r="POU30"/>
      <c r="POV30"/>
      <c r="POW30"/>
      <c r="POX30"/>
      <c r="POY30"/>
      <c r="POZ30"/>
      <c r="PPA30"/>
      <c r="PPB30"/>
      <c r="PPC30"/>
      <c r="PPD30"/>
      <c r="PPE30"/>
      <c r="PPF30"/>
      <c r="PPG30"/>
      <c r="PPH30"/>
      <c r="PPI30"/>
      <c r="PPJ30"/>
      <c r="PPK30"/>
      <c r="PPL30"/>
      <c r="PPM30"/>
      <c r="PPN30"/>
      <c r="PPO30"/>
      <c r="PPP30"/>
      <c r="PPQ30"/>
      <c r="PPR30"/>
      <c r="PPS30"/>
      <c r="PPT30"/>
      <c r="PPU30"/>
      <c r="PPV30"/>
      <c r="PPW30"/>
      <c r="PPX30"/>
      <c r="PPY30"/>
      <c r="PPZ30"/>
      <c r="PQA30"/>
      <c r="PQB30"/>
      <c r="PQC30"/>
      <c r="PQD30"/>
      <c r="PQE30"/>
      <c r="PQF30"/>
      <c r="PQG30"/>
      <c r="PQH30"/>
      <c r="PQI30"/>
      <c r="PQJ30"/>
      <c r="PQK30"/>
      <c r="PQL30"/>
      <c r="PQM30"/>
      <c r="PQN30"/>
      <c r="PQO30"/>
      <c r="PQP30"/>
      <c r="PQQ30"/>
      <c r="PQR30"/>
      <c r="PQS30"/>
      <c r="PQT30"/>
      <c r="PQU30"/>
      <c r="PQV30"/>
      <c r="PQW30"/>
      <c r="PQX30"/>
      <c r="PQY30"/>
      <c r="PQZ30"/>
      <c r="PRA30"/>
      <c r="PRB30"/>
      <c r="PRC30"/>
      <c r="PRD30"/>
      <c r="PRE30"/>
      <c r="PRF30"/>
      <c r="PRG30"/>
      <c r="PRH30"/>
      <c r="PRI30"/>
      <c r="PRJ30"/>
      <c r="PRK30"/>
      <c r="PRL30"/>
      <c r="PRM30"/>
      <c r="PRN30"/>
      <c r="PRO30"/>
      <c r="PRP30"/>
      <c r="PRQ30"/>
      <c r="PRR30"/>
      <c r="PRS30"/>
      <c r="PRT30"/>
      <c r="PRU30"/>
      <c r="PRV30"/>
      <c r="PRW30"/>
      <c r="PRX30"/>
      <c r="PRY30"/>
      <c r="PRZ30"/>
      <c r="PSA30"/>
      <c r="PSB30"/>
      <c r="PSC30"/>
      <c r="PSD30"/>
      <c r="PSE30"/>
      <c r="PSF30"/>
      <c r="PSG30"/>
      <c r="PSH30"/>
      <c r="PSI30"/>
      <c r="PSJ30"/>
      <c r="PSK30"/>
      <c r="PSL30"/>
      <c r="PSM30"/>
      <c r="PSN30"/>
      <c r="PSO30"/>
      <c r="PSP30"/>
      <c r="PSQ30"/>
      <c r="PSR30"/>
      <c r="PSS30"/>
      <c r="PST30"/>
      <c r="PSU30"/>
      <c r="PSV30"/>
      <c r="PSW30"/>
      <c r="PSX30"/>
      <c r="PSY30"/>
      <c r="PSZ30"/>
      <c r="PTA30"/>
      <c r="PTB30"/>
      <c r="PTC30"/>
      <c r="PTD30"/>
      <c r="PTE30"/>
      <c r="PTF30"/>
      <c r="PTG30"/>
      <c r="PTH30"/>
      <c r="PTI30"/>
      <c r="PTJ30"/>
      <c r="PTK30"/>
      <c r="PTL30"/>
      <c r="PTM30"/>
      <c r="PTN30"/>
      <c r="PTO30"/>
      <c r="PTP30"/>
      <c r="PTQ30"/>
      <c r="PTR30"/>
      <c r="PTS30"/>
      <c r="PTT30"/>
      <c r="PTU30"/>
      <c r="PTV30"/>
      <c r="PTW30"/>
      <c r="PTX30"/>
      <c r="PTY30"/>
      <c r="PTZ30"/>
      <c r="PUA30"/>
      <c r="PUB30"/>
      <c r="PUC30"/>
      <c r="PUD30"/>
      <c r="PUE30"/>
      <c r="PUF30"/>
      <c r="PUG30"/>
      <c r="PUH30"/>
      <c r="PUI30"/>
      <c r="PUJ30"/>
      <c r="PUK30"/>
      <c r="PUL30"/>
      <c r="PUM30"/>
      <c r="PUN30"/>
      <c r="PUO30"/>
      <c r="PUP30"/>
      <c r="PUQ30"/>
      <c r="PUR30"/>
      <c r="PUS30"/>
      <c r="PUT30"/>
      <c r="PUU30"/>
      <c r="PUV30"/>
      <c r="PUW30"/>
      <c r="PUX30"/>
      <c r="PUY30"/>
      <c r="PUZ30"/>
      <c r="PVA30"/>
      <c r="PVB30"/>
      <c r="PVC30"/>
      <c r="PVD30"/>
      <c r="PVE30"/>
      <c r="PVF30"/>
      <c r="PVG30"/>
      <c r="PVH30"/>
      <c r="PVI30"/>
      <c r="PVJ30"/>
      <c r="PVK30"/>
      <c r="PVL30"/>
      <c r="PVM30"/>
      <c r="PVN30"/>
      <c r="PVO30"/>
      <c r="PVP30"/>
      <c r="PVQ30"/>
      <c r="PVR30"/>
      <c r="PVS30"/>
      <c r="PVT30"/>
      <c r="PVU30"/>
      <c r="PVV30"/>
      <c r="PVW30"/>
      <c r="PVX30"/>
      <c r="PVY30"/>
      <c r="PVZ30"/>
      <c r="PWA30"/>
      <c r="PWB30"/>
      <c r="PWC30"/>
      <c r="PWD30"/>
      <c r="PWE30"/>
      <c r="PWF30"/>
      <c r="PWG30"/>
      <c r="PWH30"/>
      <c r="PWI30"/>
      <c r="PWJ30"/>
      <c r="PWK30"/>
      <c r="PWL30"/>
      <c r="PWM30"/>
      <c r="PWN30"/>
      <c r="PWO30"/>
      <c r="PWP30"/>
      <c r="PWQ30"/>
      <c r="PWR30"/>
      <c r="PWS30"/>
      <c r="PWT30"/>
      <c r="PWU30"/>
      <c r="PWV30"/>
      <c r="PWW30"/>
      <c r="PWX30"/>
      <c r="PWY30"/>
      <c r="PWZ30"/>
      <c r="PXA30"/>
      <c r="PXB30"/>
      <c r="PXC30"/>
      <c r="PXD30"/>
      <c r="PXE30"/>
      <c r="PXF30"/>
      <c r="PXG30"/>
      <c r="PXH30"/>
      <c r="PXI30"/>
      <c r="PXJ30"/>
      <c r="PXK30"/>
      <c r="PXL30"/>
      <c r="PXM30"/>
      <c r="PXN30"/>
      <c r="PXO30"/>
      <c r="PXP30"/>
      <c r="PXQ30"/>
      <c r="PXR30"/>
      <c r="PXS30"/>
      <c r="PXT30"/>
      <c r="PXU30"/>
      <c r="PXV30"/>
      <c r="PXW30"/>
      <c r="PXX30"/>
      <c r="PXY30"/>
      <c r="PXZ30"/>
      <c r="PYA30"/>
      <c r="PYB30"/>
      <c r="PYC30"/>
      <c r="PYD30"/>
      <c r="PYE30"/>
      <c r="PYF30"/>
      <c r="PYG30"/>
      <c r="PYH30"/>
      <c r="PYI30"/>
      <c r="PYJ30"/>
      <c r="PYK30"/>
      <c r="PYL30"/>
      <c r="PYM30"/>
      <c r="PYN30"/>
      <c r="PYO30"/>
      <c r="PYP30"/>
      <c r="PYQ30"/>
      <c r="PYR30"/>
      <c r="PYS30"/>
      <c r="PYT30"/>
      <c r="PYU30"/>
      <c r="PYV30"/>
      <c r="PYW30"/>
      <c r="PYX30"/>
      <c r="PYY30"/>
      <c r="PYZ30"/>
      <c r="PZA30"/>
      <c r="PZB30"/>
      <c r="PZC30"/>
      <c r="PZD30"/>
      <c r="PZE30"/>
      <c r="PZF30"/>
      <c r="PZG30"/>
      <c r="PZH30"/>
      <c r="PZI30"/>
      <c r="PZJ30"/>
      <c r="PZK30"/>
      <c r="PZL30"/>
      <c r="PZM30"/>
      <c r="PZN30"/>
      <c r="PZO30"/>
      <c r="PZP30"/>
      <c r="PZQ30"/>
      <c r="PZR30"/>
      <c r="PZS30"/>
      <c r="PZT30"/>
      <c r="PZU30"/>
      <c r="PZV30"/>
      <c r="PZW30"/>
      <c r="PZX30"/>
      <c r="PZY30"/>
      <c r="PZZ30"/>
      <c r="QAA30"/>
      <c r="QAB30"/>
      <c r="QAC30"/>
      <c r="QAD30"/>
      <c r="QAE30"/>
      <c r="QAF30"/>
      <c r="QAG30"/>
      <c r="QAH30"/>
      <c r="QAI30"/>
      <c r="QAJ30"/>
      <c r="QAK30"/>
      <c r="QAL30"/>
      <c r="QAM30"/>
      <c r="QAN30"/>
      <c r="QAO30"/>
      <c r="QAP30"/>
      <c r="QAQ30"/>
      <c r="QAR30"/>
      <c r="QAS30"/>
      <c r="QAT30"/>
      <c r="QAU30"/>
      <c r="QAV30"/>
      <c r="QAW30"/>
      <c r="QAX30"/>
      <c r="QAY30"/>
      <c r="QAZ30"/>
      <c r="QBA30"/>
      <c r="QBB30"/>
      <c r="QBC30"/>
      <c r="QBD30"/>
      <c r="QBE30"/>
      <c r="QBF30"/>
      <c r="QBG30"/>
      <c r="QBH30"/>
      <c r="QBI30"/>
      <c r="QBJ30"/>
      <c r="QBK30"/>
      <c r="QBL30"/>
      <c r="QBM30"/>
      <c r="QBN30"/>
      <c r="QBO30"/>
      <c r="QBP30"/>
      <c r="QBQ30"/>
      <c r="QBR30"/>
      <c r="QBS30"/>
      <c r="QBT30"/>
      <c r="QBU30"/>
      <c r="QBV30"/>
      <c r="QBW30"/>
      <c r="QBX30"/>
      <c r="QBY30"/>
      <c r="QBZ30"/>
      <c r="QCA30"/>
      <c r="QCB30"/>
      <c r="QCC30"/>
      <c r="QCD30"/>
      <c r="QCE30"/>
      <c r="QCF30"/>
      <c r="QCG30"/>
      <c r="QCH30"/>
      <c r="QCI30"/>
      <c r="QCJ30"/>
      <c r="QCK30"/>
      <c r="QCL30"/>
      <c r="QCM30"/>
      <c r="QCN30"/>
      <c r="QCO30"/>
      <c r="QCP30"/>
      <c r="QCQ30"/>
      <c r="QCR30"/>
      <c r="QCS30"/>
      <c r="QCT30"/>
      <c r="QCU30"/>
      <c r="QCV30"/>
      <c r="QCW30"/>
      <c r="QCX30"/>
      <c r="QCY30"/>
      <c r="QCZ30"/>
      <c r="QDA30"/>
      <c r="QDB30"/>
      <c r="QDC30"/>
      <c r="QDD30"/>
      <c r="QDE30"/>
      <c r="QDF30"/>
      <c r="QDG30"/>
      <c r="QDH30"/>
      <c r="QDI30"/>
      <c r="QDJ30"/>
      <c r="QDK30"/>
      <c r="QDL30"/>
      <c r="QDM30"/>
      <c r="QDN30"/>
      <c r="QDO30"/>
      <c r="QDP30"/>
      <c r="QDQ30"/>
      <c r="QDR30"/>
      <c r="QDS30"/>
      <c r="QDT30"/>
      <c r="QDU30"/>
      <c r="QDV30"/>
      <c r="QDW30"/>
      <c r="QDX30"/>
      <c r="QDY30"/>
      <c r="QDZ30"/>
      <c r="QEA30"/>
      <c r="QEB30"/>
      <c r="QEC30"/>
      <c r="QED30"/>
      <c r="QEE30"/>
      <c r="QEF30"/>
      <c r="QEG30"/>
      <c r="QEH30"/>
      <c r="QEI30"/>
      <c r="QEJ30"/>
      <c r="QEK30"/>
      <c r="QEL30"/>
      <c r="QEM30"/>
      <c r="QEN30"/>
      <c r="QEO30"/>
      <c r="QEP30"/>
      <c r="QEQ30"/>
      <c r="QER30"/>
      <c r="QES30"/>
      <c r="QET30"/>
      <c r="QEU30"/>
      <c r="QEV30"/>
      <c r="QEW30"/>
      <c r="QEX30"/>
      <c r="QEY30"/>
      <c r="QEZ30"/>
      <c r="QFA30"/>
      <c r="QFB30"/>
      <c r="QFC30"/>
      <c r="QFD30"/>
      <c r="QFE30"/>
      <c r="QFF30"/>
      <c r="QFG30"/>
      <c r="QFH30"/>
      <c r="QFI30"/>
      <c r="QFJ30"/>
      <c r="QFK30"/>
      <c r="QFL30"/>
      <c r="QFM30"/>
      <c r="QFN30"/>
      <c r="QFO30"/>
      <c r="QFP30"/>
      <c r="QFQ30"/>
      <c r="QFR30"/>
      <c r="QFS30"/>
      <c r="QFT30"/>
      <c r="QFU30"/>
      <c r="QFV30"/>
      <c r="QFW30"/>
      <c r="QFX30"/>
      <c r="QFY30"/>
      <c r="QFZ30"/>
      <c r="QGA30"/>
      <c r="QGB30"/>
      <c r="QGC30"/>
      <c r="QGD30"/>
      <c r="QGE30"/>
      <c r="QGF30"/>
      <c r="QGG30"/>
      <c r="QGH30"/>
      <c r="QGI30"/>
      <c r="QGJ30"/>
      <c r="QGK30"/>
      <c r="QGL30"/>
      <c r="QGM30"/>
      <c r="QGN30"/>
      <c r="QGO30"/>
      <c r="QGP30"/>
      <c r="QGQ30"/>
      <c r="QGR30"/>
      <c r="QGS30"/>
      <c r="QGT30"/>
      <c r="QGU30"/>
      <c r="QGV30"/>
      <c r="QGW30"/>
      <c r="QGX30"/>
      <c r="QGY30"/>
      <c r="QGZ30"/>
      <c r="QHA30"/>
      <c r="QHB30"/>
      <c r="QHC30"/>
      <c r="QHD30"/>
      <c r="QHE30"/>
      <c r="QHF30"/>
      <c r="QHG30"/>
      <c r="QHH30"/>
      <c r="QHI30"/>
      <c r="QHJ30"/>
      <c r="QHK30"/>
      <c r="QHL30"/>
      <c r="QHM30"/>
      <c r="QHN30"/>
      <c r="QHO30"/>
      <c r="QHP30"/>
      <c r="QHQ30"/>
      <c r="QHR30"/>
      <c r="QHS30"/>
      <c r="QHT30"/>
      <c r="QHU30"/>
      <c r="QHV30"/>
      <c r="QHW30"/>
      <c r="QHX30"/>
      <c r="QHY30"/>
      <c r="QHZ30"/>
      <c r="QIA30"/>
      <c r="QIB30"/>
      <c r="QIC30"/>
      <c r="QID30"/>
      <c r="QIE30"/>
      <c r="QIF30"/>
      <c r="QIG30"/>
      <c r="QIH30"/>
      <c r="QII30"/>
      <c r="QIJ30"/>
      <c r="QIK30"/>
      <c r="QIL30"/>
      <c r="QIM30"/>
      <c r="QIN30"/>
      <c r="QIO30"/>
      <c r="QIP30"/>
      <c r="QIQ30"/>
      <c r="QIR30"/>
      <c r="QIS30"/>
      <c r="QIT30"/>
      <c r="QIU30"/>
      <c r="QIV30"/>
      <c r="QIW30"/>
      <c r="QIX30"/>
      <c r="QIY30"/>
      <c r="QIZ30"/>
      <c r="QJA30"/>
      <c r="QJB30"/>
      <c r="QJC30"/>
      <c r="QJD30"/>
      <c r="QJE30"/>
      <c r="QJF30"/>
      <c r="QJG30"/>
      <c r="QJH30"/>
      <c r="QJI30"/>
      <c r="QJJ30"/>
      <c r="QJK30"/>
      <c r="QJL30"/>
      <c r="QJM30"/>
      <c r="QJN30"/>
      <c r="QJO30"/>
      <c r="QJP30"/>
      <c r="QJQ30"/>
      <c r="QJR30"/>
      <c r="QJS30"/>
      <c r="QJT30"/>
      <c r="QJU30"/>
      <c r="QJV30"/>
      <c r="QJW30"/>
      <c r="QJX30"/>
      <c r="QJY30"/>
      <c r="QJZ30"/>
      <c r="QKA30"/>
      <c r="QKB30"/>
      <c r="QKC30"/>
      <c r="QKD30"/>
      <c r="QKE30"/>
      <c r="QKF30"/>
      <c r="QKG30"/>
      <c r="QKH30"/>
      <c r="QKI30"/>
      <c r="QKJ30"/>
      <c r="QKK30"/>
      <c r="QKL30"/>
      <c r="QKM30"/>
      <c r="QKN30"/>
      <c r="QKO30"/>
      <c r="QKP30"/>
      <c r="QKQ30"/>
      <c r="QKR30"/>
      <c r="QKS30"/>
      <c r="QKT30"/>
      <c r="QKU30"/>
      <c r="QKV30"/>
      <c r="QKW30"/>
      <c r="QKX30"/>
      <c r="QKY30"/>
      <c r="QKZ30"/>
      <c r="QLA30"/>
      <c r="QLB30"/>
      <c r="QLC30"/>
      <c r="QLD30"/>
      <c r="QLE30"/>
      <c r="QLF30"/>
      <c r="QLG30"/>
      <c r="QLH30"/>
      <c r="QLI30"/>
      <c r="QLJ30"/>
      <c r="QLK30"/>
      <c r="QLL30"/>
      <c r="QLM30"/>
      <c r="QLN30"/>
      <c r="QLO30"/>
      <c r="QLP30"/>
      <c r="QLQ30"/>
      <c r="QLR30"/>
      <c r="QLS30"/>
      <c r="QLT30"/>
      <c r="QLU30"/>
      <c r="QLV30"/>
      <c r="QLW30"/>
      <c r="QLX30"/>
      <c r="QLY30"/>
      <c r="QLZ30"/>
      <c r="QMA30"/>
      <c r="QMB30"/>
      <c r="QMC30"/>
      <c r="QMD30"/>
      <c r="QME30"/>
      <c r="QMF30"/>
      <c r="QMG30"/>
      <c r="QMH30"/>
      <c r="QMI30"/>
      <c r="QMJ30"/>
      <c r="QMK30"/>
      <c r="QML30"/>
      <c r="QMM30"/>
      <c r="QMN30"/>
      <c r="QMO30"/>
      <c r="QMP30"/>
      <c r="QMQ30"/>
      <c r="QMR30"/>
      <c r="QMS30"/>
      <c r="QMT30"/>
      <c r="QMU30"/>
      <c r="QMV30"/>
      <c r="QMW30"/>
      <c r="QMX30"/>
      <c r="QMY30"/>
      <c r="QMZ30"/>
      <c r="QNA30"/>
      <c r="QNB30"/>
      <c r="QNC30"/>
      <c r="QND30"/>
      <c r="QNE30"/>
      <c r="QNF30"/>
      <c r="QNG30"/>
      <c r="QNH30"/>
      <c r="QNI30"/>
      <c r="QNJ30"/>
      <c r="QNK30"/>
      <c r="QNL30"/>
      <c r="QNM30"/>
      <c r="QNN30"/>
      <c r="QNO30"/>
      <c r="QNP30"/>
      <c r="QNQ30"/>
      <c r="QNR30"/>
      <c r="QNS30"/>
      <c r="QNT30"/>
      <c r="QNU30"/>
      <c r="QNV30"/>
      <c r="QNW30"/>
      <c r="QNX30"/>
      <c r="QNY30"/>
      <c r="QNZ30"/>
      <c r="QOA30"/>
      <c r="QOB30"/>
      <c r="QOC30"/>
      <c r="QOD30"/>
      <c r="QOE30"/>
      <c r="QOF30"/>
      <c r="QOG30"/>
      <c r="QOH30"/>
      <c r="QOI30"/>
      <c r="QOJ30"/>
      <c r="QOK30"/>
      <c r="QOL30"/>
      <c r="QOM30"/>
      <c r="QON30"/>
      <c r="QOO30"/>
      <c r="QOP30"/>
      <c r="QOQ30"/>
      <c r="QOR30"/>
      <c r="QOS30"/>
      <c r="QOT30"/>
      <c r="QOU30"/>
      <c r="QOV30"/>
      <c r="QOW30"/>
      <c r="QOX30"/>
      <c r="QOY30"/>
      <c r="QOZ30"/>
      <c r="QPA30"/>
      <c r="QPB30"/>
      <c r="QPC30"/>
      <c r="QPD30"/>
      <c r="QPE30"/>
      <c r="QPF30"/>
      <c r="QPG30"/>
      <c r="QPH30"/>
      <c r="QPI30"/>
      <c r="QPJ30"/>
      <c r="QPK30"/>
      <c r="QPL30"/>
      <c r="QPM30"/>
      <c r="QPN30"/>
      <c r="QPO30"/>
      <c r="QPP30"/>
      <c r="QPQ30"/>
      <c r="QPR30"/>
      <c r="QPS30"/>
      <c r="QPT30"/>
      <c r="QPU30"/>
      <c r="QPV30"/>
      <c r="QPW30"/>
      <c r="QPX30"/>
      <c r="QPY30"/>
      <c r="QPZ30"/>
      <c r="QQA30"/>
      <c r="QQB30"/>
      <c r="QQC30"/>
      <c r="QQD30"/>
      <c r="QQE30"/>
      <c r="QQF30"/>
      <c r="QQG30"/>
      <c r="QQH30"/>
      <c r="QQI30"/>
      <c r="QQJ30"/>
      <c r="QQK30"/>
      <c r="QQL30"/>
      <c r="QQM30"/>
      <c r="QQN30"/>
      <c r="QQO30"/>
      <c r="QQP30"/>
      <c r="QQQ30"/>
      <c r="QQR30"/>
      <c r="QQS30"/>
      <c r="QQT30"/>
      <c r="QQU30"/>
      <c r="QQV30"/>
      <c r="QQW30"/>
      <c r="QQX30"/>
      <c r="QQY30"/>
      <c r="QQZ30"/>
      <c r="QRA30"/>
      <c r="QRB30"/>
      <c r="QRC30"/>
      <c r="QRD30"/>
      <c r="QRE30"/>
      <c r="QRF30"/>
      <c r="QRG30"/>
      <c r="QRH30"/>
      <c r="QRI30"/>
      <c r="QRJ30"/>
      <c r="QRK30"/>
      <c r="QRL30"/>
      <c r="QRM30"/>
      <c r="QRN30"/>
      <c r="QRO30"/>
      <c r="QRP30"/>
      <c r="QRQ30"/>
      <c r="QRR30"/>
      <c r="QRS30"/>
      <c r="QRT30"/>
      <c r="QRU30"/>
      <c r="QRV30"/>
      <c r="QRW30"/>
      <c r="QRX30"/>
      <c r="QRY30"/>
      <c r="QRZ30"/>
      <c r="QSA30"/>
      <c r="QSB30"/>
      <c r="QSC30"/>
      <c r="QSD30"/>
      <c r="QSE30"/>
      <c r="QSF30"/>
      <c r="QSG30"/>
      <c r="QSH30"/>
      <c r="QSI30"/>
      <c r="QSJ30"/>
      <c r="QSK30"/>
      <c r="QSL30"/>
      <c r="QSM30"/>
      <c r="QSN30"/>
      <c r="QSO30"/>
      <c r="QSP30"/>
      <c r="QSQ30"/>
      <c r="QSR30"/>
      <c r="QSS30"/>
      <c r="QST30"/>
      <c r="QSU30"/>
      <c r="QSV30"/>
      <c r="QSW30"/>
      <c r="QSX30"/>
      <c r="QSY30"/>
      <c r="QSZ30"/>
      <c r="QTA30"/>
      <c r="QTB30"/>
      <c r="QTC30"/>
      <c r="QTD30"/>
      <c r="QTE30"/>
      <c r="QTF30"/>
      <c r="QTG30"/>
      <c r="QTH30"/>
      <c r="QTI30"/>
      <c r="QTJ30"/>
      <c r="QTK30"/>
      <c r="QTL30"/>
      <c r="QTM30"/>
      <c r="QTN30"/>
      <c r="QTO30"/>
      <c r="QTP30"/>
      <c r="QTQ30"/>
      <c r="QTR30"/>
      <c r="QTS30"/>
      <c r="QTT30"/>
      <c r="QTU30"/>
      <c r="QTV30"/>
      <c r="QTW30"/>
      <c r="QTX30"/>
      <c r="QTY30"/>
      <c r="QTZ30"/>
      <c r="QUA30"/>
      <c r="QUB30"/>
      <c r="QUC30"/>
      <c r="QUD30"/>
      <c r="QUE30"/>
      <c r="QUF30"/>
      <c r="QUG30"/>
      <c r="QUH30"/>
      <c r="QUI30"/>
      <c r="QUJ30"/>
      <c r="QUK30"/>
      <c r="QUL30"/>
      <c r="QUM30"/>
      <c r="QUN30"/>
      <c r="QUO30"/>
      <c r="QUP30"/>
      <c r="QUQ30"/>
      <c r="QUR30"/>
      <c r="QUS30"/>
      <c r="QUT30"/>
      <c r="QUU30"/>
      <c r="QUV30"/>
      <c r="QUW30"/>
      <c r="QUX30"/>
      <c r="QUY30"/>
      <c r="QUZ30"/>
      <c r="QVA30"/>
      <c r="QVB30"/>
      <c r="QVC30"/>
      <c r="QVD30"/>
      <c r="QVE30"/>
      <c r="QVF30"/>
      <c r="QVG30"/>
      <c r="QVH30"/>
      <c r="QVI30"/>
      <c r="QVJ30"/>
      <c r="QVK30"/>
      <c r="QVL30"/>
      <c r="QVM30"/>
      <c r="QVN30"/>
      <c r="QVO30"/>
      <c r="QVP30"/>
      <c r="QVQ30"/>
      <c r="QVR30"/>
      <c r="QVS30"/>
      <c r="QVT30"/>
      <c r="QVU30"/>
      <c r="QVV30"/>
      <c r="QVW30"/>
      <c r="QVX30"/>
      <c r="QVY30"/>
      <c r="QVZ30"/>
      <c r="QWA30"/>
      <c r="QWB30"/>
      <c r="QWC30"/>
      <c r="QWD30"/>
      <c r="QWE30"/>
      <c r="QWF30"/>
      <c r="QWG30"/>
      <c r="QWH30"/>
      <c r="QWI30"/>
      <c r="QWJ30"/>
      <c r="QWK30"/>
      <c r="QWL30"/>
      <c r="QWM30"/>
      <c r="QWN30"/>
      <c r="QWO30"/>
      <c r="QWP30"/>
      <c r="QWQ30"/>
      <c r="QWR30"/>
      <c r="QWS30"/>
      <c r="QWT30"/>
      <c r="QWU30"/>
      <c r="QWV30"/>
      <c r="QWW30"/>
      <c r="QWX30"/>
      <c r="QWY30"/>
      <c r="QWZ30"/>
      <c r="QXA30"/>
      <c r="QXB30"/>
      <c r="QXC30"/>
      <c r="QXD30"/>
      <c r="QXE30"/>
      <c r="QXF30"/>
      <c r="QXG30"/>
      <c r="QXH30"/>
      <c r="QXI30"/>
      <c r="QXJ30"/>
      <c r="QXK30"/>
      <c r="QXL30"/>
      <c r="QXM30"/>
      <c r="QXN30"/>
      <c r="QXO30"/>
      <c r="QXP30"/>
      <c r="QXQ30"/>
      <c r="QXR30"/>
      <c r="QXS30"/>
      <c r="QXT30"/>
      <c r="QXU30"/>
      <c r="QXV30"/>
      <c r="QXW30"/>
      <c r="QXX30"/>
      <c r="QXY30"/>
      <c r="QXZ30"/>
      <c r="QYA30"/>
      <c r="QYB30"/>
      <c r="QYC30"/>
      <c r="QYD30"/>
      <c r="QYE30"/>
      <c r="QYF30"/>
      <c r="QYG30"/>
      <c r="QYH30"/>
      <c r="QYI30"/>
      <c r="QYJ30"/>
      <c r="QYK30"/>
      <c r="QYL30"/>
      <c r="QYM30"/>
      <c r="QYN30"/>
      <c r="QYO30"/>
      <c r="QYP30"/>
      <c r="QYQ30"/>
      <c r="QYR30"/>
      <c r="QYS30"/>
      <c r="QYT30"/>
      <c r="QYU30"/>
      <c r="QYV30"/>
      <c r="QYW30"/>
      <c r="QYX30"/>
      <c r="QYY30"/>
      <c r="QYZ30"/>
      <c r="QZA30"/>
      <c r="QZB30"/>
      <c r="QZC30"/>
      <c r="QZD30"/>
      <c r="QZE30"/>
      <c r="QZF30"/>
      <c r="QZG30"/>
      <c r="QZH30"/>
      <c r="QZI30"/>
      <c r="QZJ30"/>
      <c r="QZK30"/>
      <c r="QZL30"/>
      <c r="QZM30"/>
      <c r="QZN30"/>
      <c r="QZO30"/>
      <c r="QZP30"/>
      <c r="QZQ30"/>
      <c r="QZR30"/>
      <c r="QZS30"/>
      <c r="QZT30"/>
      <c r="QZU30"/>
      <c r="QZV30"/>
      <c r="QZW30"/>
      <c r="QZX30"/>
      <c r="QZY30"/>
      <c r="QZZ30"/>
      <c r="RAA30"/>
      <c r="RAB30"/>
      <c r="RAC30"/>
      <c r="RAD30"/>
      <c r="RAE30"/>
      <c r="RAF30"/>
      <c r="RAG30"/>
      <c r="RAH30"/>
      <c r="RAI30"/>
      <c r="RAJ30"/>
      <c r="RAK30"/>
      <c r="RAL30"/>
      <c r="RAM30"/>
      <c r="RAN30"/>
      <c r="RAO30"/>
      <c r="RAP30"/>
      <c r="RAQ30"/>
      <c r="RAR30"/>
      <c r="RAS30"/>
      <c r="RAT30"/>
      <c r="RAU30"/>
      <c r="RAV30"/>
      <c r="RAW30"/>
      <c r="RAX30"/>
      <c r="RAY30"/>
      <c r="RAZ30"/>
      <c r="RBA30"/>
      <c r="RBB30"/>
      <c r="RBC30"/>
      <c r="RBD30"/>
      <c r="RBE30"/>
      <c r="RBF30"/>
      <c r="RBG30"/>
      <c r="RBH30"/>
      <c r="RBI30"/>
      <c r="RBJ30"/>
      <c r="RBK30"/>
      <c r="RBL30"/>
      <c r="RBM30"/>
      <c r="RBN30"/>
      <c r="RBO30"/>
      <c r="RBP30"/>
      <c r="RBQ30"/>
      <c r="RBR30"/>
      <c r="RBS30"/>
      <c r="RBT30"/>
      <c r="RBU30"/>
      <c r="RBV30"/>
      <c r="RBW30"/>
      <c r="RBX30"/>
      <c r="RBY30"/>
      <c r="RBZ30"/>
      <c r="RCA30"/>
      <c r="RCB30"/>
      <c r="RCC30"/>
      <c r="RCD30"/>
      <c r="RCE30"/>
      <c r="RCF30"/>
      <c r="RCG30"/>
      <c r="RCH30"/>
      <c r="RCI30"/>
      <c r="RCJ30"/>
      <c r="RCK30"/>
      <c r="RCL30"/>
      <c r="RCM30"/>
      <c r="RCN30"/>
      <c r="RCO30"/>
      <c r="RCP30"/>
      <c r="RCQ30"/>
      <c r="RCR30"/>
      <c r="RCS30"/>
      <c r="RCT30"/>
      <c r="RCU30"/>
      <c r="RCV30"/>
      <c r="RCW30"/>
      <c r="RCX30"/>
      <c r="RCY30"/>
      <c r="RCZ30"/>
      <c r="RDA30"/>
      <c r="RDB30"/>
      <c r="RDC30"/>
      <c r="RDD30"/>
      <c r="RDE30"/>
      <c r="RDF30"/>
      <c r="RDG30"/>
      <c r="RDH30"/>
      <c r="RDI30"/>
      <c r="RDJ30"/>
      <c r="RDK30"/>
      <c r="RDL30"/>
      <c r="RDM30"/>
      <c r="RDN30"/>
      <c r="RDO30"/>
      <c r="RDP30"/>
      <c r="RDQ30"/>
      <c r="RDR30"/>
      <c r="RDS30"/>
      <c r="RDT30"/>
      <c r="RDU30"/>
      <c r="RDV30"/>
      <c r="RDW30"/>
      <c r="RDX30"/>
      <c r="RDY30"/>
      <c r="RDZ30"/>
      <c r="REA30"/>
      <c r="REB30"/>
      <c r="REC30"/>
      <c r="RED30"/>
      <c r="REE30"/>
      <c r="REF30"/>
      <c r="REG30"/>
      <c r="REH30"/>
      <c r="REI30"/>
      <c r="REJ30"/>
      <c r="REK30"/>
      <c r="REL30"/>
      <c r="REM30"/>
      <c r="REN30"/>
      <c r="REO30"/>
      <c r="REP30"/>
      <c r="REQ30"/>
      <c r="RER30"/>
      <c r="RES30"/>
      <c r="RET30"/>
      <c r="REU30"/>
      <c r="REV30"/>
      <c r="REW30"/>
      <c r="REX30"/>
      <c r="REY30"/>
      <c r="REZ30"/>
      <c r="RFA30"/>
      <c r="RFB30"/>
      <c r="RFC30"/>
      <c r="RFD30"/>
      <c r="RFE30"/>
      <c r="RFF30"/>
      <c r="RFG30"/>
      <c r="RFH30"/>
      <c r="RFI30"/>
      <c r="RFJ30"/>
      <c r="RFK30"/>
      <c r="RFL30"/>
      <c r="RFM30"/>
      <c r="RFN30"/>
      <c r="RFO30"/>
      <c r="RFP30"/>
      <c r="RFQ30"/>
      <c r="RFR30"/>
      <c r="RFS30"/>
      <c r="RFT30"/>
      <c r="RFU30"/>
      <c r="RFV30"/>
      <c r="RFW30"/>
      <c r="RFX30"/>
      <c r="RFY30"/>
      <c r="RFZ30"/>
      <c r="RGA30"/>
      <c r="RGB30"/>
      <c r="RGC30"/>
      <c r="RGD30"/>
      <c r="RGE30"/>
      <c r="RGF30"/>
      <c r="RGG30"/>
      <c r="RGH30"/>
      <c r="RGI30"/>
      <c r="RGJ30"/>
      <c r="RGK30"/>
      <c r="RGL30"/>
      <c r="RGM30"/>
      <c r="RGN30"/>
      <c r="RGO30"/>
      <c r="RGP30"/>
      <c r="RGQ30"/>
      <c r="RGR30"/>
      <c r="RGS30"/>
      <c r="RGT30"/>
      <c r="RGU30"/>
      <c r="RGV30"/>
      <c r="RGW30"/>
      <c r="RGX30"/>
      <c r="RGY30"/>
      <c r="RGZ30"/>
      <c r="RHA30"/>
      <c r="RHB30"/>
      <c r="RHC30"/>
      <c r="RHD30"/>
      <c r="RHE30"/>
      <c r="RHF30"/>
      <c r="RHG30"/>
      <c r="RHH30"/>
      <c r="RHI30"/>
      <c r="RHJ30"/>
      <c r="RHK30"/>
      <c r="RHL30"/>
      <c r="RHM30"/>
      <c r="RHN30"/>
      <c r="RHO30"/>
      <c r="RHP30"/>
      <c r="RHQ30"/>
      <c r="RHR30"/>
      <c r="RHS30"/>
      <c r="RHT30"/>
      <c r="RHU30"/>
      <c r="RHV30"/>
      <c r="RHW30"/>
      <c r="RHX30"/>
      <c r="RHY30"/>
      <c r="RHZ30"/>
      <c r="RIA30"/>
      <c r="RIB30"/>
      <c r="RIC30"/>
      <c r="RID30"/>
      <c r="RIE30"/>
      <c r="RIF30"/>
      <c r="RIG30"/>
      <c r="RIH30"/>
      <c r="RII30"/>
      <c r="RIJ30"/>
      <c r="RIK30"/>
      <c r="RIL30"/>
      <c r="RIM30"/>
      <c r="RIN30"/>
      <c r="RIO30"/>
      <c r="RIP30"/>
      <c r="RIQ30"/>
      <c r="RIR30"/>
      <c r="RIS30"/>
      <c r="RIT30"/>
      <c r="RIU30"/>
      <c r="RIV30"/>
      <c r="RIW30"/>
      <c r="RIX30"/>
      <c r="RIY30"/>
      <c r="RIZ30"/>
      <c r="RJA30"/>
      <c r="RJB30"/>
      <c r="RJC30"/>
      <c r="RJD30"/>
      <c r="RJE30"/>
      <c r="RJF30"/>
      <c r="RJG30"/>
      <c r="RJH30"/>
      <c r="RJI30"/>
      <c r="RJJ30"/>
      <c r="RJK30"/>
      <c r="RJL30"/>
      <c r="RJM30"/>
      <c r="RJN30"/>
      <c r="RJO30"/>
      <c r="RJP30"/>
      <c r="RJQ30"/>
      <c r="RJR30"/>
      <c r="RJS30"/>
      <c r="RJT30"/>
      <c r="RJU30"/>
      <c r="RJV30"/>
      <c r="RJW30"/>
      <c r="RJX30"/>
      <c r="RJY30"/>
      <c r="RJZ30"/>
      <c r="RKA30"/>
      <c r="RKB30"/>
      <c r="RKC30"/>
      <c r="RKD30"/>
      <c r="RKE30"/>
      <c r="RKF30"/>
      <c r="RKG30"/>
      <c r="RKH30"/>
      <c r="RKI30"/>
      <c r="RKJ30"/>
      <c r="RKK30"/>
      <c r="RKL30"/>
      <c r="RKM30"/>
      <c r="RKN30"/>
      <c r="RKO30"/>
      <c r="RKP30"/>
      <c r="RKQ30"/>
      <c r="RKR30"/>
      <c r="RKS30"/>
      <c r="RKT30"/>
      <c r="RKU30"/>
      <c r="RKV30"/>
      <c r="RKW30"/>
      <c r="RKX30"/>
      <c r="RKY30"/>
      <c r="RKZ30"/>
      <c r="RLA30"/>
      <c r="RLB30"/>
      <c r="RLC30"/>
      <c r="RLD30"/>
      <c r="RLE30"/>
      <c r="RLF30"/>
      <c r="RLG30"/>
      <c r="RLH30"/>
      <c r="RLI30"/>
      <c r="RLJ30"/>
      <c r="RLK30"/>
      <c r="RLL30"/>
      <c r="RLM30"/>
      <c r="RLN30"/>
      <c r="RLO30"/>
      <c r="RLP30"/>
      <c r="RLQ30"/>
      <c r="RLR30"/>
      <c r="RLS30"/>
      <c r="RLT30"/>
      <c r="RLU30"/>
      <c r="RLV30"/>
      <c r="RLW30"/>
      <c r="RLX30"/>
      <c r="RLY30"/>
      <c r="RLZ30"/>
      <c r="RMA30"/>
      <c r="RMB30"/>
      <c r="RMC30"/>
      <c r="RMD30"/>
      <c r="RME30"/>
      <c r="RMF30"/>
      <c r="RMG30"/>
      <c r="RMH30"/>
      <c r="RMI30"/>
      <c r="RMJ30"/>
      <c r="RMK30"/>
      <c r="RML30"/>
      <c r="RMM30"/>
      <c r="RMN30"/>
      <c r="RMO30"/>
      <c r="RMP30"/>
      <c r="RMQ30"/>
      <c r="RMR30"/>
      <c r="RMS30"/>
      <c r="RMT30"/>
      <c r="RMU30"/>
      <c r="RMV30"/>
      <c r="RMW30"/>
      <c r="RMX30"/>
      <c r="RMY30"/>
      <c r="RMZ30"/>
      <c r="RNA30"/>
      <c r="RNB30"/>
      <c r="RNC30"/>
      <c r="RND30"/>
      <c r="RNE30"/>
      <c r="RNF30"/>
      <c r="RNG30"/>
      <c r="RNH30"/>
      <c r="RNI30"/>
      <c r="RNJ30"/>
      <c r="RNK30"/>
      <c r="RNL30"/>
      <c r="RNM30"/>
      <c r="RNN30"/>
      <c r="RNO30"/>
      <c r="RNP30"/>
      <c r="RNQ30"/>
      <c r="RNR30"/>
      <c r="RNS30"/>
      <c r="RNT30"/>
      <c r="RNU30"/>
      <c r="RNV30"/>
      <c r="RNW30"/>
      <c r="RNX30"/>
      <c r="RNY30"/>
      <c r="RNZ30"/>
      <c r="ROA30"/>
      <c r="ROB30"/>
      <c r="ROC30"/>
      <c r="ROD30"/>
      <c r="ROE30"/>
      <c r="ROF30"/>
      <c r="ROG30"/>
      <c r="ROH30"/>
      <c r="ROI30"/>
      <c r="ROJ30"/>
      <c r="ROK30"/>
      <c r="ROL30"/>
      <c r="ROM30"/>
      <c r="RON30"/>
      <c r="ROO30"/>
      <c r="ROP30"/>
      <c r="ROQ30"/>
      <c r="ROR30"/>
      <c r="ROS30"/>
      <c r="ROT30"/>
      <c r="ROU30"/>
      <c r="ROV30"/>
      <c r="ROW30"/>
      <c r="ROX30"/>
      <c r="ROY30"/>
      <c r="ROZ30"/>
      <c r="RPA30"/>
      <c r="RPB30"/>
      <c r="RPC30"/>
      <c r="RPD30"/>
      <c r="RPE30"/>
      <c r="RPF30"/>
      <c r="RPG30"/>
      <c r="RPH30"/>
      <c r="RPI30"/>
      <c r="RPJ30"/>
      <c r="RPK30"/>
      <c r="RPL30"/>
      <c r="RPM30"/>
      <c r="RPN30"/>
      <c r="RPO30"/>
      <c r="RPP30"/>
      <c r="RPQ30"/>
      <c r="RPR30"/>
      <c r="RPS30"/>
      <c r="RPT30"/>
      <c r="RPU30"/>
      <c r="RPV30"/>
      <c r="RPW30"/>
      <c r="RPX30"/>
      <c r="RPY30"/>
      <c r="RPZ30"/>
      <c r="RQA30"/>
      <c r="RQB30"/>
      <c r="RQC30"/>
      <c r="RQD30"/>
      <c r="RQE30"/>
      <c r="RQF30"/>
      <c r="RQG30"/>
      <c r="RQH30"/>
      <c r="RQI30"/>
      <c r="RQJ30"/>
      <c r="RQK30"/>
      <c r="RQL30"/>
      <c r="RQM30"/>
      <c r="RQN30"/>
      <c r="RQO30"/>
      <c r="RQP30"/>
      <c r="RQQ30"/>
      <c r="RQR30"/>
      <c r="RQS30"/>
      <c r="RQT30"/>
      <c r="RQU30"/>
      <c r="RQV30"/>
      <c r="RQW30"/>
      <c r="RQX30"/>
      <c r="RQY30"/>
      <c r="RQZ30"/>
      <c r="RRA30"/>
      <c r="RRB30"/>
      <c r="RRC30"/>
      <c r="RRD30"/>
      <c r="RRE30"/>
      <c r="RRF30"/>
      <c r="RRG30"/>
      <c r="RRH30"/>
      <c r="RRI30"/>
      <c r="RRJ30"/>
      <c r="RRK30"/>
      <c r="RRL30"/>
      <c r="RRM30"/>
      <c r="RRN30"/>
      <c r="RRO30"/>
      <c r="RRP30"/>
      <c r="RRQ30"/>
      <c r="RRR30"/>
      <c r="RRS30"/>
      <c r="RRT30"/>
      <c r="RRU30"/>
      <c r="RRV30"/>
      <c r="RRW30"/>
      <c r="RRX30"/>
      <c r="RRY30"/>
      <c r="RRZ30"/>
      <c r="RSA30"/>
      <c r="RSB30"/>
      <c r="RSC30"/>
      <c r="RSD30"/>
      <c r="RSE30"/>
      <c r="RSF30"/>
      <c r="RSG30"/>
      <c r="RSH30"/>
      <c r="RSI30"/>
      <c r="RSJ30"/>
      <c r="RSK30"/>
      <c r="RSL30"/>
      <c r="RSM30"/>
      <c r="RSN30"/>
      <c r="RSO30"/>
      <c r="RSP30"/>
      <c r="RSQ30"/>
      <c r="RSR30"/>
      <c r="RSS30"/>
      <c r="RST30"/>
      <c r="RSU30"/>
      <c r="RSV30"/>
      <c r="RSW30"/>
      <c r="RSX30"/>
      <c r="RSY30"/>
      <c r="RSZ30"/>
      <c r="RTA30"/>
      <c r="RTB30"/>
      <c r="RTC30"/>
      <c r="RTD30"/>
      <c r="RTE30"/>
      <c r="RTF30"/>
      <c r="RTG30"/>
      <c r="RTH30"/>
      <c r="RTI30"/>
      <c r="RTJ30"/>
      <c r="RTK30"/>
      <c r="RTL30"/>
      <c r="RTM30"/>
      <c r="RTN30"/>
      <c r="RTO30"/>
      <c r="RTP30"/>
      <c r="RTQ30"/>
      <c r="RTR30"/>
      <c r="RTS30"/>
      <c r="RTT30"/>
      <c r="RTU30"/>
      <c r="RTV30"/>
      <c r="RTW30"/>
      <c r="RTX30"/>
      <c r="RTY30"/>
      <c r="RTZ30"/>
      <c r="RUA30"/>
      <c r="RUB30"/>
      <c r="RUC30"/>
      <c r="RUD30"/>
      <c r="RUE30"/>
      <c r="RUF30"/>
      <c r="RUG30"/>
      <c r="RUH30"/>
      <c r="RUI30"/>
      <c r="RUJ30"/>
      <c r="RUK30"/>
      <c r="RUL30"/>
      <c r="RUM30"/>
      <c r="RUN30"/>
      <c r="RUO30"/>
      <c r="RUP30"/>
      <c r="RUQ30"/>
      <c r="RUR30"/>
      <c r="RUS30"/>
      <c r="RUT30"/>
      <c r="RUU30"/>
      <c r="RUV30"/>
      <c r="RUW30"/>
      <c r="RUX30"/>
      <c r="RUY30"/>
      <c r="RUZ30"/>
      <c r="RVA30"/>
      <c r="RVB30"/>
      <c r="RVC30"/>
      <c r="RVD30"/>
      <c r="RVE30"/>
      <c r="RVF30"/>
      <c r="RVG30"/>
      <c r="RVH30"/>
      <c r="RVI30"/>
      <c r="RVJ30"/>
      <c r="RVK30"/>
      <c r="RVL30"/>
      <c r="RVM30"/>
      <c r="RVN30"/>
      <c r="RVO30"/>
      <c r="RVP30"/>
      <c r="RVQ30"/>
      <c r="RVR30"/>
      <c r="RVS30"/>
      <c r="RVT30"/>
      <c r="RVU30"/>
      <c r="RVV30"/>
      <c r="RVW30"/>
      <c r="RVX30"/>
      <c r="RVY30"/>
      <c r="RVZ30"/>
      <c r="RWA30"/>
      <c r="RWB30"/>
      <c r="RWC30"/>
      <c r="RWD30"/>
      <c r="RWE30"/>
      <c r="RWF30"/>
      <c r="RWG30"/>
      <c r="RWH30"/>
      <c r="RWI30"/>
      <c r="RWJ30"/>
      <c r="RWK30"/>
      <c r="RWL30"/>
      <c r="RWM30"/>
      <c r="RWN30"/>
      <c r="RWO30"/>
      <c r="RWP30"/>
      <c r="RWQ30"/>
      <c r="RWR30"/>
      <c r="RWS30"/>
      <c r="RWT30"/>
      <c r="RWU30"/>
      <c r="RWV30"/>
      <c r="RWW30"/>
      <c r="RWX30"/>
      <c r="RWY30"/>
      <c r="RWZ30"/>
      <c r="RXA30"/>
      <c r="RXB30"/>
      <c r="RXC30"/>
      <c r="RXD30"/>
      <c r="RXE30"/>
      <c r="RXF30"/>
      <c r="RXG30"/>
      <c r="RXH30"/>
      <c r="RXI30"/>
      <c r="RXJ30"/>
      <c r="RXK30"/>
      <c r="RXL30"/>
      <c r="RXM30"/>
      <c r="RXN30"/>
      <c r="RXO30"/>
      <c r="RXP30"/>
      <c r="RXQ30"/>
      <c r="RXR30"/>
      <c r="RXS30"/>
      <c r="RXT30"/>
      <c r="RXU30"/>
      <c r="RXV30"/>
      <c r="RXW30"/>
      <c r="RXX30"/>
      <c r="RXY30"/>
      <c r="RXZ30"/>
      <c r="RYA30"/>
      <c r="RYB30"/>
      <c r="RYC30"/>
      <c r="RYD30"/>
      <c r="RYE30"/>
      <c r="RYF30"/>
      <c r="RYG30"/>
      <c r="RYH30"/>
      <c r="RYI30"/>
      <c r="RYJ30"/>
      <c r="RYK30"/>
      <c r="RYL30"/>
      <c r="RYM30"/>
      <c r="RYN30"/>
      <c r="RYO30"/>
      <c r="RYP30"/>
      <c r="RYQ30"/>
      <c r="RYR30"/>
      <c r="RYS30"/>
      <c r="RYT30"/>
      <c r="RYU30"/>
      <c r="RYV30"/>
      <c r="RYW30"/>
      <c r="RYX30"/>
      <c r="RYY30"/>
      <c r="RYZ30"/>
      <c r="RZA30"/>
      <c r="RZB30"/>
      <c r="RZC30"/>
      <c r="RZD30"/>
      <c r="RZE30"/>
      <c r="RZF30"/>
      <c r="RZG30"/>
      <c r="RZH30"/>
      <c r="RZI30"/>
      <c r="RZJ30"/>
      <c r="RZK30"/>
      <c r="RZL30"/>
      <c r="RZM30"/>
      <c r="RZN30"/>
      <c r="RZO30"/>
      <c r="RZP30"/>
      <c r="RZQ30"/>
      <c r="RZR30"/>
      <c r="RZS30"/>
      <c r="RZT30"/>
      <c r="RZU30"/>
      <c r="RZV30"/>
      <c r="RZW30"/>
      <c r="RZX30"/>
      <c r="RZY30"/>
      <c r="RZZ30"/>
      <c r="SAA30"/>
      <c r="SAB30"/>
      <c r="SAC30"/>
      <c r="SAD30"/>
      <c r="SAE30"/>
      <c r="SAF30"/>
      <c r="SAG30"/>
      <c r="SAH30"/>
      <c r="SAI30"/>
      <c r="SAJ30"/>
      <c r="SAK30"/>
      <c r="SAL30"/>
      <c r="SAM30"/>
      <c r="SAN30"/>
      <c r="SAO30"/>
      <c r="SAP30"/>
      <c r="SAQ30"/>
      <c r="SAR30"/>
      <c r="SAS30"/>
      <c r="SAT30"/>
      <c r="SAU30"/>
      <c r="SAV30"/>
      <c r="SAW30"/>
      <c r="SAX30"/>
      <c r="SAY30"/>
      <c r="SAZ30"/>
      <c r="SBA30"/>
      <c r="SBB30"/>
      <c r="SBC30"/>
      <c r="SBD30"/>
      <c r="SBE30"/>
      <c r="SBF30"/>
      <c r="SBG30"/>
      <c r="SBH30"/>
      <c r="SBI30"/>
      <c r="SBJ30"/>
      <c r="SBK30"/>
      <c r="SBL30"/>
      <c r="SBM30"/>
      <c r="SBN30"/>
      <c r="SBO30"/>
      <c r="SBP30"/>
      <c r="SBQ30"/>
      <c r="SBR30"/>
      <c r="SBS30"/>
      <c r="SBT30"/>
      <c r="SBU30"/>
      <c r="SBV30"/>
      <c r="SBW30"/>
      <c r="SBX30"/>
      <c r="SBY30"/>
      <c r="SBZ30"/>
      <c r="SCA30"/>
      <c r="SCB30"/>
      <c r="SCC30"/>
      <c r="SCD30"/>
      <c r="SCE30"/>
      <c r="SCF30"/>
      <c r="SCG30"/>
      <c r="SCH30"/>
      <c r="SCI30"/>
      <c r="SCJ30"/>
      <c r="SCK30"/>
      <c r="SCL30"/>
      <c r="SCM30"/>
      <c r="SCN30"/>
      <c r="SCO30"/>
      <c r="SCP30"/>
      <c r="SCQ30"/>
      <c r="SCR30"/>
      <c r="SCS30"/>
      <c r="SCT30"/>
      <c r="SCU30"/>
      <c r="SCV30"/>
      <c r="SCW30"/>
      <c r="SCX30"/>
      <c r="SCY30"/>
      <c r="SCZ30"/>
      <c r="SDA30"/>
      <c r="SDB30"/>
      <c r="SDC30"/>
      <c r="SDD30"/>
      <c r="SDE30"/>
      <c r="SDF30"/>
      <c r="SDG30"/>
      <c r="SDH30"/>
      <c r="SDI30"/>
      <c r="SDJ30"/>
      <c r="SDK30"/>
      <c r="SDL30"/>
      <c r="SDM30"/>
      <c r="SDN30"/>
      <c r="SDO30"/>
      <c r="SDP30"/>
      <c r="SDQ30"/>
      <c r="SDR30"/>
      <c r="SDS30"/>
      <c r="SDT30"/>
      <c r="SDU30"/>
      <c r="SDV30"/>
      <c r="SDW30"/>
      <c r="SDX30"/>
      <c r="SDY30"/>
      <c r="SDZ30"/>
      <c r="SEA30"/>
      <c r="SEB30"/>
      <c r="SEC30"/>
      <c r="SED30"/>
      <c r="SEE30"/>
      <c r="SEF30"/>
      <c r="SEG30"/>
      <c r="SEH30"/>
      <c r="SEI30"/>
      <c r="SEJ30"/>
      <c r="SEK30"/>
      <c r="SEL30"/>
      <c r="SEM30"/>
      <c r="SEN30"/>
      <c r="SEO30"/>
      <c r="SEP30"/>
      <c r="SEQ30"/>
      <c r="SER30"/>
      <c r="SES30"/>
      <c r="SET30"/>
      <c r="SEU30"/>
      <c r="SEV30"/>
      <c r="SEW30"/>
      <c r="SEX30"/>
      <c r="SEY30"/>
      <c r="SEZ30"/>
      <c r="SFA30"/>
      <c r="SFB30"/>
      <c r="SFC30"/>
      <c r="SFD30"/>
      <c r="SFE30"/>
      <c r="SFF30"/>
      <c r="SFG30"/>
      <c r="SFH30"/>
      <c r="SFI30"/>
      <c r="SFJ30"/>
      <c r="SFK30"/>
      <c r="SFL30"/>
      <c r="SFM30"/>
      <c r="SFN30"/>
      <c r="SFO30"/>
      <c r="SFP30"/>
      <c r="SFQ30"/>
      <c r="SFR30"/>
      <c r="SFS30"/>
      <c r="SFT30"/>
      <c r="SFU30"/>
      <c r="SFV30"/>
      <c r="SFW30"/>
      <c r="SFX30"/>
      <c r="SFY30"/>
      <c r="SFZ30"/>
      <c r="SGA30"/>
      <c r="SGB30"/>
      <c r="SGC30"/>
      <c r="SGD30"/>
      <c r="SGE30"/>
      <c r="SGF30"/>
      <c r="SGG30"/>
      <c r="SGH30"/>
      <c r="SGI30"/>
      <c r="SGJ30"/>
      <c r="SGK30"/>
      <c r="SGL30"/>
      <c r="SGM30"/>
      <c r="SGN30"/>
      <c r="SGO30"/>
      <c r="SGP30"/>
      <c r="SGQ30"/>
      <c r="SGR30"/>
      <c r="SGS30"/>
      <c r="SGT30"/>
      <c r="SGU30"/>
      <c r="SGV30"/>
      <c r="SGW30"/>
      <c r="SGX30"/>
      <c r="SGY30"/>
      <c r="SGZ30"/>
      <c r="SHA30"/>
      <c r="SHB30"/>
      <c r="SHC30"/>
      <c r="SHD30"/>
      <c r="SHE30"/>
      <c r="SHF30"/>
      <c r="SHG30"/>
      <c r="SHH30"/>
      <c r="SHI30"/>
      <c r="SHJ30"/>
      <c r="SHK30"/>
      <c r="SHL30"/>
      <c r="SHM30"/>
      <c r="SHN30"/>
      <c r="SHO30"/>
      <c r="SHP30"/>
      <c r="SHQ30"/>
      <c r="SHR30"/>
      <c r="SHS30"/>
      <c r="SHT30"/>
      <c r="SHU30"/>
      <c r="SHV30"/>
      <c r="SHW30"/>
      <c r="SHX30"/>
      <c r="SHY30"/>
      <c r="SHZ30"/>
      <c r="SIA30"/>
      <c r="SIB30"/>
      <c r="SIC30"/>
      <c r="SID30"/>
      <c r="SIE30"/>
      <c r="SIF30"/>
      <c r="SIG30"/>
      <c r="SIH30"/>
      <c r="SII30"/>
      <c r="SIJ30"/>
      <c r="SIK30"/>
      <c r="SIL30"/>
      <c r="SIM30"/>
      <c r="SIN30"/>
      <c r="SIO30"/>
      <c r="SIP30"/>
      <c r="SIQ30"/>
      <c r="SIR30"/>
      <c r="SIS30"/>
      <c r="SIT30"/>
      <c r="SIU30"/>
      <c r="SIV30"/>
      <c r="SIW30"/>
      <c r="SIX30"/>
      <c r="SIY30"/>
      <c r="SIZ30"/>
      <c r="SJA30"/>
      <c r="SJB30"/>
      <c r="SJC30"/>
      <c r="SJD30"/>
      <c r="SJE30"/>
      <c r="SJF30"/>
      <c r="SJG30"/>
      <c r="SJH30"/>
      <c r="SJI30"/>
      <c r="SJJ30"/>
      <c r="SJK30"/>
      <c r="SJL30"/>
      <c r="SJM30"/>
      <c r="SJN30"/>
      <c r="SJO30"/>
      <c r="SJP30"/>
      <c r="SJQ30"/>
      <c r="SJR30"/>
      <c r="SJS30"/>
      <c r="SJT30"/>
      <c r="SJU30"/>
      <c r="SJV30"/>
      <c r="SJW30"/>
      <c r="SJX30"/>
      <c r="SJY30"/>
      <c r="SJZ30"/>
      <c r="SKA30"/>
      <c r="SKB30"/>
      <c r="SKC30"/>
      <c r="SKD30"/>
      <c r="SKE30"/>
      <c r="SKF30"/>
      <c r="SKG30"/>
      <c r="SKH30"/>
      <c r="SKI30"/>
      <c r="SKJ30"/>
      <c r="SKK30"/>
      <c r="SKL30"/>
      <c r="SKM30"/>
      <c r="SKN30"/>
      <c r="SKO30"/>
      <c r="SKP30"/>
      <c r="SKQ30"/>
      <c r="SKR30"/>
      <c r="SKS30"/>
      <c r="SKT30"/>
      <c r="SKU30"/>
      <c r="SKV30"/>
      <c r="SKW30"/>
      <c r="SKX30"/>
      <c r="SKY30"/>
      <c r="SKZ30"/>
      <c r="SLA30"/>
      <c r="SLB30"/>
      <c r="SLC30"/>
      <c r="SLD30"/>
      <c r="SLE30"/>
      <c r="SLF30"/>
      <c r="SLG30"/>
      <c r="SLH30"/>
      <c r="SLI30"/>
      <c r="SLJ30"/>
      <c r="SLK30"/>
      <c r="SLL30"/>
      <c r="SLM30"/>
      <c r="SLN30"/>
      <c r="SLO30"/>
      <c r="SLP30"/>
      <c r="SLQ30"/>
      <c r="SLR30"/>
      <c r="SLS30"/>
      <c r="SLT30"/>
      <c r="SLU30"/>
      <c r="SLV30"/>
      <c r="SLW30"/>
      <c r="SLX30"/>
      <c r="SLY30"/>
      <c r="SLZ30"/>
      <c r="SMA30"/>
      <c r="SMB30"/>
      <c r="SMC30"/>
      <c r="SMD30"/>
      <c r="SME30"/>
      <c r="SMF30"/>
      <c r="SMG30"/>
      <c r="SMH30"/>
      <c r="SMI30"/>
      <c r="SMJ30"/>
      <c r="SMK30"/>
      <c r="SML30"/>
      <c r="SMM30"/>
      <c r="SMN30"/>
      <c r="SMO30"/>
      <c r="SMP30"/>
      <c r="SMQ30"/>
      <c r="SMR30"/>
      <c r="SMS30"/>
      <c r="SMT30"/>
      <c r="SMU30"/>
      <c r="SMV30"/>
      <c r="SMW30"/>
      <c r="SMX30"/>
      <c r="SMY30"/>
      <c r="SMZ30"/>
      <c r="SNA30"/>
      <c r="SNB30"/>
      <c r="SNC30"/>
      <c r="SND30"/>
      <c r="SNE30"/>
      <c r="SNF30"/>
      <c r="SNG30"/>
      <c r="SNH30"/>
      <c r="SNI30"/>
      <c r="SNJ30"/>
      <c r="SNK30"/>
      <c r="SNL30"/>
      <c r="SNM30"/>
      <c r="SNN30"/>
      <c r="SNO30"/>
      <c r="SNP30"/>
      <c r="SNQ30"/>
      <c r="SNR30"/>
      <c r="SNS30"/>
      <c r="SNT30"/>
      <c r="SNU30"/>
      <c r="SNV30"/>
      <c r="SNW30"/>
      <c r="SNX30"/>
      <c r="SNY30"/>
      <c r="SNZ30"/>
      <c r="SOA30"/>
      <c r="SOB30"/>
      <c r="SOC30"/>
      <c r="SOD30"/>
      <c r="SOE30"/>
      <c r="SOF30"/>
      <c r="SOG30"/>
      <c r="SOH30"/>
      <c r="SOI30"/>
      <c r="SOJ30"/>
      <c r="SOK30"/>
      <c r="SOL30"/>
      <c r="SOM30"/>
      <c r="SON30"/>
      <c r="SOO30"/>
      <c r="SOP30"/>
      <c r="SOQ30"/>
      <c r="SOR30"/>
      <c r="SOS30"/>
      <c r="SOT30"/>
      <c r="SOU30"/>
      <c r="SOV30"/>
      <c r="SOW30"/>
      <c r="SOX30"/>
      <c r="SOY30"/>
      <c r="SOZ30"/>
      <c r="SPA30"/>
      <c r="SPB30"/>
      <c r="SPC30"/>
      <c r="SPD30"/>
      <c r="SPE30"/>
      <c r="SPF30"/>
      <c r="SPG30"/>
      <c r="SPH30"/>
      <c r="SPI30"/>
      <c r="SPJ30"/>
      <c r="SPK30"/>
      <c r="SPL30"/>
      <c r="SPM30"/>
      <c r="SPN30"/>
      <c r="SPO30"/>
      <c r="SPP30"/>
      <c r="SPQ30"/>
      <c r="SPR30"/>
      <c r="SPS30"/>
      <c r="SPT30"/>
      <c r="SPU30"/>
      <c r="SPV30"/>
      <c r="SPW30"/>
      <c r="SPX30"/>
      <c r="SPY30"/>
      <c r="SPZ30"/>
      <c r="SQA30"/>
      <c r="SQB30"/>
      <c r="SQC30"/>
      <c r="SQD30"/>
      <c r="SQE30"/>
      <c r="SQF30"/>
      <c r="SQG30"/>
      <c r="SQH30"/>
      <c r="SQI30"/>
      <c r="SQJ30"/>
      <c r="SQK30"/>
      <c r="SQL30"/>
      <c r="SQM30"/>
      <c r="SQN30"/>
      <c r="SQO30"/>
      <c r="SQP30"/>
      <c r="SQQ30"/>
      <c r="SQR30"/>
      <c r="SQS30"/>
      <c r="SQT30"/>
      <c r="SQU30"/>
      <c r="SQV30"/>
      <c r="SQW30"/>
      <c r="SQX30"/>
      <c r="SQY30"/>
      <c r="SQZ30"/>
      <c r="SRA30"/>
      <c r="SRB30"/>
      <c r="SRC30"/>
      <c r="SRD30"/>
      <c r="SRE30"/>
      <c r="SRF30"/>
      <c r="SRG30"/>
      <c r="SRH30"/>
      <c r="SRI30"/>
      <c r="SRJ30"/>
      <c r="SRK30"/>
      <c r="SRL30"/>
      <c r="SRM30"/>
      <c r="SRN30"/>
      <c r="SRO30"/>
      <c r="SRP30"/>
      <c r="SRQ30"/>
      <c r="SRR30"/>
      <c r="SRS30"/>
      <c r="SRT30"/>
      <c r="SRU30"/>
      <c r="SRV30"/>
      <c r="SRW30"/>
      <c r="SRX30"/>
      <c r="SRY30"/>
      <c r="SRZ30"/>
      <c r="SSA30"/>
      <c r="SSB30"/>
      <c r="SSC30"/>
      <c r="SSD30"/>
      <c r="SSE30"/>
      <c r="SSF30"/>
      <c r="SSG30"/>
      <c r="SSH30"/>
      <c r="SSI30"/>
      <c r="SSJ30"/>
      <c r="SSK30"/>
      <c r="SSL30"/>
      <c r="SSM30"/>
      <c r="SSN30"/>
      <c r="SSO30"/>
      <c r="SSP30"/>
      <c r="SSQ30"/>
      <c r="SSR30"/>
      <c r="SSS30"/>
      <c r="SST30"/>
      <c r="SSU30"/>
      <c r="SSV30"/>
      <c r="SSW30"/>
      <c r="SSX30"/>
      <c r="SSY30"/>
      <c r="SSZ30"/>
      <c r="STA30"/>
      <c r="STB30"/>
      <c r="STC30"/>
      <c r="STD30"/>
      <c r="STE30"/>
      <c r="STF30"/>
      <c r="STG30"/>
      <c r="STH30"/>
      <c r="STI30"/>
      <c r="STJ30"/>
      <c r="STK30"/>
      <c r="STL30"/>
      <c r="STM30"/>
      <c r="STN30"/>
      <c r="STO30"/>
      <c r="STP30"/>
      <c r="STQ30"/>
      <c r="STR30"/>
      <c r="STS30"/>
      <c r="STT30"/>
      <c r="STU30"/>
      <c r="STV30"/>
      <c r="STW30"/>
      <c r="STX30"/>
      <c r="STY30"/>
      <c r="STZ30"/>
      <c r="SUA30"/>
      <c r="SUB30"/>
      <c r="SUC30"/>
      <c r="SUD30"/>
      <c r="SUE30"/>
      <c r="SUF30"/>
      <c r="SUG30"/>
      <c r="SUH30"/>
      <c r="SUI30"/>
      <c r="SUJ30"/>
      <c r="SUK30"/>
      <c r="SUL30"/>
      <c r="SUM30"/>
      <c r="SUN30"/>
      <c r="SUO30"/>
      <c r="SUP30"/>
      <c r="SUQ30"/>
      <c r="SUR30"/>
      <c r="SUS30"/>
      <c r="SUT30"/>
      <c r="SUU30"/>
      <c r="SUV30"/>
      <c r="SUW30"/>
      <c r="SUX30"/>
      <c r="SUY30"/>
      <c r="SUZ30"/>
      <c r="SVA30"/>
      <c r="SVB30"/>
      <c r="SVC30"/>
      <c r="SVD30"/>
      <c r="SVE30"/>
      <c r="SVF30"/>
      <c r="SVG30"/>
      <c r="SVH30"/>
      <c r="SVI30"/>
      <c r="SVJ30"/>
      <c r="SVK30"/>
      <c r="SVL30"/>
      <c r="SVM30"/>
      <c r="SVN30"/>
      <c r="SVO30"/>
      <c r="SVP30"/>
      <c r="SVQ30"/>
      <c r="SVR30"/>
      <c r="SVS30"/>
      <c r="SVT30"/>
      <c r="SVU30"/>
      <c r="SVV30"/>
      <c r="SVW30"/>
      <c r="SVX30"/>
      <c r="SVY30"/>
      <c r="SVZ30"/>
      <c r="SWA30"/>
      <c r="SWB30"/>
      <c r="SWC30"/>
      <c r="SWD30"/>
      <c r="SWE30"/>
      <c r="SWF30"/>
      <c r="SWG30"/>
      <c r="SWH30"/>
      <c r="SWI30"/>
      <c r="SWJ30"/>
      <c r="SWK30"/>
      <c r="SWL30"/>
      <c r="SWM30"/>
      <c r="SWN30"/>
      <c r="SWO30"/>
      <c r="SWP30"/>
      <c r="SWQ30"/>
      <c r="SWR30"/>
      <c r="SWS30"/>
      <c r="SWT30"/>
      <c r="SWU30"/>
      <c r="SWV30"/>
      <c r="SWW30"/>
      <c r="SWX30"/>
      <c r="SWY30"/>
      <c r="SWZ30"/>
      <c r="SXA30"/>
      <c r="SXB30"/>
      <c r="SXC30"/>
      <c r="SXD30"/>
      <c r="SXE30"/>
      <c r="SXF30"/>
      <c r="SXG30"/>
      <c r="SXH30"/>
      <c r="SXI30"/>
      <c r="SXJ30"/>
      <c r="SXK30"/>
      <c r="SXL30"/>
      <c r="SXM30"/>
      <c r="SXN30"/>
      <c r="SXO30"/>
      <c r="SXP30"/>
      <c r="SXQ30"/>
      <c r="SXR30"/>
      <c r="SXS30"/>
      <c r="SXT30"/>
      <c r="SXU30"/>
      <c r="SXV30"/>
      <c r="SXW30"/>
      <c r="SXX30"/>
      <c r="SXY30"/>
      <c r="SXZ30"/>
      <c r="SYA30"/>
      <c r="SYB30"/>
      <c r="SYC30"/>
      <c r="SYD30"/>
      <c r="SYE30"/>
      <c r="SYF30"/>
      <c r="SYG30"/>
      <c r="SYH30"/>
      <c r="SYI30"/>
      <c r="SYJ30"/>
      <c r="SYK30"/>
      <c r="SYL30"/>
      <c r="SYM30"/>
      <c r="SYN30"/>
      <c r="SYO30"/>
      <c r="SYP30"/>
      <c r="SYQ30"/>
      <c r="SYR30"/>
      <c r="SYS30"/>
      <c r="SYT30"/>
      <c r="SYU30"/>
      <c r="SYV30"/>
      <c r="SYW30"/>
      <c r="SYX30"/>
      <c r="SYY30"/>
      <c r="SYZ30"/>
      <c r="SZA30"/>
      <c r="SZB30"/>
      <c r="SZC30"/>
      <c r="SZD30"/>
      <c r="SZE30"/>
      <c r="SZF30"/>
      <c r="SZG30"/>
      <c r="SZH30"/>
      <c r="SZI30"/>
      <c r="SZJ30"/>
      <c r="SZK30"/>
      <c r="SZL30"/>
      <c r="SZM30"/>
      <c r="SZN30"/>
      <c r="SZO30"/>
      <c r="SZP30"/>
      <c r="SZQ30"/>
      <c r="SZR30"/>
      <c r="SZS30"/>
      <c r="SZT30"/>
      <c r="SZU30"/>
      <c r="SZV30"/>
      <c r="SZW30"/>
      <c r="SZX30"/>
      <c r="SZY30"/>
      <c r="SZZ30"/>
      <c r="TAA30"/>
      <c r="TAB30"/>
      <c r="TAC30"/>
      <c r="TAD30"/>
      <c r="TAE30"/>
      <c r="TAF30"/>
      <c r="TAG30"/>
      <c r="TAH30"/>
      <c r="TAI30"/>
      <c r="TAJ30"/>
      <c r="TAK30"/>
      <c r="TAL30"/>
      <c r="TAM30"/>
      <c r="TAN30"/>
      <c r="TAO30"/>
      <c r="TAP30"/>
      <c r="TAQ30"/>
      <c r="TAR30"/>
      <c r="TAS30"/>
      <c r="TAT30"/>
      <c r="TAU30"/>
      <c r="TAV30"/>
      <c r="TAW30"/>
      <c r="TAX30"/>
      <c r="TAY30"/>
      <c r="TAZ30"/>
      <c r="TBA30"/>
      <c r="TBB30"/>
      <c r="TBC30"/>
      <c r="TBD30"/>
      <c r="TBE30"/>
      <c r="TBF30"/>
      <c r="TBG30"/>
      <c r="TBH30"/>
      <c r="TBI30"/>
      <c r="TBJ30"/>
      <c r="TBK30"/>
      <c r="TBL30"/>
      <c r="TBM30"/>
      <c r="TBN30"/>
      <c r="TBO30"/>
      <c r="TBP30"/>
      <c r="TBQ30"/>
      <c r="TBR30"/>
      <c r="TBS30"/>
      <c r="TBT30"/>
      <c r="TBU30"/>
      <c r="TBV30"/>
      <c r="TBW30"/>
      <c r="TBX30"/>
      <c r="TBY30"/>
      <c r="TBZ30"/>
      <c r="TCA30"/>
      <c r="TCB30"/>
      <c r="TCC30"/>
      <c r="TCD30"/>
      <c r="TCE30"/>
      <c r="TCF30"/>
      <c r="TCG30"/>
      <c r="TCH30"/>
      <c r="TCI30"/>
      <c r="TCJ30"/>
      <c r="TCK30"/>
      <c r="TCL30"/>
      <c r="TCM30"/>
      <c r="TCN30"/>
      <c r="TCO30"/>
      <c r="TCP30"/>
      <c r="TCQ30"/>
      <c r="TCR30"/>
      <c r="TCS30"/>
      <c r="TCT30"/>
      <c r="TCU30"/>
      <c r="TCV30"/>
      <c r="TCW30"/>
      <c r="TCX30"/>
      <c r="TCY30"/>
      <c r="TCZ30"/>
      <c r="TDA30"/>
      <c r="TDB30"/>
      <c r="TDC30"/>
      <c r="TDD30"/>
      <c r="TDE30"/>
      <c r="TDF30"/>
      <c r="TDG30"/>
      <c r="TDH30"/>
      <c r="TDI30"/>
      <c r="TDJ30"/>
      <c r="TDK30"/>
      <c r="TDL30"/>
      <c r="TDM30"/>
      <c r="TDN30"/>
      <c r="TDO30"/>
      <c r="TDP30"/>
      <c r="TDQ30"/>
      <c r="TDR30"/>
      <c r="TDS30"/>
      <c r="TDT30"/>
      <c r="TDU30"/>
      <c r="TDV30"/>
      <c r="TDW30"/>
      <c r="TDX30"/>
      <c r="TDY30"/>
      <c r="TDZ30"/>
      <c r="TEA30"/>
      <c r="TEB30"/>
      <c r="TEC30"/>
      <c r="TED30"/>
      <c r="TEE30"/>
      <c r="TEF30"/>
      <c r="TEG30"/>
      <c r="TEH30"/>
      <c r="TEI30"/>
      <c r="TEJ30"/>
      <c r="TEK30"/>
      <c r="TEL30"/>
      <c r="TEM30"/>
      <c r="TEN30"/>
      <c r="TEO30"/>
      <c r="TEP30"/>
      <c r="TEQ30"/>
      <c r="TER30"/>
      <c r="TES30"/>
      <c r="TET30"/>
      <c r="TEU30"/>
      <c r="TEV30"/>
      <c r="TEW30"/>
      <c r="TEX30"/>
      <c r="TEY30"/>
      <c r="TEZ30"/>
      <c r="TFA30"/>
      <c r="TFB30"/>
      <c r="TFC30"/>
      <c r="TFD30"/>
      <c r="TFE30"/>
      <c r="TFF30"/>
      <c r="TFG30"/>
      <c r="TFH30"/>
      <c r="TFI30"/>
      <c r="TFJ30"/>
      <c r="TFK30"/>
      <c r="TFL30"/>
      <c r="TFM30"/>
      <c r="TFN30"/>
      <c r="TFO30"/>
      <c r="TFP30"/>
      <c r="TFQ30"/>
      <c r="TFR30"/>
      <c r="TFS30"/>
      <c r="TFT30"/>
      <c r="TFU30"/>
      <c r="TFV30"/>
      <c r="TFW30"/>
      <c r="TFX30"/>
      <c r="TFY30"/>
      <c r="TFZ30"/>
      <c r="TGA30"/>
      <c r="TGB30"/>
      <c r="TGC30"/>
      <c r="TGD30"/>
      <c r="TGE30"/>
      <c r="TGF30"/>
      <c r="TGG30"/>
      <c r="TGH30"/>
      <c r="TGI30"/>
      <c r="TGJ30"/>
      <c r="TGK30"/>
      <c r="TGL30"/>
      <c r="TGM30"/>
      <c r="TGN30"/>
      <c r="TGO30"/>
      <c r="TGP30"/>
      <c r="TGQ30"/>
      <c r="TGR30"/>
      <c r="TGS30"/>
      <c r="TGT30"/>
      <c r="TGU30"/>
      <c r="TGV30"/>
      <c r="TGW30"/>
      <c r="TGX30"/>
      <c r="TGY30"/>
      <c r="TGZ30"/>
      <c r="THA30"/>
      <c r="THB30"/>
      <c r="THC30"/>
      <c r="THD30"/>
      <c r="THE30"/>
      <c r="THF30"/>
      <c r="THG30"/>
      <c r="THH30"/>
      <c r="THI30"/>
      <c r="THJ30"/>
      <c r="THK30"/>
      <c r="THL30"/>
      <c r="THM30"/>
      <c r="THN30"/>
      <c r="THO30"/>
      <c r="THP30"/>
      <c r="THQ30"/>
      <c r="THR30"/>
      <c r="THS30"/>
      <c r="THT30"/>
      <c r="THU30"/>
      <c r="THV30"/>
      <c r="THW30"/>
      <c r="THX30"/>
      <c r="THY30"/>
      <c r="THZ30"/>
      <c r="TIA30"/>
      <c r="TIB30"/>
      <c r="TIC30"/>
      <c r="TID30"/>
      <c r="TIE30"/>
      <c r="TIF30"/>
      <c r="TIG30"/>
      <c r="TIH30"/>
      <c r="TII30"/>
      <c r="TIJ30"/>
      <c r="TIK30"/>
      <c r="TIL30"/>
      <c r="TIM30"/>
      <c r="TIN30"/>
      <c r="TIO30"/>
      <c r="TIP30"/>
      <c r="TIQ30"/>
      <c r="TIR30"/>
      <c r="TIS30"/>
      <c r="TIT30"/>
      <c r="TIU30"/>
      <c r="TIV30"/>
      <c r="TIW30"/>
      <c r="TIX30"/>
      <c r="TIY30"/>
      <c r="TIZ30"/>
      <c r="TJA30"/>
      <c r="TJB30"/>
      <c r="TJC30"/>
      <c r="TJD30"/>
      <c r="TJE30"/>
      <c r="TJF30"/>
      <c r="TJG30"/>
      <c r="TJH30"/>
      <c r="TJI30"/>
      <c r="TJJ30"/>
      <c r="TJK30"/>
      <c r="TJL30"/>
      <c r="TJM30"/>
      <c r="TJN30"/>
      <c r="TJO30"/>
      <c r="TJP30"/>
      <c r="TJQ30"/>
      <c r="TJR30"/>
      <c r="TJS30"/>
      <c r="TJT30"/>
      <c r="TJU30"/>
      <c r="TJV30"/>
      <c r="TJW30"/>
      <c r="TJX30"/>
      <c r="TJY30"/>
      <c r="TJZ30"/>
      <c r="TKA30"/>
      <c r="TKB30"/>
      <c r="TKC30"/>
      <c r="TKD30"/>
      <c r="TKE30"/>
      <c r="TKF30"/>
      <c r="TKG30"/>
      <c r="TKH30"/>
      <c r="TKI30"/>
      <c r="TKJ30"/>
      <c r="TKK30"/>
      <c r="TKL30"/>
      <c r="TKM30"/>
      <c r="TKN30"/>
      <c r="TKO30"/>
      <c r="TKP30"/>
      <c r="TKQ30"/>
      <c r="TKR30"/>
      <c r="TKS30"/>
      <c r="TKT30"/>
      <c r="TKU30"/>
      <c r="TKV30"/>
      <c r="TKW30"/>
      <c r="TKX30"/>
      <c r="TKY30"/>
      <c r="TKZ30"/>
      <c r="TLA30"/>
      <c r="TLB30"/>
      <c r="TLC30"/>
      <c r="TLD30"/>
      <c r="TLE30"/>
      <c r="TLF30"/>
      <c r="TLG30"/>
      <c r="TLH30"/>
      <c r="TLI30"/>
      <c r="TLJ30"/>
      <c r="TLK30"/>
      <c r="TLL30"/>
      <c r="TLM30"/>
      <c r="TLN30"/>
      <c r="TLO30"/>
      <c r="TLP30"/>
      <c r="TLQ30"/>
      <c r="TLR30"/>
      <c r="TLS30"/>
      <c r="TLT30"/>
      <c r="TLU30"/>
      <c r="TLV30"/>
      <c r="TLW30"/>
      <c r="TLX30"/>
      <c r="TLY30"/>
      <c r="TLZ30"/>
      <c r="TMA30"/>
      <c r="TMB30"/>
      <c r="TMC30"/>
      <c r="TMD30"/>
      <c r="TME30"/>
      <c r="TMF30"/>
      <c r="TMG30"/>
      <c r="TMH30"/>
      <c r="TMI30"/>
      <c r="TMJ30"/>
      <c r="TMK30"/>
      <c r="TML30"/>
      <c r="TMM30"/>
      <c r="TMN30"/>
      <c r="TMO30"/>
      <c r="TMP30"/>
      <c r="TMQ30"/>
      <c r="TMR30"/>
      <c r="TMS30"/>
      <c r="TMT30"/>
      <c r="TMU30"/>
      <c r="TMV30"/>
      <c r="TMW30"/>
      <c r="TMX30"/>
      <c r="TMY30"/>
      <c r="TMZ30"/>
      <c r="TNA30"/>
      <c r="TNB30"/>
      <c r="TNC30"/>
      <c r="TND30"/>
      <c r="TNE30"/>
      <c r="TNF30"/>
      <c r="TNG30"/>
      <c r="TNH30"/>
      <c r="TNI30"/>
      <c r="TNJ30"/>
      <c r="TNK30"/>
      <c r="TNL30"/>
      <c r="TNM30"/>
      <c r="TNN30"/>
      <c r="TNO30"/>
      <c r="TNP30"/>
      <c r="TNQ30"/>
      <c r="TNR30"/>
      <c r="TNS30"/>
      <c r="TNT30"/>
      <c r="TNU30"/>
      <c r="TNV30"/>
      <c r="TNW30"/>
      <c r="TNX30"/>
      <c r="TNY30"/>
      <c r="TNZ30"/>
      <c r="TOA30"/>
      <c r="TOB30"/>
      <c r="TOC30"/>
      <c r="TOD30"/>
      <c r="TOE30"/>
      <c r="TOF30"/>
      <c r="TOG30"/>
      <c r="TOH30"/>
      <c r="TOI30"/>
      <c r="TOJ30"/>
      <c r="TOK30"/>
      <c r="TOL30"/>
      <c r="TOM30"/>
      <c r="TON30"/>
      <c r="TOO30"/>
      <c r="TOP30"/>
      <c r="TOQ30"/>
      <c r="TOR30"/>
      <c r="TOS30"/>
      <c r="TOT30"/>
      <c r="TOU30"/>
      <c r="TOV30"/>
      <c r="TOW30"/>
      <c r="TOX30"/>
      <c r="TOY30"/>
      <c r="TOZ30"/>
      <c r="TPA30"/>
      <c r="TPB30"/>
      <c r="TPC30"/>
      <c r="TPD30"/>
      <c r="TPE30"/>
      <c r="TPF30"/>
      <c r="TPG30"/>
      <c r="TPH30"/>
      <c r="TPI30"/>
      <c r="TPJ30"/>
      <c r="TPK30"/>
      <c r="TPL30"/>
      <c r="TPM30"/>
      <c r="TPN30"/>
      <c r="TPO30"/>
      <c r="TPP30"/>
      <c r="TPQ30"/>
      <c r="TPR30"/>
      <c r="TPS30"/>
      <c r="TPT30"/>
      <c r="TPU30"/>
      <c r="TPV30"/>
      <c r="TPW30"/>
      <c r="TPX30"/>
      <c r="TPY30"/>
      <c r="TPZ30"/>
      <c r="TQA30"/>
      <c r="TQB30"/>
      <c r="TQC30"/>
      <c r="TQD30"/>
      <c r="TQE30"/>
      <c r="TQF30"/>
      <c r="TQG30"/>
      <c r="TQH30"/>
      <c r="TQI30"/>
      <c r="TQJ30"/>
      <c r="TQK30"/>
      <c r="TQL30"/>
      <c r="TQM30"/>
      <c r="TQN30"/>
      <c r="TQO30"/>
      <c r="TQP30"/>
      <c r="TQQ30"/>
      <c r="TQR30"/>
      <c r="TQS30"/>
      <c r="TQT30"/>
      <c r="TQU30"/>
      <c r="TQV30"/>
      <c r="TQW30"/>
      <c r="TQX30"/>
      <c r="TQY30"/>
      <c r="TQZ30"/>
      <c r="TRA30"/>
      <c r="TRB30"/>
      <c r="TRC30"/>
      <c r="TRD30"/>
      <c r="TRE30"/>
      <c r="TRF30"/>
      <c r="TRG30"/>
      <c r="TRH30"/>
      <c r="TRI30"/>
      <c r="TRJ30"/>
      <c r="TRK30"/>
      <c r="TRL30"/>
      <c r="TRM30"/>
      <c r="TRN30"/>
      <c r="TRO30"/>
      <c r="TRP30"/>
      <c r="TRQ30"/>
      <c r="TRR30"/>
      <c r="TRS30"/>
      <c r="TRT30"/>
      <c r="TRU30"/>
      <c r="TRV30"/>
      <c r="TRW30"/>
      <c r="TRX30"/>
      <c r="TRY30"/>
      <c r="TRZ30"/>
      <c r="TSA30"/>
      <c r="TSB30"/>
      <c r="TSC30"/>
      <c r="TSD30"/>
      <c r="TSE30"/>
      <c r="TSF30"/>
      <c r="TSG30"/>
      <c r="TSH30"/>
      <c r="TSI30"/>
      <c r="TSJ30"/>
      <c r="TSK30"/>
      <c r="TSL30"/>
      <c r="TSM30"/>
      <c r="TSN30"/>
      <c r="TSO30"/>
      <c r="TSP30"/>
      <c r="TSQ30"/>
      <c r="TSR30"/>
      <c r="TSS30"/>
      <c r="TST30"/>
      <c r="TSU30"/>
      <c r="TSV30"/>
      <c r="TSW30"/>
      <c r="TSX30"/>
      <c r="TSY30"/>
      <c r="TSZ30"/>
      <c r="TTA30"/>
      <c r="TTB30"/>
      <c r="TTC30"/>
      <c r="TTD30"/>
      <c r="TTE30"/>
      <c r="TTF30"/>
      <c r="TTG30"/>
      <c r="TTH30"/>
      <c r="TTI30"/>
      <c r="TTJ30"/>
      <c r="TTK30"/>
      <c r="TTL30"/>
      <c r="TTM30"/>
      <c r="TTN30"/>
      <c r="TTO30"/>
      <c r="TTP30"/>
      <c r="TTQ30"/>
      <c r="TTR30"/>
      <c r="TTS30"/>
      <c r="TTT30"/>
      <c r="TTU30"/>
      <c r="TTV30"/>
      <c r="TTW30"/>
      <c r="TTX30"/>
      <c r="TTY30"/>
      <c r="TTZ30"/>
      <c r="TUA30"/>
      <c r="TUB30"/>
      <c r="TUC30"/>
      <c r="TUD30"/>
      <c r="TUE30"/>
      <c r="TUF30"/>
      <c r="TUG30"/>
      <c r="TUH30"/>
      <c r="TUI30"/>
      <c r="TUJ30"/>
      <c r="TUK30"/>
      <c r="TUL30"/>
      <c r="TUM30"/>
      <c r="TUN30"/>
      <c r="TUO30"/>
      <c r="TUP30"/>
      <c r="TUQ30"/>
      <c r="TUR30"/>
      <c r="TUS30"/>
      <c r="TUT30"/>
      <c r="TUU30"/>
      <c r="TUV30"/>
      <c r="TUW30"/>
      <c r="TUX30"/>
      <c r="TUY30"/>
      <c r="TUZ30"/>
      <c r="TVA30"/>
      <c r="TVB30"/>
      <c r="TVC30"/>
      <c r="TVD30"/>
      <c r="TVE30"/>
      <c r="TVF30"/>
      <c r="TVG30"/>
      <c r="TVH30"/>
      <c r="TVI30"/>
      <c r="TVJ30"/>
      <c r="TVK30"/>
      <c r="TVL30"/>
      <c r="TVM30"/>
      <c r="TVN30"/>
      <c r="TVO30"/>
      <c r="TVP30"/>
      <c r="TVQ30"/>
      <c r="TVR30"/>
      <c r="TVS30"/>
      <c r="TVT30"/>
      <c r="TVU30"/>
      <c r="TVV30"/>
      <c r="TVW30"/>
      <c r="TVX30"/>
      <c r="TVY30"/>
      <c r="TVZ30"/>
      <c r="TWA30"/>
      <c r="TWB30"/>
      <c r="TWC30"/>
      <c r="TWD30"/>
      <c r="TWE30"/>
      <c r="TWF30"/>
      <c r="TWG30"/>
      <c r="TWH30"/>
      <c r="TWI30"/>
      <c r="TWJ30"/>
      <c r="TWK30"/>
      <c r="TWL30"/>
      <c r="TWM30"/>
      <c r="TWN30"/>
      <c r="TWO30"/>
      <c r="TWP30"/>
      <c r="TWQ30"/>
      <c r="TWR30"/>
      <c r="TWS30"/>
      <c r="TWT30"/>
      <c r="TWU30"/>
      <c r="TWV30"/>
      <c r="TWW30"/>
      <c r="TWX30"/>
      <c r="TWY30"/>
      <c r="TWZ30"/>
      <c r="TXA30"/>
      <c r="TXB30"/>
      <c r="TXC30"/>
      <c r="TXD30"/>
      <c r="TXE30"/>
      <c r="TXF30"/>
      <c r="TXG30"/>
      <c r="TXH30"/>
      <c r="TXI30"/>
      <c r="TXJ30"/>
      <c r="TXK30"/>
      <c r="TXL30"/>
      <c r="TXM30"/>
      <c r="TXN30"/>
      <c r="TXO30"/>
      <c r="TXP30"/>
      <c r="TXQ30"/>
      <c r="TXR30"/>
      <c r="TXS30"/>
      <c r="TXT30"/>
      <c r="TXU30"/>
      <c r="TXV30"/>
      <c r="TXW30"/>
      <c r="TXX30"/>
      <c r="TXY30"/>
      <c r="TXZ30"/>
      <c r="TYA30"/>
      <c r="TYB30"/>
      <c r="TYC30"/>
      <c r="TYD30"/>
      <c r="TYE30"/>
      <c r="TYF30"/>
      <c r="TYG30"/>
      <c r="TYH30"/>
      <c r="TYI30"/>
      <c r="TYJ30"/>
      <c r="TYK30"/>
      <c r="TYL30"/>
      <c r="TYM30"/>
      <c r="TYN30"/>
      <c r="TYO30"/>
      <c r="TYP30"/>
      <c r="TYQ30"/>
      <c r="TYR30"/>
      <c r="TYS30"/>
      <c r="TYT30"/>
      <c r="TYU30"/>
      <c r="TYV30"/>
      <c r="TYW30"/>
      <c r="TYX30"/>
      <c r="TYY30"/>
      <c r="TYZ30"/>
      <c r="TZA30"/>
      <c r="TZB30"/>
      <c r="TZC30"/>
      <c r="TZD30"/>
      <c r="TZE30"/>
      <c r="TZF30"/>
      <c r="TZG30"/>
      <c r="TZH30"/>
      <c r="TZI30"/>
      <c r="TZJ30"/>
      <c r="TZK30"/>
      <c r="TZL30"/>
      <c r="TZM30"/>
      <c r="TZN30"/>
      <c r="TZO30"/>
      <c r="TZP30"/>
      <c r="TZQ30"/>
      <c r="TZR30"/>
      <c r="TZS30"/>
      <c r="TZT30"/>
      <c r="TZU30"/>
      <c r="TZV30"/>
      <c r="TZW30"/>
      <c r="TZX30"/>
      <c r="TZY30"/>
      <c r="TZZ30"/>
      <c r="UAA30"/>
      <c r="UAB30"/>
      <c r="UAC30"/>
      <c r="UAD30"/>
      <c r="UAE30"/>
      <c r="UAF30"/>
      <c r="UAG30"/>
      <c r="UAH30"/>
      <c r="UAI30"/>
      <c r="UAJ30"/>
      <c r="UAK30"/>
      <c r="UAL30"/>
      <c r="UAM30"/>
      <c r="UAN30"/>
      <c r="UAO30"/>
      <c r="UAP30"/>
      <c r="UAQ30"/>
      <c r="UAR30"/>
      <c r="UAS30"/>
      <c r="UAT30"/>
      <c r="UAU30"/>
      <c r="UAV30"/>
      <c r="UAW30"/>
      <c r="UAX30"/>
      <c r="UAY30"/>
      <c r="UAZ30"/>
      <c r="UBA30"/>
      <c r="UBB30"/>
      <c r="UBC30"/>
      <c r="UBD30"/>
      <c r="UBE30"/>
      <c r="UBF30"/>
      <c r="UBG30"/>
      <c r="UBH30"/>
      <c r="UBI30"/>
      <c r="UBJ30"/>
      <c r="UBK30"/>
      <c r="UBL30"/>
      <c r="UBM30"/>
      <c r="UBN30"/>
      <c r="UBO30"/>
      <c r="UBP30"/>
      <c r="UBQ30"/>
      <c r="UBR30"/>
      <c r="UBS30"/>
      <c r="UBT30"/>
      <c r="UBU30"/>
      <c r="UBV30"/>
      <c r="UBW30"/>
      <c r="UBX30"/>
      <c r="UBY30"/>
      <c r="UBZ30"/>
      <c r="UCA30"/>
      <c r="UCB30"/>
      <c r="UCC30"/>
      <c r="UCD30"/>
      <c r="UCE30"/>
      <c r="UCF30"/>
      <c r="UCG30"/>
      <c r="UCH30"/>
      <c r="UCI30"/>
      <c r="UCJ30"/>
      <c r="UCK30"/>
      <c r="UCL30"/>
      <c r="UCM30"/>
      <c r="UCN30"/>
      <c r="UCO30"/>
      <c r="UCP30"/>
      <c r="UCQ30"/>
      <c r="UCR30"/>
      <c r="UCS30"/>
      <c r="UCT30"/>
      <c r="UCU30"/>
      <c r="UCV30"/>
      <c r="UCW30"/>
      <c r="UCX30"/>
      <c r="UCY30"/>
      <c r="UCZ30"/>
      <c r="UDA30"/>
      <c r="UDB30"/>
      <c r="UDC30"/>
      <c r="UDD30"/>
      <c r="UDE30"/>
      <c r="UDF30"/>
      <c r="UDG30"/>
      <c r="UDH30"/>
      <c r="UDI30"/>
      <c r="UDJ30"/>
      <c r="UDK30"/>
      <c r="UDL30"/>
      <c r="UDM30"/>
      <c r="UDN30"/>
      <c r="UDO30"/>
      <c r="UDP30"/>
      <c r="UDQ30"/>
      <c r="UDR30"/>
      <c r="UDS30"/>
      <c r="UDT30"/>
      <c r="UDU30"/>
      <c r="UDV30"/>
      <c r="UDW30"/>
      <c r="UDX30"/>
      <c r="UDY30"/>
      <c r="UDZ30"/>
      <c r="UEA30"/>
      <c r="UEB30"/>
      <c r="UEC30"/>
      <c r="UED30"/>
      <c r="UEE30"/>
      <c r="UEF30"/>
      <c r="UEG30"/>
      <c r="UEH30"/>
      <c r="UEI30"/>
      <c r="UEJ30"/>
      <c r="UEK30"/>
      <c r="UEL30"/>
      <c r="UEM30"/>
      <c r="UEN30"/>
      <c r="UEO30"/>
      <c r="UEP30"/>
      <c r="UEQ30"/>
      <c r="UER30"/>
      <c r="UES30"/>
      <c r="UET30"/>
      <c r="UEU30"/>
      <c r="UEV30"/>
      <c r="UEW30"/>
      <c r="UEX30"/>
      <c r="UEY30"/>
      <c r="UEZ30"/>
      <c r="UFA30"/>
      <c r="UFB30"/>
      <c r="UFC30"/>
      <c r="UFD30"/>
      <c r="UFE30"/>
      <c r="UFF30"/>
      <c r="UFG30"/>
      <c r="UFH30"/>
      <c r="UFI30"/>
      <c r="UFJ30"/>
      <c r="UFK30"/>
      <c r="UFL30"/>
      <c r="UFM30"/>
      <c r="UFN30"/>
      <c r="UFO30"/>
      <c r="UFP30"/>
      <c r="UFQ30"/>
      <c r="UFR30"/>
      <c r="UFS30"/>
      <c r="UFT30"/>
      <c r="UFU30"/>
      <c r="UFV30"/>
      <c r="UFW30"/>
      <c r="UFX30"/>
      <c r="UFY30"/>
      <c r="UFZ30"/>
      <c r="UGA30"/>
      <c r="UGB30"/>
      <c r="UGC30"/>
      <c r="UGD30"/>
      <c r="UGE30"/>
      <c r="UGF30"/>
      <c r="UGG30"/>
      <c r="UGH30"/>
      <c r="UGI30"/>
      <c r="UGJ30"/>
      <c r="UGK30"/>
      <c r="UGL30"/>
      <c r="UGM30"/>
      <c r="UGN30"/>
      <c r="UGO30"/>
      <c r="UGP30"/>
      <c r="UGQ30"/>
      <c r="UGR30"/>
      <c r="UGS30"/>
      <c r="UGT30"/>
      <c r="UGU30"/>
      <c r="UGV30"/>
      <c r="UGW30"/>
      <c r="UGX30"/>
      <c r="UGY30"/>
      <c r="UGZ30"/>
      <c r="UHA30"/>
      <c r="UHB30"/>
      <c r="UHC30"/>
      <c r="UHD30"/>
      <c r="UHE30"/>
      <c r="UHF30"/>
      <c r="UHG30"/>
      <c r="UHH30"/>
      <c r="UHI30"/>
      <c r="UHJ30"/>
      <c r="UHK30"/>
      <c r="UHL30"/>
      <c r="UHM30"/>
      <c r="UHN30"/>
      <c r="UHO30"/>
      <c r="UHP30"/>
      <c r="UHQ30"/>
      <c r="UHR30"/>
      <c r="UHS30"/>
      <c r="UHT30"/>
      <c r="UHU30"/>
      <c r="UHV30"/>
      <c r="UHW30"/>
      <c r="UHX30"/>
      <c r="UHY30"/>
      <c r="UHZ30"/>
      <c r="UIA30"/>
      <c r="UIB30"/>
      <c r="UIC30"/>
      <c r="UID30"/>
      <c r="UIE30"/>
      <c r="UIF30"/>
      <c r="UIG30"/>
      <c r="UIH30"/>
      <c r="UII30"/>
      <c r="UIJ30"/>
      <c r="UIK30"/>
      <c r="UIL30"/>
      <c r="UIM30"/>
      <c r="UIN30"/>
      <c r="UIO30"/>
      <c r="UIP30"/>
      <c r="UIQ30"/>
      <c r="UIR30"/>
      <c r="UIS30"/>
      <c r="UIT30"/>
      <c r="UIU30"/>
      <c r="UIV30"/>
      <c r="UIW30"/>
      <c r="UIX30"/>
      <c r="UIY30"/>
      <c r="UIZ30"/>
      <c r="UJA30"/>
      <c r="UJB30"/>
      <c r="UJC30"/>
      <c r="UJD30"/>
      <c r="UJE30"/>
      <c r="UJF30"/>
      <c r="UJG30"/>
      <c r="UJH30"/>
      <c r="UJI30"/>
      <c r="UJJ30"/>
      <c r="UJK30"/>
      <c r="UJL30"/>
      <c r="UJM30"/>
      <c r="UJN30"/>
      <c r="UJO30"/>
      <c r="UJP30"/>
      <c r="UJQ30"/>
      <c r="UJR30"/>
      <c r="UJS30"/>
      <c r="UJT30"/>
      <c r="UJU30"/>
      <c r="UJV30"/>
      <c r="UJW30"/>
      <c r="UJX30"/>
      <c r="UJY30"/>
      <c r="UJZ30"/>
      <c r="UKA30"/>
      <c r="UKB30"/>
      <c r="UKC30"/>
      <c r="UKD30"/>
      <c r="UKE30"/>
      <c r="UKF30"/>
      <c r="UKG30"/>
      <c r="UKH30"/>
      <c r="UKI30"/>
      <c r="UKJ30"/>
      <c r="UKK30"/>
      <c r="UKL30"/>
      <c r="UKM30"/>
      <c r="UKN30"/>
      <c r="UKO30"/>
      <c r="UKP30"/>
      <c r="UKQ30"/>
      <c r="UKR30"/>
      <c r="UKS30"/>
      <c r="UKT30"/>
      <c r="UKU30"/>
      <c r="UKV30"/>
      <c r="UKW30"/>
      <c r="UKX30"/>
      <c r="UKY30"/>
      <c r="UKZ30"/>
      <c r="ULA30"/>
      <c r="ULB30"/>
      <c r="ULC30"/>
      <c r="ULD30"/>
      <c r="ULE30"/>
      <c r="ULF30"/>
      <c r="ULG30"/>
      <c r="ULH30"/>
      <c r="ULI30"/>
      <c r="ULJ30"/>
      <c r="ULK30"/>
      <c r="ULL30"/>
      <c r="ULM30"/>
      <c r="ULN30"/>
      <c r="ULO30"/>
      <c r="ULP30"/>
      <c r="ULQ30"/>
      <c r="ULR30"/>
      <c r="ULS30"/>
      <c r="ULT30"/>
      <c r="ULU30"/>
      <c r="ULV30"/>
      <c r="ULW30"/>
      <c r="ULX30"/>
      <c r="ULY30"/>
      <c r="ULZ30"/>
      <c r="UMA30"/>
      <c r="UMB30"/>
      <c r="UMC30"/>
      <c r="UMD30"/>
      <c r="UME30"/>
      <c r="UMF30"/>
      <c r="UMG30"/>
      <c r="UMH30"/>
      <c r="UMI30"/>
      <c r="UMJ30"/>
      <c r="UMK30"/>
      <c r="UML30"/>
      <c r="UMM30"/>
      <c r="UMN30"/>
      <c r="UMO30"/>
      <c r="UMP30"/>
      <c r="UMQ30"/>
      <c r="UMR30"/>
      <c r="UMS30"/>
      <c r="UMT30"/>
      <c r="UMU30"/>
      <c r="UMV30"/>
      <c r="UMW30"/>
      <c r="UMX30"/>
      <c r="UMY30"/>
      <c r="UMZ30"/>
      <c r="UNA30"/>
      <c r="UNB30"/>
      <c r="UNC30"/>
      <c r="UND30"/>
      <c r="UNE30"/>
      <c r="UNF30"/>
      <c r="UNG30"/>
      <c r="UNH30"/>
      <c r="UNI30"/>
      <c r="UNJ30"/>
      <c r="UNK30"/>
      <c r="UNL30"/>
      <c r="UNM30"/>
      <c r="UNN30"/>
      <c r="UNO30"/>
      <c r="UNP30"/>
      <c r="UNQ30"/>
      <c r="UNR30"/>
      <c r="UNS30"/>
      <c r="UNT30"/>
      <c r="UNU30"/>
      <c r="UNV30"/>
      <c r="UNW30"/>
      <c r="UNX30"/>
      <c r="UNY30"/>
      <c r="UNZ30"/>
      <c r="UOA30"/>
      <c r="UOB30"/>
      <c r="UOC30"/>
      <c r="UOD30"/>
      <c r="UOE30"/>
      <c r="UOF30"/>
      <c r="UOG30"/>
      <c r="UOH30"/>
      <c r="UOI30"/>
      <c r="UOJ30"/>
      <c r="UOK30"/>
      <c r="UOL30"/>
      <c r="UOM30"/>
      <c r="UON30"/>
      <c r="UOO30"/>
      <c r="UOP30"/>
      <c r="UOQ30"/>
      <c r="UOR30"/>
      <c r="UOS30"/>
      <c r="UOT30"/>
      <c r="UOU30"/>
      <c r="UOV30"/>
      <c r="UOW30"/>
      <c r="UOX30"/>
      <c r="UOY30"/>
      <c r="UOZ30"/>
      <c r="UPA30"/>
      <c r="UPB30"/>
      <c r="UPC30"/>
      <c r="UPD30"/>
      <c r="UPE30"/>
      <c r="UPF30"/>
      <c r="UPG30"/>
      <c r="UPH30"/>
      <c r="UPI30"/>
      <c r="UPJ30"/>
      <c r="UPK30"/>
      <c r="UPL30"/>
      <c r="UPM30"/>
      <c r="UPN30"/>
      <c r="UPO30"/>
      <c r="UPP30"/>
      <c r="UPQ30"/>
      <c r="UPR30"/>
      <c r="UPS30"/>
      <c r="UPT30"/>
      <c r="UPU30"/>
      <c r="UPV30"/>
      <c r="UPW30"/>
      <c r="UPX30"/>
      <c r="UPY30"/>
      <c r="UPZ30"/>
      <c r="UQA30"/>
      <c r="UQB30"/>
      <c r="UQC30"/>
      <c r="UQD30"/>
      <c r="UQE30"/>
      <c r="UQF30"/>
      <c r="UQG30"/>
      <c r="UQH30"/>
      <c r="UQI30"/>
      <c r="UQJ30"/>
      <c r="UQK30"/>
      <c r="UQL30"/>
      <c r="UQM30"/>
      <c r="UQN30"/>
      <c r="UQO30"/>
      <c r="UQP30"/>
      <c r="UQQ30"/>
      <c r="UQR30"/>
      <c r="UQS30"/>
      <c r="UQT30"/>
      <c r="UQU30"/>
      <c r="UQV30"/>
      <c r="UQW30"/>
      <c r="UQX30"/>
      <c r="UQY30"/>
      <c r="UQZ30"/>
      <c r="URA30"/>
      <c r="URB30"/>
      <c r="URC30"/>
      <c r="URD30"/>
      <c r="URE30"/>
      <c r="URF30"/>
      <c r="URG30"/>
      <c r="URH30"/>
      <c r="URI30"/>
      <c r="URJ30"/>
      <c r="URK30"/>
      <c r="URL30"/>
      <c r="URM30"/>
      <c r="URN30"/>
      <c r="URO30"/>
      <c r="URP30"/>
      <c r="URQ30"/>
      <c r="URR30"/>
      <c r="URS30"/>
      <c r="URT30"/>
      <c r="URU30"/>
      <c r="URV30"/>
      <c r="URW30"/>
      <c r="URX30"/>
      <c r="URY30"/>
      <c r="URZ30"/>
      <c r="USA30"/>
      <c r="USB30"/>
      <c r="USC30"/>
      <c r="USD30"/>
      <c r="USE30"/>
      <c r="USF30"/>
      <c r="USG30"/>
      <c r="USH30"/>
      <c r="USI30"/>
      <c r="USJ30"/>
      <c r="USK30"/>
      <c r="USL30"/>
      <c r="USM30"/>
      <c r="USN30"/>
      <c r="USO30"/>
      <c r="USP30"/>
      <c r="USQ30"/>
      <c r="USR30"/>
      <c r="USS30"/>
      <c r="UST30"/>
      <c r="USU30"/>
      <c r="USV30"/>
      <c r="USW30"/>
      <c r="USX30"/>
      <c r="USY30"/>
      <c r="USZ30"/>
      <c r="UTA30"/>
      <c r="UTB30"/>
      <c r="UTC30"/>
      <c r="UTD30"/>
      <c r="UTE30"/>
      <c r="UTF30"/>
      <c r="UTG30"/>
      <c r="UTH30"/>
      <c r="UTI30"/>
      <c r="UTJ30"/>
      <c r="UTK30"/>
      <c r="UTL30"/>
      <c r="UTM30"/>
      <c r="UTN30"/>
      <c r="UTO30"/>
      <c r="UTP30"/>
      <c r="UTQ30"/>
      <c r="UTR30"/>
      <c r="UTS30"/>
      <c r="UTT30"/>
      <c r="UTU30"/>
      <c r="UTV30"/>
      <c r="UTW30"/>
      <c r="UTX30"/>
      <c r="UTY30"/>
      <c r="UTZ30"/>
      <c r="UUA30"/>
      <c r="UUB30"/>
      <c r="UUC30"/>
      <c r="UUD30"/>
      <c r="UUE30"/>
      <c r="UUF30"/>
      <c r="UUG30"/>
      <c r="UUH30"/>
      <c r="UUI30"/>
      <c r="UUJ30"/>
      <c r="UUK30"/>
      <c r="UUL30"/>
      <c r="UUM30"/>
      <c r="UUN30"/>
      <c r="UUO30"/>
      <c r="UUP30"/>
      <c r="UUQ30"/>
      <c r="UUR30"/>
      <c r="UUS30"/>
      <c r="UUT30"/>
      <c r="UUU30"/>
      <c r="UUV30"/>
      <c r="UUW30"/>
      <c r="UUX30"/>
      <c r="UUY30"/>
      <c r="UUZ30"/>
      <c r="UVA30"/>
      <c r="UVB30"/>
      <c r="UVC30"/>
      <c r="UVD30"/>
      <c r="UVE30"/>
      <c r="UVF30"/>
      <c r="UVG30"/>
      <c r="UVH30"/>
      <c r="UVI30"/>
      <c r="UVJ30"/>
      <c r="UVK30"/>
      <c r="UVL30"/>
      <c r="UVM30"/>
      <c r="UVN30"/>
      <c r="UVO30"/>
      <c r="UVP30"/>
      <c r="UVQ30"/>
      <c r="UVR30"/>
      <c r="UVS30"/>
      <c r="UVT30"/>
      <c r="UVU30"/>
      <c r="UVV30"/>
      <c r="UVW30"/>
      <c r="UVX30"/>
      <c r="UVY30"/>
      <c r="UVZ30"/>
      <c r="UWA30"/>
      <c r="UWB30"/>
      <c r="UWC30"/>
      <c r="UWD30"/>
      <c r="UWE30"/>
      <c r="UWF30"/>
      <c r="UWG30"/>
      <c r="UWH30"/>
      <c r="UWI30"/>
      <c r="UWJ30"/>
      <c r="UWK30"/>
      <c r="UWL30"/>
      <c r="UWM30"/>
      <c r="UWN30"/>
      <c r="UWO30"/>
      <c r="UWP30"/>
      <c r="UWQ30"/>
      <c r="UWR30"/>
      <c r="UWS30"/>
      <c r="UWT30"/>
      <c r="UWU30"/>
      <c r="UWV30"/>
      <c r="UWW30"/>
      <c r="UWX30"/>
      <c r="UWY30"/>
      <c r="UWZ30"/>
      <c r="UXA30"/>
      <c r="UXB30"/>
      <c r="UXC30"/>
      <c r="UXD30"/>
      <c r="UXE30"/>
      <c r="UXF30"/>
      <c r="UXG30"/>
      <c r="UXH30"/>
      <c r="UXI30"/>
      <c r="UXJ30"/>
      <c r="UXK30"/>
      <c r="UXL30"/>
      <c r="UXM30"/>
      <c r="UXN30"/>
      <c r="UXO30"/>
      <c r="UXP30"/>
      <c r="UXQ30"/>
      <c r="UXR30"/>
      <c r="UXS30"/>
      <c r="UXT30"/>
      <c r="UXU30"/>
      <c r="UXV30"/>
      <c r="UXW30"/>
      <c r="UXX30"/>
      <c r="UXY30"/>
      <c r="UXZ30"/>
      <c r="UYA30"/>
      <c r="UYB30"/>
      <c r="UYC30"/>
      <c r="UYD30"/>
      <c r="UYE30"/>
      <c r="UYF30"/>
      <c r="UYG30"/>
      <c r="UYH30"/>
      <c r="UYI30"/>
      <c r="UYJ30"/>
      <c r="UYK30"/>
      <c r="UYL30"/>
      <c r="UYM30"/>
      <c r="UYN30"/>
      <c r="UYO30"/>
      <c r="UYP30"/>
      <c r="UYQ30"/>
      <c r="UYR30"/>
      <c r="UYS30"/>
      <c r="UYT30"/>
      <c r="UYU30"/>
      <c r="UYV30"/>
      <c r="UYW30"/>
      <c r="UYX30"/>
      <c r="UYY30"/>
      <c r="UYZ30"/>
      <c r="UZA30"/>
      <c r="UZB30"/>
      <c r="UZC30"/>
      <c r="UZD30"/>
      <c r="UZE30"/>
      <c r="UZF30"/>
      <c r="UZG30"/>
      <c r="UZH30"/>
      <c r="UZI30"/>
      <c r="UZJ30"/>
      <c r="UZK30"/>
      <c r="UZL30"/>
      <c r="UZM30"/>
      <c r="UZN30"/>
      <c r="UZO30"/>
      <c r="UZP30"/>
      <c r="UZQ30"/>
      <c r="UZR30"/>
      <c r="UZS30"/>
      <c r="UZT30"/>
      <c r="UZU30"/>
      <c r="UZV30"/>
      <c r="UZW30"/>
      <c r="UZX30"/>
      <c r="UZY30"/>
      <c r="UZZ30"/>
      <c r="VAA30"/>
      <c r="VAB30"/>
      <c r="VAC30"/>
      <c r="VAD30"/>
      <c r="VAE30"/>
      <c r="VAF30"/>
      <c r="VAG30"/>
      <c r="VAH30"/>
      <c r="VAI30"/>
      <c r="VAJ30"/>
      <c r="VAK30"/>
      <c r="VAL30"/>
      <c r="VAM30"/>
      <c r="VAN30"/>
      <c r="VAO30"/>
      <c r="VAP30"/>
      <c r="VAQ30"/>
      <c r="VAR30"/>
      <c r="VAS30"/>
      <c r="VAT30"/>
      <c r="VAU30"/>
      <c r="VAV30"/>
      <c r="VAW30"/>
      <c r="VAX30"/>
      <c r="VAY30"/>
      <c r="VAZ30"/>
      <c r="VBA30"/>
      <c r="VBB30"/>
      <c r="VBC30"/>
      <c r="VBD30"/>
      <c r="VBE30"/>
      <c r="VBF30"/>
      <c r="VBG30"/>
      <c r="VBH30"/>
      <c r="VBI30"/>
      <c r="VBJ30"/>
      <c r="VBK30"/>
      <c r="VBL30"/>
      <c r="VBM30"/>
      <c r="VBN30"/>
      <c r="VBO30"/>
      <c r="VBP30"/>
      <c r="VBQ30"/>
      <c r="VBR30"/>
      <c r="VBS30"/>
      <c r="VBT30"/>
      <c r="VBU30"/>
      <c r="VBV30"/>
      <c r="VBW30"/>
      <c r="VBX30"/>
      <c r="VBY30"/>
      <c r="VBZ30"/>
      <c r="VCA30"/>
      <c r="VCB30"/>
      <c r="VCC30"/>
      <c r="VCD30"/>
      <c r="VCE30"/>
      <c r="VCF30"/>
      <c r="VCG30"/>
      <c r="VCH30"/>
      <c r="VCI30"/>
      <c r="VCJ30"/>
      <c r="VCK30"/>
      <c r="VCL30"/>
      <c r="VCM30"/>
      <c r="VCN30"/>
      <c r="VCO30"/>
      <c r="VCP30"/>
      <c r="VCQ30"/>
      <c r="VCR30"/>
      <c r="VCS30"/>
      <c r="VCT30"/>
      <c r="VCU30"/>
      <c r="VCV30"/>
      <c r="VCW30"/>
      <c r="VCX30"/>
      <c r="VCY30"/>
      <c r="VCZ30"/>
      <c r="VDA30"/>
      <c r="VDB30"/>
      <c r="VDC30"/>
      <c r="VDD30"/>
      <c r="VDE30"/>
      <c r="VDF30"/>
      <c r="VDG30"/>
      <c r="VDH30"/>
      <c r="VDI30"/>
      <c r="VDJ30"/>
      <c r="VDK30"/>
      <c r="VDL30"/>
      <c r="VDM30"/>
      <c r="VDN30"/>
      <c r="VDO30"/>
      <c r="VDP30"/>
      <c r="VDQ30"/>
      <c r="VDR30"/>
      <c r="VDS30"/>
      <c r="VDT30"/>
      <c r="VDU30"/>
      <c r="VDV30"/>
      <c r="VDW30"/>
      <c r="VDX30"/>
      <c r="VDY30"/>
      <c r="VDZ30"/>
      <c r="VEA30"/>
      <c r="VEB30"/>
      <c r="VEC30"/>
      <c r="VED30"/>
      <c r="VEE30"/>
      <c r="VEF30"/>
      <c r="VEG30"/>
      <c r="VEH30"/>
      <c r="VEI30"/>
      <c r="VEJ30"/>
      <c r="VEK30"/>
      <c r="VEL30"/>
      <c r="VEM30"/>
      <c r="VEN30"/>
      <c r="VEO30"/>
      <c r="VEP30"/>
      <c r="VEQ30"/>
      <c r="VER30"/>
      <c r="VES30"/>
      <c r="VET30"/>
      <c r="VEU30"/>
      <c r="VEV30"/>
      <c r="VEW30"/>
      <c r="VEX30"/>
      <c r="VEY30"/>
      <c r="VEZ30"/>
      <c r="VFA30"/>
      <c r="VFB30"/>
      <c r="VFC30"/>
      <c r="VFD30"/>
      <c r="VFE30"/>
      <c r="VFF30"/>
      <c r="VFG30"/>
      <c r="VFH30"/>
      <c r="VFI30"/>
      <c r="VFJ30"/>
      <c r="VFK30"/>
      <c r="VFL30"/>
      <c r="VFM30"/>
      <c r="VFN30"/>
      <c r="VFO30"/>
      <c r="VFP30"/>
      <c r="VFQ30"/>
      <c r="VFR30"/>
      <c r="VFS30"/>
      <c r="VFT30"/>
      <c r="VFU30"/>
      <c r="VFV30"/>
      <c r="VFW30"/>
      <c r="VFX30"/>
      <c r="VFY30"/>
      <c r="VFZ30"/>
      <c r="VGA30"/>
      <c r="VGB30"/>
      <c r="VGC30"/>
      <c r="VGD30"/>
      <c r="VGE30"/>
      <c r="VGF30"/>
      <c r="VGG30"/>
      <c r="VGH30"/>
      <c r="VGI30"/>
      <c r="VGJ30"/>
      <c r="VGK30"/>
      <c r="VGL30"/>
      <c r="VGM30"/>
      <c r="VGN30"/>
      <c r="VGO30"/>
      <c r="VGP30"/>
      <c r="VGQ30"/>
      <c r="VGR30"/>
      <c r="VGS30"/>
      <c r="VGT30"/>
      <c r="VGU30"/>
      <c r="VGV30"/>
      <c r="VGW30"/>
      <c r="VGX30"/>
      <c r="VGY30"/>
      <c r="VGZ30"/>
      <c r="VHA30"/>
      <c r="VHB30"/>
      <c r="VHC30"/>
      <c r="VHD30"/>
      <c r="VHE30"/>
      <c r="VHF30"/>
      <c r="VHG30"/>
      <c r="VHH30"/>
      <c r="VHI30"/>
      <c r="VHJ30"/>
      <c r="VHK30"/>
      <c r="VHL30"/>
      <c r="VHM30"/>
      <c r="VHN30"/>
      <c r="VHO30"/>
      <c r="VHP30"/>
      <c r="VHQ30"/>
      <c r="VHR30"/>
      <c r="VHS30"/>
      <c r="VHT30"/>
      <c r="VHU30"/>
      <c r="VHV30"/>
      <c r="VHW30"/>
      <c r="VHX30"/>
      <c r="VHY30"/>
      <c r="VHZ30"/>
      <c r="VIA30"/>
      <c r="VIB30"/>
      <c r="VIC30"/>
      <c r="VID30"/>
      <c r="VIE30"/>
      <c r="VIF30"/>
      <c r="VIG30"/>
      <c r="VIH30"/>
      <c r="VII30"/>
      <c r="VIJ30"/>
      <c r="VIK30"/>
      <c r="VIL30"/>
      <c r="VIM30"/>
      <c r="VIN30"/>
      <c r="VIO30"/>
      <c r="VIP30"/>
      <c r="VIQ30"/>
      <c r="VIR30"/>
      <c r="VIS30"/>
      <c r="VIT30"/>
      <c r="VIU30"/>
      <c r="VIV30"/>
      <c r="VIW30"/>
      <c r="VIX30"/>
      <c r="VIY30"/>
      <c r="VIZ30"/>
      <c r="VJA30"/>
      <c r="VJB30"/>
      <c r="VJC30"/>
      <c r="VJD30"/>
      <c r="VJE30"/>
      <c r="VJF30"/>
      <c r="VJG30"/>
      <c r="VJH30"/>
      <c r="VJI30"/>
      <c r="VJJ30"/>
      <c r="VJK30"/>
      <c r="VJL30"/>
      <c r="VJM30"/>
      <c r="VJN30"/>
      <c r="VJO30"/>
      <c r="VJP30"/>
      <c r="VJQ30"/>
      <c r="VJR30"/>
      <c r="VJS30"/>
      <c r="VJT30"/>
      <c r="VJU30"/>
      <c r="VJV30"/>
      <c r="VJW30"/>
      <c r="VJX30"/>
      <c r="VJY30"/>
      <c r="VJZ30"/>
      <c r="VKA30"/>
      <c r="VKB30"/>
      <c r="VKC30"/>
      <c r="VKD30"/>
      <c r="VKE30"/>
      <c r="VKF30"/>
      <c r="VKG30"/>
      <c r="VKH30"/>
      <c r="VKI30"/>
      <c r="VKJ30"/>
      <c r="VKK30"/>
      <c r="VKL30"/>
      <c r="VKM30"/>
      <c r="VKN30"/>
      <c r="VKO30"/>
      <c r="VKP30"/>
      <c r="VKQ30"/>
      <c r="VKR30"/>
      <c r="VKS30"/>
      <c r="VKT30"/>
      <c r="VKU30"/>
      <c r="VKV30"/>
      <c r="VKW30"/>
      <c r="VKX30"/>
      <c r="VKY30"/>
      <c r="VKZ30"/>
      <c r="VLA30"/>
      <c r="VLB30"/>
      <c r="VLC30"/>
      <c r="VLD30"/>
      <c r="VLE30"/>
      <c r="VLF30"/>
      <c r="VLG30"/>
      <c r="VLH30"/>
      <c r="VLI30"/>
      <c r="VLJ30"/>
      <c r="VLK30"/>
      <c r="VLL30"/>
      <c r="VLM30"/>
      <c r="VLN30"/>
      <c r="VLO30"/>
      <c r="VLP30"/>
      <c r="VLQ30"/>
      <c r="VLR30"/>
      <c r="VLS30"/>
      <c r="VLT30"/>
      <c r="VLU30"/>
      <c r="VLV30"/>
      <c r="VLW30"/>
      <c r="VLX30"/>
      <c r="VLY30"/>
      <c r="VLZ30"/>
      <c r="VMA30"/>
      <c r="VMB30"/>
      <c r="VMC30"/>
      <c r="VMD30"/>
      <c r="VME30"/>
      <c r="VMF30"/>
      <c r="VMG30"/>
      <c r="VMH30"/>
      <c r="VMI30"/>
      <c r="VMJ30"/>
      <c r="VMK30"/>
      <c r="VML30"/>
      <c r="VMM30"/>
      <c r="VMN30"/>
      <c r="VMO30"/>
      <c r="VMP30"/>
      <c r="VMQ30"/>
      <c r="VMR30"/>
      <c r="VMS30"/>
      <c r="VMT30"/>
      <c r="VMU30"/>
      <c r="VMV30"/>
      <c r="VMW30"/>
      <c r="VMX30"/>
      <c r="VMY30"/>
      <c r="VMZ30"/>
      <c r="VNA30"/>
      <c r="VNB30"/>
      <c r="VNC30"/>
      <c r="VND30"/>
      <c r="VNE30"/>
      <c r="VNF30"/>
      <c r="VNG30"/>
      <c r="VNH30"/>
      <c r="VNI30"/>
      <c r="VNJ30"/>
      <c r="VNK30"/>
      <c r="VNL30"/>
      <c r="VNM30"/>
      <c r="VNN30"/>
      <c r="VNO30"/>
      <c r="VNP30"/>
      <c r="VNQ30"/>
      <c r="VNR30"/>
      <c r="VNS30"/>
      <c r="VNT30"/>
      <c r="VNU30"/>
      <c r="VNV30"/>
      <c r="VNW30"/>
      <c r="VNX30"/>
      <c r="VNY30"/>
      <c r="VNZ30"/>
      <c r="VOA30"/>
      <c r="VOB30"/>
      <c r="VOC30"/>
      <c r="VOD30"/>
      <c r="VOE30"/>
      <c r="VOF30"/>
      <c r="VOG30"/>
      <c r="VOH30"/>
      <c r="VOI30"/>
      <c r="VOJ30"/>
      <c r="VOK30"/>
      <c r="VOL30"/>
      <c r="VOM30"/>
      <c r="VON30"/>
      <c r="VOO30"/>
      <c r="VOP30"/>
      <c r="VOQ30"/>
      <c r="VOR30"/>
      <c r="VOS30"/>
      <c r="VOT30"/>
      <c r="VOU30"/>
      <c r="VOV30"/>
      <c r="VOW30"/>
      <c r="VOX30"/>
      <c r="VOY30"/>
      <c r="VOZ30"/>
      <c r="VPA30"/>
      <c r="VPB30"/>
      <c r="VPC30"/>
      <c r="VPD30"/>
      <c r="VPE30"/>
      <c r="VPF30"/>
      <c r="VPG30"/>
      <c r="VPH30"/>
      <c r="VPI30"/>
      <c r="VPJ30"/>
      <c r="VPK30"/>
      <c r="VPL30"/>
      <c r="VPM30"/>
      <c r="VPN30"/>
      <c r="VPO30"/>
      <c r="VPP30"/>
      <c r="VPQ30"/>
      <c r="VPR30"/>
      <c r="VPS30"/>
      <c r="VPT30"/>
      <c r="VPU30"/>
      <c r="VPV30"/>
      <c r="VPW30"/>
      <c r="VPX30"/>
      <c r="VPY30"/>
      <c r="VPZ30"/>
      <c r="VQA30"/>
      <c r="VQB30"/>
      <c r="VQC30"/>
      <c r="VQD30"/>
      <c r="VQE30"/>
      <c r="VQF30"/>
      <c r="VQG30"/>
      <c r="VQH30"/>
      <c r="VQI30"/>
      <c r="VQJ30"/>
      <c r="VQK30"/>
      <c r="VQL30"/>
      <c r="VQM30"/>
      <c r="VQN30"/>
      <c r="VQO30"/>
      <c r="VQP30"/>
      <c r="VQQ30"/>
      <c r="VQR30"/>
      <c r="VQS30"/>
      <c r="VQT30"/>
      <c r="VQU30"/>
      <c r="VQV30"/>
      <c r="VQW30"/>
      <c r="VQX30"/>
      <c r="VQY30"/>
      <c r="VQZ30"/>
      <c r="VRA30"/>
      <c r="VRB30"/>
      <c r="VRC30"/>
      <c r="VRD30"/>
      <c r="VRE30"/>
      <c r="VRF30"/>
      <c r="VRG30"/>
      <c r="VRH30"/>
      <c r="VRI30"/>
      <c r="VRJ30"/>
      <c r="VRK30"/>
      <c r="VRL30"/>
      <c r="VRM30"/>
      <c r="VRN30"/>
      <c r="VRO30"/>
      <c r="VRP30"/>
      <c r="VRQ30"/>
      <c r="VRR30"/>
      <c r="VRS30"/>
      <c r="VRT30"/>
      <c r="VRU30"/>
      <c r="VRV30"/>
      <c r="VRW30"/>
      <c r="VRX30"/>
      <c r="VRY30"/>
      <c r="VRZ30"/>
      <c r="VSA30"/>
      <c r="VSB30"/>
      <c r="VSC30"/>
      <c r="VSD30"/>
      <c r="VSE30"/>
      <c r="VSF30"/>
      <c r="VSG30"/>
      <c r="VSH30"/>
      <c r="VSI30"/>
      <c r="VSJ30"/>
      <c r="VSK30"/>
      <c r="VSL30"/>
      <c r="VSM30"/>
      <c r="VSN30"/>
      <c r="VSO30"/>
      <c r="VSP30"/>
      <c r="VSQ30"/>
      <c r="VSR30"/>
      <c r="VSS30"/>
      <c r="VST30"/>
      <c r="VSU30"/>
      <c r="VSV30"/>
      <c r="VSW30"/>
      <c r="VSX30"/>
      <c r="VSY30"/>
      <c r="VSZ30"/>
      <c r="VTA30"/>
      <c r="VTB30"/>
      <c r="VTC30"/>
      <c r="VTD30"/>
      <c r="VTE30"/>
      <c r="VTF30"/>
      <c r="VTG30"/>
      <c r="VTH30"/>
      <c r="VTI30"/>
      <c r="VTJ30"/>
      <c r="VTK30"/>
      <c r="VTL30"/>
      <c r="VTM30"/>
      <c r="VTN30"/>
      <c r="VTO30"/>
      <c r="VTP30"/>
      <c r="VTQ30"/>
      <c r="VTR30"/>
      <c r="VTS30"/>
      <c r="VTT30"/>
      <c r="VTU30"/>
      <c r="VTV30"/>
      <c r="VTW30"/>
      <c r="VTX30"/>
      <c r="VTY30"/>
      <c r="VTZ30"/>
      <c r="VUA30"/>
      <c r="VUB30"/>
      <c r="VUC30"/>
      <c r="VUD30"/>
      <c r="VUE30"/>
      <c r="VUF30"/>
      <c r="VUG30"/>
      <c r="VUH30"/>
      <c r="VUI30"/>
      <c r="VUJ30"/>
      <c r="VUK30"/>
      <c r="VUL30"/>
      <c r="VUM30"/>
      <c r="VUN30"/>
      <c r="VUO30"/>
      <c r="VUP30"/>
      <c r="VUQ30"/>
      <c r="VUR30"/>
      <c r="VUS30"/>
      <c r="VUT30"/>
      <c r="VUU30"/>
      <c r="VUV30"/>
      <c r="VUW30"/>
      <c r="VUX30"/>
      <c r="VUY30"/>
      <c r="VUZ30"/>
      <c r="VVA30"/>
      <c r="VVB30"/>
      <c r="VVC30"/>
      <c r="VVD30"/>
      <c r="VVE30"/>
      <c r="VVF30"/>
      <c r="VVG30"/>
      <c r="VVH30"/>
      <c r="VVI30"/>
      <c r="VVJ30"/>
      <c r="VVK30"/>
      <c r="VVL30"/>
      <c r="VVM30"/>
      <c r="VVN30"/>
      <c r="VVO30"/>
      <c r="VVP30"/>
      <c r="VVQ30"/>
      <c r="VVR30"/>
      <c r="VVS30"/>
      <c r="VVT30"/>
      <c r="VVU30"/>
      <c r="VVV30"/>
      <c r="VVW30"/>
      <c r="VVX30"/>
      <c r="VVY30"/>
      <c r="VVZ30"/>
      <c r="VWA30"/>
      <c r="VWB30"/>
      <c r="VWC30"/>
      <c r="VWD30"/>
      <c r="VWE30"/>
      <c r="VWF30"/>
      <c r="VWG30"/>
      <c r="VWH30"/>
      <c r="VWI30"/>
      <c r="VWJ30"/>
      <c r="VWK30"/>
      <c r="VWL30"/>
      <c r="VWM30"/>
      <c r="VWN30"/>
      <c r="VWO30"/>
      <c r="VWP30"/>
      <c r="VWQ30"/>
      <c r="VWR30"/>
      <c r="VWS30"/>
      <c r="VWT30"/>
      <c r="VWU30"/>
      <c r="VWV30"/>
      <c r="VWW30"/>
      <c r="VWX30"/>
      <c r="VWY30"/>
      <c r="VWZ30"/>
      <c r="VXA30"/>
      <c r="VXB30"/>
      <c r="VXC30"/>
      <c r="VXD30"/>
      <c r="VXE30"/>
      <c r="VXF30"/>
      <c r="VXG30"/>
      <c r="VXH30"/>
      <c r="VXI30"/>
      <c r="VXJ30"/>
      <c r="VXK30"/>
      <c r="VXL30"/>
      <c r="VXM30"/>
      <c r="VXN30"/>
      <c r="VXO30"/>
      <c r="VXP30"/>
      <c r="VXQ30"/>
      <c r="VXR30"/>
      <c r="VXS30"/>
      <c r="VXT30"/>
      <c r="VXU30"/>
      <c r="VXV30"/>
      <c r="VXW30"/>
      <c r="VXX30"/>
      <c r="VXY30"/>
      <c r="VXZ30"/>
      <c r="VYA30"/>
      <c r="VYB30"/>
      <c r="VYC30"/>
      <c r="VYD30"/>
      <c r="VYE30"/>
      <c r="VYF30"/>
      <c r="VYG30"/>
      <c r="VYH30"/>
      <c r="VYI30"/>
      <c r="VYJ30"/>
      <c r="VYK30"/>
      <c r="VYL30"/>
      <c r="VYM30"/>
      <c r="VYN30"/>
      <c r="VYO30"/>
      <c r="VYP30"/>
      <c r="VYQ30"/>
      <c r="VYR30"/>
      <c r="VYS30"/>
      <c r="VYT30"/>
      <c r="VYU30"/>
      <c r="VYV30"/>
      <c r="VYW30"/>
      <c r="VYX30"/>
      <c r="VYY30"/>
      <c r="VYZ30"/>
      <c r="VZA30"/>
      <c r="VZB30"/>
      <c r="VZC30"/>
      <c r="VZD30"/>
      <c r="VZE30"/>
      <c r="VZF30"/>
      <c r="VZG30"/>
      <c r="VZH30"/>
      <c r="VZI30"/>
      <c r="VZJ30"/>
      <c r="VZK30"/>
      <c r="VZL30"/>
      <c r="VZM30"/>
      <c r="VZN30"/>
      <c r="VZO30"/>
      <c r="VZP30"/>
      <c r="VZQ30"/>
      <c r="VZR30"/>
      <c r="VZS30"/>
      <c r="VZT30"/>
      <c r="VZU30"/>
      <c r="VZV30"/>
      <c r="VZW30"/>
      <c r="VZX30"/>
      <c r="VZY30"/>
      <c r="VZZ30"/>
      <c r="WAA30"/>
      <c r="WAB30"/>
      <c r="WAC30"/>
      <c r="WAD30"/>
      <c r="WAE30"/>
      <c r="WAF30"/>
      <c r="WAG30"/>
      <c r="WAH30"/>
      <c r="WAI30"/>
      <c r="WAJ30"/>
      <c r="WAK30"/>
      <c r="WAL30"/>
      <c r="WAM30"/>
      <c r="WAN30"/>
      <c r="WAO30"/>
      <c r="WAP30"/>
      <c r="WAQ30"/>
      <c r="WAR30"/>
      <c r="WAS30"/>
      <c r="WAT30"/>
      <c r="WAU30"/>
      <c r="WAV30"/>
      <c r="WAW30"/>
      <c r="WAX30"/>
      <c r="WAY30"/>
      <c r="WAZ30"/>
      <c r="WBA30"/>
      <c r="WBB30"/>
      <c r="WBC30"/>
      <c r="WBD30"/>
      <c r="WBE30"/>
      <c r="WBF30"/>
      <c r="WBG30"/>
      <c r="WBH30"/>
      <c r="WBI30"/>
      <c r="WBJ30"/>
      <c r="WBK30"/>
      <c r="WBL30"/>
      <c r="WBM30"/>
      <c r="WBN30"/>
      <c r="WBO30"/>
      <c r="WBP30"/>
      <c r="WBQ30"/>
      <c r="WBR30"/>
      <c r="WBS30"/>
      <c r="WBT30"/>
      <c r="WBU30"/>
      <c r="WBV30"/>
      <c r="WBW30"/>
      <c r="WBX30"/>
      <c r="WBY30"/>
      <c r="WBZ30"/>
      <c r="WCA30"/>
      <c r="WCB30"/>
      <c r="WCC30"/>
      <c r="WCD30"/>
      <c r="WCE30"/>
      <c r="WCF30"/>
      <c r="WCG30"/>
      <c r="WCH30"/>
      <c r="WCI30"/>
      <c r="WCJ30"/>
      <c r="WCK30"/>
      <c r="WCL30"/>
      <c r="WCM30"/>
      <c r="WCN30"/>
      <c r="WCO30"/>
      <c r="WCP30"/>
      <c r="WCQ30"/>
      <c r="WCR30"/>
      <c r="WCS30"/>
      <c r="WCT30"/>
      <c r="WCU30"/>
      <c r="WCV30"/>
      <c r="WCW30"/>
      <c r="WCX30"/>
      <c r="WCY30"/>
      <c r="WCZ30"/>
      <c r="WDA30"/>
      <c r="WDB30"/>
      <c r="WDC30"/>
      <c r="WDD30"/>
      <c r="WDE30"/>
      <c r="WDF30"/>
      <c r="WDG30"/>
      <c r="WDH30"/>
      <c r="WDI30"/>
      <c r="WDJ30"/>
      <c r="WDK30"/>
      <c r="WDL30"/>
      <c r="WDM30"/>
      <c r="WDN30"/>
      <c r="WDO30"/>
      <c r="WDP30"/>
      <c r="WDQ30"/>
      <c r="WDR30"/>
      <c r="WDS30"/>
      <c r="WDT30"/>
      <c r="WDU30"/>
      <c r="WDV30"/>
      <c r="WDW30"/>
      <c r="WDX30"/>
      <c r="WDY30"/>
      <c r="WDZ30"/>
      <c r="WEA30"/>
      <c r="WEB30"/>
      <c r="WEC30"/>
      <c r="WED30"/>
      <c r="WEE30"/>
      <c r="WEF30"/>
      <c r="WEG30"/>
      <c r="WEH30"/>
      <c r="WEI30"/>
      <c r="WEJ30"/>
      <c r="WEK30"/>
      <c r="WEL30"/>
      <c r="WEM30"/>
      <c r="WEN30"/>
      <c r="WEO30"/>
      <c r="WEP30"/>
      <c r="WEQ30"/>
      <c r="WER30"/>
      <c r="WES30"/>
      <c r="WET30"/>
      <c r="WEU30"/>
      <c r="WEV30"/>
      <c r="WEW30"/>
      <c r="WEX30"/>
      <c r="WEY30"/>
      <c r="WEZ30"/>
      <c r="WFA30"/>
      <c r="WFB30"/>
      <c r="WFC30"/>
      <c r="WFD30"/>
      <c r="WFE30"/>
      <c r="WFF30"/>
      <c r="WFG30"/>
      <c r="WFH30"/>
      <c r="WFI30"/>
      <c r="WFJ30"/>
      <c r="WFK30"/>
      <c r="WFL30"/>
      <c r="WFM30"/>
      <c r="WFN30"/>
      <c r="WFO30"/>
      <c r="WFP30"/>
      <c r="WFQ30"/>
      <c r="WFR30"/>
      <c r="WFS30"/>
      <c r="WFT30"/>
      <c r="WFU30"/>
      <c r="WFV30"/>
      <c r="WFW30"/>
      <c r="WFX30"/>
      <c r="WFY30"/>
      <c r="WFZ30"/>
      <c r="WGA30"/>
      <c r="WGB30"/>
      <c r="WGC30"/>
      <c r="WGD30"/>
      <c r="WGE30"/>
      <c r="WGF30"/>
      <c r="WGG30"/>
      <c r="WGH30"/>
      <c r="WGI30"/>
      <c r="WGJ30"/>
      <c r="WGK30"/>
      <c r="WGL30"/>
      <c r="WGM30"/>
      <c r="WGN30"/>
      <c r="WGO30"/>
      <c r="WGP30"/>
      <c r="WGQ30"/>
      <c r="WGR30"/>
      <c r="WGS30"/>
      <c r="WGT30"/>
      <c r="WGU30"/>
      <c r="WGV30"/>
      <c r="WGW30"/>
      <c r="WGX30"/>
      <c r="WGY30"/>
      <c r="WGZ30"/>
      <c r="WHA30"/>
      <c r="WHB30"/>
      <c r="WHC30"/>
      <c r="WHD30"/>
      <c r="WHE30"/>
      <c r="WHF30"/>
      <c r="WHG30"/>
      <c r="WHH30"/>
      <c r="WHI30"/>
      <c r="WHJ30"/>
      <c r="WHK30"/>
      <c r="WHL30"/>
      <c r="WHM30"/>
      <c r="WHN30"/>
      <c r="WHO30"/>
      <c r="WHP30"/>
      <c r="WHQ30"/>
      <c r="WHR30"/>
      <c r="WHS30"/>
      <c r="WHT30"/>
      <c r="WHU30"/>
      <c r="WHV30"/>
      <c r="WHW30"/>
      <c r="WHX30"/>
      <c r="WHY30"/>
      <c r="WHZ30"/>
      <c r="WIA30"/>
      <c r="WIB30"/>
      <c r="WIC30"/>
      <c r="WID30"/>
      <c r="WIE30"/>
      <c r="WIF30"/>
      <c r="WIG30"/>
      <c r="WIH30"/>
      <c r="WII30"/>
      <c r="WIJ30"/>
      <c r="WIK30"/>
      <c r="WIL30"/>
      <c r="WIM30"/>
      <c r="WIN30"/>
      <c r="WIO30"/>
      <c r="WIP30"/>
      <c r="WIQ30"/>
      <c r="WIR30"/>
      <c r="WIS30"/>
      <c r="WIT30"/>
      <c r="WIU30"/>
      <c r="WIV30"/>
      <c r="WIW30"/>
      <c r="WIX30"/>
      <c r="WIY30"/>
      <c r="WIZ30"/>
      <c r="WJA30"/>
      <c r="WJB30"/>
      <c r="WJC30"/>
      <c r="WJD30"/>
      <c r="WJE30"/>
      <c r="WJF30"/>
      <c r="WJG30"/>
      <c r="WJH30"/>
      <c r="WJI30"/>
      <c r="WJJ30"/>
      <c r="WJK30"/>
      <c r="WJL30"/>
      <c r="WJM30"/>
      <c r="WJN30"/>
      <c r="WJO30"/>
      <c r="WJP30"/>
      <c r="WJQ30"/>
      <c r="WJR30"/>
      <c r="WJS30"/>
      <c r="WJT30"/>
      <c r="WJU30"/>
      <c r="WJV30"/>
      <c r="WJW30"/>
      <c r="WJX30"/>
      <c r="WJY30"/>
      <c r="WJZ30"/>
      <c r="WKA30"/>
      <c r="WKB30"/>
      <c r="WKC30"/>
      <c r="WKD30"/>
      <c r="WKE30"/>
      <c r="WKF30"/>
      <c r="WKG30"/>
      <c r="WKH30"/>
      <c r="WKI30"/>
      <c r="WKJ30"/>
      <c r="WKK30"/>
      <c r="WKL30"/>
      <c r="WKM30"/>
      <c r="WKN30"/>
      <c r="WKO30"/>
      <c r="WKP30"/>
      <c r="WKQ30"/>
      <c r="WKR30"/>
      <c r="WKS30"/>
      <c r="WKT30"/>
      <c r="WKU30"/>
      <c r="WKV30"/>
      <c r="WKW30"/>
      <c r="WKX30"/>
      <c r="WKY30"/>
      <c r="WKZ30"/>
      <c r="WLA30"/>
      <c r="WLB30"/>
      <c r="WLC30"/>
      <c r="WLD30"/>
      <c r="WLE30"/>
      <c r="WLF30"/>
      <c r="WLG30"/>
      <c r="WLH30"/>
      <c r="WLI30"/>
      <c r="WLJ30"/>
      <c r="WLK30"/>
      <c r="WLL30"/>
      <c r="WLM30"/>
      <c r="WLN30"/>
      <c r="WLO30"/>
      <c r="WLP30"/>
      <c r="WLQ30"/>
      <c r="WLR30"/>
      <c r="WLS30"/>
      <c r="WLT30"/>
      <c r="WLU30"/>
      <c r="WLV30"/>
      <c r="WLW30"/>
      <c r="WLX30"/>
      <c r="WLY30"/>
      <c r="WLZ30"/>
      <c r="WMA30"/>
      <c r="WMB30"/>
      <c r="WMC30"/>
      <c r="WMD30"/>
      <c r="WME30"/>
      <c r="WMF30"/>
      <c r="WMG30"/>
      <c r="WMH30"/>
      <c r="WMI30"/>
      <c r="WMJ30"/>
      <c r="WMK30"/>
      <c r="WML30"/>
      <c r="WMM30"/>
      <c r="WMN30"/>
      <c r="WMO30"/>
      <c r="WMP30"/>
      <c r="WMQ30"/>
      <c r="WMR30"/>
      <c r="WMS30"/>
      <c r="WMT30"/>
      <c r="WMU30"/>
      <c r="WMV30"/>
      <c r="WMW30"/>
      <c r="WMX30"/>
      <c r="WMY30"/>
      <c r="WMZ30"/>
      <c r="WNA30"/>
      <c r="WNB30"/>
      <c r="WNC30"/>
      <c r="WND30"/>
      <c r="WNE30"/>
      <c r="WNF30"/>
      <c r="WNG30"/>
      <c r="WNH30"/>
      <c r="WNI30"/>
      <c r="WNJ30"/>
      <c r="WNK30"/>
      <c r="WNL30"/>
      <c r="WNM30"/>
      <c r="WNN30"/>
      <c r="WNO30"/>
      <c r="WNP30"/>
      <c r="WNQ30"/>
      <c r="WNR30"/>
      <c r="WNS30"/>
      <c r="WNT30"/>
      <c r="WNU30"/>
      <c r="WNV30"/>
      <c r="WNW30"/>
      <c r="WNX30"/>
      <c r="WNY30"/>
      <c r="WNZ30"/>
      <c r="WOA30"/>
      <c r="WOB30"/>
      <c r="WOC30"/>
      <c r="WOD30"/>
      <c r="WOE30"/>
      <c r="WOF30"/>
      <c r="WOG30"/>
      <c r="WOH30"/>
      <c r="WOI30"/>
      <c r="WOJ30"/>
      <c r="WOK30"/>
      <c r="WOL30"/>
      <c r="WOM30"/>
      <c r="WON30"/>
      <c r="WOO30"/>
      <c r="WOP30"/>
      <c r="WOQ30"/>
      <c r="WOR30"/>
      <c r="WOS30"/>
      <c r="WOT30"/>
      <c r="WOU30"/>
      <c r="WOV30"/>
      <c r="WOW30"/>
      <c r="WOX30"/>
      <c r="WOY30"/>
      <c r="WOZ30"/>
      <c r="WPA30"/>
      <c r="WPB30"/>
      <c r="WPC30"/>
      <c r="WPD30"/>
      <c r="WPE30"/>
      <c r="WPF30"/>
      <c r="WPG30"/>
      <c r="WPH30"/>
      <c r="WPI30"/>
      <c r="WPJ30"/>
      <c r="WPK30"/>
      <c r="WPL30"/>
      <c r="WPM30"/>
      <c r="WPN30"/>
      <c r="WPO30"/>
      <c r="WPP30"/>
      <c r="WPQ30"/>
      <c r="WPR30"/>
      <c r="WPS30"/>
      <c r="WPT30"/>
      <c r="WPU30"/>
      <c r="WPV30"/>
      <c r="WPW30"/>
      <c r="WPX30"/>
      <c r="WPY30"/>
      <c r="WPZ30"/>
      <c r="WQA30"/>
      <c r="WQB30"/>
      <c r="WQC30"/>
      <c r="WQD30"/>
      <c r="WQE30"/>
      <c r="WQF30"/>
      <c r="WQG30"/>
      <c r="WQH30"/>
      <c r="WQI30"/>
      <c r="WQJ30"/>
      <c r="WQK30"/>
      <c r="WQL30"/>
      <c r="WQM30"/>
      <c r="WQN30"/>
      <c r="WQO30"/>
      <c r="WQP30"/>
      <c r="WQQ30"/>
      <c r="WQR30"/>
      <c r="WQS30"/>
      <c r="WQT30"/>
      <c r="WQU30"/>
      <c r="WQV30"/>
      <c r="WQW30"/>
      <c r="WQX30"/>
      <c r="WQY30"/>
      <c r="WQZ30"/>
      <c r="WRA30"/>
      <c r="WRB30"/>
      <c r="WRC30"/>
      <c r="WRD30"/>
      <c r="WRE30"/>
      <c r="WRF30"/>
      <c r="WRG30"/>
      <c r="WRH30"/>
      <c r="WRI30"/>
      <c r="WRJ30"/>
      <c r="WRK30"/>
      <c r="WRL30"/>
      <c r="WRM30"/>
      <c r="WRN30"/>
      <c r="WRO30"/>
      <c r="WRP30"/>
      <c r="WRQ30"/>
      <c r="WRR30"/>
      <c r="WRS30"/>
      <c r="WRT30"/>
      <c r="WRU30"/>
      <c r="WRV30"/>
      <c r="WRW30"/>
      <c r="WRX30"/>
      <c r="WRY30"/>
      <c r="WRZ30"/>
      <c r="WSA30"/>
      <c r="WSB30"/>
      <c r="WSC30"/>
      <c r="WSD30"/>
      <c r="WSE30"/>
      <c r="WSF30"/>
      <c r="WSG30"/>
      <c r="WSH30"/>
      <c r="WSI30"/>
      <c r="WSJ30"/>
      <c r="WSK30"/>
      <c r="WSL30"/>
      <c r="WSM30"/>
      <c r="WSN30"/>
      <c r="WSO30"/>
      <c r="WSP30"/>
      <c r="WSQ30"/>
      <c r="WSR30"/>
      <c r="WSS30"/>
      <c r="WST30"/>
      <c r="WSU30"/>
      <c r="WSV30"/>
      <c r="WSW30"/>
      <c r="WSX30"/>
      <c r="WSY30"/>
      <c r="WSZ30"/>
      <c r="WTA30"/>
      <c r="WTB30"/>
      <c r="WTC30"/>
      <c r="WTD30"/>
      <c r="WTE30"/>
      <c r="WTF30"/>
      <c r="WTG30"/>
      <c r="WTH30"/>
      <c r="WTI30"/>
      <c r="WTJ30"/>
      <c r="WTK30"/>
      <c r="WTL30"/>
      <c r="WTM30"/>
      <c r="WTN30"/>
      <c r="WTO30"/>
      <c r="WTP30"/>
      <c r="WTQ30"/>
      <c r="WTR30"/>
      <c r="WTS30"/>
      <c r="WTT30"/>
      <c r="WTU30"/>
      <c r="WTV30"/>
      <c r="WTW30"/>
      <c r="WTX30"/>
      <c r="WTY30"/>
      <c r="WTZ30"/>
      <c r="WUA30"/>
      <c r="WUB30"/>
      <c r="WUC30"/>
      <c r="WUD30"/>
      <c r="WUE30"/>
      <c r="WUF30"/>
      <c r="WUG30"/>
      <c r="WUH30"/>
      <c r="WUI30"/>
      <c r="WUJ30"/>
      <c r="WUK30"/>
      <c r="WUL30"/>
      <c r="WUM30"/>
      <c r="WUN30"/>
      <c r="WUO30"/>
      <c r="WUP30"/>
      <c r="WUQ30"/>
      <c r="WUR30"/>
      <c r="WUS30"/>
      <c r="WUT30"/>
      <c r="WUU30"/>
      <c r="WUV30"/>
      <c r="WUW30"/>
      <c r="WUX30"/>
      <c r="WUY30"/>
      <c r="WUZ30"/>
      <c r="WVA30"/>
      <c r="WVB30"/>
      <c r="WVC30"/>
      <c r="WVD30"/>
      <c r="WVE30"/>
      <c r="WVF30"/>
      <c r="WVG30"/>
      <c r="WVH30"/>
      <c r="WVI30"/>
      <c r="WVJ30"/>
      <c r="WVK30"/>
      <c r="WVL30"/>
      <c r="WVM30"/>
      <c r="WVN30"/>
      <c r="WVO30"/>
      <c r="WVP30"/>
      <c r="WVQ30"/>
      <c r="WVR30"/>
      <c r="WVS30"/>
      <c r="WVT30"/>
      <c r="WVU30"/>
      <c r="WVV30"/>
      <c r="WVW30"/>
      <c r="WVX30"/>
      <c r="WVY30"/>
      <c r="WVZ30"/>
      <c r="WWA30"/>
      <c r="WWB30"/>
      <c r="WWC30"/>
      <c r="WWD30"/>
      <c r="WWE30"/>
      <c r="WWF30"/>
      <c r="WWG30"/>
      <c r="WWH30"/>
      <c r="WWI30"/>
      <c r="WWJ30"/>
      <c r="WWK30"/>
      <c r="WWL30"/>
      <c r="WWM30"/>
      <c r="WWN30"/>
      <c r="WWO30"/>
      <c r="WWP30"/>
      <c r="WWQ30"/>
      <c r="WWR30"/>
      <c r="WWS30"/>
      <c r="WWT30"/>
      <c r="WWU30"/>
      <c r="WWV30"/>
      <c r="WWW30"/>
      <c r="WWX30"/>
      <c r="WWY30"/>
      <c r="WWZ30"/>
      <c r="WXA30"/>
      <c r="WXB30"/>
      <c r="WXC30"/>
      <c r="WXD30"/>
      <c r="WXE30"/>
      <c r="WXF30"/>
      <c r="WXG30"/>
      <c r="WXH30"/>
      <c r="WXI30"/>
      <c r="WXJ30"/>
      <c r="WXK30"/>
      <c r="WXL30"/>
      <c r="WXM30"/>
      <c r="WXN30"/>
      <c r="WXO30"/>
      <c r="WXP30"/>
      <c r="WXQ30"/>
      <c r="WXR30"/>
      <c r="WXS30"/>
      <c r="WXT30"/>
      <c r="WXU30"/>
      <c r="WXV30"/>
      <c r="WXW30"/>
      <c r="WXX30"/>
      <c r="WXY30"/>
      <c r="WXZ30"/>
      <c r="WYA30"/>
      <c r="WYB30"/>
      <c r="WYC30"/>
      <c r="WYD30"/>
      <c r="WYE30"/>
      <c r="WYF30"/>
      <c r="WYG30"/>
      <c r="WYH30"/>
      <c r="WYI30"/>
      <c r="WYJ30"/>
      <c r="WYK30"/>
      <c r="WYL30"/>
      <c r="WYM30"/>
      <c r="WYN30"/>
      <c r="WYO30"/>
      <c r="WYP30"/>
      <c r="WYQ30"/>
      <c r="WYR30"/>
      <c r="WYS30"/>
      <c r="WYT30"/>
      <c r="WYU30"/>
      <c r="WYV30"/>
      <c r="WYW30"/>
      <c r="WYX30"/>
      <c r="WYY30"/>
      <c r="WYZ30"/>
      <c r="WZA30"/>
      <c r="WZB30"/>
      <c r="WZC30"/>
      <c r="WZD30"/>
      <c r="WZE30"/>
      <c r="WZF30"/>
      <c r="WZG30"/>
      <c r="WZH30"/>
      <c r="WZI30"/>
      <c r="WZJ30"/>
      <c r="WZK30"/>
      <c r="WZL30"/>
      <c r="WZM30"/>
      <c r="WZN30"/>
      <c r="WZO30"/>
      <c r="WZP30"/>
      <c r="WZQ30"/>
      <c r="WZR30"/>
      <c r="WZS30"/>
      <c r="WZT30"/>
      <c r="WZU30"/>
      <c r="WZV30"/>
      <c r="WZW30"/>
      <c r="WZX30"/>
      <c r="WZY30"/>
      <c r="WZZ30"/>
      <c r="XAA30"/>
      <c r="XAB30"/>
      <c r="XAC30"/>
      <c r="XAD30"/>
      <c r="XAE30"/>
      <c r="XAF30"/>
      <c r="XAG30"/>
      <c r="XAH30"/>
      <c r="XAI30"/>
      <c r="XAJ30"/>
      <c r="XAK30"/>
      <c r="XAL30"/>
      <c r="XAM30"/>
      <c r="XAN30"/>
      <c r="XAO30"/>
      <c r="XAP30"/>
      <c r="XAQ30"/>
      <c r="XAR30"/>
      <c r="XAS30"/>
      <c r="XAT30"/>
      <c r="XAU30"/>
      <c r="XAV30"/>
      <c r="XAW30"/>
      <c r="XAX30"/>
      <c r="XAY30"/>
      <c r="XAZ30"/>
      <c r="XBA30"/>
      <c r="XBB30"/>
      <c r="XBC30"/>
      <c r="XBD30"/>
      <c r="XBE30"/>
      <c r="XBF30"/>
      <c r="XBG30"/>
      <c r="XBH30"/>
      <c r="XBI30"/>
      <c r="XBJ30"/>
      <c r="XBK30"/>
      <c r="XBL30"/>
      <c r="XBM30"/>
      <c r="XBN30"/>
      <c r="XBO30"/>
      <c r="XBP30"/>
      <c r="XBQ30"/>
      <c r="XBR30"/>
      <c r="XBS30"/>
      <c r="XBT30"/>
      <c r="XBU30"/>
      <c r="XBV30"/>
      <c r="XBW30"/>
      <c r="XBX30"/>
      <c r="XBY30"/>
      <c r="XBZ30"/>
      <c r="XCA30"/>
      <c r="XCB30"/>
      <c r="XCC30"/>
      <c r="XCD30"/>
      <c r="XCE30"/>
      <c r="XCF30"/>
      <c r="XCG30"/>
      <c r="XCH30"/>
      <c r="XCI30"/>
      <c r="XCJ30"/>
      <c r="XCK30"/>
      <c r="XCL30"/>
      <c r="XCM30"/>
      <c r="XCN30"/>
      <c r="XCO30"/>
      <c r="XCP30"/>
      <c r="XCQ30"/>
      <c r="XCR30"/>
      <c r="XCS30"/>
      <c r="XCT30"/>
      <c r="XCU30"/>
      <c r="XCV30"/>
      <c r="XCW30"/>
      <c r="XCX30"/>
      <c r="XCY30"/>
      <c r="XCZ30"/>
      <c r="XDA30"/>
      <c r="XDB30"/>
      <c r="XDC30"/>
      <c r="XDD30"/>
      <c r="XDE30"/>
      <c r="XDF30"/>
      <c r="XDG30"/>
      <c r="XDH30"/>
      <c r="XDI30"/>
      <c r="XDJ30"/>
      <c r="XDK30"/>
      <c r="XDL30"/>
      <c r="XDM30"/>
      <c r="XDN30"/>
      <c r="XDO30"/>
      <c r="XDP30"/>
      <c r="XDQ30"/>
      <c r="XDR30"/>
      <c r="XDS30"/>
      <c r="XDT30"/>
      <c r="XDU30"/>
      <c r="XDV30"/>
      <c r="XDW30"/>
      <c r="XDX30"/>
      <c r="XDY30"/>
      <c r="XDZ30"/>
      <c r="XEA30"/>
      <c r="XEB30"/>
      <c r="XEC30"/>
      <c r="XED30"/>
      <c r="XEE30"/>
      <c r="XEF30"/>
      <c r="XEG30"/>
      <c r="XEH30"/>
      <c r="XEI30"/>
      <c r="XEJ30"/>
      <c r="XEK30"/>
      <c r="XEL30"/>
      <c r="XEM30"/>
      <c r="XEN30"/>
      <c r="XEO30"/>
      <c r="XEP30"/>
      <c r="XEQ30"/>
      <c r="XER30"/>
      <c r="XES30"/>
      <c r="XET30"/>
      <c r="XEU30"/>
      <c r="XEV30"/>
      <c r="XEW30"/>
      <c r="XEX30"/>
      <c r="XEY30"/>
      <c r="XEZ30"/>
      <c r="XFA30"/>
      <c r="XFB30"/>
      <c r="XFC30"/>
      <c r="XFD30"/>
    </row>
    <row r="31" spans="1:16384" s="149" customFormat="1" ht="34.5" customHeight="1" x14ac:dyDescent="0.35">
      <c r="A31" s="467" t="s">
        <v>1050</v>
      </c>
      <c r="B31" s="467"/>
      <c r="C31" s="467"/>
      <c r="D31"/>
      <c r="E31"/>
      <c r="F31"/>
      <c r="G31"/>
      <c r="H31"/>
      <c r="I31"/>
      <c r="J31"/>
      <c r="K31"/>
      <c r="L31"/>
      <c r="M31" s="466"/>
      <c r="N31" s="466"/>
      <c r="O31" s="466"/>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c r="AMK31"/>
      <c r="AML31"/>
      <c r="AMM31"/>
      <c r="AMN31"/>
      <c r="AMO31"/>
      <c r="AMP31"/>
      <c r="AMQ31"/>
      <c r="AMR31"/>
      <c r="AMS31"/>
      <c r="AMT31"/>
      <c r="AMU31"/>
      <c r="AMV31"/>
      <c r="AMW31"/>
      <c r="AMX31"/>
      <c r="AMY31"/>
      <c r="AMZ31"/>
      <c r="ANA31"/>
      <c r="ANB31"/>
      <c r="ANC31"/>
      <c r="AND31"/>
      <c r="ANE31"/>
      <c r="ANF31"/>
      <c r="ANG31"/>
      <c r="ANH31"/>
      <c r="ANI31"/>
      <c r="ANJ31"/>
      <c r="ANK31"/>
      <c r="ANL31"/>
      <c r="ANM31"/>
      <c r="ANN31"/>
      <c r="ANO31"/>
      <c r="ANP31"/>
      <c r="ANQ31"/>
      <c r="ANR31"/>
      <c r="ANS31"/>
      <c r="ANT31"/>
      <c r="ANU31"/>
      <c r="ANV31"/>
      <c r="ANW31"/>
      <c r="ANX31"/>
      <c r="ANY31"/>
      <c r="ANZ31"/>
      <c r="AOA31"/>
      <c r="AOB31"/>
      <c r="AOC31"/>
      <c r="AOD31"/>
      <c r="AOE31"/>
      <c r="AOF31"/>
      <c r="AOG31"/>
      <c r="AOH31"/>
      <c r="AOI31"/>
      <c r="AOJ31"/>
      <c r="AOK31"/>
      <c r="AOL31"/>
      <c r="AOM31"/>
      <c r="AON31"/>
      <c r="AOO31"/>
      <c r="AOP31"/>
      <c r="AOQ31"/>
      <c r="AOR31"/>
      <c r="AOS31"/>
      <c r="AOT31"/>
      <c r="AOU31"/>
      <c r="AOV31"/>
      <c r="AOW31"/>
      <c r="AOX31"/>
      <c r="AOY31"/>
      <c r="AOZ31"/>
      <c r="APA31"/>
      <c r="APB31"/>
      <c r="APC31"/>
      <c r="APD31"/>
      <c r="APE31"/>
      <c r="APF31"/>
      <c r="APG31"/>
      <c r="APH31"/>
      <c r="API31"/>
      <c r="APJ31"/>
      <c r="APK31"/>
      <c r="APL31"/>
      <c r="APM31"/>
      <c r="APN31"/>
      <c r="APO31"/>
      <c r="APP31"/>
      <c r="APQ31"/>
      <c r="APR31"/>
      <c r="APS31"/>
      <c r="APT31"/>
      <c r="APU31"/>
      <c r="APV31"/>
      <c r="APW31"/>
      <c r="APX31"/>
      <c r="APY31"/>
      <c r="APZ31"/>
      <c r="AQA31"/>
      <c r="AQB31"/>
      <c r="AQC31"/>
      <c r="AQD31"/>
      <c r="AQE31"/>
      <c r="AQF31"/>
      <c r="AQG31"/>
      <c r="AQH31"/>
      <c r="AQI31"/>
      <c r="AQJ31"/>
      <c r="AQK31"/>
      <c r="AQL31"/>
      <c r="AQM31"/>
      <c r="AQN31"/>
      <c r="AQO31"/>
      <c r="AQP31"/>
      <c r="AQQ31"/>
      <c r="AQR31"/>
      <c r="AQS31"/>
      <c r="AQT31"/>
      <c r="AQU31"/>
      <c r="AQV31"/>
      <c r="AQW31"/>
      <c r="AQX31"/>
      <c r="AQY31"/>
      <c r="AQZ31"/>
      <c r="ARA31"/>
      <c r="ARB31"/>
      <c r="ARC31"/>
      <c r="ARD31"/>
      <c r="ARE31"/>
      <c r="ARF31"/>
      <c r="ARG31"/>
      <c r="ARH31"/>
      <c r="ARI31"/>
      <c r="ARJ31"/>
      <c r="ARK31"/>
      <c r="ARL31"/>
      <c r="ARM31"/>
      <c r="ARN31"/>
      <c r="ARO31"/>
      <c r="ARP31"/>
      <c r="ARQ31"/>
      <c r="ARR31"/>
      <c r="ARS31"/>
      <c r="ART31"/>
      <c r="ARU31"/>
      <c r="ARV31"/>
      <c r="ARW31"/>
      <c r="ARX31"/>
      <c r="ARY31"/>
      <c r="ARZ31"/>
      <c r="ASA31"/>
      <c r="ASB31"/>
      <c r="ASC31"/>
      <c r="ASD31"/>
      <c r="ASE31"/>
      <c r="ASF31"/>
      <c r="ASG31"/>
      <c r="ASH31"/>
      <c r="ASI31"/>
      <c r="ASJ31"/>
      <c r="ASK31"/>
      <c r="ASL31"/>
      <c r="ASM31"/>
      <c r="ASN31"/>
      <c r="ASO31"/>
      <c r="ASP31"/>
      <c r="ASQ31"/>
      <c r="ASR31"/>
      <c r="ASS31"/>
      <c r="AST31"/>
      <c r="ASU31"/>
      <c r="ASV31"/>
      <c r="ASW31"/>
      <c r="ASX31"/>
      <c r="ASY31"/>
      <c r="ASZ31"/>
      <c r="ATA31"/>
      <c r="ATB31"/>
      <c r="ATC31"/>
      <c r="ATD31"/>
      <c r="ATE31"/>
      <c r="ATF31"/>
      <c r="ATG31"/>
      <c r="ATH31"/>
      <c r="ATI31"/>
      <c r="ATJ31"/>
      <c r="ATK31"/>
      <c r="ATL31"/>
      <c r="ATM31"/>
      <c r="ATN31"/>
      <c r="ATO31"/>
      <c r="ATP31"/>
      <c r="ATQ31"/>
      <c r="ATR31"/>
      <c r="ATS31"/>
      <c r="ATT31"/>
      <c r="ATU31"/>
      <c r="ATV31"/>
      <c r="ATW31"/>
      <c r="ATX31"/>
      <c r="ATY31"/>
      <c r="ATZ31"/>
      <c r="AUA31"/>
      <c r="AUB31"/>
      <c r="AUC31"/>
      <c r="AUD31"/>
      <c r="AUE31"/>
      <c r="AUF31"/>
      <c r="AUG31"/>
      <c r="AUH31"/>
      <c r="AUI31"/>
      <c r="AUJ31"/>
      <c r="AUK31"/>
      <c r="AUL31"/>
      <c r="AUM31"/>
      <c r="AUN31"/>
      <c r="AUO31"/>
      <c r="AUP31"/>
      <c r="AUQ31"/>
      <c r="AUR31"/>
      <c r="AUS31"/>
      <c r="AUT31"/>
      <c r="AUU31"/>
      <c r="AUV31"/>
      <c r="AUW31"/>
      <c r="AUX31"/>
      <c r="AUY31"/>
      <c r="AUZ31"/>
      <c r="AVA31"/>
      <c r="AVB31"/>
      <c r="AVC31"/>
      <c r="AVD31"/>
      <c r="AVE31"/>
      <c r="AVF31"/>
      <c r="AVG31"/>
      <c r="AVH31"/>
      <c r="AVI31"/>
      <c r="AVJ31"/>
      <c r="AVK31"/>
      <c r="AVL31"/>
      <c r="AVM31"/>
      <c r="AVN31"/>
      <c r="AVO31"/>
      <c r="AVP31"/>
      <c r="AVQ31"/>
      <c r="AVR31"/>
      <c r="AVS31"/>
      <c r="AVT31"/>
      <c r="AVU31"/>
      <c r="AVV31"/>
      <c r="AVW31"/>
      <c r="AVX31"/>
      <c r="AVY31"/>
      <c r="AVZ31"/>
      <c r="AWA31"/>
      <c r="AWB31"/>
      <c r="AWC31"/>
      <c r="AWD31"/>
      <c r="AWE31"/>
      <c r="AWF31"/>
      <c r="AWG31"/>
      <c r="AWH31"/>
      <c r="AWI31"/>
      <c r="AWJ31"/>
      <c r="AWK31"/>
      <c r="AWL31"/>
      <c r="AWM31"/>
      <c r="AWN31"/>
      <c r="AWO31"/>
      <c r="AWP31"/>
      <c r="AWQ31"/>
      <c r="AWR31"/>
      <c r="AWS31"/>
      <c r="AWT31"/>
      <c r="AWU31"/>
      <c r="AWV31"/>
      <c r="AWW31"/>
      <c r="AWX31"/>
      <c r="AWY31"/>
      <c r="AWZ31"/>
      <c r="AXA31"/>
      <c r="AXB31"/>
      <c r="AXC31"/>
      <c r="AXD31"/>
      <c r="AXE31"/>
      <c r="AXF31"/>
      <c r="AXG31"/>
      <c r="AXH31"/>
      <c r="AXI31"/>
      <c r="AXJ31"/>
      <c r="AXK31"/>
      <c r="AXL31"/>
      <c r="AXM31"/>
      <c r="AXN31"/>
      <c r="AXO31"/>
      <c r="AXP31"/>
      <c r="AXQ31"/>
      <c r="AXR31"/>
      <c r="AXS31"/>
      <c r="AXT31"/>
      <c r="AXU31"/>
      <c r="AXV31"/>
      <c r="AXW31"/>
      <c r="AXX31"/>
      <c r="AXY31"/>
      <c r="AXZ31"/>
      <c r="AYA31"/>
      <c r="AYB31"/>
      <c r="AYC31"/>
      <c r="AYD31"/>
      <c r="AYE31"/>
      <c r="AYF31"/>
      <c r="AYG31"/>
      <c r="AYH31"/>
      <c r="AYI31"/>
      <c r="AYJ31"/>
      <c r="AYK31"/>
      <c r="AYL31"/>
      <c r="AYM31"/>
      <c r="AYN31"/>
      <c r="AYO31"/>
      <c r="AYP31"/>
      <c r="AYQ31"/>
      <c r="AYR31"/>
      <c r="AYS31"/>
      <c r="AYT31"/>
      <c r="AYU31"/>
      <c r="AYV31"/>
      <c r="AYW31"/>
      <c r="AYX31"/>
      <c r="AYY31"/>
      <c r="AYZ31"/>
      <c r="AZA31"/>
      <c r="AZB31"/>
      <c r="AZC31"/>
      <c r="AZD31"/>
      <c r="AZE31"/>
      <c r="AZF31"/>
      <c r="AZG31"/>
      <c r="AZH31"/>
      <c r="AZI31"/>
      <c r="AZJ31"/>
      <c r="AZK31"/>
      <c r="AZL31"/>
      <c r="AZM31"/>
      <c r="AZN31"/>
      <c r="AZO31"/>
      <c r="AZP31"/>
      <c r="AZQ31"/>
      <c r="AZR31"/>
      <c r="AZS31"/>
      <c r="AZT31"/>
      <c r="AZU31"/>
      <c r="AZV31"/>
      <c r="AZW31"/>
      <c r="AZX31"/>
      <c r="AZY31"/>
      <c r="AZZ31"/>
      <c r="BAA31"/>
      <c r="BAB31"/>
      <c r="BAC31"/>
      <c r="BAD31"/>
      <c r="BAE31"/>
      <c r="BAF31"/>
      <c r="BAG31"/>
      <c r="BAH31"/>
      <c r="BAI31"/>
      <c r="BAJ31"/>
      <c r="BAK31"/>
      <c r="BAL31"/>
      <c r="BAM31"/>
      <c r="BAN31"/>
      <c r="BAO31"/>
      <c r="BAP31"/>
      <c r="BAQ31"/>
      <c r="BAR31"/>
      <c r="BAS31"/>
      <c r="BAT31"/>
      <c r="BAU31"/>
      <c r="BAV31"/>
      <c r="BAW31"/>
      <c r="BAX31"/>
      <c r="BAY31"/>
      <c r="BAZ31"/>
      <c r="BBA31"/>
      <c r="BBB31"/>
      <c r="BBC31"/>
      <c r="BBD31"/>
      <c r="BBE31"/>
      <c r="BBF31"/>
      <c r="BBG31"/>
      <c r="BBH31"/>
      <c r="BBI31"/>
      <c r="BBJ31"/>
      <c r="BBK31"/>
      <c r="BBL31"/>
      <c r="BBM31"/>
      <c r="BBN31"/>
      <c r="BBO31"/>
      <c r="BBP31"/>
      <c r="BBQ31"/>
      <c r="BBR31"/>
      <c r="BBS31"/>
      <c r="BBT31"/>
      <c r="BBU31"/>
      <c r="BBV31"/>
      <c r="BBW31"/>
      <c r="BBX31"/>
      <c r="BBY31"/>
      <c r="BBZ31"/>
      <c r="BCA31"/>
      <c r="BCB31"/>
      <c r="BCC31"/>
      <c r="BCD31"/>
      <c r="BCE31"/>
      <c r="BCF31"/>
      <c r="BCG31"/>
      <c r="BCH31"/>
      <c r="BCI31"/>
      <c r="BCJ31"/>
      <c r="BCK31"/>
      <c r="BCL31"/>
      <c r="BCM31"/>
      <c r="BCN31"/>
      <c r="BCO31"/>
      <c r="BCP31"/>
      <c r="BCQ31"/>
      <c r="BCR31"/>
      <c r="BCS31"/>
      <c r="BCT31"/>
      <c r="BCU31"/>
      <c r="BCV31"/>
      <c r="BCW31"/>
      <c r="BCX31"/>
      <c r="BCY31"/>
      <c r="BCZ31"/>
      <c r="BDA31"/>
      <c r="BDB31"/>
      <c r="BDC31"/>
      <c r="BDD31"/>
      <c r="BDE31"/>
      <c r="BDF31"/>
      <c r="BDG31"/>
      <c r="BDH31"/>
      <c r="BDI31"/>
      <c r="BDJ31"/>
      <c r="BDK31"/>
      <c r="BDL31"/>
      <c r="BDM31"/>
      <c r="BDN31"/>
      <c r="BDO31"/>
      <c r="BDP31"/>
      <c r="BDQ31"/>
      <c r="BDR31"/>
      <c r="BDS31"/>
      <c r="BDT31"/>
      <c r="BDU31"/>
      <c r="BDV31"/>
      <c r="BDW31"/>
      <c r="BDX31"/>
      <c r="BDY31"/>
      <c r="BDZ31"/>
      <c r="BEA31"/>
      <c r="BEB31"/>
      <c r="BEC31"/>
      <c r="BED31"/>
      <c r="BEE31"/>
      <c r="BEF31"/>
      <c r="BEG31"/>
      <c r="BEH31"/>
      <c r="BEI31"/>
      <c r="BEJ31"/>
      <c r="BEK31"/>
      <c r="BEL31"/>
      <c r="BEM31"/>
      <c r="BEN31"/>
      <c r="BEO31"/>
      <c r="BEP31"/>
      <c r="BEQ31"/>
      <c r="BER31"/>
      <c r="BES31"/>
      <c r="BET31"/>
      <c r="BEU31"/>
      <c r="BEV31"/>
      <c r="BEW31"/>
      <c r="BEX31"/>
      <c r="BEY31"/>
      <c r="BEZ31"/>
      <c r="BFA31"/>
      <c r="BFB31"/>
      <c r="BFC31"/>
      <c r="BFD31"/>
      <c r="BFE31"/>
      <c r="BFF31"/>
      <c r="BFG31"/>
      <c r="BFH31"/>
      <c r="BFI31"/>
      <c r="BFJ31"/>
      <c r="BFK31"/>
      <c r="BFL31"/>
      <c r="BFM31"/>
      <c r="BFN31"/>
      <c r="BFO31"/>
      <c r="BFP31"/>
      <c r="BFQ31"/>
      <c r="BFR31"/>
      <c r="BFS31"/>
      <c r="BFT31"/>
      <c r="BFU31"/>
      <c r="BFV31"/>
      <c r="BFW31"/>
      <c r="BFX31"/>
      <c r="BFY31"/>
      <c r="BFZ31"/>
      <c r="BGA31"/>
      <c r="BGB31"/>
      <c r="BGC31"/>
      <c r="BGD31"/>
      <c r="BGE31"/>
      <c r="BGF31"/>
      <c r="BGG31"/>
      <c r="BGH31"/>
      <c r="BGI31"/>
      <c r="BGJ31"/>
      <c r="BGK31"/>
      <c r="BGL31"/>
      <c r="BGM31"/>
      <c r="BGN31"/>
      <c r="BGO31"/>
      <c r="BGP31"/>
      <c r="BGQ31"/>
      <c r="BGR31"/>
      <c r="BGS31"/>
      <c r="BGT31"/>
      <c r="BGU31"/>
      <c r="BGV31"/>
      <c r="BGW31"/>
      <c r="BGX31"/>
      <c r="BGY31"/>
      <c r="BGZ31"/>
      <c r="BHA31"/>
      <c r="BHB31"/>
      <c r="BHC31"/>
      <c r="BHD31"/>
      <c r="BHE31"/>
      <c r="BHF31"/>
      <c r="BHG31"/>
      <c r="BHH31"/>
      <c r="BHI31"/>
      <c r="BHJ31"/>
      <c r="BHK31"/>
      <c r="BHL31"/>
      <c r="BHM31"/>
      <c r="BHN31"/>
      <c r="BHO31"/>
      <c r="BHP31"/>
      <c r="BHQ31"/>
      <c r="BHR31"/>
      <c r="BHS31"/>
      <c r="BHT31"/>
      <c r="BHU31"/>
      <c r="BHV31"/>
      <c r="BHW31"/>
      <c r="BHX31"/>
      <c r="BHY31"/>
      <c r="BHZ31"/>
      <c r="BIA31"/>
      <c r="BIB31"/>
      <c r="BIC31"/>
      <c r="BID31"/>
      <c r="BIE31"/>
      <c r="BIF31"/>
      <c r="BIG31"/>
      <c r="BIH31"/>
      <c r="BII31"/>
      <c r="BIJ31"/>
      <c r="BIK31"/>
      <c r="BIL31"/>
      <c r="BIM31"/>
      <c r="BIN31"/>
      <c r="BIO31"/>
      <c r="BIP31"/>
      <c r="BIQ31"/>
      <c r="BIR31"/>
      <c r="BIS31"/>
      <c r="BIT31"/>
      <c r="BIU31"/>
      <c r="BIV31"/>
      <c r="BIW31"/>
      <c r="BIX31"/>
      <c r="BIY31"/>
      <c r="BIZ31"/>
      <c r="BJA31"/>
      <c r="BJB31"/>
      <c r="BJC31"/>
      <c r="BJD31"/>
      <c r="BJE31"/>
      <c r="BJF31"/>
      <c r="BJG31"/>
      <c r="BJH31"/>
      <c r="BJI31"/>
      <c r="BJJ31"/>
      <c r="BJK31"/>
      <c r="BJL31"/>
      <c r="BJM31"/>
      <c r="BJN31"/>
      <c r="BJO31"/>
      <c r="BJP31"/>
      <c r="BJQ31"/>
      <c r="BJR31"/>
      <c r="BJS31"/>
      <c r="BJT31"/>
      <c r="BJU31"/>
      <c r="BJV31"/>
      <c r="BJW31"/>
      <c r="BJX31"/>
      <c r="BJY31"/>
      <c r="BJZ31"/>
      <c r="BKA31"/>
      <c r="BKB31"/>
      <c r="BKC31"/>
      <c r="BKD31"/>
      <c r="BKE31"/>
      <c r="BKF31"/>
      <c r="BKG31"/>
      <c r="BKH31"/>
      <c r="BKI31"/>
      <c r="BKJ31"/>
      <c r="BKK31"/>
      <c r="BKL31"/>
      <c r="BKM31"/>
      <c r="BKN31"/>
      <c r="BKO31"/>
      <c r="BKP31"/>
      <c r="BKQ31"/>
      <c r="BKR31"/>
      <c r="BKS31"/>
      <c r="BKT31"/>
      <c r="BKU31"/>
      <c r="BKV31"/>
      <c r="BKW31"/>
      <c r="BKX31"/>
      <c r="BKY31"/>
      <c r="BKZ31"/>
      <c r="BLA31"/>
      <c r="BLB31"/>
      <c r="BLC31"/>
      <c r="BLD31"/>
      <c r="BLE31"/>
      <c r="BLF31"/>
      <c r="BLG31"/>
      <c r="BLH31"/>
      <c r="BLI31"/>
      <c r="BLJ31"/>
      <c r="BLK31"/>
      <c r="BLL31"/>
      <c r="BLM31"/>
      <c r="BLN31"/>
      <c r="BLO31"/>
      <c r="BLP31"/>
      <c r="BLQ31"/>
      <c r="BLR31"/>
      <c r="BLS31"/>
      <c r="BLT31"/>
      <c r="BLU31"/>
      <c r="BLV31"/>
      <c r="BLW31"/>
      <c r="BLX31"/>
      <c r="BLY31"/>
      <c r="BLZ31"/>
      <c r="BMA31"/>
      <c r="BMB31"/>
      <c r="BMC31"/>
      <c r="BMD31"/>
      <c r="BME31"/>
      <c r="BMF31"/>
      <c r="BMG31"/>
      <c r="BMH31"/>
      <c r="BMI31"/>
      <c r="BMJ31"/>
      <c r="BMK31"/>
      <c r="BML31"/>
      <c r="BMM31"/>
      <c r="BMN31"/>
      <c r="BMO31"/>
      <c r="BMP31"/>
      <c r="BMQ31"/>
      <c r="BMR31"/>
      <c r="BMS31"/>
      <c r="BMT31"/>
      <c r="BMU31"/>
      <c r="BMV31"/>
      <c r="BMW31"/>
      <c r="BMX31"/>
      <c r="BMY31"/>
      <c r="BMZ31"/>
      <c r="BNA31"/>
      <c r="BNB31"/>
      <c r="BNC31"/>
      <c r="BND31"/>
      <c r="BNE31"/>
      <c r="BNF31"/>
      <c r="BNG31"/>
      <c r="BNH31"/>
      <c r="BNI31"/>
      <c r="BNJ31"/>
      <c r="BNK31"/>
      <c r="BNL31"/>
      <c r="BNM31"/>
      <c r="BNN31"/>
      <c r="BNO31"/>
      <c r="BNP31"/>
      <c r="BNQ31"/>
      <c r="BNR31"/>
      <c r="BNS31"/>
      <c r="BNT31"/>
      <c r="BNU31"/>
      <c r="BNV31"/>
      <c r="BNW31"/>
      <c r="BNX31"/>
      <c r="BNY31"/>
      <c r="BNZ31"/>
      <c r="BOA31"/>
      <c r="BOB31"/>
      <c r="BOC31"/>
      <c r="BOD31"/>
      <c r="BOE31"/>
      <c r="BOF31"/>
      <c r="BOG31"/>
      <c r="BOH31"/>
      <c r="BOI31"/>
      <c r="BOJ31"/>
      <c r="BOK31"/>
      <c r="BOL31"/>
      <c r="BOM31"/>
      <c r="BON31"/>
      <c r="BOO31"/>
      <c r="BOP31"/>
      <c r="BOQ31"/>
      <c r="BOR31"/>
      <c r="BOS31"/>
      <c r="BOT31"/>
      <c r="BOU31"/>
      <c r="BOV31"/>
      <c r="BOW31"/>
      <c r="BOX31"/>
      <c r="BOY31"/>
      <c r="BOZ31"/>
      <c r="BPA31"/>
      <c r="BPB31"/>
      <c r="BPC31"/>
      <c r="BPD31"/>
      <c r="BPE31"/>
      <c r="BPF31"/>
      <c r="BPG31"/>
      <c r="BPH31"/>
      <c r="BPI31"/>
      <c r="BPJ31"/>
      <c r="BPK31"/>
      <c r="BPL31"/>
      <c r="BPM31"/>
      <c r="BPN31"/>
      <c r="BPO31"/>
      <c r="BPP31"/>
      <c r="BPQ31"/>
      <c r="BPR31"/>
      <c r="BPS31"/>
      <c r="BPT31"/>
      <c r="BPU31"/>
      <c r="BPV31"/>
      <c r="BPW31"/>
      <c r="BPX31"/>
      <c r="BPY31"/>
      <c r="BPZ31"/>
      <c r="BQA31"/>
      <c r="BQB31"/>
      <c r="BQC31"/>
      <c r="BQD31"/>
      <c r="BQE31"/>
      <c r="BQF31"/>
      <c r="BQG31"/>
      <c r="BQH31"/>
      <c r="BQI31"/>
      <c r="BQJ31"/>
      <c r="BQK31"/>
      <c r="BQL31"/>
      <c r="BQM31"/>
      <c r="BQN31"/>
      <c r="BQO31"/>
      <c r="BQP31"/>
      <c r="BQQ31"/>
      <c r="BQR31"/>
      <c r="BQS31"/>
      <c r="BQT31"/>
      <c r="BQU31"/>
      <c r="BQV31"/>
      <c r="BQW31"/>
      <c r="BQX31"/>
      <c r="BQY31"/>
      <c r="BQZ31"/>
      <c r="BRA31"/>
      <c r="BRB31"/>
      <c r="BRC31"/>
      <c r="BRD31"/>
      <c r="BRE31"/>
      <c r="BRF31"/>
      <c r="BRG31"/>
      <c r="BRH31"/>
      <c r="BRI31"/>
      <c r="BRJ31"/>
      <c r="BRK31"/>
      <c r="BRL31"/>
      <c r="BRM31"/>
      <c r="BRN31"/>
      <c r="BRO31"/>
      <c r="BRP31"/>
      <c r="BRQ31"/>
      <c r="BRR31"/>
      <c r="BRS31"/>
      <c r="BRT31"/>
      <c r="BRU31"/>
      <c r="BRV31"/>
      <c r="BRW31"/>
      <c r="BRX31"/>
      <c r="BRY31"/>
      <c r="BRZ31"/>
      <c r="BSA31"/>
      <c r="BSB31"/>
      <c r="BSC31"/>
      <c r="BSD31"/>
      <c r="BSE31"/>
      <c r="BSF31"/>
      <c r="BSG31"/>
      <c r="BSH31"/>
      <c r="BSI31"/>
      <c r="BSJ31"/>
      <c r="BSK31"/>
      <c r="BSL31"/>
      <c r="BSM31"/>
      <c r="BSN31"/>
      <c r="BSO31"/>
      <c r="BSP31"/>
      <c r="BSQ31"/>
      <c r="BSR31"/>
      <c r="BSS31"/>
      <c r="BST31"/>
      <c r="BSU31"/>
      <c r="BSV31"/>
      <c r="BSW31"/>
      <c r="BSX31"/>
      <c r="BSY31"/>
      <c r="BSZ31"/>
      <c r="BTA31"/>
      <c r="BTB31"/>
      <c r="BTC31"/>
      <c r="BTD31"/>
      <c r="BTE31"/>
      <c r="BTF31"/>
      <c r="BTG31"/>
      <c r="BTH31"/>
      <c r="BTI31"/>
      <c r="BTJ31"/>
      <c r="BTK31"/>
      <c r="BTL31"/>
      <c r="BTM31"/>
      <c r="BTN31"/>
      <c r="BTO31"/>
      <c r="BTP31"/>
      <c r="BTQ31"/>
      <c r="BTR31"/>
      <c r="BTS31"/>
      <c r="BTT31"/>
      <c r="BTU31"/>
      <c r="BTV31"/>
      <c r="BTW31"/>
      <c r="BTX31"/>
      <c r="BTY31"/>
      <c r="BTZ31"/>
      <c r="BUA31"/>
      <c r="BUB31"/>
      <c r="BUC31"/>
      <c r="BUD31"/>
      <c r="BUE31"/>
      <c r="BUF31"/>
      <c r="BUG31"/>
      <c r="BUH31"/>
      <c r="BUI31"/>
      <c r="BUJ31"/>
      <c r="BUK31"/>
      <c r="BUL31"/>
      <c r="BUM31"/>
      <c r="BUN31"/>
      <c r="BUO31"/>
      <c r="BUP31"/>
      <c r="BUQ31"/>
      <c r="BUR31"/>
      <c r="BUS31"/>
      <c r="BUT31"/>
      <c r="BUU31"/>
      <c r="BUV31"/>
      <c r="BUW31"/>
      <c r="BUX31"/>
      <c r="BUY31"/>
      <c r="BUZ31"/>
      <c r="BVA31"/>
      <c r="BVB31"/>
      <c r="BVC31"/>
      <c r="BVD31"/>
      <c r="BVE31"/>
      <c r="BVF31"/>
      <c r="BVG31"/>
      <c r="BVH31"/>
      <c r="BVI31"/>
      <c r="BVJ31"/>
      <c r="BVK31"/>
      <c r="BVL31"/>
      <c r="BVM31"/>
      <c r="BVN31"/>
      <c r="BVO31"/>
      <c r="BVP31"/>
      <c r="BVQ31"/>
      <c r="BVR31"/>
      <c r="BVS31"/>
      <c r="BVT31"/>
      <c r="BVU31"/>
      <c r="BVV31"/>
      <c r="BVW31"/>
      <c r="BVX31"/>
      <c r="BVY31"/>
      <c r="BVZ31"/>
      <c r="BWA31"/>
      <c r="BWB31"/>
      <c r="BWC31"/>
      <c r="BWD31"/>
      <c r="BWE31"/>
      <c r="BWF31"/>
      <c r="BWG31"/>
      <c r="BWH31"/>
      <c r="BWI31"/>
      <c r="BWJ31"/>
      <c r="BWK31"/>
      <c r="BWL31"/>
      <c r="BWM31"/>
      <c r="BWN31"/>
      <c r="BWO31"/>
      <c r="BWP31"/>
      <c r="BWQ31"/>
      <c r="BWR31"/>
      <c r="BWS31"/>
      <c r="BWT31"/>
      <c r="BWU31"/>
      <c r="BWV31"/>
      <c r="BWW31"/>
      <c r="BWX31"/>
      <c r="BWY31"/>
      <c r="BWZ31"/>
      <c r="BXA31"/>
      <c r="BXB31"/>
      <c r="BXC31"/>
      <c r="BXD31"/>
      <c r="BXE31"/>
      <c r="BXF31"/>
      <c r="BXG31"/>
      <c r="BXH31"/>
      <c r="BXI31"/>
      <c r="BXJ31"/>
      <c r="BXK31"/>
      <c r="BXL31"/>
      <c r="BXM31"/>
      <c r="BXN31"/>
      <c r="BXO31"/>
      <c r="BXP31"/>
      <c r="BXQ31"/>
      <c r="BXR31"/>
      <c r="BXS31"/>
      <c r="BXT31"/>
      <c r="BXU31"/>
      <c r="BXV31"/>
      <c r="BXW31"/>
      <c r="BXX31"/>
      <c r="BXY31"/>
      <c r="BXZ31"/>
      <c r="BYA31"/>
      <c r="BYB31"/>
      <c r="BYC31"/>
      <c r="BYD31"/>
      <c r="BYE31"/>
      <c r="BYF31"/>
      <c r="BYG31"/>
      <c r="BYH31"/>
      <c r="BYI31"/>
      <c r="BYJ31"/>
      <c r="BYK31"/>
      <c r="BYL31"/>
      <c r="BYM31"/>
      <c r="BYN31"/>
      <c r="BYO31"/>
      <c r="BYP31"/>
      <c r="BYQ31"/>
      <c r="BYR31"/>
      <c r="BYS31"/>
      <c r="BYT31"/>
      <c r="BYU31"/>
      <c r="BYV31"/>
      <c r="BYW31"/>
      <c r="BYX31"/>
      <c r="BYY31"/>
      <c r="BYZ31"/>
      <c r="BZA31"/>
      <c r="BZB31"/>
      <c r="BZC31"/>
      <c r="BZD31"/>
      <c r="BZE31"/>
      <c r="BZF31"/>
      <c r="BZG31"/>
      <c r="BZH31"/>
      <c r="BZI31"/>
      <c r="BZJ31"/>
      <c r="BZK31"/>
      <c r="BZL31"/>
      <c r="BZM31"/>
      <c r="BZN31"/>
      <c r="BZO31"/>
      <c r="BZP31"/>
      <c r="BZQ31"/>
      <c r="BZR31"/>
      <c r="BZS31"/>
      <c r="BZT31"/>
      <c r="BZU31"/>
      <c r="BZV31"/>
      <c r="BZW31"/>
      <c r="BZX31"/>
      <c r="BZY31"/>
      <c r="BZZ31"/>
      <c r="CAA31"/>
      <c r="CAB31"/>
      <c r="CAC31"/>
      <c r="CAD31"/>
      <c r="CAE31"/>
      <c r="CAF31"/>
      <c r="CAG31"/>
      <c r="CAH31"/>
      <c r="CAI31"/>
      <c r="CAJ31"/>
      <c r="CAK31"/>
      <c r="CAL31"/>
      <c r="CAM31"/>
      <c r="CAN31"/>
      <c r="CAO31"/>
      <c r="CAP31"/>
      <c r="CAQ31"/>
      <c r="CAR31"/>
      <c r="CAS31"/>
      <c r="CAT31"/>
      <c r="CAU31"/>
      <c r="CAV31"/>
      <c r="CAW31"/>
      <c r="CAX31"/>
      <c r="CAY31"/>
      <c r="CAZ31"/>
      <c r="CBA31"/>
      <c r="CBB31"/>
      <c r="CBC31"/>
      <c r="CBD31"/>
      <c r="CBE31"/>
      <c r="CBF31"/>
      <c r="CBG31"/>
      <c r="CBH31"/>
      <c r="CBI31"/>
      <c r="CBJ31"/>
      <c r="CBK31"/>
      <c r="CBL31"/>
      <c r="CBM31"/>
      <c r="CBN31"/>
      <c r="CBO31"/>
      <c r="CBP31"/>
      <c r="CBQ31"/>
      <c r="CBR31"/>
      <c r="CBS31"/>
      <c r="CBT31"/>
      <c r="CBU31"/>
      <c r="CBV31"/>
      <c r="CBW31"/>
      <c r="CBX31"/>
      <c r="CBY31"/>
      <c r="CBZ31"/>
      <c r="CCA31"/>
      <c r="CCB31"/>
      <c r="CCC31"/>
      <c r="CCD31"/>
      <c r="CCE31"/>
      <c r="CCF31"/>
      <c r="CCG31"/>
      <c r="CCH31"/>
      <c r="CCI31"/>
      <c r="CCJ31"/>
      <c r="CCK31"/>
      <c r="CCL31"/>
      <c r="CCM31"/>
      <c r="CCN31"/>
      <c r="CCO31"/>
      <c r="CCP31"/>
      <c r="CCQ31"/>
      <c r="CCR31"/>
      <c r="CCS31"/>
      <c r="CCT31"/>
      <c r="CCU31"/>
      <c r="CCV31"/>
      <c r="CCW31"/>
      <c r="CCX31"/>
      <c r="CCY31"/>
      <c r="CCZ31"/>
      <c r="CDA31"/>
      <c r="CDB31"/>
      <c r="CDC31"/>
      <c r="CDD31"/>
      <c r="CDE31"/>
      <c r="CDF31"/>
      <c r="CDG31"/>
      <c r="CDH31"/>
      <c r="CDI31"/>
      <c r="CDJ31"/>
      <c r="CDK31"/>
      <c r="CDL31"/>
      <c r="CDM31"/>
      <c r="CDN31"/>
      <c r="CDO31"/>
      <c r="CDP31"/>
      <c r="CDQ31"/>
      <c r="CDR31"/>
      <c r="CDS31"/>
      <c r="CDT31"/>
      <c r="CDU31"/>
      <c r="CDV31"/>
      <c r="CDW31"/>
      <c r="CDX31"/>
      <c r="CDY31"/>
      <c r="CDZ31"/>
      <c r="CEA31"/>
      <c r="CEB31"/>
      <c r="CEC31"/>
      <c r="CED31"/>
      <c r="CEE31"/>
      <c r="CEF31"/>
      <c r="CEG31"/>
      <c r="CEH31"/>
      <c r="CEI31"/>
      <c r="CEJ31"/>
      <c r="CEK31"/>
      <c r="CEL31"/>
      <c r="CEM31"/>
      <c r="CEN31"/>
      <c r="CEO31"/>
      <c r="CEP31"/>
      <c r="CEQ31"/>
      <c r="CER31"/>
      <c r="CES31"/>
      <c r="CET31"/>
      <c r="CEU31"/>
      <c r="CEV31"/>
      <c r="CEW31"/>
      <c r="CEX31"/>
      <c r="CEY31"/>
      <c r="CEZ31"/>
      <c r="CFA31"/>
      <c r="CFB31"/>
      <c r="CFC31"/>
      <c r="CFD31"/>
      <c r="CFE31"/>
      <c r="CFF31"/>
      <c r="CFG31"/>
      <c r="CFH31"/>
      <c r="CFI31"/>
      <c r="CFJ31"/>
      <c r="CFK31"/>
      <c r="CFL31"/>
      <c r="CFM31"/>
      <c r="CFN31"/>
      <c r="CFO31"/>
      <c r="CFP31"/>
      <c r="CFQ31"/>
      <c r="CFR31"/>
      <c r="CFS31"/>
      <c r="CFT31"/>
      <c r="CFU31"/>
      <c r="CFV31"/>
      <c r="CFW31"/>
      <c r="CFX31"/>
      <c r="CFY31"/>
      <c r="CFZ31"/>
      <c r="CGA31"/>
      <c r="CGB31"/>
      <c r="CGC31"/>
      <c r="CGD31"/>
      <c r="CGE31"/>
      <c r="CGF31"/>
      <c r="CGG31"/>
      <c r="CGH31"/>
      <c r="CGI31"/>
      <c r="CGJ31"/>
      <c r="CGK31"/>
      <c r="CGL31"/>
      <c r="CGM31"/>
      <c r="CGN31"/>
      <c r="CGO31"/>
      <c r="CGP31"/>
      <c r="CGQ31"/>
      <c r="CGR31"/>
      <c r="CGS31"/>
      <c r="CGT31"/>
      <c r="CGU31"/>
      <c r="CGV31"/>
      <c r="CGW31"/>
      <c r="CGX31"/>
      <c r="CGY31"/>
      <c r="CGZ31"/>
      <c r="CHA31"/>
      <c r="CHB31"/>
      <c r="CHC31"/>
      <c r="CHD31"/>
      <c r="CHE31"/>
      <c r="CHF31"/>
      <c r="CHG31"/>
      <c r="CHH31"/>
      <c r="CHI31"/>
      <c r="CHJ31"/>
      <c r="CHK31"/>
      <c r="CHL31"/>
      <c r="CHM31"/>
      <c r="CHN31"/>
      <c r="CHO31"/>
      <c r="CHP31"/>
      <c r="CHQ31"/>
      <c r="CHR31"/>
      <c r="CHS31"/>
      <c r="CHT31"/>
      <c r="CHU31"/>
      <c r="CHV31"/>
      <c r="CHW31"/>
      <c r="CHX31"/>
      <c r="CHY31"/>
      <c r="CHZ31"/>
      <c r="CIA31"/>
      <c r="CIB31"/>
      <c r="CIC31"/>
      <c r="CID31"/>
      <c r="CIE31"/>
      <c r="CIF31"/>
      <c r="CIG31"/>
      <c r="CIH31"/>
      <c r="CII31"/>
      <c r="CIJ31"/>
      <c r="CIK31"/>
      <c r="CIL31"/>
      <c r="CIM31"/>
      <c r="CIN31"/>
      <c r="CIO31"/>
      <c r="CIP31"/>
      <c r="CIQ31"/>
      <c r="CIR31"/>
      <c r="CIS31"/>
      <c r="CIT31"/>
      <c r="CIU31"/>
      <c r="CIV31"/>
      <c r="CIW31"/>
      <c r="CIX31"/>
      <c r="CIY31"/>
      <c r="CIZ31"/>
      <c r="CJA31"/>
      <c r="CJB31"/>
      <c r="CJC31"/>
      <c r="CJD31"/>
      <c r="CJE31"/>
      <c r="CJF31"/>
      <c r="CJG31"/>
      <c r="CJH31"/>
      <c r="CJI31"/>
      <c r="CJJ31"/>
      <c r="CJK31"/>
      <c r="CJL31"/>
      <c r="CJM31"/>
      <c r="CJN31"/>
      <c r="CJO31"/>
      <c r="CJP31"/>
      <c r="CJQ31"/>
      <c r="CJR31"/>
      <c r="CJS31"/>
      <c r="CJT31"/>
      <c r="CJU31"/>
      <c r="CJV31"/>
      <c r="CJW31"/>
      <c r="CJX31"/>
      <c r="CJY31"/>
      <c r="CJZ31"/>
      <c r="CKA31"/>
      <c r="CKB31"/>
      <c r="CKC31"/>
      <c r="CKD31"/>
      <c r="CKE31"/>
      <c r="CKF31"/>
      <c r="CKG31"/>
      <c r="CKH31"/>
      <c r="CKI31"/>
      <c r="CKJ31"/>
      <c r="CKK31"/>
      <c r="CKL31"/>
      <c r="CKM31"/>
      <c r="CKN31"/>
      <c r="CKO31"/>
      <c r="CKP31"/>
      <c r="CKQ31"/>
      <c r="CKR31"/>
      <c r="CKS31"/>
      <c r="CKT31"/>
      <c r="CKU31"/>
      <c r="CKV31"/>
      <c r="CKW31"/>
      <c r="CKX31"/>
      <c r="CKY31"/>
      <c r="CKZ31"/>
      <c r="CLA31"/>
      <c r="CLB31"/>
      <c r="CLC31"/>
      <c r="CLD31"/>
      <c r="CLE31"/>
      <c r="CLF31"/>
      <c r="CLG31"/>
      <c r="CLH31"/>
      <c r="CLI31"/>
      <c r="CLJ31"/>
      <c r="CLK31"/>
      <c r="CLL31"/>
      <c r="CLM31"/>
      <c r="CLN31"/>
      <c r="CLO31"/>
      <c r="CLP31"/>
      <c r="CLQ31"/>
      <c r="CLR31"/>
      <c r="CLS31"/>
      <c r="CLT31"/>
      <c r="CLU31"/>
      <c r="CLV31"/>
      <c r="CLW31"/>
      <c r="CLX31"/>
      <c r="CLY31"/>
      <c r="CLZ31"/>
      <c r="CMA31"/>
      <c r="CMB31"/>
      <c r="CMC31"/>
      <c r="CMD31"/>
      <c r="CME31"/>
      <c r="CMF31"/>
      <c r="CMG31"/>
      <c r="CMH31"/>
      <c r="CMI31"/>
      <c r="CMJ31"/>
      <c r="CMK31"/>
      <c r="CML31"/>
      <c r="CMM31"/>
      <c r="CMN31"/>
      <c r="CMO31"/>
      <c r="CMP31"/>
      <c r="CMQ31"/>
      <c r="CMR31"/>
      <c r="CMS31"/>
      <c r="CMT31"/>
      <c r="CMU31"/>
      <c r="CMV31"/>
      <c r="CMW31"/>
      <c r="CMX31"/>
      <c r="CMY31"/>
      <c r="CMZ31"/>
      <c r="CNA31"/>
      <c r="CNB31"/>
      <c r="CNC31"/>
      <c r="CND31"/>
      <c r="CNE31"/>
      <c r="CNF31"/>
      <c r="CNG31"/>
      <c r="CNH31"/>
      <c r="CNI31"/>
      <c r="CNJ31"/>
      <c r="CNK31"/>
      <c r="CNL31"/>
      <c r="CNM31"/>
      <c r="CNN31"/>
      <c r="CNO31"/>
      <c r="CNP31"/>
      <c r="CNQ31"/>
      <c r="CNR31"/>
      <c r="CNS31"/>
      <c r="CNT31"/>
      <c r="CNU31"/>
      <c r="CNV31"/>
      <c r="CNW31"/>
      <c r="CNX31"/>
      <c r="CNY31"/>
      <c r="CNZ31"/>
      <c r="COA31"/>
      <c r="COB31"/>
      <c r="COC31"/>
      <c r="COD31"/>
      <c r="COE31"/>
      <c r="COF31"/>
      <c r="COG31"/>
      <c r="COH31"/>
      <c r="COI31"/>
      <c r="COJ31"/>
      <c r="COK31"/>
      <c r="COL31"/>
      <c r="COM31"/>
      <c r="CON31"/>
      <c r="COO31"/>
      <c r="COP31"/>
      <c r="COQ31"/>
      <c r="COR31"/>
      <c r="COS31"/>
      <c r="COT31"/>
      <c r="COU31"/>
      <c r="COV31"/>
      <c r="COW31"/>
      <c r="COX31"/>
      <c r="COY31"/>
      <c r="COZ31"/>
      <c r="CPA31"/>
      <c r="CPB31"/>
      <c r="CPC31"/>
      <c r="CPD31"/>
      <c r="CPE31"/>
      <c r="CPF31"/>
      <c r="CPG31"/>
      <c r="CPH31"/>
      <c r="CPI31"/>
      <c r="CPJ31"/>
      <c r="CPK31"/>
      <c r="CPL31"/>
      <c r="CPM31"/>
      <c r="CPN31"/>
      <c r="CPO31"/>
      <c r="CPP31"/>
      <c r="CPQ31"/>
      <c r="CPR31"/>
      <c r="CPS31"/>
      <c r="CPT31"/>
      <c r="CPU31"/>
      <c r="CPV31"/>
      <c r="CPW31"/>
      <c r="CPX31"/>
      <c r="CPY31"/>
      <c r="CPZ31"/>
      <c r="CQA31"/>
      <c r="CQB31"/>
      <c r="CQC31"/>
      <c r="CQD31"/>
      <c r="CQE31"/>
      <c r="CQF31"/>
      <c r="CQG31"/>
      <c r="CQH31"/>
      <c r="CQI31"/>
      <c r="CQJ31"/>
      <c r="CQK31"/>
      <c r="CQL31"/>
      <c r="CQM31"/>
      <c r="CQN31"/>
      <c r="CQO31"/>
      <c r="CQP31"/>
      <c r="CQQ31"/>
      <c r="CQR31"/>
      <c r="CQS31"/>
      <c r="CQT31"/>
      <c r="CQU31"/>
      <c r="CQV31"/>
      <c r="CQW31"/>
      <c r="CQX31"/>
      <c r="CQY31"/>
      <c r="CQZ31"/>
      <c r="CRA31"/>
      <c r="CRB31"/>
      <c r="CRC31"/>
      <c r="CRD31"/>
      <c r="CRE31"/>
      <c r="CRF31"/>
      <c r="CRG31"/>
      <c r="CRH31"/>
      <c r="CRI31"/>
      <c r="CRJ31"/>
      <c r="CRK31"/>
      <c r="CRL31"/>
      <c r="CRM31"/>
      <c r="CRN31"/>
      <c r="CRO31"/>
      <c r="CRP31"/>
      <c r="CRQ31"/>
      <c r="CRR31"/>
      <c r="CRS31"/>
      <c r="CRT31"/>
      <c r="CRU31"/>
      <c r="CRV31"/>
      <c r="CRW31"/>
      <c r="CRX31"/>
      <c r="CRY31"/>
      <c r="CRZ31"/>
      <c r="CSA31"/>
      <c r="CSB31"/>
      <c r="CSC31"/>
      <c r="CSD31"/>
      <c r="CSE31"/>
      <c r="CSF31"/>
      <c r="CSG31"/>
      <c r="CSH31"/>
      <c r="CSI31"/>
      <c r="CSJ31"/>
      <c r="CSK31"/>
      <c r="CSL31"/>
      <c r="CSM31"/>
      <c r="CSN31"/>
      <c r="CSO31"/>
      <c r="CSP31"/>
      <c r="CSQ31"/>
      <c r="CSR31"/>
      <c r="CSS31"/>
      <c r="CST31"/>
      <c r="CSU31"/>
      <c r="CSV31"/>
      <c r="CSW31"/>
      <c r="CSX31"/>
      <c r="CSY31"/>
      <c r="CSZ31"/>
      <c r="CTA31"/>
      <c r="CTB31"/>
      <c r="CTC31"/>
      <c r="CTD31"/>
      <c r="CTE31"/>
      <c r="CTF31"/>
      <c r="CTG31"/>
      <c r="CTH31"/>
      <c r="CTI31"/>
      <c r="CTJ31"/>
      <c r="CTK31"/>
      <c r="CTL31"/>
      <c r="CTM31"/>
      <c r="CTN31"/>
      <c r="CTO31"/>
      <c r="CTP31"/>
      <c r="CTQ31"/>
      <c r="CTR31"/>
      <c r="CTS31"/>
      <c r="CTT31"/>
      <c r="CTU31"/>
      <c r="CTV31"/>
      <c r="CTW31"/>
      <c r="CTX31"/>
      <c r="CTY31"/>
      <c r="CTZ31"/>
      <c r="CUA31"/>
      <c r="CUB31"/>
      <c r="CUC31"/>
      <c r="CUD31"/>
      <c r="CUE31"/>
      <c r="CUF31"/>
      <c r="CUG31"/>
      <c r="CUH31"/>
      <c r="CUI31"/>
      <c r="CUJ31"/>
      <c r="CUK31"/>
      <c r="CUL31"/>
      <c r="CUM31"/>
      <c r="CUN31"/>
      <c r="CUO31"/>
      <c r="CUP31"/>
      <c r="CUQ31"/>
      <c r="CUR31"/>
      <c r="CUS31"/>
      <c r="CUT31"/>
      <c r="CUU31"/>
      <c r="CUV31"/>
      <c r="CUW31"/>
      <c r="CUX31"/>
      <c r="CUY31"/>
      <c r="CUZ31"/>
      <c r="CVA31"/>
      <c r="CVB31"/>
      <c r="CVC31"/>
      <c r="CVD31"/>
      <c r="CVE31"/>
      <c r="CVF31"/>
      <c r="CVG31"/>
      <c r="CVH31"/>
      <c r="CVI31"/>
      <c r="CVJ31"/>
      <c r="CVK31"/>
      <c r="CVL31"/>
      <c r="CVM31"/>
      <c r="CVN31"/>
      <c r="CVO31"/>
      <c r="CVP31"/>
      <c r="CVQ31"/>
      <c r="CVR31"/>
      <c r="CVS31"/>
      <c r="CVT31"/>
      <c r="CVU31"/>
      <c r="CVV31"/>
      <c r="CVW31"/>
      <c r="CVX31"/>
      <c r="CVY31"/>
      <c r="CVZ31"/>
      <c r="CWA31"/>
      <c r="CWB31"/>
      <c r="CWC31"/>
      <c r="CWD31"/>
      <c r="CWE31"/>
      <c r="CWF31"/>
      <c r="CWG31"/>
      <c r="CWH31"/>
      <c r="CWI31"/>
      <c r="CWJ31"/>
      <c r="CWK31"/>
      <c r="CWL31"/>
      <c r="CWM31"/>
      <c r="CWN31"/>
      <c r="CWO31"/>
      <c r="CWP31"/>
      <c r="CWQ31"/>
      <c r="CWR31"/>
      <c r="CWS31"/>
      <c r="CWT31"/>
      <c r="CWU31"/>
      <c r="CWV31"/>
      <c r="CWW31"/>
      <c r="CWX31"/>
      <c r="CWY31"/>
      <c r="CWZ31"/>
      <c r="CXA31"/>
      <c r="CXB31"/>
      <c r="CXC31"/>
      <c r="CXD31"/>
      <c r="CXE31"/>
      <c r="CXF31"/>
      <c r="CXG31"/>
      <c r="CXH31"/>
      <c r="CXI31"/>
      <c r="CXJ31"/>
      <c r="CXK31"/>
      <c r="CXL31"/>
      <c r="CXM31"/>
      <c r="CXN31"/>
      <c r="CXO31"/>
      <c r="CXP31"/>
      <c r="CXQ31"/>
      <c r="CXR31"/>
      <c r="CXS31"/>
      <c r="CXT31"/>
      <c r="CXU31"/>
      <c r="CXV31"/>
      <c r="CXW31"/>
      <c r="CXX31"/>
      <c r="CXY31"/>
      <c r="CXZ31"/>
      <c r="CYA31"/>
      <c r="CYB31"/>
      <c r="CYC31"/>
      <c r="CYD31"/>
      <c r="CYE31"/>
      <c r="CYF31"/>
      <c r="CYG31"/>
      <c r="CYH31"/>
      <c r="CYI31"/>
      <c r="CYJ31"/>
      <c r="CYK31"/>
      <c r="CYL31"/>
      <c r="CYM31"/>
      <c r="CYN31"/>
      <c r="CYO31"/>
      <c r="CYP31"/>
      <c r="CYQ31"/>
      <c r="CYR31"/>
      <c r="CYS31"/>
      <c r="CYT31"/>
      <c r="CYU31"/>
      <c r="CYV31"/>
      <c r="CYW31"/>
      <c r="CYX31"/>
      <c r="CYY31"/>
      <c r="CYZ31"/>
      <c r="CZA31"/>
      <c r="CZB31"/>
      <c r="CZC31"/>
      <c r="CZD31"/>
      <c r="CZE31"/>
      <c r="CZF31"/>
      <c r="CZG31"/>
      <c r="CZH31"/>
      <c r="CZI31"/>
      <c r="CZJ31"/>
      <c r="CZK31"/>
      <c r="CZL31"/>
      <c r="CZM31"/>
      <c r="CZN31"/>
      <c r="CZO31"/>
      <c r="CZP31"/>
      <c r="CZQ31"/>
      <c r="CZR31"/>
      <c r="CZS31"/>
      <c r="CZT31"/>
      <c r="CZU31"/>
      <c r="CZV31"/>
      <c r="CZW31"/>
      <c r="CZX31"/>
      <c r="CZY31"/>
      <c r="CZZ31"/>
      <c r="DAA31"/>
      <c r="DAB31"/>
      <c r="DAC31"/>
      <c r="DAD31"/>
      <c r="DAE31"/>
      <c r="DAF31"/>
      <c r="DAG31"/>
      <c r="DAH31"/>
      <c r="DAI31"/>
      <c r="DAJ31"/>
      <c r="DAK31"/>
      <c r="DAL31"/>
      <c r="DAM31"/>
      <c r="DAN31"/>
      <c r="DAO31"/>
      <c r="DAP31"/>
      <c r="DAQ31"/>
      <c r="DAR31"/>
      <c r="DAS31"/>
      <c r="DAT31"/>
      <c r="DAU31"/>
      <c r="DAV31"/>
      <c r="DAW31"/>
      <c r="DAX31"/>
      <c r="DAY31"/>
      <c r="DAZ31"/>
      <c r="DBA31"/>
      <c r="DBB31"/>
      <c r="DBC31"/>
      <c r="DBD31"/>
      <c r="DBE31"/>
      <c r="DBF31"/>
      <c r="DBG31"/>
      <c r="DBH31"/>
      <c r="DBI31"/>
      <c r="DBJ31"/>
      <c r="DBK31"/>
      <c r="DBL31"/>
      <c r="DBM31"/>
      <c r="DBN31"/>
      <c r="DBO31"/>
      <c r="DBP31"/>
      <c r="DBQ31"/>
      <c r="DBR31"/>
      <c r="DBS31"/>
      <c r="DBT31"/>
      <c r="DBU31"/>
      <c r="DBV31"/>
      <c r="DBW31"/>
      <c r="DBX31"/>
      <c r="DBY31"/>
      <c r="DBZ31"/>
      <c r="DCA31"/>
      <c r="DCB31"/>
      <c r="DCC31"/>
      <c r="DCD31"/>
      <c r="DCE31"/>
      <c r="DCF31"/>
      <c r="DCG31"/>
      <c r="DCH31"/>
      <c r="DCI31"/>
      <c r="DCJ31"/>
      <c r="DCK31"/>
      <c r="DCL31"/>
      <c r="DCM31"/>
      <c r="DCN31"/>
      <c r="DCO31"/>
      <c r="DCP31"/>
      <c r="DCQ31"/>
      <c r="DCR31"/>
      <c r="DCS31"/>
      <c r="DCT31"/>
      <c r="DCU31"/>
      <c r="DCV31"/>
      <c r="DCW31"/>
      <c r="DCX31"/>
      <c r="DCY31"/>
      <c r="DCZ31"/>
      <c r="DDA31"/>
      <c r="DDB31"/>
      <c r="DDC31"/>
      <c r="DDD31"/>
      <c r="DDE31"/>
      <c r="DDF31"/>
      <c r="DDG31"/>
      <c r="DDH31"/>
      <c r="DDI31"/>
      <c r="DDJ31"/>
      <c r="DDK31"/>
      <c r="DDL31"/>
      <c r="DDM31"/>
      <c r="DDN31"/>
      <c r="DDO31"/>
      <c r="DDP31"/>
      <c r="DDQ31"/>
      <c r="DDR31"/>
      <c r="DDS31"/>
      <c r="DDT31"/>
      <c r="DDU31"/>
      <c r="DDV31"/>
      <c r="DDW31"/>
      <c r="DDX31"/>
      <c r="DDY31"/>
      <c r="DDZ31"/>
      <c r="DEA31"/>
      <c r="DEB31"/>
      <c r="DEC31"/>
      <c r="DED31"/>
      <c r="DEE31"/>
      <c r="DEF31"/>
      <c r="DEG31"/>
      <c r="DEH31"/>
      <c r="DEI31"/>
      <c r="DEJ31"/>
      <c r="DEK31"/>
      <c r="DEL31"/>
      <c r="DEM31"/>
      <c r="DEN31"/>
      <c r="DEO31"/>
      <c r="DEP31"/>
      <c r="DEQ31"/>
      <c r="DER31"/>
      <c r="DES31"/>
      <c r="DET31"/>
      <c r="DEU31"/>
      <c r="DEV31"/>
      <c r="DEW31"/>
      <c r="DEX31"/>
      <c r="DEY31"/>
      <c r="DEZ31"/>
      <c r="DFA31"/>
      <c r="DFB31"/>
      <c r="DFC31"/>
      <c r="DFD31"/>
      <c r="DFE31"/>
      <c r="DFF31"/>
      <c r="DFG31"/>
      <c r="DFH31"/>
      <c r="DFI31"/>
      <c r="DFJ31"/>
      <c r="DFK31"/>
      <c r="DFL31"/>
      <c r="DFM31"/>
      <c r="DFN31"/>
      <c r="DFO31"/>
      <c r="DFP31"/>
      <c r="DFQ31"/>
      <c r="DFR31"/>
      <c r="DFS31"/>
      <c r="DFT31"/>
      <c r="DFU31"/>
      <c r="DFV31"/>
      <c r="DFW31"/>
      <c r="DFX31"/>
      <c r="DFY31"/>
      <c r="DFZ31"/>
      <c r="DGA31"/>
      <c r="DGB31"/>
      <c r="DGC31"/>
      <c r="DGD31"/>
      <c r="DGE31"/>
      <c r="DGF31"/>
      <c r="DGG31"/>
      <c r="DGH31"/>
      <c r="DGI31"/>
      <c r="DGJ31"/>
      <c r="DGK31"/>
      <c r="DGL31"/>
      <c r="DGM31"/>
      <c r="DGN31"/>
      <c r="DGO31"/>
      <c r="DGP31"/>
      <c r="DGQ31"/>
      <c r="DGR31"/>
      <c r="DGS31"/>
      <c r="DGT31"/>
      <c r="DGU31"/>
      <c r="DGV31"/>
      <c r="DGW31"/>
      <c r="DGX31"/>
      <c r="DGY31"/>
      <c r="DGZ31"/>
      <c r="DHA31"/>
      <c r="DHB31"/>
      <c r="DHC31"/>
      <c r="DHD31"/>
      <c r="DHE31"/>
      <c r="DHF31"/>
      <c r="DHG31"/>
      <c r="DHH31"/>
      <c r="DHI31"/>
      <c r="DHJ31"/>
      <c r="DHK31"/>
      <c r="DHL31"/>
      <c r="DHM31"/>
      <c r="DHN31"/>
      <c r="DHO31"/>
      <c r="DHP31"/>
      <c r="DHQ31"/>
      <c r="DHR31"/>
      <c r="DHS31"/>
      <c r="DHT31"/>
      <c r="DHU31"/>
      <c r="DHV31"/>
      <c r="DHW31"/>
      <c r="DHX31"/>
      <c r="DHY31"/>
      <c r="DHZ31"/>
      <c r="DIA31"/>
      <c r="DIB31"/>
      <c r="DIC31"/>
      <c r="DID31"/>
      <c r="DIE31"/>
      <c r="DIF31"/>
      <c r="DIG31"/>
      <c r="DIH31"/>
      <c r="DII31"/>
      <c r="DIJ31"/>
      <c r="DIK31"/>
      <c r="DIL31"/>
      <c r="DIM31"/>
      <c r="DIN31"/>
      <c r="DIO31"/>
      <c r="DIP31"/>
      <c r="DIQ31"/>
      <c r="DIR31"/>
      <c r="DIS31"/>
      <c r="DIT31"/>
      <c r="DIU31"/>
      <c r="DIV31"/>
      <c r="DIW31"/>
      <c r="DIX31"/>
      <c r="DIY31"/>
      <c r="DIZ31"/>
      <c r="DJA31"/>
      <c r="DJB31"/>
      <c r="DJC31"/>
      <c r="DJD31"/>
      <c r="DJE31"/>
      <c r="DJF31"/>
      <c r="DJG31"/>
      <c r="DJH31"/>
      <c r="DJI31"/>
      <c r="DJJ31"/>
      <c r="DJK31"/>
      <c r="DJL31"/>
      <c r="DJM31"/>
      <c r="DJN31"/>
      <c r="DJO31"/>
      <c r="DJP31"/>
      <c r="DJQ31"/>
      <c r="DJR31"/>
      <c r="DJS31"/>
      <c r="DJT31"/>
      <c r="DJU31"/>
      <c r="DJV31"/>
      <c r="DJW31"/>
      <c r="DJX31"/>
      <c r="DJY31"/>
      <c r="DJZ31"/>
      <c r="DKA31"/>
      <c r="DKB31"/>
      <c r="DKC31"/>
      <c r="DKD31"/>
      <c r="DKE31"/>
      <c r="DKF31"/>
      <c r="DKG31"/>
      <c r="DKH31"/>
      <c r="DKI31"/>
      <c r="DKJ31"/>
      <c r="DKK31"/>
      <c r="DKL31"/>
      <c r="DKM31"/>
      <c r="DKN31"/>
      <c r="DKO31"/>
      <c r="DKP31"/>
      <c r="DKQ31"/>
      <c r="DKR31"/>
      <c r="DKS31"/>
      <c r="DKT31"/>
      <c r="DKU31"/>
      <c r="DKV31"/>
      <c r="DKW31"/>
      <c r="DKX31"/>
      <c r="DKY31"/>
      <c r="DKZ31"/>
      <c r="DLA31"/>
      <c r="DLB31"/>
      <c r="DLC31"/>
      <c r="DLD31"/>
      <c r="DLE31"/>
      <c r="DLF31"/>
      <c r="DLG31"/>
      <c r="DLH31"/>
      <c r="DLI31"/>
      <c r="DLJ31"/>
      <c r="DLK31"/>
      <c r="DLL31"/>
      <c r="DLM31"/>
      <c r="DLN31"/>
      <c r="DLO31"/>
      <c r="DLP31"/>
      <c r="DLQ31"/>
      <c r="DLR31"/>
      <c r="DLS31"/>
      <c r="DLT31"/>
      <c r="DLU31"/>
      <c r="DLV31"/>
      <c r="DLW31"/>
      <c r="DLX31"/>
      <c r="DLY31"/>
      <c r="DLZ31"/>
      <c r="DMA31"/>
      <c r="DMB31"/>
      <c r="DMC31"/>
      <c r="DMD31"/>
      <c r="DME31"/>
      <c r="DMF31"/>
      <c r="DMG31"/>
      <c r="DMH31"/>
      <c r="DMI31"/>
      <c r="DMJ31"/>
      <c r="DMK31"/>
      <c r="DML31"/>
      <c r="DMM31"/>
      <c r="DMN31"/>
      <c r="DMO31"/>
      <c r="DMP31"/>
      <c r="DMQ31"/>
      <c r="DMR31"/>
      <c r="DMS31"/>
      <c r="DMT31"/>
      <c r="DMU31"/>
      <c r="DMV31"/>
      <c r="DMW31"/>
      <c r="DMX31"/>
      <c r="DMY31"/>
      <c r="DMZ31"/>
      <c r="DNA31"/>
      <c r="DNB31"/>
      <c r="DNC31"/>
      <c r="DND31"/>
      <c r="DNE31"/>
      <c r="DNF31"/>
      <c r="DNG31"/>
      <c r="DNH31"/>
      <c r="DNI31"/>
      <c r="DNJ31"/>
      <c r="DNK31"/>
      <c r="DNL31"/>
      <c r="DNM31"/>
      <c r="DNN31"/>
      <c r="DNO31"/>
      <c r="DNP31"/>
      <c r="DNQ31"/>
      <c r="DNR31"/>
      <c r="DNS31"/>
      <c r="DNT31"/>
      <c r="DNU31"/>
      <c r="DNV31"/>
      <c r="DNW31"/>
      <c r="DNX31"/>
      <c r="DNY31"/>
      <c r="DNZ31"/>
      <c r="DOA31"/>
      <c r="DOB31"/>
      <c r="DOC31"/>
      <c r="DOD31"/>
      <c r="DOE31"/>
      <c r="DOF31"/>
      <c r="DOG31"/>
      <c r="DOH31"/>
      <c r="DOI31"/>
      <c r="DOJ31"/>
      <c r="DOK31"/>
      <c r="DOL31"/>
      <c r="DOM31"/>
      <c r="DON31"/>
      <c r="DOO31"/>
      <c r="DOP31"/>
      <c r="DOQ31"/>
      <c r="DOR31"/>
      <c r="DOS31"/>
      <c r="DOT31"/>
      <c r="DOU31"/>
      <c r="DOV31"/>
      <c r="DOW31"/>
      <c r="DOX31"/>
      <c r="DOY31"/>
      <c r="DOZ31"/>
      <c r="DPA31"/>
      <c r="DPB31"/>
      <c r="DPC31"/>
      <c r="DPD31"/>
      <c r="DPE31"/>
      <c r="DPF31"/>
      <c r="DPG31"/>
      <c r="DPH31"/>
      <c r="DPI31"/>
      <c r="DPJ31"/>
      <c r="DPK31"/>
      <c r="DPL31"/>
      <c r="DPM31"/>
      <c r="DPN31"/>
      <c r="DPO31"/>
      <c r="DPP31"/>
      <c r="DPQ31"/>
      <c r="DPR31"/>
      <c r="DPS31"/>
      <c r="DPT31"/>
      <c r="DPU31"/>
      <c r="DPV31"/>
      <c r="DPW31"/>
      <c r="DPX31"/>
      <c r="DPY31"/>
      <c r="DPZ31"/>
      <c r="DQA31"/>
      <c r="DQB31"/>
      <c r="DQC31"/>
      <c r="DQD31"/>
      <c r="DQE31"/>
      <c r="DQF31"/>
      <c r="DQG31"/>
      <c r="DQH31"/>
      <c r="DQI31"/>
      <c r="DQJ31"/>
      <c r="DQK31"/>
      <c r="DQL31"/>
      <c r="DQM31"/>
      <c r="DQN31"/>
      <c r="DQO31"/>
      <c r="DQP31"/>
      <c r="DQQ31"/>
      <c r="DQR31"/>
      <c r="DQS31"/>
      <c r="DQT31"/>
      <c r="DQU31"/>
      <c r="DQV31"/>
      <c r="DQW31"/>
      <c r="DQX31"/>
      <c r="DQY31"/>
      <c r="DQZ31"/>
      <c r="DRA31"/>
      <c r="DRB31"/>
      <c r="DRC31"/>
      <c r="DRD31"/>
      <c r="DRE31"/>
      <c r="DRF31"/>
      <c r="DRG31"/>
      <c r="DRH31"/>
      <c r="DRI31"/>
      <c r="DRJ31"/>
      <c r="DRK31"/>
      <c r="DRL31"/>
      <c r="DRM31"/>
      <c r="DRN31"/>
      <c r="DRO31"/>
      <c r="DRP31"/>
      <c r="DRQ31"/>
      <c r="DRR31"/>
      <c r="DRS31"/>
      <c r="DRT31"/>
      <c r="DRU31"/>
      <c r="DRV31"/>
      <c r="DRW31"/>
      <c r="DRX31"/>
      <c r="DRY31"/>
      <c r="DRZ31"/>
      <c r="DSA31"/>
      <c r="DSB31"/>
      <c r="DSC31"/>
      <c r="DSD31"/>
      <c r="DSE31"/>
      <c r="DSF31"/>
      <c r="DSG31"/>
      <c r="DSH31"/>
      <c r="DSI31"/>
      <c r="DSJ31"/>
      <c r="DSK31"/>
      <c r="DSL31"/>
      <c r="DSM31"/>
      <c r="DSN31"/>
      <c r="DSO31"/>
      <c r="DSP31"/>
      <c r="DSQ31"/>
      <c r="DSR31"/>
      <c r="DSS31"/>
      <c r="DST31"/>
      <c r="DSU31"/>
      <c r="DSV31"/>
      <c r="DSW31"/>
      <c r="DSX31"/>
      <c r="DSY31"/>
      <c r="DSZ31"/>
      <c r="DTA31"/>
      <c r="DTB31"/>
      <c r="DTC31"/>
      <c r="DTD31"/>
      <c r="DTE31"/>
      <c r="DTF31"/>
      <c r="DTG31"/>
      <c r="DTH31"/>
      <c r="DTI31"/>
      <c r="DTJ31"/>
      <c r="DTK31"/>
      <c r="DTL31"/>
      <c r="DTM31"/>
      <c r="DTN31"/>
      <c r="DTO31"/>
      <c r="DTP31"/>
      <c r="DTQ31"/>
      <c r="DTR31"/>
      <c r="DTS31"/>
      <c r="DTT31"/>
      <c r="DTU31"/>
      <c r="DTV31"/>
      <c r="DTW31"/>
      <c r="DTX31"/>
      <c r="DTY31"/>
      <c r="DTZ31"/>
      <c r="DUA31"/>
      <c r="DUB31"/>
      <c r="DUC31"/>
      <c r="DUD31"/>
      <c r="DUE31"/>
      <c r="DUF31"/>
      <c r="DUG31"/>
      <c r="DUH31"/>
      <c r="DUI31"/>
      <c r="DUJ31"/>
      <c r="DUK31"/>
      <c r="DUL31"/>
      <c r="DUM31"/>
      <c r="DUN31"/>
      <c r="DUO31"/>
      <c r="DUP31"/>
      <c r="DUQ31"/>
      <c r="DUR31"/>
      <c r="DUS31"/>
      <c r="DUT31"/>
      <c r="DUU31"/>
      <c r="DUV31"/>
      <c r="DUW31"/>
      <c r="DUX31"/>
      <c r="DUY31"/>
      <c r="DUZ31"/>
      <c r="DVA31"/>
      <c r="DVB31"/>
      <c r="DVC31"/>
      <c r="DVD31"/>
      <c r="DVE31"/>
      <c r="DVF31"/>
      <c r="DVG31"/>
      <c r="DVH31"/>
      <c r="DVI31"/>
      <c r="DVJ31"/>
      <c r="DVK31"/>
      <c r="DVL31"/>
      <c r="DVM31"/>
      <c r="DVN31"/>
      <c r="DVO31"/>
      <c r="DVP31"/>
      <c r="DVQ31"/>
      <c r="DVR31"/>
      <c r="DVS31"/>
      <c r="DVT31"/>
      <c r="DVU31"/>
      <c r="DVV31"/>
      <c r="DVW31"/>
      <c r="DVX31"/>
      <c r="DVY31"/>
      <c r="DVZ31"/>
      <c r="DWA31"/>
      <c r="DWB31"/>
      <c r="DWC31"/>
      <c r="DWD31"/>
      <c r="DWE31"/>
      <c r="DWF31"/>
      <c r="DWG31"/>
      <c r="DWH31"/>
      <c r="DWI31"/>
      <c r="DWJ31"/>
      <c r="DWK31"/>
      <c r="DWL31"/>
      <c r="DWM31"/>
      <c r="DWN31"/>
      <c r="DWO31"/>
      <c r="DWP31"/>
      <c r="DWQ31"/>
      <c r="DWR31"/>
      <c r="DWS31"/>
      <c r="DWT31"/>
      <c r="DWU31"/>
      <c r="DWV31"/>
      <c r="DWW31"/>
      <c r="DWX31"/>
      <c r="DWY31"/>
      <c r="DWZ31"/>
      <c r="DXA31"/>
      <c r="DXB31"/>
      <c r="DXC31"/>
      <c r="DXD31"/>
      <c r="DXE31"/>
      <c r="DXF31"/>
      <c r="DXG31"/>
      <c r="DXH31"/>
      <c r="DXI31"/>
      <c r="DXJ31"/>
      <c r="DXK31"/>
      <c r="DXL31"/>
      <c r="DXM31"/>
      <c r="DXN31"/>
      <c r="DXO31"/>
      <c r="DXP31"/>
      <c r="DXQ31"/>
      <c r="DXR31"/>
      <c r="DXS31"/>
      <c r="DXT31"/>
      <c r="DXU31"/>
      <c r="DXV31"/>
      <c r="DXW31"/>
      <c r="DXX31"/>
      <c r="DXY31"/>
      <c r="DXZ31"/>
      <c r="DYA31"/>
      <c r="DYB31"/>
      <c r="DYC31"/>
      <c r="DYD31"/>
      <c r="DYE31"/>
      <c r="DYF31"/>
      <c r="DYG31"/>
      <c r="DYH31"/>
      <c r="DYI31"/>
      <c r="DYJ31"/>
      <c r="DYK31"/>
      <c r="DYL31"/>
      <c r="DYM31"/>
      <c r="DYN31"/>
      <c r="DYO31"/>
      <c r="DYP31"/>
      <c r="DYQ31"/>
      <c r="DYR31"/>
      <c r="DYS31"/>
      <c r="DYT31"/>
      <c r="DYU31"/>
      <c r="DYV31"/>
      <c r="DYW31"/>
      <c r="DYX31"/>
      <c r="DYY31"/>
      <c r="DYZ31"/>
      <c r="DZA31"/>
      <c r="DZB31"/>
      <c r="DZC31"/>
      <c r="DZD31"/>
      <c r="DZE31"/>
      <c r="DZF31"/>
      <c r="DZG31"/>
      <c r="DZH31"/>
      <c r="DZI31"/>
      <c r="DZJ31"/>
      <c r="DZK31"/>
      <c r="DZL31"/>
      <c r="DZM31"/>
      <c r="DZN31"/>
      <c r="DZO31"/>
      <c r="DZP31"/>
      <c r="DZQ31"/>
      <c r="DZR31"/>
      <c r="DZS31"/>
      <c r="DZT31"/>
      <c r="DZU31"/>
      <c r="DZV31"/>
      <c r="DZW31"/>
      <c r="DZX31"/>
      <c r="DZY31"/>
      <c r="DZZ31"/>
      <c r="EAA31"/>
      <c r="EAB31"/>
      <c r="EAC31"/>
      <c r="EAD31"/>
      <c r="EAE31"/>
      <c r="EAF31"/>
      <c r="EAG31"/>
      <c r="EAH31"/>
      <c r="EAI31"/>
      <c r="EAJ31"/>
      <c r="EAK31"/>
      <c r="EAL31"/>
      <c r="EAM31"/>
      <c r="EAN31"/>
      <c r="EAO31"/>
      <c r="EAP31"/>
      <c r="EAQ31"/>
      <c r="EAR31"/>
      <c r="EAS31"/>
      <c r="EAT31"/>
      <c r="EAU31"/>
      <c r="EAV31"/>
      <c r="EAW31"/>
      <c r="EAX31"/>
      <c r="EAY31"/>
      <c r="EAZ31"/>
      <c r="EBA31"/>
      <c r="EBB31"/>
      <c r="EBC31"/>
      <c r="EBD31"/>
      <c r="EBE31"/>
      <c r="EBF31"/>
      <c r="EBG31"/>
      <c r="EBH31"/>
      <c r="EBI31"/>
      <c r="EBJ31"/>
      <c r="EBK31"/>
      <c r="EBL31"/>
      <c r="EBM31"/>
      <c r="EBN31"/>
      <c r="EBO31"/>
      <c r="EBP31"/>
      <c r="EBQ31"/>
      <c r="EBR31"/>
      <c r="EBS31"/>
      <c r="EBT31"/>
      <c r="EBU31"/>
      <c r="EBV31"/>
      <c r="EBW31"/>
      <c r="EBX31"/>
      <c r="EBY31"/>
      <c r="EBZ31"/>
      <c r="ECA31"/>
      <c r="ECB31"/>
      <c r="ECC31"/>
      <c r="ECD31"/>
      <c r="ECE31"/>
      <c r="ECF31"/>
      <c r="ECG31"/>
      <c r="ECH31"/>
      <c r="ECI31"/>
      <c r="ECJ31"/>
      <c r="ECK31"/>
      <c r="ECL31"/>
      <c r="ECM31"/>
      <c r="ECN31"/>
      <c r="ECO31"/>
      <c r="ECP31"/>
      <c r="ECQ31"/>
      <c r="ECR31"/>
      <c r="ECS31"/>
      <c r="ECT31"/>
      <c r="ECU31"/>
      <c r="ECV31"/>
      <c r="ECW31"/>
      <c r="ECX31"/>
      <c r="ECY31"/>
      <c r="ECZ31"/>
      <c r="EDA31"/>
      <c r="EDB31"/>
      <c r="EDC31"/>
      <c r="EDD31"/>
      <c r="EDE31"/>
      <c r="EDF31"/>
      <c r="EDG31"/>
      <c r="EDH31"/>
      <c r="EDI31"/>
      <c r="EDJ31"/>
      <c r="EDK31"/>
      <c r="EDL31"/>
      <c r="EDM31"/>
      <c r="EDN31"/>
      <c r="EDO31"/>
      <c r="EDP31"/>
      <c r="EDQ31"/>
      <c r="EDR31"/>
      <c r="EDS31"/>
      <c r="EDT31"/>
      <c r="EDU31"/>
      <c r="EDV31"/>
      <c r="EDW31"/>
      <c r="EDX31"/>
      <c r="EDY31"/>
      <c r="EDZ31"/>
      <c r="EEA31"/>
      <c r="EEB31"/>
      <c r="EEC31"/>
      <c r="EED31"/>
      <c r="EEE31"/>
      <c r="EEF31"/>
      <c r="EEG31"/>
      <c r="EEH31"/>
      <c r="EEI31"/>
      <c r="EEJ31"/>
      <c r="EEK31"/>
      <c r="EEL31"/>
      <c r="EEM31"/>
      <c r="EEN31"/>
      <c r="EEO31"/>
      <c r="EEP31"/>
      <c r="EEQ31"/>
      <c r="EER31"/>
      <c r="EES31"/>
      <c r="EET31"/>
      <c r="EEU31"/>
      <c r="EEV31"/>
      <c r="EEW31"/>
      <c r="EEX31"/>
      <c r="EEY31"/>
      <c r="EEZ31"/>
      <c r="EFA31"/>
      <c r="EFB31"/>
      <c r="EFC31"/>
      <c r="EFD31"/>
      <c r="EFE31"/>
      <c r="EFF31"/>
      <c r="EFG31"/>
      <c r="EFH31"/>
      <c r="EFI31"/>
      <c r="EFJ31"/>
      <c r="EFK31"/>
      <c r="EFL31"/>
      <c r="EFM31"/>
      <c r="EFN31"/>
      <c r="EFO31"/>
      <c r="EFP31"/>
      <c r="EFQ31"/>
      <c r="EFR31"/>
      <c r="EFS31"/>
      <c r="EFT31"/>
      <c r="EFU31"/>
      <c r="EFV31"/>
      <c r="EFW31"/>
      <c r="EFX31"/>
      <c r="EFY31"/>
      <c r="EFZ31"/>
      <c r="EGA31"/>
      <c r="EGB31"/>
      <c r="EGC31"/>
      <c r="EGD31"/>
      <c r="EGE31"/>
      <c r="EGF31"/>
      <c r="EGG31"/>
      <c r="EGH31"/>
      <c r="EGI31"/>
      <c r="EGJ31"/>
      <c r="EGK31"/>
      <c r="EGL31"/>
      <c r="EGM31"/>
      <c r="EGN31"/>
      <c r="EGO31"/>
      <c r="EGP31"/>
      <c r="EGQ31"/>
      <c r="EGR31"/>
      <c r="EGS31"/>
      <c r="EGT31"/>
      <c r="EGU31"/>
      <c r="EGV31"/>
      <c r="EGW31"/>
      <c r="EGX31"/>
      <c r="EGY31"/>
      <c r="EGZ31"/>
      <c r="EHA31"/>
      <c r="EHB31"/>
      <c r="EHC31"/>
      <c r="EHD31"/>
      <c r="EHE31"/>
      <c r="EHF31"/>
      <c r="EHG31"/>
      <c r="EHH31"/>
      <c r="EHI31"/>
      <c r="EHJ31"/>
      <c r="EHK31"/>
      <c r="EHL31"/>
      <c r="EHM31"/>
      <c r="EHN31"/>
      <c r="EHO31"/>
      <c r="EHP31"/>
      <c r="EHQ31"/>
      <c r="EHR31"/>
      <c r="EHS31"/>
      <c r="EHT31"/>
      <c r="EHU31"/>
      <c r="EHV31"/>
      <c r="EHW31"/>
      <c r="EHX31"/>
      <c r="EHY31"/>
      <c r="EHZ31"/>
      <c r="EIA31"/>
      <c r="EIB31"/>
      <c r="EIC31"/>
      <c r="EID31"/>
      <c r="EIE31"/>
      <c r="EIF31"/>
      <c r="EIG31"/>
      <c r="EIH31"/>
      <c r="EII31"/>
      <c r="EIJ31"/>
      <c r="EIK31"/>
      <c r="EIL31"/>
      <c r="EIM31"/>
      <c r="EIN31"/>
      <c r="EIO31"/>
      <c r="EIP31"/>
      <c r="EIQ31"/>
      <c r="EIR31"/>
      <c r="EIS31"/>
      <c r="EIT31"/>
      <c r="EIU31"/>
      <c r="EIV31"/>
      <c r="EIW31"/>
      <c r="EIX31"/>
      <c r="EIY31"/>
      <c r="EIZ31"/>
      <c r="EJA31"/>
      <c r="EJB31"/>
      <c r="EJC31"/>
      <c r="EJD31"/>
      <c r="EJE31"/>
      <c r="EJF31"/>
      <c r="EJG31"/>
      <c r="EJH31"/>
      <c r="EJI31"/>
      <c r="EJJ31"/>
      <c r="EJK31"/>
      <c r="EJL31"/>
      <c r="EJM31"/>
      <c r="EJN31"/>
      <c r="EJO31"/>
      <c r="EJP31"/>
      <c r="EJQ31"/>
      <c r="EJR31"/>
      <c r="EJS31"/>
      <c r="EJT31"/>
      <c r="EJU31"/>
      <c r="EJV31"/>
      <c r="EJW31"/>
      <c r="EJX31"/>
      <c r="EJY31"/>
      <c r="EJZ31"/>
      <c r="EKA31"/>
      <c r="EKB31"/>
      <c r="EKC31"/>
      <c r="EKD31"/>
      <c r="EKE31"/>
      <c r="EKF31"/>
      <c r="EKG31"/>
      <c r="EKH31"/>
      <c r="EKI31"/>
      <c r="EKJ31"/>
      <c r="EKK31"/>
      <c r="EKL31"/>
      <c r="EKM31"/>
      <c r="EKN31"/>
      <c r="EKO31"/>
      <c r="EKP31"/>
      <c r="EKQ31"/>
      <c r="EKR31"/>
      <c r="EKS31"/>
      <c r="EKT31"/>
      <c r="EKU31"/>
      <c r="EKV31"/>
      <c r="EKW31"/>
      <c r="EKX31"/>
      <c r="EKY31"/>
      <c r="EKZ31"/>
      <c r="ELA31"/>
      <c r="ELB31"/>
      <c r="ELC31"/>
      <c r="ELD31"/>
      <c r="ELE31"/>
      <c r="ELF31"/>
      <c r="ELG31"/>
      <c r="ELH31"/>
      <c r="ELI31"/>
      <c r="ELJ31"/>
      <c r="ELK31"/>
      <c r="ELL31"/>
      <c r="ELM31"/>
      <c r="ELN31"/>
      <c r="ELO31"/>
      <c r="ELP31"/>
      <c r="ELQ31"/>
      <c r="ELR31"/>
      <c r="ELS31"/>
      <c r="ELT31"/>
      <c r="ELU31"/>
      <c r="ELV31"/>
      <c r="ELW31"/>
      <c r="ELX31"/>
      <c r="ELY31"/>
      <c r="ELZ31"/>
      <c r="EMA31"/>
      <c r="EMB31"/>
      <c r="EMC31"/>
      <c r="EMD31"/>
      <c r="EME31"/>
      <c r="EMF31"/>
      <c r="EMG31"/>
      <c r="EMH31"/>
      <c r="EMI31"/>
      <c r="EMJ31"/>
      <c r="EMK31"/>
      <c r="EML31"/>
      <c r="EMM31"/>
      <c r="EMN31"/>
      <c r="EMO31"/>
      <c r="EMP31"/>
      <c r="EMQ31"/>
      <c r="EMR31"/>
      <c r="EMS31"/>
      <c r="EMT31"/>
      <c r="EMU31"/>
      <c r="EMV31"/>
      <c r="EMW31"/>
      <c r="EMX31"/>
      <c r="EMY31"/>
      <c r="EMZ31"/>
      <c r="ENA31"/>
      <c r="ENB31"/>
      <c r="ENC31"/>
      <c r="END31"/>
      <c r="ENE31"/>
      <c r="ENF31"/>
      <c r="ENG31"/>
      <c r="ENH31"/>
      <c r="ENI31"/>
      <c r="ENJ31"/>
      <c r="ENK31"/>
      <c r="ENL31"/>
      <c r="ENM31"/>
      <c r="ENN31"/>
      <c r="ENO31"/>
      <c r="ENP31"/>
      <c r="ENQ31"/>
      <c r="ENR31"/>
      <c r="ENS31"/>
      <c r="ENT31"/>
      <c r="ENU31"/>
      <c r="ENV31"/>
      <c r="ENW31"/>
      <c r="ENX31"/>
      <c r="ENY31"/>
      <c r="ENZ31"/>
      <c r="EOA31"/>
      <c r="EOB31"/>
      <c r="EOC31"/>
      <c r="EOD31"/>
      <c r="EOE31"/>
      <c r="EOF31"/>
      <c r="EOG31"/>
      <c r="EOH31"/>
      <c r="EOI31"/>
      <c r="EOJ31"/>
      <c r="EOK31"/>
      <c r="EOL31"/>
      <c r="EOM31"/>
      <c r="EON31"/>
      <c r="EOO31"/>
      <c r="EOP31"/>
      <c r="EOQ31"/>
      <c r="EOR31"/>
      <c r="EOS31"/>
      <c r="EOT31"/>
      <c r="EOU31"/>
      <c r="EOV31"/>
      <c r="EOW31"/>
      <c r="EOX31"/>
      <c r="EOY31"/>
      <c r="EOZ31"/>
      <c r="EPA31"/>
      <c r="EPB31"/>
      <c r="EPC31"/>
      <c r="EPD31"/>
      <c r="EPE31"/>
      <c r="EPF31"/>
      <c r="EPG31"/>
      <c r="EPH31"/>
      <c r="EPI31"/>
      <c r="EPJ31"/>
      <c r="EPK31"/>
      <c r="EPL31"/>
      <c r="EPM31"/>
      <c r="EPN31"/>
      <c r="EPO31"/>
      <c r="EPP31"/>
      <c r="EPQ31"/>
      <c r="EPR31"/>
      <c r="EPS31"/>
      <c r="EPT31"/>
      <c r="EPU31"/>
      <c r="EPV31"/>
      <c r="EPW31"/>
      <c r="EPX31"/>
      <c r="EPY31"/>
      <c r="EPZ31"/>
      <c r="EQA31"/>
      <c r="EQB31"/>
      <c r="EQC31"/>
      <c r="EQD31"/>
      <c r="EQE31"/>
      <c r="EQF31"/>
      <c r="EQG31"/>
      <c r="EQH31"/>
      <c r="EQI31"/>
      <c r="EQJ31"/>
      <c r="EQK31"/>
      <c r="EQL31"/>
      <c r="EQM31"/>
      <c r="EQN31"/>
      <c r="EQO31"/>
      <c r="EQP31"/>
      <c r="EQQ31"/>
      <c r="EQR31"/>
      <c r="EQS31"/>
      <c r="EQT31"/>
      <c r="EQU31"/>
      <c r="EQV31"/>
      <c r="EQW31"/>
      <c r="EQX31"/>
      <c r="EQY31"/>
      <c r="EQZ31"/>
      <c r="ERA31"/>
      <c r="ERB31"/>
      <c r="ERC31"/>
      <c r="ERD31"/>
      <c r="ERE31"/>
      <c r="ERF31"/>
      <c r="ERG31"/>
      <c r="ERH31"/>
      <c r="ERI31"/>
      <c r="ERJ31"/>
      <c r="ERK31"/>
      <c r="ERL31"/>
      <c r="ERM31"/>
      <c r="ERN31"/>
      <c r="ERO31"/>
      <c r="ERP31"/>
      <c r="ERQ31"/>
      <c r="ERR31"/>
      <c r="ERS31"/>
      <c r="ERT31"/>
      <c r="ERU31"/>
      <c r="ERV31"/>
      <c r="ERW31"/>
      <c r="ERX31"/>
      <c r="ERY31"/>
      <c r="ERZ31"/>
      <c r="ESA31"/>
      <c r="ESB31"/>
      <c r="ESC31"/>
      <c r="ESD31"/>
      <c r="ESE31"/>
      <c r="ESF31"/>
      <c r="ESG31"/>
      <c r="ESH31"/>
      <c r="ESI31"/>
      <c r="ESJ31"/>
      <c r="ESK31"/>
      <c r="ESL31"/>
      <c r="ESM31"/>
      <c r="ESN31"/>
      <c r="ESO31"/>
      <c r="ESP31"/>
      <c r="ESQ31"/>
      <c r="ESR31"/>
      <c r="ESS31"/>
      <c r="EST31"/>
      <c r="ESU31"/>
      <c r="ESV31"/>
      <c r="ESW31"/>
      <c r="ESX31"/>
      <c r="ESY31"/>
      <c r="ESZ31"/>
      <c r="ETA31"/>
      <c r="ETB31"/>
      <c r="ETC31"/>
      <c r="ETD31"/>
      <c r="ETE31"/>
      <c r="ETF31"/>
      <c r="ETG31"/>
      <c r="ETH31"/>
      <c r="ETI31"/>
      <c r="ETJ31"/>
      <c r="ETK31"/>
      <c r="ETL31"/>
      <c r="ETM31"/>
      <c r="ETN31"/>
      <c r="ETO31"/>
      <c r="ETP31"/>
      <c r="ETQ31"/>
      <c r="ETR31"/>
      <c r="ETS31"/>
      <c r="ETT31"/>
      <c r="ETU31"/>
      <c r="ETV31"/>
      <c r="ETW31"/>
      <c r="ETX31"/>
      <c r="ETY31"/>
      <c r="ETZ31"/>
      <c r="EUA31"/>
      <c r="EUB31"/>
      <c r="EUC31"/>
      <c r="EUD31"/>
      <c r="EUE31"/>
      <c r="EUF31"/>
      <c r="EUG31"/>
      <c r="EUH31"/>
      <c r="EUI31"/>
      <c r="EUJ31"/>
      <c r="EUK31"/>
      <c r="EUL31"/>
      <c r="EUM31"/>
      <c r="EUN31"/>
      <c r="EUO31"/>
      <c r="EUP31"/>
      <c r="EUQ31"/>
      <c r="EUR31"/>
      <c r="EUS31"/>
      <c r="EUT31"/>
      <c r="EUU31"/>
      <c r="EUV31"/>
      <c r="EUW31"/>
      <c r="EUX31"/>
      <c r="EUY31"/>
      <c r="EUZ31"/>
      <c r="EVA31"/>
      <c r="EVB31"/>
      <c r="EVC31"/>
      <c r="EVD31"/>
      <c r="EVE31"/>
      <c r="EVF31"/>
      <c r="EVG31"/>
      <c r="EVH31"/>
      <c r="EVI31"/>
      <c r="EVJ31"/>
      <c r="EVK31"/>
      <c r="EVL31"/>
      <c r="EVM31"/>
      <c r="EVN31"/>
      <c r="EVO31"/>
      <c r="EVP31"/>
      <c r="EVQ31"/>
      <c r="EVR31"/>
      <c r="EVS31"/>
      <c r="EVT31"/>
      <c r="EVU31"/>
      <c r="EVV31"/>
      <c r="EVW31"/>
      <c r="EVX31"/>
      <c r="EVY31"/>
      <c r="EVZ31"/>
      <c r="EWA31"/>
      <c r="EWB31"/>
      <c r="EWC31"/>
      <c r="EWD31"/>
      <c r="EWE31"/>
      <c r="EWF31"/>
      <c r="EWG31"/>
      <c r="EWH31"/>
      <c r="EWI31"/>
      <c r="EWJ31"/>
      <c r="EWK31"/>
      <c r="EWL31"/>
      <c r="EWM31"/>
      <c r="EWN31"/>
      <c r="EWO31"/>
      <c r="EWP31"/>
      <c r="EWQ31"/>
      <c r="EWR31"/>
      <c r="EWS31"/>
      <c r="EWT31"/>
      <c r="EWU31"/>
      <c r="EWV31"/>
      <c r="EWW31"/>
      <c r="EWX31"/>
      <c r="EWY31"/>
      <c r="EWZ31"/>
      <c r="EXA31"/>
      <c r="EXB31"/>
      <c r="EXC31"/>
      <c r="EXD31"/>
      <c r="EXE31"/>
      <c r="EXF31"/>
      <c r="EXG31"/>
      <c r="EXH31"/>
      <c r="EXI31"/>
      <c r="EXJ31"/>
      <c r="EXK31"/>
      <c r="EXL31"/>
      <c r="EXM31"/>
      <c r="EXN31"/>
      <c r="EXO31"/>
      <c r="EXP31"/>
      <c r="EXQ31"/>
      <c r="EXR31"/>
      <c r="EXS31"/>
      <c r="EXT31"/>
      <c r="EXU31"/>
      <c r="EXV31"/>
      <c r="EXW31"/>
      <c r="EXX31"/>
      <c r="EXY31"/>
      <c r="EXZ31"/>
      <c r="EYA31"/>
      <c r="EYB31"/>
      <c r="EYC31"/>
      <c r="EYD31"/>
      <c r="EYE31"/>
      <c r="EYF31"/>
      <c r="EYG31"/>
      <c r="EYH31"/>
      <c r="EYI31"/>
      <c r="EYJ31"/>
      <c r="EYK31"/>
      <c r="EYL31"/>
      <c r="EYM31"/>
      <c r="EYN31"/>
      <c r="EYO31"/>
      <c r="EYP31"/>
      <c r="EYQ31"/>
      <c r="EYR31"/>
      <c r="EYS31"/>
      <c r="EYT31"/>
      <c r="EYU31"/>
      <c r="EYV31"/>
      <c r="EYW31"/>
      <c r="EYX31"/>
      <c r="EYY31"/>
      <c r="EYZ31"/>
      <c r="EZA31"/>
      <c r="EZB31"/>
      <c r="EZC31"/>
      <c r="EZD31"/>
      <c r="EZE31"/>
      <c r="EZF31"/>
      <c r="EZG31"/>
      <c r="EZH31"/>
      <c r="EZI31"/>
      <c r="EZJ31"/>
      <c r="EZK31"/>
      <c r="EZL31"/>
      <c r="EZM31"/>
      <c r="EZN31"/>
      <c r="EZO31"/>
      <c r="EZP31"/>
      <c r="EZQ31"/>
      <c r="EZR31"/>
      <c r="EZS31"/>
      <c r="EZT31"/>
      <c r="EZU31"/>
      <c r="EZV31"/>
      <c r="EZW31"/>
      <c r="EZX31"/>
      <c r="EZY31"/>
      <c r="EZZ31"/>
      <c r="FAA31"/>
      <c r="FAB31"/>
      <c r="FAC31"/>
      <c r="FAD31"/>
      <c r="FAE31"/>
      <c r="FAF31"/>
      <c r="FAG31"/>
      <c r="FAH31"/>
      <c r="FAI31"/>
      <c r="FAJ31"/>
      <c r="FAK31"/>
      <c r="FAL31"/>
      <c r="FAM31"/>
      <c r="FAN31"/>
      <c r="FAO31"/>
      <c r="FAP31"/>
      <c r="FAQ31"/>
      <c r="FAR31"/>
      <c r="FAS31"/>
      <c r="FAT31"/>
      <c r="FAU31"/>
      <c r="FAV31"/>
      <c r="FAW31"/>
      <c r="FAX31"/>
      <c r="FAY31"/>
      <c r="FAZ31"/>
      <c r="FBA31"/>
      <c r="FBB31"/>
      <c r="FBC31"/>
      <c r="FBD31"/>
      <c r="FBE31"/>
      <c r="FBF31"/>
      <c r="FBG31"/>
      <c r="FBH31"/>
      <c r="FBI31"/>
      <c r="FBJ31"/>
      <c r="FBK31"/>
      <c r="FBL31"/>
      <c r="FBM31"/>
      <c r="FBN31"/>
      <c r="FBO31"/>
      <c r="FBP31"/>
      <c r="FBQ31"/>
      <c r="FBR31"/>
      <c r="FBS31"/>
      <c r="FBT31"/>
      <c r="FBU31"/>
      <c r="FBV31"/>
      <c r="FBW31"/>
      <c r="FBX31"/>
      <c r="FBY31"/>
      <c r="FBZ31"/>
      <c r="FCA31"/>
      <c r="FCB31"/>
      <c r="FCC31"/>
      <c r="FCD31"/>
      <c r="FCE31"/>
      <c r="FCF31"/>
      <c r="FCG31"/>
      <c r="FCH31"/>
      <c r="FCI31"/>
      <c r="FCJ31"/>
      <c r="FCK31"/>
      <c r="FCL31"/>
      <c r="FCM31"/>
      <c r="FCN31"/>
      <c r="FCO31"/>
      <c r="FCP31"/>
      <c r="FCQ31"/>
      <c r="FCR31"/>
      <c r="FCS31"/>
      <c r="FCT31"/>
      <c r="FCU31"/>
      <c r="FCV31"/>
      <c r="FCW31"/>
      <c r="FCX31"/>
      <c r="FCY31"/>
      <c r="FCZ31"/>
      <c r="FDA31"/>
      <c r="FDB31"/>
      <c r="FDC31"/>
      <c r="FDD31"/>
      <c r="FDE31"/>
      <c r="FDF31"/>
      <c r="FDG31"/>
      <c r="FDH31"/>
      <c r="FDI31"/>
      <c r="FDJ31"/>
      <c r="FDK31"/>
      <c r="FDL31"/>
      <c r="FDM31"/>
      <c r="FDN31"/>
      <c r="FDO31"/>
      <c r="FDP31"/>
      <c r="FDQ31"/>
      <c r="FDR31"/>
      <c r="FDS31"/>
      <c r="FDT31"/>
      <c r="FDU31"/>
      <c r="FDV31"/>
      <c r="FDW31"/>
      <c r="FDX31"/>
      <c r="FDY31"/>
      <c r="FDZ31"/>
      <c r="FEA31"/>
      <c r="FEB31"/>
      <c r="FEC31"/>
      <c r="FED31"/>
      <c r="FEE31"/>
      <c r="FEF31"/>
      <c r="FEG31"/>
      <c r="FEH31"/>
      <c r="FEI31"/>
      <c r="FEJ31"/>
      <c r="FEK31"/>
      <c r="FEL31"/>
      <c r="FEM31"/>
      <c r="FEN31"/>
      <c r="FEO31"/>
      <c r="FEP31"/>
      <c r="FEQ31"/>
      <c r="FER31"/>
      <c r="FES31"/>
      <c r="FET31"/>
      <c r="FEU31"/>
      <c r="FEV31"/>
      <c r="FEW31"/>
      <c r="FEX31"/>
      <c r="FEY31"/>
      <c r="FEZ31"/>
      <c r="FFA31"/>
      <c r="FFB31"/>
      <c r="FFC31"/>
      <c r="FFD31"/>
      <c r="FFE31"/>
      <c r="FFF31"/>
      <c r="FFG31"/>
      <c r="FFH31"/>
      <c r="FFI31"/>
      <c r="FFJ31"/>
      <c r="FFK31"/>
      <c r="FFL31"/>
      <c r="FFM31"/>
      <c r="FFN31"/>
      <c r="FFO31"/>
      <c r="FFP31"/>
      <c r="FFQ31"/>
      <c r="FFR31"/>
      <c r="FFS31"/>
      <c r="FFT31"/>
      <c r="FFU31"/>
      <c r="FFV31"/>
      <c r="FFW31"/>
      <c r="FFX31"/>
      <c r="FFY31"/>
      <c r="FFZ31"/>
      <c r="FGA31"/>
      <c r="FGB31"/>
      <c r="FGC31"/>
      <c r="FGD31"/>
      <c r="FGE31"/>
      <c r="FGF31"/>
      <c r="FGG31"/>
      <c r="FGH31"/>
      <c r="FGI31"/>
      <c r="FGJ31"/>
      <c r="FGK31"/>
      <c r="FGL31"/>
      <c r="FGM31"/>
      <c r="FGN31"/>
      <c r="FGO31"/>
      <c r="FGP31"/>
      <c r="FGQ31"/>
      <c r="FGR31"/>
      <c r="FGS31"/>
      <c r="FGT31"/>
      <c r="FGU31"/>
      <c r="FGV31"/>
      <c r="FGW31"/>
      <c r="FGX31"/>
      <c r="FGY31"/>
      <c r="FGZ31"/>
      <c r="FHA31"/>
      <c r="FHB31"/>
      <c r="FHC31"/>
      <c r="FHD31"/>
      <c r="FHE31"/>
      <c r="FHF31"/>
      <c r="FHG31"/>
      <c r="FHH31"/>
      <c r="FHI31"/>
      <c r="FHJ31"/>
      <c r="FHK31"/>
      <c r="FHL31"/>
      <c r="FHM31"/>
      <c r="FHN31"/>
      <c r="FHO31"/>
      <c r="FHP31"/>
      <c r="FHQ31"/>
      <c r="FHR31"/>
      <c r="FHS31"/>
      <c r="FHT31"/>
      <c r="FHU31"/>
      <c r="FHV31"/>
      <c r="FHW31"/>
      <c r="FHX31"/>
      <c r="FHY31"/>
      <c r="FHZ31"/>
      <c r="FIA31"/>
      <c r="FIB31"/>
      <c r="FIC31"/>
      <c r="FID31"/>
      <c r="FIE31"/>
      <c r="FIF31"/>
      <c r="FIG31"/>
      <c r="FIH31"/>
      <c r="FII31"/>
      <c r="FIJ31"/>
      <c r="FIK31"/>
      <c r="FIL31"/>
      <c r="FIM31"/>
      <c r="FIN31"/>
      <c r="FIO31"/>
      <c r="FIP31"/>
      <c r="FIQ31"/>
      <c r="FIR31"/>
      <c r="FIS31"/>
      <c r="FIT31"/>
      <c r="FIU31"/>
      <c r="FIV31"/>
      <c r="FIW31"/>
      <c r="FIX31"/>
      <c r="FIY31"/>
      <c r="FIZ31"/>
      <c r="FJA31"/>
      <c r="FJB31"/>
      <c r="FJC31"/>
      <c r="FJD31"/>
      <c r="FJE31"/>
      <c r="FJF31"/>
      <c r="FJG31"/>
      <c r="FJH31"/>
      <c r="FJI31"/>
      <c r="FJJ31"/>
      <c r="FJK31"/>
      <c r="FJL31"/>
      <c r="FJM31"/>
      <c r="FJN31"/>
      <c r="FJO31"/>
      <c r="FJP31"/>
      <c r="FJQ31"/>
      <c r="FJR31"/>
      <c r="FJS31"/>
      <c r="FJT31"/>
      <c r="FJU31"/>
      <c r="FJV31"/>
      <c r="FJW31"/>
      <c r="FJX31"/>
      <c r="FJY31"/>
      <c r="FJZ31"/>
      <c r="FKA31"/>
      <c r="FKB31"/>
      <c r="FKC31"/>
      <c r="FKD31"/>
      <c r="FKE31"/>
      <c r="FKF31"/>
      <c r="FKG31"/>
      <c r="FKH31"/>
      <c r="FKI31"/>
      <c r="FKJ31"/>
      <c r="FKK31"/>
      <c r="FKL31"/>
      <c r="FKM31"/>
      <c r="FKN31"/>
      <c r="FKO31"/>
      <c r="FKP31"/>
      <c r="FKQ31"/>
      <c r="FKR31"/>
      <c r="FKS31"/>
      <c r="FKT31"/>
      <c r="FKU31"/>
      <c r="FKV31"/>
      <c r="FKW31"/>
      <c r="FKX31"/>
      <c r="FKY31"/>
      <c r="FKZ31"/>
      <c r="FLA31"/>
      <c r="FLB31"/>
      <c r="FLC31"/>
      <c r="FLD31"/>
      <c r="FLE31"/>
      <c r="FLF31"/>
      <c r="FLG31"/>
      <c r="FLH31"/>
      <c r="FLI31"/>
      <c r="FLJ31"/>
      <c r="FLK31"/>
      <c r="FLL31"/>
      <c r="FLM31"/>
      <c r="FLN31"/>
      <c r="FLO31"/>
      <c r="FLP31"/>
      <c r="FLQ31"/>
      <c r="FLR31"/>
      <c r="FLS31"/>
      <c r="FLT31"/>
      <c r="FLU31"/>
      <c r="FLV31"/>
      <c r="FLW31"/>
      <c r="FLX31"/>
      <c r="FLY31"/>
      <c r="FLZ31"/>
      <c r="FMA31"/>
      <c r="FMB31"/>
      <c r="FMC31"/>
      <c r="FMD31"/>
      <c r="FME31"/>
      <c r="FMF31"/>
      <c r="FMG31"/>
      <c r="FMH31"/>
      <c r="FMI31"/>
      <c r="FMJ31"/>
      <c r="FMK31"/>
      <c r="FML31"/>
      <c r="FMM31"/>
      <c r="FMN31"/>
      <c r="FMO31"/>
      <c r="FMP31"/>
      <c r="FMQ31"/>
      <c r="FMR31"/>
      <c r="FMS31"/>
      <c r="FMT31"/>
      <c r="FMU31"/>
      <c r="FMV31"/>
      <c r="FMW31"/>
      <c r="FMX31"/>
      <c r="FMY31"/>
      <c r="FMZ31"/>
      <c r="FNA31"/>
      <c r="FNB31"/>
      <c r="FNC31"/>
      <c r="FND31"/>
      <c r="FNE31"/>
      <c r="FNF31"/>
      <c r="FNG31"/>
      <c r="FNH31"/>
      <c r="FNI31"/>
      <c r="FNJ31"/>
      <c r="FNK31"/>
      <c r="FNL31"/>
      <c r="FNM31"/>
      <c r="FNN31"/>
      <c r="FNO31"/>
      <c r="FNP31"/>
      <c r="FNQ31"/>
      <c r="FNR31"/>
      <c r="FNS31"/>
      <c r="FNT31"/>
      <c r="FNU31"/>
      <c r="FNV31"/>
      <c r="FNW31"/>
      <c r="FNX31"/>
      <c r="FNY31"/>
      <c r="FNZ31"/>
      <c r="FOA31"/>
      <c r="FOB31"/>
      <c r="FOC31"/>
      <c r="FOD31"/>
      <c r="FOE31"/>
      <c r="FOF31"/>
      <c r="FOG31"/>
      <c r="FOH31"/>
      <c r="FOI31"/>
      <c r="FOJ31"/>
      <c r="FOK31"/>
      <c r="FOL31"/>
      <c r="FOM31"/>
      <c r="FON31"/>
      <c r="FOO31"/>
      <c r="FOP31"/>
      <c r="FOQ31"/>
      <c r="FOR31"/>
      <c r="FOS31"/>
      <c r="FOT31"/>
      <c r="FOU31"/>
      <c r="FOV31"/>
      <c r="FOW31"/>
      <c r="FOX31"/>
      <c r="FOY31"/>
      <c r="FOZ31"/>
      <c r="FPA31"/>
      <c r="FPB31"/>
      <c r="FPC31"/>
      <c r="FPD31"/>
      <c r="FPE31"/>
      <c r="FPF31"/>
      <c r="FPG31"/>
      <c r="FPH31"/>
      <c r="FPI31"/>
      <c r="FPJ31"/>
      <c r="FPK31"/>
      <c r="FPL31"/>
      <c r="FPM31"/>
      <c r="FPN31"/>
      <c r="FPO31"/>
      <c r="FPP31"/>
      <c r="FPQ31"/>
      <c r="FPR31"/>
      <c r="FPS31"/>
      <c r="FPT31"/>
      <c r="FPU31"/>
      <c r="FPV31"/>
      <c r="FPW31"/>
      <c r="FPX31"/>
      <c r="FPY31"/>
      <c r="FPZ31"/>
      <c r="FQA31"/>
      <c r="FQB31"/>
      <c r="FQC31"/>
      <c r="FQD31"/>
      <c r="FQE31"/>
      <c r="FQF31"/>
      <c r="FQG31"/>
      <c r="FQH31"/>
      <c r="FQI31"/>
      <c r="FQJ31"/>
      <c r="FQK31"/>
      <c r="FQL31"/>
      <c r="FQM31"/>
      <c r="FQN31"/>
      <c r="FQO31"/>
      <c r="FQP31"/>
      <c r="FQQ31"/>
      <c r="FQR31"/>
      <c r="FQS31"/>
      <c r="FQT31"/>
      <c r="FQU31"/>
      <c r="FQV31"/>
      <c r="FQW31"/>
      <c r="FQX31"/>
      <c r="FQY31"/>
      <c r="FQZ31"/>
      <c r="FRA31"/>
      <c r="FRB31"/>
      <c r="FRC31"/>
      <c r="FRD31"/>
      <c r="FRE31"/>
      <c r="FRF31"/>
      <c r="FRG31"/>
      <c r="FRH31"/>
      <c r="FRI31"/>
      <c r="FRJ31"/>
      <c r="FRK31"/>
      <c r="FRL31"/>
      <c r="FRM31"/>
      <c r="FRN31"/>
      <c r="FRO31"/>
      <c r="FRP31"/>
      <c r="FRQ31"/>
      <c r="FRR31"/>
      <c r="FRS31"/>
      <c r="FRT31"/>
      <c r="FRU31"/>
      <c r="FRV31"/>
      <c r="FRW31"/>
      <c r="FRX31"/>
      <c r="FRY31"/>
      <c r="FRZ31"/>
      <c r="FSA31"/>
      <c r="FSB31"/>
      <c r="FSC31"/>
      <c r="FSD31"/>
      <c r="FSE31"/>
      <c r="FSF31"/>
      <c r="FSG31"/>
      <c r="FSH31"/>
      <c r="FSI31"/>
      <c r="FSJ31"/>
      <c r="FSK31"/>
      <c r="FSL31"/>
      <c r="FSM31"/>
      <c r="FSN31"/>
      <c r="FSO31"/>
      <c r="FSP31"/>
      <c r="FSQ31"/>
      <c r="FSR31"/>
      <c r="FSS31"/>
      <c r="FST31"/>
      <c r="FSU31"/>
      <c r="FSV31"/>
      <c r="FSW31"/>
      <c r="FSX31"/>
      <c r="FSY31"/>
      <c r="FSZ31"/>
      <c r="FTA31"/>
      <c r="FTB31"/>
      <c r="FTC31"/>
      <c r="FTD31"/>
      <c r="FTE31"/>
      <c r="FTF31"/>
      <c r="FTG31"/>
      <c r="FTH31"/>
      <c r="FTI31"/>
      <c r="FTJ31"/>
      <c r="FTK31"/>
      <c r="FTL31"/>
      <c r="FTM31"/>
      <c r="FTN31"/>
      <c r="FTO31"/>
      <c r="FTP31"/>
      <c r="FTQ31"/>
      <c r="FTR31"/>
      <c r="FTS31"/>
      <c r="FTT31"/>
      <c r="FTU31"/>
      <c r="FTV31"/>
      <c r="FTW31"/>
      <c r="FTX31"/>
      <c r="FTY31"/>
      <c r="FTZ31"/>
      <c r="FUA31"/>
      <c r="FUB31"/>
      <c r="FUC31"/>
      <c r="FUD31"/>
      <c r="FUE31"/>
      <c r="FUF31"/>
      <c r="FUG31"/>
      <c r="FUH31"/>
      <c r="FUI31"/>
      <c r="FUJ31"/>
      <c r="FUK31"/>
      <c r="FUL31"/>
      <c r="FUM31"/>
      <c r="FUN31"/>
      <c r="FUO31"/>
      <c r="FUP31"/>
      <c r="FUQ31"/>
      <c r="FUR31"/>
      <c r="FUS31"/>
      <c r="FUT31"/>
      <c r="FUU31"/>
      <c r="FUV31"/>
      <c r="FUW31"/>
      <c r="FUX31"/>
      <c r="FUY31"/>
      <c r="FUZ31"/>
      <c r="FVA31"/>
      <c r="FVB31"/>
      <c r="FVC31"/>
      <c r="FVD31"/>
      <c r="FVE31"/>
      <c r="FVF31"/>
      <c r="FVG31"/>
      <c r="FVH31"/>
      <c r="FVI31"/>
      <c r="FVJ31"/>
      <c r="FVK31"/>
      <c r="FVL31"/>
      <c r="FVM31"/>
      <c r="FVN31"/>
      <c r="FVO31"/>
      <c r="FVP31"/>
      <c r="FVQ31"/>
      <c r="FVR31"/>
      <c r="FVS31"/>
      <c r="FVT31"/>
      <c r="FVU31"/>
      <c r="FVV31"/>
      <c r="FVW31"/>
      <c r="FVX31"/>
      <c r="FVY31"/>
      <c r="FVZ31"/>
      <c r="FWA31"/>
      <c r="FWB31"/>
      <c r="FWC31"/>
      <c r="FWD31"/>
      <c r="FWE31"/>
      <c r="FWF31"/>
      <c r="FWG31"/>
      <c r="FWH31"/>
      <c r="FWI31"/>
      <c r="FWJ31"/>
      <c r="FWK31"/>
      <c r="FWL31"/>
      <c r="FWM31"/>
      <c r="FWN31"/>
      <c r="FWO31"/>
      <c r="FWP31"/>
      <c r="FWQ31"/>
      <c r="FWR31"/>
      <c r="FWS31"/>
      <c r="FWT31"/>
      <c r="FWU31"/>
      <c r="FWV31"/>
      <c r="FWW31"/>
      <c r="FWX31"/>
      <c r="FWY31"/>
      <c r="FWZ31"/>
      <c r="FXA31"/>
      <c r="FXB31"/>
      <c r="FXC31"/>
      <c r="FXD31"/>
      <c r="FXE31"/>
      <c r="FXF31"/>
      <c r="FXG31"/>
      <c r="FXH31"/>
      <c r="FXI31"/>
      <c r="FXJ31"/>
      <c r="FXK31"/>
      <c r="FXL31"/>
      <c r="FXM31"/>
      <c r="FXN31"/>
      <c r="FXO31"/>
      <c r="FXP31"/>
      <c r="FXQ31"/>
      <c r="FXR31"/>
      <c r="FXS31"/>
      <c r="FXT31"/>
      <c r="FXU31"/>
      <c r="FXV31"/>
      <c r="FXW31"/>
      <c r="FXX31"/>
      <c r="FXY31"/>
      <c r="FXZ31"/>
      <c r="FYA31"/>
      <c r="FYB31"/>
      <c r="FYC31"/>
      <c r="FYD31"/>
      <c r="FYE31"/>
      <c r="FYF31"/>
      <c r="FYG31"/>
      <c r="FYH31"/>
      <c r="FYI31"/>
      <c r="FYJ31"/>
      <c r="FYK31"/>
      <c r="FYL31"/>
      <c r="FYM31"/>
      <c r="FYN31"/>
      <c r="FYO31"/>
      <c r="FYP31"/>
      <c r="FYQ31"/>
      <c r="FYR31"/>
      <c r="FYS31"/>
      <c r="FYT31"/>
      <c r="FYU31"/>
      <c r="FYV31"/>
      <c r="FYW31"/>
      <c r="FYX31"/>
      <c r="FYY31"/>
      <c r="FYZ31"/>
      <c r="FZA31"/>
      <c r="FZB31"/>
      <c r="FZC31"/>
      <c r="FZD31"/>
      <c r="FZE31"/>
      <c r="FZF31"/>
      <c r="FZG31"/>
      <c r="FZH31"/>
      <c r="FZI31"/>
      <c r="FZJ31"/>
      <c r="FZK31"/>
      <c r="FZL31"/>
      <c r="FZM31"/>
      <c r="FZN31"/>
      <c r="FZO31"/>
      <c r="FZP31"/>
      <c r="FZQ31"/>
      <c r="FZR31"/>
      <c r="FZS31"/>
      <c r="FZT31"/>
      <c r="FZU31"/>
      <c r="FZV31"/>
      <c r="FZW31"/>
      <c r="FZX31"/>
      <c r="FZY31"/>
      <c r="FZZ31"/>
      <c r="GAA31"/>
      <c r="GAB31"/>
      <c r="GAC31"/>
      <c r="GAD31"/>
      <c r="GAE31"/>
      <c r="GAF31"/>
      <c r="GAG31"/>
      <c r="GAH31"/>
      <c r="GAI31"/>
      <c r="GAJ31"/>
      <c r="GAK31"/>
      <c r="GAL31"/>
      <c r="GAM31"/>
      <c r="GAN31"/>
      <c r="GAO31"/>
      <c r="GAP31"/>
      <c r="GAQ31"/>
      <c r="GAR31"/>
      <c r="GAS31"/>
      <c r="GAT31"/>
      <c r="GAU31"/>
      <c r="GAV31"/>
      <c r="GAW31"/>
      <c r="GAX31"/>
      <c r="GAY31"/>
      <c r="GAZ31"/>
      <c r="GBA31"/>
      <c r="GBB31"/>
      <c r="GBC31"/>
      <c r="GBD31"/>
      <c r="GBE31"/>
      <c r="GBF31"/>
      <c r="GBG31"/>
      <c r="GBH31"/>
      <c r="GBI31"/>
      <c r="GBJ31"/>
      <c r="GBK31"/>
      <c r="GBL31"/>
      <c r="GBM31"/>
      <c r="GBN31"/>
      <c r="GBO31"/>
      <c r="GBP31"/>
      <c r="GBQ31"/>
      <c r="GBR31"/>
      <c r="GBS31"/>
      <c r="GBT31"/>
      <c r="GBU31"/>
      <c r="GBV31"/>
      <c r="GBW31"/>
      <c r="GBX31"/>
      <c r="GBY31"/>
      <c r="GBZ31"/>
      <c r="GCA31"/>
      <c r="GCB31"/>
      <c r="GCC31"/>
      <c r="GCD31"/>
      <c r="GCE31"/>
      <c r="GCF31"/>
      <c r="GCG31"/>
      <c r="GCH31"/>
      <c r="GCI31"/>
      <c r="GCJ31"/>
      <c r="GCK31"/>
      <c r="GCL31"/>
      <c r="GCM31"/>
      <c r="GCN31"/>
      <c r="GCO31"/>
      <c r="GCP31"/>
      <c r="GCQ31"/>
      <c r="GCR31"/>
      <c r="GCS31"/>
      <c r="GCT31"/>
      <c r="GCU31"/>
      <c r="GCV31"/>
      <c r="GCW31"/>
      <c r="GCX31"/>
      <c r="GCY31"/>
      <c r="GCZ31"/>
      <c r="GDA31"/>
      <c r="GDB31"/>
      <c r="GDC31"/>
      <c r="GDD31"/>
      <c r="GDE31"/>
      <c r="GDF31"/>
      <c r="GDG31"/>
      <c r="GDH31"/>
      <c r="GDI31"/>
      <c r="GDJ31"/>
      <c r="GDK31"/>
      <c r="GDL31"/>
      <c r="GDM31"/>
      <c r="GDN31"/>
      <c r="GDO31"/>
      <c r="GDP31"/>
      <c r="GDQ31"/>
      <c r="GDR31"/>
      <c r="GDS31"/>
      <c r="GDT31"/>
      <c r="GDU31"/>
      <c r="GDV31"/>
      <c r="GDW31"/>
      <c r="GDX31"/>
      <c r="GDY31"/>
      <c r="GDZ31"/>
      <c r="GEA31"/>
      <c r="GEB31"/>
      <c r="GEC31"/>
      <c r="GED31"/>
      <c r="GEE31"/>
      <c r="GEF31"/>
      <c r="GEG31"/>
      <c r="GEH31"/>
      <c r="GEI31"/>
      <c r="GEJ31"/>
      <c r="GEK31"/>
      <c r="GEL31"/>
      <c r="GEM31"/>
      <c r="GEN31"/>
      <c r="GEO31"/>
      <c r="GEP31"/>
      <c r="GEQ31"/>
      <c r="GER31"/>
      <c r="GES31"/>
      <c r="GET31"/>
      <c r="GEU31"/>
      <c r="GEV31"/>
      <c r="GEW31"/>
      <c r="GEX31"/>
      <c r="GEY31"/>
      <c r="GEZ31"/>
      <c r="GFA31"/>
      <c r="GFB31"/>
      <c r="GFC31"/>
      <c r="GFD31"/>
      <c r="GFE31"/>
      <c r="GFF31"/>
      <c r="GFG31"/>
      <c r="GFH31"/>
      <c r="GFI31"/>
      <c r="GFJ31"/>
      <c r="GFK31"/>
      <c r="GFL31"/>
      <c r="GFM31"/>
      <c r="GFN31"/>
      <c r="GFO31"/>
      <c r="GFP31"/>
      <c r="GFQ31"/>
      <c r="GFR31"/>
      <c r="GFS31"/>
      <c r="GFT31"/>
      <c r="GFU31"/>
      <c r="GFV31"/>
      <c r="GFW31"/>
      <c r="GFX31"/>
      <c r="GFY31"/>
      <c r="GFZ31"/>
      <c r="GGA31"/>
      <c r="GGB31"/>
      <c r="GGC31"/>
      <c r="GGD31"/>
      <c r="GGE31"/>
      <c r="GGF31"/>
      <c r="GGG31"/>
      <c r="GGH31"/>
      <c r="GGI31"/>
      <c r="GGJ31"/>
      <c r="GGK31"/>
      <c r="GGL31"/>
      <c r="GGM31"/>
      <c r="GGN31"/>
      <c r="GGO31"/>
      <c r="GGP31"/>
      <c r="GGQ31"/>
      <c r="GGR31"/>
      <c r="GGS31"/>
      <c r="GGT31"/>
      <c r="GGU31"/>
      <c r="GGV31"/>
      <c r="GGW31"/>
      <c r="GGX31"/>
      <c r="GGY31"/>
      <c r="GGZ31"/>
      <c r="GHA31"/>
      <c r="GHB31"/>
      <c r="GHC31"/>
      <c r="GHD31"/>
      <c r="GHE31"/>
      <c r="GHF31"/>
      <c r="GHG31"/>
      <c r="GHH31"/>
      <c r="GHI31"/>
      <c r="GHJ31"/>
      <c r="GHK31"/>
      <c r="GHL31"/>
      <c r="GHM31"/>
      <c r="GHN31"/>
      <c r="GHO31"/>
      <c r="GHP31"/>
      <c r="GHQ31"/>
      <c r="GHR31"/>
      <c r="GHS31"/>
      <c r="GHT31"/>
      <c r="GHU31"/>
      <c r="GHV31"/>
      <c r="GHW31"/>
      <c r="GHX31"/>
      <c r="GHY31"/>
      <c r="GHZ31"/>
      <c r="GIA31"/>
      <c r="GIB31"/>
      <c r="GIC31"/>
      <c r="GID31"/>
      <c r="GIE31"/>
      <c r="GIF31"/>
      <c r="GIG31"/>
      <c r="GIH31"/>
      <c r="GII31"/>
      <c r="GIJ31"/>
      <c r="GIK31"/>
      <c r="GIL31"/>
      <c r="GIM31"/>
      <c r="GIN31"/>
      <c r="GIO31"/>
      <c r="GIP31"/>
      <c r="GIQ31"/>
      <c r="GIR31"/>
      <c r="GIS31"/>
      <c r="GIT31"/>
      <c r="GIU31"/>
      <c r="GIV31"/>
      <c r="GIW31"/>
      <c r="GIX31"/>
      <c r="GIY31"/>
      <c r="GIZ31"/>
      <c r="GJA31"/>
      <c r="GJB31"/>
      <c r="GJC31"/>
      <c r="GJD31"/>
      <c r="GJE31"/>
      <c r="GJF31"/>
      <c r="GJG31"/>
      <c r="GJH31"/>
      <c r="GJI31"/>
      <c r="GJJ31"/>
      <c r="GJK31"/>
      <c r="GJL31"/>
      <c r="GJM31"/>
      <c r="GJN31"/>
      <c r="GJO31"/>
      <c r="GJP31"/>
      <c r="GJQ31"/>
      <c r="GJR31"/>
      <c r="GJS31"/>
      <c r="GJT31"/>
      <c r="GJU31"/>
      <c r="GJV31"/>
      <c r="GJW31"/>
      <c r="GJX31"/>
      <c r="GJY31"/>
      <c r="GJZ31"/>
      <c r="GKA31"/>
      <c r="GKB31"/>
      <c r="GKC31"/>
      <c r="GKD31"/>
      <c r="GKE31"/>
      <c r="GKF31"/>
      <c r="GKG31"/>
      <c r="GKH31"/>
      <c r="GKI31"/>
      <c r="GKJ31"/>
      <c r="GKK31"/>
      <c r="GKL31"/>
      <c r="GKM31"/>
      <c r="GKN31"/>
      <c r="GKO31"/>
      <c r="GKP31"/>
      <c r="GKQ31"/>
      <c r="GKR31"/>
      <c r="GKS31"/>
      <c r="GKT31"/>
      <c r="GKU31"/>
      <c r="GKV31"/>
      <c r="GKW31"/>
      <c r="GKX31"/>
      <c r="GKY31"/>
      <c r="GKZ31"/>
      <c r="GLA31"/>
      <c r="GLB31"/>
      <c r="GLC31"/>
      <c r="GLD31"/>
      <c r="GLE31"/>
      <c r="GLF31"/>
      <c r="GLG31"/>
      <c r="GLH31"/>
      <c r="GLI31"/>
      <c r="GLJ31"/>
      <c r="GLK31"/>
      <c r="GLL31"/>
      <c r="GLM31"/>
      <c r="GLN31"/>
      <c r="GLO31"/>
      <c r="GLP31"/>
      <c r="GLQ31"/>
      <c r="GLR31"/>
      <c r="GLS31"/>
      <c r="GLT31"/>
      <c r="GLU31"/>
      <c r="GLV31"/>
      <c r="GLW31"/>
      <c r="GLX31"/>
      <c r="GLY31"/>
      <c r="GLZ31"/>
      <c r="GMA31"/>
      <c r="GMB31"/>
      <c r="GMC31"/>
      <c r="GMD31"/>
      <c r="GME31"/>
      <c r="GMF31"/>
      <c r="GMG31"/>
      <c r="GMH31"/>
      <c r="GMI31"/>
      <c r="GMJ31"/>
      <c r="GMK31"/>
      <c r="GML31"/>
      <c r="GMM31"/>
      <c r="GMN31"/>
      <c r="GMO31"/>
      <c r="GMP31"/>
      <c r="GMQ31"/>
      <c r="GMR31"/>
      <c r="GMS31"/>
      <c r="GMT31"/>
      <c r="GMU31"/>
      <c r="GMV31"/>
      <c r="GMW31"/>
      <c r="GMX31"/>
      <c r="GMY31"/>
      <c r="GMZ31"/>
      <c r="GNA31"/>
      <c r="GNB31"/>
      <c r="GNC31"/>
      <c r="GND31"/>
      <c r="GNE31"/>
      <c r="GNF31"/>
      <c r="GNG31"/>
      <c r="GNH31"/>
      <c r="GNI31"/>
      <c r="GNJ31"/>
      <c r="GNK31"/>
      <c r="GNL31"/>
      <c r="GNM31"/>
      <c r="GNN31"/>
      <c r="GNO31"/>
      <c r="GNP31"/>
      <c r="GNQ31"/>
      <c r="GNR31"/>
      <c r="GNS31"/>
      <c r="GNT31"/>
      <c r="GNU31"/>
      <c r="GNV31"/>
      <c r="GNW31"/>
      <c r="GNX31"/>
      <c r="GNY31"/>
      <c r="GNZ31"/>
      <c r="GOA31"/>
      <c r="GOB31"/>
      <c r="GOC31"/>
      <c r="GOD31"/>
      <c r="GOE31"/>
      <c r="GOF31"/>
      <c r="GOG31"/>
      <c r="GOH31"/>
      <c r="GOI31"/>
      <c r="GOJ31"/>
      <c r="GOK31"/>
      <c r="GOL31"/>
      <c r="GOM31"/>
      <c r="GON31"/>
      <c r="GOO31"/>
      <c r="GOP31"/>
      <c r="GOQ31"/>
      <c r="GOR31"/>
      <c r="GOS31"/>
      <c r="GOT31"/>
      <c r="GOU31"/>
      <c r="GOV31"/>
      <c r="GOW31"/>
      <c r="GOX31"/>
      <c r="GOY31"/>
      <c r="GOZ31"/>
      <c r="GPA31"/>
      <c r="GPB31"/>
      <c r="GPC31"/>
      <c r="GPD31"/>
      <c r="GPE31"/>
      <c r="GPF31"/>
      <c r="GPG31"/>
      <c r="GPH31"/>
      <c r="GPI31"/>
      <c r="GPJ31"/>
      <c r="GPK31"/>
      <c r="GPL31"/>
      <c r="GPM31"/>
      <c r="GPN31"/>
      <c r="GPO31"/>
      <c r="GPP31"/>
      <c r="GPQ31"/>
      <c r="GPR31"/>
      <c r="GPS31"/>
      <c r="GPT31"/>
      <c r="GPU31"/>
      <c r="GPV31"/>
      <c r="GPW31"/>
      <c r="GPX31"/>
      <c r="GPY31"/>
      <c r="GPZ31"/>
      <c r="GQA31"/>
      <c r="GQB31"/>
      <c r="GQC31"/>
      <c r="GQD31"/>
      <c r="GQE31"/>
      <c r="GQF31"/>
      <c r="GQG31"/>
      <c r="GQH31"/>
      <c r="GQI31"/>
      <c r="GQJ31"/>
      <c r="GQK31"/>
      <c r="GQL31"/>
      <c r="GQM31"/>
      <c r="GQN31"/>
      <c r="GQO31"/>
      <c r="GQP31"/>
      <c r="GQQ31"/>
      <c r="GQR31"/>
      <c r="GQS31"/>
      <c r="GQT31"/>
      <c r="GQU31"/>
      <c r="GQV31"/>
      <c r="GQW31"/>
      <c r="GQX31"/>
      <c r="GQY31"/>
      <c r="GQZ31"/>
      <c r="GRA31"/>
      <c r="GRB31"/>
      <c r="GRC31"/>
      <c r="GRD31"/>
      <c r="GRE31"/>
      <c r="GRF31"/>
      <c r="GRG31"/>
      <c r="GRH31"/>
      <c r="GRI31"/>
      <c r="GRJ31"/>
      <c r="GRK31"/>
      <c r="GRL31"/>
      <c r="GRM31"/>
      <c r="GRN31"/>
      <c r="GRO31"/>
      <c r="GRP31"/>
      <c r="GRQ31"/>
      <c r="GRR31"/>
      <c r="GRS31"/>
      <c r="GRT31"/>
      <c r="GRU31"/>
      <c r="GRV31"/>
      <c r="GRW31"/>
      <c r="GRX31"/>
      <c r="GRY31"/>
      <c r="GRZ31"/>
      <c r="GSA31"/>
      <c r="GSB31"/>
      <c r="GSC31"/>
      <c r="GSD31"/>
      <c r="GSE31"/>
      <c r="GSF31"/>
      <c r="GSG31"/>
      <c r="GSH31"/>
      <c r="GSI31"/>
      <c r="GSJ31"/>
      <c r="GSK31"/>
      <c r="GSL31"/>
      <c r="GSM31"/>
      <c r="GSN31"/>
      <c r="GSO31"/>
      <c r="GSP31"/>
      <c r="GSQ31"/>
      <c r="GSR31"/>
      <c r="GSS31"/>
      <c r="GST31"/>
      <c r="GSU31"/>
      <c r="GSV31"/>
      <c r="GSW31"/>
      <c r="GSX31"/>
      <c r="GSY31"/>
      <c r="GSZ31"/>
      <c r="GTA31"/>
      <c r="GTB31"/>
      <c r="GTC31"/>
      <c r="GTD31"/>
      <c r="GTE31"/>
      <c r="GTF31"/>
      <c r="GTG31"/>
      <c r="GTH31"/>
      <c r="GTI31"/>
      <c r="GTJ31"/>
      <c r="GTK31"/>
      <c r="GTL31"/>
      <c r="GTM31"/>
      <c r="GTN31"/>
      <c r="GTO31"/>
      <c r="GTP31"/>
      <c r="GTQ31"/>
      <c r="GTR31"/>
      <c r="GTS31"/>
      <c r="GTT31"/>
      <c r="GTU31"/>
      <c r="GTV31"/>
      <c r="GTW31"/>
      <c r="GTX31"/>
      <c r="GTY31"/>
      <c r="GTZ31"/>
      <c r="GUA31"/>
      <c r="GUB31"/>
      <c r="GUC31"/>
      <c r="GUD31"/>
      <c r="GUE31"/>
      <c r="GUF31"/>
      <c r="GUG31"/>
      <c r="GUH31"/>
      <c r="GUI31"/>
      <c r="GUJ31"/>
      <c r="GUK31"/>
      <c r="GUL31"/>
      <c r="GUM31"/>
      <c r="GUN31"/>
      <c r="GUO31"/>
      <c r="GUP31"/>
      <c r="GUQ31"/>
      <c r="GUR31"/>
      <c r="GUS31"/>
      <c r="GUT31"/>
      <c r="GUU31"/>
      <c r="GUV31"/>
      <c r="GUW31"/>
      <c r="GUX31"/>
      <c r="GUY31"/>
      <c r="GUZ31"/>
      <c r="GVA31"/>
      <c r="GVB31"/>
      <c r="GVC31"/>
      <c r="GVD31"/>
      <c r="GVE31"/>
      <c r="GVF31"/>
      <c r="GVG31"/>
      <c r="GVH31"/>
      <c r="GVI31"/>
      <c r="GVJ31"/>
      <c r="GVK31"/>
      <c r="GVL31"/>
      <c r="GVM31"/>
      <c r="GVN31"/>
      <c r="GVO31"/>
      <c r="GVP31"/>
      <c r="GVQ31"/>
      <c r="GVR31"/>
      <c r="GVS31"/>
      <c r="GVT31"/>
      <c r="GVU31"/>
      <c r="GVV31"/>
      <c r="GVW31"/>
      <c r="GVX31"/>
      <c r="GVY31"/>
      <c r="GVZ31"/>
      <c r="GWA31"/>
      <c r="GWB31"/>
      <c r="GWC31"/>
      <c r="GWD31"/>
      <c r="GWE31"/>
      <c r="GWF31"/>
      <c r="GWG31"/>
      <c r="GWH31"/>
      <c r="GWI31"/>
      <c r="GWJ31"/>
      <c r="GWK31"/>
      <c r="GWL31"/>
      <c r="GWM31"/>
      <c r="GWN31"/>
      <c r="GWO31"/>
      <c r="GWP31"/>
      <c r="GWQ31"/>
      <c r="GWR31"/>
      <c r="GWS31"/>
      <c r="GWT31"/>
      <c r="GWU31"/>
      <c r="GWV31"/>
      <c r="GWW31"/>
      <c r="GWX31"/>
      <c r="GWY31"/>
      <c r="GWZ31"/>
      <c r="GXA31"/>
      <c r="GXB31"/>
      <c r="GXC31"/>
      <c r="GXD31"/>
      <c r="GXE31"/>
      <c r="GXF31"/>
      <c r="GXG31"/>
      <c r="GXH31"/>
      <c r="GXI31"/>
      <c r="GXJ31"/>
      <c r="GXK31"/>
      <c r="GXL31"/>
      <c r="GXM31"/>
      <c r="GXN31"/>
      <c r="GXO31"/>
      <c r="GXP31"/>
      <c r="GXQ31"/>
      <c r="GXR31"/>
      <c r="GXS31"/>
      <c r="GXT31"/>
      <c r="GXU31"/>
      <c r="GXV31"/>
      <c r="GXW31"/>
      <c r="GXX31"/>
      <c r="GXY31"/>
      <c r="GXZ31"/>
      <c r="GYA31"/>
      <c r="GYB31"/>
      <c r="GYC31"/>
      <c r="GYD31"/>
      <c r="GYE31"/>
      <c r="GYF31"/>
      <c r="GYG31"/>
      <c r="GYH31"/>
      <c r="GYI31"/>
      <c r="GYJ31"/>
      <c r="GYK31"/>
      <c r="GYL31"/>
      <c r="GYM31"/>
      <c r="GYN31"/>
      <c r="GYO31"/>
      <c r="GYP31"/>
      <c r="GYQ31"/>
      <c r="GYR31"/>
      <c r="GYS31"/>
      <c r="GYT31"/>
      <c r="GYU31"/>
      <c r="GYV31"/>
      <c r="GYW31"/>
      <c r="GYX31"/>
      <c r="GYY31"/>
      <c r="GYZ31"/>
      <c r="GZA31"/>
      <c r="GZB31"/>
      <c r="GZC31"/>
      <c r="GZD31"/>
      <c r="GZE31"/>
      <c r="GZF31"/>
      <c r="GZG31"/>
      <c r="GZH31"/>
      <c r="GZI31"/>
      <c r="GZJ31"/>
      <c r="GZK31"/>
      <c r="GZL31"/>
      <c r="GZM31"/>
      <c r="GZN31"/>
      <c r="GZO31"/>
      <c r="GZP31"/>
      <c r="GZQ31"/>
      <c r="GZR31"/>
      <c r="GZS31"/>
      <c r="GZT31"/>
      <c r="GZU31"/>
      <c r="GZV31"/>
      <c r="GZW31"/>
      <c r="GZX31"/>
      <c r="GZY31"/>
      <c r="GZZ31"/>
      <c r="HAA31"/>
      <c r="HAB31"/>
      <c r="HAC31"/>
      <c r="HAD31"/>
      <c r="HAE31"/>
      <c r="HAF31"/>
      <c r="HAG31"/>
      <c r="HAH31"/>
      <c r="HAI31"/>
      <c r="HAJ31"/>
      <c r="HAK31"/>
      <c r="HAL31"/>
      <c r="HAM31"/>
      <c r="HAN31"/>
      <c r="HAO31"/>
      <c r="HAP31"/>
      <c r="HAQ31"/>
      <c r="HAR31"/>
      <c r="HAS31"/>
      <c r="HAT31"/>
      <c r="HAU31"/>
      <c r="HAV31"/>
      <c r="HAW31"/>
      <c r="HAX31"/>
      <c r="HAY31"/>
      <c r="HAZ31"/>
      <c r="HBA31"/>
      <c r="HBB31"/>
      <c r="HBC31"/>
      <c r="HBD31"/>
      <c r="HBE31"/>
      <c r="HBF31"/>
      <c r="HBG31"/>
      <c r="HBH31"/>
      <c r="HBI31"/>
      <c r="HBJ31"/>
      <c r="HBK31"/>
      <c r="HBL31"/>
      <c r="HBM31"/>
      <c r="HBN31"/>
      <c r="HBO31"/>
      <c r="HBP31"/>
      <c r="HBQ31"/>
      <c r="HBR31"/>
      <c r="HBS31"/>
      <c r="HBT31"/>
      <c r="HBU31"/>
      <c r="HBV31"/>
      <c r="HBW31"/>
      <c r="HBX31"/>
      <c r="HBY31"/>
      <c r="HBZ31"/>
      <c r="HCA31"/>
      <c r="HCB31"/>
      <c r="HCC31"/>
      <c r="HCD31"/>
      <c r="HCE31"/>
      <c r="HCF31"/>
      <c r="HCG31"/>
      <c r="HCH31"/>
      <c r="HCI31"/>
      <c r="HCJ31"/>
      <c r="HCK31"/>
      <c r="HCL31"/>
      <c r="HCM31"/>
      <c r="HCN31"/>
      <c r="HCO31"/>
      <c r="HCP31"/>
      <c r="HCQ31"/>
      <c r="HCR31"/>
      <c r="HCS31"/>
      <c r="HCT31"/>
      <c r="HCU31"/>
      <c r="HCV31"/>
      <c r="HCW31"/>
      <c r="HCX31"/>
      <c r="HCY31"/>
      <c r="HCZ31"/>
      <c r="HDA31"/>
      <c r="HDB31"/>
      <c r="HDC31"/>
      <c r="HDD31"/>
      <c r="HDE31"/>
      <c r="HDF31"/>
      <c r="HDG31"/>
      <c r="HDH31"/>
      <c r="HDI31"/>
      <c r="HDJ31"/>
      <c r="HDK31"/>
      <c r="HDL31"/>
      <c r="HDM31"/>
      <c r="HDN31"/>
      <c r="HDO31"/>
      <c r="HDP31"/>
      <c r="HDQ31"/>
      <c r="HDR31"/>
      <c r="HDS31"/>
      <c r="HDT31"/>
      <c r="HDU31"/>
      <c r="HDV31"/>
      <c r="HDW31"/>
      <c r="HDX31"/>
      <c r="HDY31"/>
      <c r="HDZ31"/>
      <c r="HEA31"/>
      <c r="HEB31"/>
      <c r="HEC31"/>
      <c r="HED31"/>
      <c r="HEE31"/>
      <c r="HEF31"/>
      <c r="HEG31"/>
      <c r="HEH31"/>
      <c r="HEI31"/>
      <c r="HEJ31"/>
      <c r="HEK31"/>
      <c r="HEL31"/>
      <c r="HEM31"/>
      <c r="HEN31"/>
      <c r="HEO31"/>
      <c r="HEP31"/>
      <c r="HEQ31"/>
      <c r="HER31"/>
      <c r="HES31"/>
      <c r="HET31"/>
      <c r="HEU31"/>
      <c r="HEV31"/>
      <c r="HEW31"/>
      <c r="HEX31"/>
      <c r="HEY31"/>
      <c r="HEZ31"/>
      <c r="HFA31"/>
      <c r="HFB31"/>
      <c r="HFC31"/>
      <c r="HFD31"/>
      <c r="HFE31"/>
      <c r="HFF31"/>
      <c r="HFG31"/>
      <c r="HFH31"/>
      <c r="HFI31"/>
      <c r="HFJ31"/>
      <c r="HFK31"/>
      <c r="HFL31"/>
      <c r="HFM31"/>
      <c r="HFN31"/>
      <c r="HFO31"/>
      <c r="HFP31"/>
      <c r="HFQ31"/>
      <c r="HFR31"/>
      <c r="HFS31"/>
      <c r="HFT31"/>
      <c r="HFU31"/>
      <c r="HFV31"/>
      <c r="HFW31"/>
      <c r="HFX31"/>
      <c r="HFY31"/>
      <c r="HFZ31"/>
      <c r="HGA31"/>
      <c r="HGB31"/>
      <c r="HGC31"/>
      <c r="HGD31"/>
      <c r="HGE31"/>
      <c r="HGF31"/>
      <c r="HGG31"/>
      <c r="HGH31"/>
      <c r="HGI31"/>
      <c r="HGJ31"/>
      <c r="HGK31"/>
      <c r="HGL31"/>
      <c r="HGM31"/>
      <c r="HGN31"/>
      <c r="HGO31"/>
      <c r="HGP31"/>
      <c r="HGQ31"/>
      <c r="HGR31"/>
      <c r="HGS31"/>
      <c r="HGT31"/>
      <c r="HGU31"/>
      <c r="HGV31"/>
      <c r="HGW31"/>
      <c r="HGX31"/>
      <c r="HGY31"/>
      <c r="HGZ31"/>
      <c r="HHA31"/>
      <c r="HHB31"/>
      <c r="HHC31"/>
      <c r="HHD31"/>
      <c r="HHE31"/>
      <c r="HHF31"/>
      <c r="HHG31"/>
      <c r="HHH31"/>
      <c r="HHI31"/>
      <c r="HHJ31"/>
      <c r="HHK31"/>
      <c r="HHL31"/>
      <c r="HHM31"/>
      <c r="HHN31"/>
      <c r="HHO31"/>
      <c r="HHP31"/>
      <c r="HHQ31"/>
      <c r="HHR31"/>
      <c r="HHS31"/>
      <c r="HHT31"/>
      <c r="HHU31"/>
      <c r="HHV31"/>
      <c r="HHW31"/>
      <c r="HHX31"/>
      <c r="HHY31"/>
      <c r="HHZ31"/>
      <c r="HIA31"/>
      <c r="HIB31"/>
      <c r="HIC31"/>
      <c r="HID31"/>
      <c r="HIE31"/>
      <c r="HIF31"/>
      <c r="HIG31"/>
      <c r="HIH31"/>
      <c r="HII31"/>
      <c r="HIJ31"/>
      <c r="HIK31"/>
      <c r="HIL31"/>
      <c r="HIM31"/>
      <c r="HIN31"/>
      <c r="HIO31"/>
      <c r="HIP31"/>
      <c r="HIQ31"/>
      <c r="HIR31"/>
      <c r="HIS31"/>
      <c r="HIT31"/>
      <c r="HIU31"/>
      <c r="HIV31"/>
      <c r="HIW31"/>
      <c r="HIX31"/>
      <c r="HIY31"/>
      <c r="HIZ31"/>
      <c r="HJA31"/>
      <c r="HJB31"/>
      <c r="HJC31"/>
      <c r="HJD31"/>
      <c r="HJE31"/>
      <c r="HJF31"/>
      <c r="HJG31"/>
      <c r="HJH31"/>
      <c r="HJI31"/>
      <c r="HJJ31"/>
      <c r="HJK31"/>
      <c r="HJL31"/>
      <c r="HJM31"/>
      <c r="HJN31"/>
      <c r="HJO31"/>
      <c r="HJP31"/>
      <c r="HJQ31"/>
      <c r="HJR31"/>
      <c r="HJS31"/>
      <c r="HJT31"/>
      <c r="HJU31"/>
      <c r="HJV31"/>
      <c r="HJW31"/>
      <c r="HJX31"/>
      <c r="HJY31"/>
      <c r="HJZ31"/>
      <c r="HKA31"/>
      <c r="HKB31"/>
      <c r="HKC31"/>
      <c r="HKD31"/>
      <c r="HKE31"/>
      <c r="HKF31"/>
      <c r="HKG31"/>
      <c r="HKH31"/>
      <c r="HKI31"/>
      <c r="HKJ31"/>
      <c r="HKK31"/>
      <c r="HKL31"/>
      <c r="HKM31"/>
      <c r="HKN31"/>
      <c r="HKO31"/>
      <c r="HKP31"/>
      <c r="HKQ31"/>
      <c r="HKR31"/>
      <c r="HKS31"/>
      <c r="HKT31"/>
      <c r="HKU31"/>
      <c r="HKV31"/>
      <c r="HKW31"/>
      <c r="HKX31"/>
      <c r="HKY31"/>
      <c r="HKZ31"/>
      <c r="HLA31"/>
      <c r="HLB31"/>
      <c r="HLC31"/>
      <c r="HLD31"/>
      <c r="HLE31"/>
      <c r="HLF31"/>
      <c r="HLG31"/>
      <c r="HLH31"/>
      <c r="HLI31"/>
      <c r="HLJ31"/>
      <c r="HLK31"/>
      <c r="HLL31"/>
      <c r="HLM31"/>
      <c r="HLN31"/>
      <c r="HLO31"/>
      <c r="HLP31"/>
      <c r="HLQ31"/>
      <c r="HLR31"/>
      <c r="HLS31"/>
      <c r="HLT31"/>
      <c r="HLU31"/>
      <c r="HLV31"/>
      <c r="HLW31"/>
      <c r="HLX31"/>
      <c r="HLY31"/>
      <c r="HLZ31"/>
      <c r="HMA31"/>
      <c r="HMB31"/>
      <c r="HMC31"/>
      <c r="HMD31"/>
      <c r="HME31"/>
      <c r="HMF31"/>
      <c r="HMG31"/>
      <c r="HMH31"/>
      <c r="HMI31"/>
      <c r="HMJ31"/>
      <c r="HMK31"/>
      <c r="HML31"/>
      <c r="HMM31"/>
      <c r="HMN31"/>
      <c r="HMO31"/>
      <c r="HMP31"/>
      <c r="HMQ31"/>
      <c r="HMR31"/>
      <c r="HMS31"/>
      <c r="HMT31"/>
      <c r="HMU31"/>
      <c r="HMV31"/>
      <c r="HMW31"/>
      <c r="HMX31"/>
      <c r="HMY31"/>
      <c r="HMZ31"/>
      <c r="HNA31"/>
      <c r="HNB31"/>
      <c r="HNC31"/>
      <c r="HND31"/>
      <c r="HNE31"/>
      <c r="HNF31"/>
      <c r="HNG31"/>
      <c r="HNH31"/>
      <c r="HNI31"/>
      <c r="HNJ31"/>
      <c r="HNK31"/>
      <c r="HNL31"/>
      <c r="HNM31"/>
      <c r="HNN31"/>
      <c r="HNO31"/>
      <c r="HNP31"/>
      <c r="HNQ31"/>
      <c r="HNR31"/>
      <c r="HNS31"/>
      <c r="HNT31"/>
      <c r="HNU31"/>
      <c r="HNV31"/>
      <c r="HNW31"/>
      <c r="HNX31"/>
      <c r="HNY31"/>
      <c r="HNZ31"/>
      <c r="HOA31"/>
      <c r="HOB31"/>
      <c r="HOC31"/>
      <c r="HOD31"/>
      <c r="HOE31"/>
      <c r="HOF31"/>
      <c r="HOG31"/>
      <c r="HOH31"/>
      <c r="HOI31"/>
      <c r="HOJ31"/>
      <c r="HOK31"/>
      <c r="HOL31"/>
      <c r="HOM31"/>
      <c r="HON31"/>
      <c r="HOO31"/>
      <c r="HOP31"/>
      <c r="HOQ31"/>
      <c r="HOR31"/>
      <c r="HOS31"/>
      <c r="HOT31"/>
      <c r="HOU31"/>
      <c r="HOV31"/>
      <c r="HOW31"/>
      <c r="HOX31"/>
      <c r="HOY31"/>
      <c r="HOZ31"/>
      <c r="HPA31"/>
      <c r="HPB31"/>
      <c r="HPC31"/>
      <c r="HPD31"/>
      <c r="HPE31"/>
      <c r="HPF31"/>
      <c r="HPG31"/>
      <c r="HPH31"/>
      <c r="HPI31"/>
      <c r="HPJ31"/>
      <c r="HPK31"/>
      <c r="HPL31"/>
      <c r="HPM31"/>
      <c r="HPN31"/>
      <c r="HPO31"/>
      <c r="HPP31"/>
      <c r="HPQ31"/>
      <c r="HPR31"/>
      <c r="HPS31"/>
      <c r="HPT31"/>
      <c r="HPU31"/>
      <c r="HPV31"/>
      <c r="HPW31"/>
      <c r="HPX31"/>
      <c r="HPY31"/>
      <c r="HPZ31"/>
      <c r="HQA31"/>
      <c r="HQB31"/>
      <c r="HQC31"/>
      <c r="HQD31"/>
      <c r="HQE31"/>
      <c r="HQF31"/>
      <c r="HQG31"/>
      <c r="HQH31"/>
      <c r="HQI31"/>
      <c r="HQJ31"/>
      <c r="HQK31"/>
      <c r="HQL31"/>
      <c r="HQM31"/>
      <c r="HQN31"/>
      <c r="HQO31"/>
      <c r="HQP31"/>
      <c r="HQQ31"/>
      <c r="HQR31"/>
      <c r="HQS31"/>
      <c r="HQT31"/>
      <c r="HQU31"/>
      <c r="HQV31"/>
      <c r="HQW31"/>
      <c r="HQX31"/>
      <c r="HQY31"/>
      <c r="HQZ31"/>
      <c r="HRA31"/>
      <c r="HRB31"/>
      <c r="HRC31"/>
      <c r="HRD31"/>
      <c r="HRE31"/>
      <c r="HRF31"/>
      <c r="HRG31"/>
      <c r="HRH31"/>
      <c r="HRI31"/>
      <c r="HRJ31"/>
      <c r="HRK31"/>
      <c r="HRL31"/>
      <c r="HRM31"/>
      <c r="HRN31"/>
      <c r="HRO31"/>
      <c r="HRP31"/>
      <c r="HRQ31"/>
      <c r="HRR31"/>
      <c r="HRS31"/>
      <c r="HRT31"/>
      <c r="HRU31"/>
      <c r="HRV31"/>
      <c r="HRW31"/>
      <c r="HRX31"/>
      <c r="HRY31"/>
      <c r="HRZ31"/>
      <c r="HSA31"/>
      <c r="HSB31"/>
      <c r="HSC31"/>
      <c r="HSD31"/>
      <c r="HSE31"/>
      <c r="HSF31"/>
      <c r="HSG31"/>
      <c r="HSH31"/>
      <c r="HSI31"/>
      <c r="HSJ31"/>
      <c r="HSK31"/>
      <c r="HSL31"/>
      <c r="HSM31"/>
      <c r="HSN31"/>
      <c r="HSO31"/>
      <c r="HSP31"/>
      <c r="HSQ31"/>
      <c r="HSR31"/>
      <c r="HSS31"/>
      <c r="HST31"/>
      <c r="HSU31"/>
      <c r="HSV31"/>
      <c r="HSW31"/>
      <c r="HSX31"/>
      <c r="HSY31"/>
      <c r="HSZ31"/>
      <c r="HTA31"/>
      <c r="HTB31"/>
      <c r="HTC31"/>
      <c r="HTD31"/>
      <c r="HTE31"/>
      <c r="HTF31"/>
      <c r="HTG31"/>
      <c r="HTH31"/>
      <c r="HTI31"/>
      <c r="HTJ31"/>
      <c r="HTK31"/>
      <c r="HTL31"/>
      <c r="HTM31"/>
      <c r="HTN31"/>
      <c r="HTO31"/>
      <c r="HTP31"/>
      <c r="HTQ31"/>
      <c r="HTR31"/>
      <c r="HTS31"/>
      <c r="HTT31"/>
      <c r="HTU31"/>
      <c r="HTV31"/>
      <c r="HTW31"/>
      <c r="HTX31"/>
      <c r="HTY31"/>
      <c r="HTZ31"/>
      <c r="HUA31"/>
      <c r="HUB31"/>
      <c r="HUC31"/>
      <c r="HUD31"/>
      <c r="HUE31"/>
      <c r="HUF31"/>
      <c r="HUG31"/>
      <c r="HUH31"/>
      <c r="HUI31"/>
      <c r="HUJ31"/>
      <c r="HUK31"/>
      <c r="HUL31"/>
      <c r="HUM31"/>
      <c r="HUN31"/>
      <c r="HUO31"/>
      <c r="HUP31"/>
      <c r="HUQ31"/>
      <c r="HUR31"/>
      <c r="HUS31"/>
      <c r="HUT31"/>
      <c r="HUU31"/>
      <c r="HUV31"/>
      <c r="HUW31"/>
      <c r="HUX31"/>
      <c r="HUY31"/>
      <c r="HUZ31"/>
      <c r="HVA31"/>
      <c r="HVB31"/>
      <c r="HVC31"/>
      <c r="HVD31"/>
      <c r="HVE31"/>
      <c r="HVF31"/>
      <c r="HVG31"/>
      <c r="HVH31"/>
      <c r="HVI31"/>
      <c r="HVJ31"/>
      <c r="HVK31"/>
      <c r="HVL31"/>
      <c r="HVM31"/>
      <c r="HVN31"/>
      <c r="HVO31"/>
      <c r="HVP31"/>
      <c r="HVQ31"/>
      <c r="HVR31"/>
      <c r="HVS31"/>
      <c r="HVT31"/>
      <c r="HVU31"/>
      <c r="HVV31"/>
      <c r="HVW31"/>
      <c r="HVX31"/>
      <c r="HVY31"/>
      <c r="HVZ31"/>
      <c r="HWA31"/>
      <c r="HWB31"/>
      <c r="HWC31"/>
      <c r="HWD31"/>
      <c r="HWE31"/>
      <c r="HWF31"/>
      <c r="HWG31"/>
      <c r="HWH31"/>
      <c r="HWI31"/>
      <c r="HWJ31"/>
      <c r="HWK31"/>
      <c r="HWL31"/>
      <c r="HWM31"/>
      <c r="HWN31"/>
      <c r="HWO31"/>
      <c r="HWP31"/>
      <c r="HWQ31"/>
      <c r="HWR31"/>
      <c r="HWS31"/>
      <c r="HWT31"/>
      <c r="HWU31"/>
      <c r="HWV31"/>
      <c r="HWW31"/>
      <c r="HWX31"/>
      <c r="HWY31"/>
      <c r="HWZ31"/>
      <c r="HXA31"/>
      <c r="HXB31"/>
      <c r="HXC31"/>
      <c r="HXD31"/>
      <c r="HXE31"/>
      <c r="HXF31"/>
      <c r="HXG31"/>
      <c r="HXH31"/>
      <c r="HXI31"/>
      <c r="HXJ31"/>
      <c r="HXK31"/>
      <c r="HXL31"/>
      <c r="HXM31"/>
      <c r="HXN31"/>
      <c r="HXO31"/>
      <c r="HXP31"/>
      <c r="HXQ31"/>
      <c r="HXR31"/>
      <c r="HXS31"/>
      <c r="HXT31"/>
      <c r="HXU31"/>
      <c r="HXV31"/>
      <c r="HXW31"/>
      <c r="HXX31"/>
      <c r="HXY31"/>
      <c r="HXZ31"/>
      <c r="HYA31"/>
      <c r="HYB31"/>
      <c r="HYC31"/>
      <c r="HYD31"/>
      <c r="HYE31"/>
      <c r="HYF31"/>
      <c r="HYG31"/>
      <c r="HYH31"/>
      <c r="HYI31"/>
      <c r="HYJ31"/>
      <c r="HYK31"/>
      <c r="HYL31"/>
      <c r="HYM31"/>
      <c r="HYN31"/>
      <c r="HYO31"/>
      <c r="HYP31"/>
      <c r="HYQ31"/>
      <c r="HYR31"/>
      <c r="HYS31"/>
      <c r="HYT31"/>
      <c r="HYU31"/>
      <c r="HYV31"/>
      <c r="HYW31"/>
      <c r="HYX31"/>
      <c r="HYY31"/>
      <c r="HYZ31"/>
      <c r="HZA31"/>
      <c r="HZB31"/>
      <c r="HZC31"/>
      <c r="HZD31"/>
      <c r="HZE31"/>
      <c r="HZF31"/>
      <c r="HZG31"/>
      <c r="HZH31"/>
      <c r="HZI31"/>
      <c r="HZJ31"/>
      <c r="HZK31"/>
      <c r="HZL31"/>
      <c r="HZM31"/>
      <c r="HZN31"/>
      <c r="HZO31"/>
      <c r="HZP31"/>
      <c r="HZQ31"/>
      <c r="HZR31"/>
      <c r="HZS31"/>
      <c r="HZT31"/>
      <c r="HZU31"/>
      <c r="HZV31"/>
      <c r="HZW31"/>
      <c r="HZX31"/>
      <c r="HZY31"/>
      <c r="HZZ31"/>
      <c r="IAA31"/>
      <c r="IAB31"/>
      <c r="IAC31"/>
      <c r="IAD31"/>
      <c r="IAE31"/>
      <c r="IAF31"/>
      <c r="IAG31"/>
      <c r="IAH31"/>
      <c r="IAI31"/>
      <c r="IAJ31"/>
      <c r="IAK31"/>
      <c r="IAL31"/>
      <c r="IAM31"/>
      <c r="IAN31"/>
      <c r="IAO31"/>
      <c r="IAP31"/>
      <c r="IAQ31"/>
      <c r="IAR31"/>
      <c r="IAS31"/>
      <c r="IAT31"/>
      <c r="IAU31"/>
      <c r="IAV31"/>
      <c r="IAW31"/>
      <c r="IAX31"/>
      <c r="IAY31"/>
      <c r="IAZ31"/>
      <c r="IBA31"/>
      <c r="IBB31"/>
      <c r="IBC31"/>
      <c r="IBD31"/>
      <c r="IBE31"/>
      <c r="IBF31"/>
      <c r="IBG31"/>
      <c r="IBH31"/>
      <c r="IBI31"/>
      <c r="IBJ31"/>
      <c r="IBK31"/>
      <c r="IBL31"/>
      <c r="IBM31"/>
      <c r="IBN31"/>
      <c r="IBO31"/>
      <c r="IBP31"/>
      <c r="IBQ31"/>
      <c r="IBR31"/>
      <c r="IBS31"/>
      <c r="IBT31"/>
      <c r="IBU31"/>
      <c r="IBV31"/>
      <c r="IBW31"/>
      <c r="IBX31"/>
      <c r="IBY31"/>
      <c r="IBZ31"/>
      <c r="ICA31"/>
      <c r="ICB31"/>
      <c r="ICC31"/>
      <c r="ICD31"/>
      <c r="ICE31"/>
      <c r="ICF31"/>
      <c r="ICG31"/>
      <c r="ICH31"/>
      <c r="ICI31"/>
      <c r="ICJ31"/>
      <c r="ICK31"/>
      <c r="ICL31"/>
      <c r="ICM31"/>
      <c r="ICN31"/>
      <c r="ICO31"/>
      <c r="ICP31"/>
      <c r="ICQ31"/>
      <c r="ICR31"/>
      <c r="ICS31"/>
      <c r="ICT31"/>
      <c r="ICU31"/>
      <c r="ICV31"/>
      <c r="ICW31"/>
      <c r="ICX31"/>
      <c r="ICY31"/>
      <c r="ICZ31"/>
      <c r="IDA31"/>
      <c r="IDB31"/>
      <c r="IDC31"/>
      <c r="IDD31"/>
      <c r="IDE31"/>
      <c r="IDF31"/>
      <c r="IDG31"/>
      <c r="IDH31"/>
      <c r="IDI31"/>
      <c r="IDJ31"/>
      <c r="IDK31"/>
      <c r="IDL31"/>
      <c r="IDM31"/>
      <c r="IDN31"/>
      <c r="IDO31"/>
      <c r="IDP31"/>
      <c r="IDQ31"/>
      <c r="IDR31"/>
      <c r="IDS31"/>
      <c r="IDT31"/>
      <c r="IDU31"/>
      <c r="IDV31"/>
      <c r="IDW31"/>
      <c r="IDX31"/>
      <c r="IDY31"/>
      <c r="IDZ31"/>
      <c r="IEA31"/>
      <c r="IEB31"/>
      <c r="IEC31"/>
      <c r="IED31"/>
      <c r="IEE31"/>
      <c r="IEF31"/>
      <c r="IEG31"/>
      <c r="IEH31"/>
      <c r="IEI31"/>
      <c r="IEJ31"/>
      <c r="IEK31"/>
      <c r="IEL31"/>
      <c r="IEM31"/>
      <c r="IEN31"/>
      <c r="IEO31"/>
      <c r="IEP31"/>
      <c r="IEQ31"/>
      <c r="IER31"/>
      <c r="IES31"/>
      <c r="IET31"/>
      <c r="IEU31"/>
      <c r="IEV31"/>
      <c r="IEW31"/>
      <c r="IEX31"/>
      <c r="IEY31"/>
      <c r="IEZ31"/>
      <c r="IFA31"/>
      <c r="IFB31"/>
      <c r="IFC31"/>
      <c r="IFD31"/>
      <c r="IFE31"/>
      <c r="IFF31"/>
      <c r="IFG31"/>
      <c r="IFH31"/>
      <c r="IFI31"/>
      <c r="IFJ31"/>
      <c r="IFK31"/>
      <c r="IFL31"/>
      <c r="IFM31"/>
      <c r="IFN31"/>
      <c r="IFO31"/>
      <c r="IFP31"/>
      <c r="IFQ31"/>
      <c r="IFR31"/>
      <c r="IFS31"/>
      <c r="IFT31"/>
      <c r="IFU31"/>
      <c r="IFV31"/>
      <c r="IFW31"/>
      <c r="IFX31"/>
      <c r="IFY31"/>
      <c r="IFZ31"/>
      <c r="IGA31"/>
      <c r="IGB31"/>
      <c r="IGC31"/>
      <c r="IGD31"/>
      <c r="IGE31"/>
      <c r="IGF31"/>
      <c r="IGG31"/>
      <c r="IGH31"/>
      <c r="IGI31"/>
      <c r="IGJ31"/>
      <c r="IGK31"/>
      <c r="IGL31"/>
      <c r="IGM31"/>
      <c r="IGN31"/>
      <c r="IGO31"/>
      <c r="IGP31"/>
      <c r="IGQ31"/>
      <c r="IGR31"/>
      <c r="IGS31"/>
      <c r="IGT31"/>
      <c r="IGU31"/>
      <c r="IGV31"/>
      <c r="IGW31"/>
      <c r="IGX31"/>
      <c r="IGY31"/>
      <c r="IGZ31"/>
      <c r="IHA31"/>
      <c r="IHB31"/>
      <c r="IHC31"/>
      <c r="IHD31"/>
      <c r="IHE31"/>
      <c r="IHF31"/>
      <c r="IHG31"/>
      <c r="IHH31"/>
      <c r="IHI31"/>
      <c r="IHJ31"/>
      <c r="IHK31"/>
      <c r="IHL31"/>
      <c r="IHM31"/>
      <c r="IHN31"/>
      <c r="IHO31"/>
      <c r="IHP31"/>
      <c r="IHQ31"/>
      <c r="IHR31"/>
      <c r="IHS31"/>
      <c r="IHT31"/>
      <c r="IHU31"/>
      <c r="IHV31"/>
      <c r="IHW31"/>
      <c r="IHX31"/>
      <c r="IHY31"/>
      <c r="IHZ31"/>
      <c r="IIA31"/>
      <c r="IIB31"/>
      <c r="IIC31"/>
      <c r="IID31"/>
      <c r="IIE31"/>
      <c r="IIF31"/>
      <c r="IIG31"/>
      <c r="IIH31"/>
      <c r="III31"/>
      <c r="IIJ31"/>
      <c r="IIK31"/>
      <c r="IIL31"/>
      <c r="IIM31"/>
      <c r="IIN31"/>
      <c r="IIO31"/>
      <c r="IIP31"/>
      <c r="IIQ31"/>
      <c r="IIR31"/>
      <c r="IIS31"/>
      <c r="IIT31"/>
      <c r="IIU31"/>
      <c r="IIV31"/>
      <c r="IIW31"/>
      <c r="IIX31"/>
      <c r="IIY31"/>
      <c r="IIZ31"/>
      <c r="IJA31"/>
      <c r="IJB31"/>
      <c r="IJC31"/>
      <c r="IJD31"/>
      <c r="IJE31"/>
      <c r="IJF31"/>
      <c r="IJG31"/>
      <c r="IJH31"/>
      <c r="IJI31"/>
      <c r="IJJ31"/>
      <c r="IJK31"/>
      <c r="IJL31"/>
      <c r="IJM31"/>
      <c r="IJN31"/>
      <c r="IJO31"/>
      <c r="IJP31"/>
      <c r="IJQ31"/>
      <c r="IJR31"/>
      <c r="IJS31"/>
      <c r="IJT31"/>
      <c r="IJU31"/>
      <c r="IJV31"/>
      <c r="IJW31"/>
      <c r="IJX31"/>
      <c r="IJY31"/>
      <c r="IJZ31"/>
      <c r="IKA31"/>
      <c r="IKB31"/>
      <c r="IKC31"/>
      <c r="IKD31"/>
      <c r="IKE31"/>
      <c r="IKF31"/>
      <c r="IKG31"/>
      <c r="IKH31"/>
      <c r="IKI31"/>
      <c r="IKJ31"/>
      <c r="IKK31"/>
      <c r="IKL31"/>
      <c r="IKM31"/>
      <c r="IKN31"/>
      <c r="IKO31"/>
      <c r="IKP31"/>
      <c r="IKQ31"/>
      <c r="IKR31"/>
      <c r="IKS31"/>
      <c r="IKT31"/>
      <c r="IKU31"/>
      <c r="IKV31"/>
      <c r="IKW31"/>
      <c r="IKX31"/>
      <c r="IKY31"/>
      <c r="IKZ31"/>
      <c r="ILA31"/>
      <c r="ILB31"/>
      <c r="ILC31"/>
      <c r="ILD31"/>
      <c r="ILE31"/>
      <c r="ILF31"/>
      <c r="ILG31"/>
      <c r="ILH31"/>
      <c r="ILI31"/>
      <c r="ILJ31"/>
      <c r="ILK31"/>
      <c r="ILL31"/>
      <c r="ILM31"/>
      <c r="ILN31"/>
      <c r="ILO31"/>
      <c r="ILP31"/>
      <c r="ILQ31"/>
      <c r="ILR31"/>
      <c r="ILS31"/>
      <c r="ILT31"/>
      <c r="ILU31"/>
      <c r="ILV31"/>
      <c r="ILW31"/>
      <c r="ILX31"/>
      <c r="ILY31"/>
      <c r="ILZ31"/>
      <c r="IMA31"/>
      <c r="IMB31"/>
      <c r="IMC31"/>
      <c r="IMD31"/>
      <c r="IME31"/>
      <c r="IMF31"/>
      <c r="IMG31"/>
      <c r="IMH31"/>
      <c r="IMI31"/>
      <c r="IMJ31"/>
      <c r="IMK31"/>
      <c r="IML31"/>
      <c r="IMM31"/>
      <c r="IMN31"/>
      <c r="IMO31"/>
      <c r="IMP31"/>
      <c r="IMQ31"/>
      <c r="IMR31"/>
      <c r="IMS31"/>
      <c r="IMT31"/>
      <c r="IMU31"/>
      <c r="IMV31"/>
      <c r="IMW31"/>
      <c r="IMX31"/>
      <c r="IMY31"/>
      <c r="IMZ31"/>
      <c r="INA31"/>
      <c r="INB31"/>
      <c r="INC31"/>
      <c r="IND31"/>
      <c r="INE31"/>
      <c r="INF31"/>
      <c r="ING31"/>
      <c r="INH31"/>
      <c r="INI31"/>
      <c r="INJ31"/>
      <c r="INK31"/>
      <c r="INL31"/>
      <c r="INM31"/>
      <c r="INN31"/>
      <c r="INO31"/>
      <c r="INP31"/>
      <c r="INQ31"/>
      <c r="INR31"/>
      <c r="INS31"/>
      <c r="INT31"/>
      <c r="INU31"/>
      <c r="INV31"/>
      <c r="INW31"/>
      <c r="INX31"/>
      <c r="INY31"/>
      <c r="INZ31"/>
      <c r="IOA31"/>
      <c r="IOB31"/>
      <c r="IOC31"/>
      <c r="IOD31"/>
      <c r="IOE31"/>
      <c r="IOF31"/>
      <c r="IOG31"/>
      <c r="IOH31"/>
      <c r="IOI31"/>
      <c r="IOJ31"/>
      <c r="IOK31"/>
      <c r="IOL31"/>
      <c r="IOM31"/>
      <c r="ION31"/>
      <c r="IOO31"/>
      <c r="IOP31"/>
      <c r="IOQ31"/>
      <c r="IOR31"/>
      <c r="IOS31"/>
      <c r="IOT31"/>
      <c r="IOU31"/>
      <c r="IOV31"/>
      <c r="IOW31"/>
      <c r="IOX31"/>
      <c r="IOY31"/>
      <c r="IOZ31"/>
      <c r="IPA31"/>
      <c r="IPB31"/>
      <c r="IPC31"/>
      <c r="IPD31"/>
      <c r="IPE31"/>
      <c r="IPF31"/>
      <c r="IPG31"/>
      <c r="IPH31"/>
      <c r="IPI31"/>
      <c r="IPJ31"/>
      <c r="IPK31"/>
      <c r="IPL31"/>
      <c r="IPM31"/>
      <c r="IPN31"/>
      <c r="IPO31"/>
      <c r="IPP31"/>
      <c r="IPQ31"/>
      <c r="IPR31"/>
      <c r="IPS31"/>
      <c r="IPT31"/>
      <c r="IPU31"/>
      <c r="IPV31"/>
      <c r="IPW31"/>
      <c r="IPX31"/>
      <c r="IPY31"/>
      <c r="IPZ31"/>
      <c r="IQA31"/>
      <c r="IQB31"/>
      <c r="IQC31"/>
      <c r="IQD31"/>
      <c r="IQE31"/>
      <c r="IQF31"/>
      <c r="IQG31"/>
      <c r="IQH31"/>
      <c r="IQI31"/>
      <c r="IQJ31"/>
      <c r="IQK31"/>
      <c r="IQL31"/>
      <c r="IQM31"/>
      <c r="IQN31"/>
      <c r="IQO31"/>
      <c r="IQP31"/>
      <c r="IQQ31"/>
      <c r="IQR31"/>
      <c r="IQS31"/>
      <c r="IQT31"/>
      <c r="IQU31"/>
      <c r="IQV31"/>
      <c r="IQW31"/>
      <c r="IQX31"/>
      <c r="IQY31"/>
      <c r="IQZ31"/>
      <c r="IRA31"/>
      <c r="IRB31"/>
      <c r="IRC31"/>
      <c r="IRD31"/>
      <c r="IRE31"/>
      <c r="IRF31"/>
      <c r="IRG31"/>
      <c r="IRH31"/>
      <c r="IRI31"/>
      <c r="IRJ31"/>
      <c r="IRK31"/>
      <c r="IRL31"/>
      <c r="IRM31"/>
      <c r="IRN31"/>
      <c r="IRO31"/>
      <c r="IRP31"/>
      <c r="IRQ31"/>
      <c r="IRR31"/>
      <c r="IRS31"/>
      <c r="IRT31"/>
      <c r="IRU31"/>
      <c r="IRV31"/>
      <c r="IRW31"/>
      <c r="IRX31"/>
      <c r="IRY31"/>
      <c r="IRZ31"/>
      <c r="ISA31"/>
      <c r="ISB31"/>
      <c r="ISC31"/>
      <c r="ISD31"/>
      <c r="ISE31"/>
      <c r="ISF31"/>
      <c r="ISG31"/>
      <c r="ISH31"/>
      <c r="ISI31"/>
      <c r="ISJ31"/>
      <c r="ISK31"/>
      <c r="ISL31"/>
      <c r="ISM31"/>
      <c r="ISN31"/>
      <c r="ISO31"/>
      <c r="ISP31"/>
      <c r="ISQ31"/>
      <c r="ISR31"/>
      <c r="ISS31"/>
      <c r="IST31"/>
      <c r="ISU31"/>
      <c r="ISV31"/>
      <c r="ISW31"/>
      <c r="ISX31"/>
      <c r="ISY31"/>
      <c r="ISZ31"/>
      <c r="ITA31"/>
      <c r="ITB31"/>
      <c r="ITC31"/>
      <c r="ITD31"/>
      <c r="ITE31"/>
      <c r="ITF31"/>
      <c r="ITG31"/>
      <c r="ITH31"/>
      <c r="ITI31"/>
      <c r="ITJ31"/>
      <c r="ITK31"/>
      <c r="ITL31"/>
      <c r="ITM31"/>
      <c r="ITN31"/>
      <c r="ITO31"/>
      <c r="ITP31"/>
      <c r="ITQ31"/>
      <c r="ITR31"/>
      <c r="ITS31"/>
      <c r="ITT31"/>
      <c r="ITU31"/>
      <c r="ITV31"/>
      <c r="ITW31"/>
      <c r="ITX31"/>
      <c r="ITY31"/>
      <c r="ITZ31"/>
      <c r="IUA31"/>
      <c r="IUB31"/>
      <c r="IUC31"/>
      <c r="IUD31"/>
      <c r="IUE31"/>
      <c r="IUF31"/>
      <c r="IUG31"/>
      <c r="IUH31"/>
      <c r="IUI31"/>
      <c r="IUJ31"/>
      <c r="IUK31"/>
      <c r="IUL31"/>
      <c r="IUM31"/>
      <c r="IUN31"/>
      <c r="IUO31"/>
      <c r="IUP31"/>
      <c r="IUQ31"/>
      <c r="IUR31"/>
      <c r="IUS31"/>
      <c r="IUT31"/>
      <c r="IUU31"/>
      <c r="IUV31"/>
      <c r="IUW31"/>
      <c r="IUX31"/>
      <c r="IUY31"/>
      <c r="IUZ31"/>
      <c r="IVA31"/>
      <c r="IVB31"/>
      <c r="IVC31"/>
      <c r="IVD31"/>
      <c r="IVE31"/>
      <c r="IVF31"/>
      <c r="IVG31"/>
      <c r="IVH31"/>
      <c r="IVI31"/>
      <c r="IVJ31"/>
      <c r="IVK31"/>
      <c r="IVL31"/>
      <c r="IVM31"/>
      <c r="IVN31"/>
      <c r="IVO31"/>
      <c r="IVP31"/>
      <c r="IVQ31"/>
      <c r="IVR31"/>
      <c r="IVS31"/>
      <c r="IVT31"/>
      <c r="IVU31"/>
      <c r="IVV31"/>
      <c r="IVW31"/>
      <c r="IVX31"/>
      <c r="IVY31"/>
      <c r="IVZ31"/>
      <c r="IWA31"/>
      <c r="IWB31"/>
      <c r="IWC31"/>
      <c r="IWD31"/>
      <c r="IWE31"/>
      <c r="IWF31"/>
      <c r="IWG31"/>
      <c r="IWH31"/>
      <c r="IWI31"/>
      <c r="IWJ31"/>
      <c r="IWK31"/>
      <c r="IWL31"/>
      <c r="IWM31"/>
      <c r="IWN31"/>
      <c r="IWO31"/>
      <c r="IWP31"/>
      <c r="IWQ31"/>
      <c r="IWR31"/>
      <c r="IWS31"/>
      <c r="IWT31"/>
      <c r="IWU31"/>
      <c r="IWV31"/>
      <c r="IWW31"/>
      <c r="IWX31"/>
      <c r="IWY31"/>
      <c r="IWZ31"/>
      <c r="IXA31"/>
      <c r="IXB31"/>
      <c r="IXC31"/>
      <c r="IXD31"/>
      <c r="IXE31"/>
      <c r="IXF31"/>
      <c r="IXG31"/>
      <c r="IXH31"/>
      <c r="IXI31"/>
      <c r="IXJ31"/>
      <c r="IXK31"/>
      <c r="IXL31"/>
      <c r="IXM31"/>
      <c r="IXN31"/>
      <c r="IXO31"/>
      <c r="IXP31"/>
      <c r="IXQ31"/>
      <c r="IXR31"/>
      <c r="IXS31"/>
      <c r="IXT31"/>
      <c r="IXU31"/>
      <c r="IXV31"/>
      <c r="IXW31"/>
      <c r="IXX31"/>
      <c r="IXY31"/>
      <c r="IXZ31"/>
      <c r="IYA31"/>
      <c r="IYB31"/>
      <c r="IYC31"/>
      <c r="IYD31"/>
      <c r="IYE31"/>
      <c r="IYF31"/>
      <c r="IYG31"/>
      <c r="IYH31"/>
      <c r="IYI31"/>
      <c r="IYJ31"/>
      <c r="IYK31"/>
      <c r="IYL31"/>
      <c r="IYM31"/>
      <c r="IYN31"/>
      <c r="IYO31"/>
      <c r="IYP31"/>
      <c r="IYQ31"/>
      <c r="IYR31"/>
      <c r="IYS31"/>
      <c r="IYT31"/>
      <c r="IYU31"/>
      <c r="IYV31"/>
      <c r="IYW31"/>
      <c r="IYX31"/>
      <c r="IYY31"/>
      <c r="IYZ31"/>
      <c r="IZA31"/>
      <c r="IZB31"/>
      <c r="IZC31"/>
      <c r="IZD31"/>
      <c r="IZE31"/>
      <c r="IZF31"/>
      <c r="IZG31"/>
      <c r="IZH31"/>
      <c r="IZI31"/>
      <c r="IZJ31"/>
      <c r="IZK31"/>
      <c r="IZL31"/>
      <c r="IZM31"/>
      <c r="IZN31"/>
      <c r="IZO31"/>
      <c r="IZP31"/>
      <c r="IZQ31"/>
      <c r="IZR31"/>
      <c r="IZS31"/>
      <c r="IZT31"/>
      <c r="IZU31"/>
      <c r="IZV31"/>
      <c r="IZW31"/>
      <c r="IZX31"/>
      <c r="IZY31"/>
      <c r="IZZ31"/>
      <c r="JAA31"/>
      <c r="JAB31"/>
      <c r="JAC31"/>
      <c r="JAD31"/>
      <c r="JAE31"/>
      <c r="JAF31"/>
      <c r="JAG31"/>
      <c r="JAH31"/>
      <c r="JAI31"/>
      <c r="JAJ31"/>
      <c r="JAK31"/>
      <c r="JAL31"/>
      <c r="JAM31"/>
      <c r="JAN31"/>
      <c r="JAO31"/>
      <c r="JAP31"/>
      <c r="JAQ31"/>
      <c r="JAR31"/>
      <c r="JAS31"/>
      <c r="JAT31"/>
      <c r="JAU31"/>
      <c r="JAV31"/>
      <c r="JAW31"/>
      <c r="JAX31"/>
      <c r="JAY31"/>
      <c r="JAZ31"/>
      <c r="JBA31"/>
      <c r="JBB31"/>
      <c r="JBC31"/>
      <c r="JBD31"/>
      <c r="JBE31"/>
      <c r="JBF31"/>
      <c r="JBG31"/>
      <c r="JBH31"/>
      <c r="JBI31"/>
      <c r="JBJ31"/>
      <c r="JBK31"/>
      <c r="JBL31"/>
      <c r="JBM31"/>
      <c r="JBN31"/>
      <c r="JBO31"/>
      <c r="JBP31"/>
      <c r="JBQ31"/>
      <c r="JBR31"/>
      <c r="JBS31"/>
      <c r="JBT31"/>
      <c r="JBU31"/>
      <c r="JBV31"/>
      <c r="JBW31"/>
      <c r="JBX31"/>
      <c r="JBY31"/>
      <c r="JBZ31"/>
      <c r="JCA31"/>
      <c r="JCB31"/>
      <c r="JCC31"/>
      <c r="JCD31"/>
      <c r="JCE31"/>
      <c r="JCF31"/>
      <c r="JCG31"/>
      <c r="JCH31"/>
      <c r="JCI31"/>
      <c r="JCJ31"/>
      <c r="JCK31"/>
      <c r="JCL31"/>
      <c r="JCM31"/>
      <c r="JCN31"/>
      <c r="JCO31"/>
      <c r="JCP31"/>
      <c r="JCQ31"/>
      <c r="JCR31"/>
      <c r="JCS31"/>
      <c r="JCT31"/>
      <c r="JCU31"/>
      <c r="JCV31"/>
      <c r="JCW31"/>
      <c r="JCX31"/>
      <c r="JCY31"/>
      <c r="JCZ31"/>
      <c r="JDA31"/>
      <c r="JDB31"/>
      <c r="JDC31"/>
      <c r="JDD31"/>
      <c r="JDE31"/>
      <c r="JDF31"/>
      <c r="JDG31"/>
      <c r="JDH31"/>
      <c r="JDI31"/>
      <c r="JDJ31"/>
      <c r="JDK31"/>
      <c r="JDL31"/>
      <c r="JDM31"/>
      <c r="JDN31"/>
      <c r="JDO31"/>
      <c r="JDP31"/>
      <c r="JDQ31"/>
      <c r="JDR31"/>
      <c r="JDS31"/>
      <c r="JDT31"/>
      <c r="JDU31"/>
      <c r="JDV31"/>
      <c r="JDW31"/>
      <c r="JDX31"/>
      <c r="JDY31"/>
      <c r="JDZ31"/>
      <c r="JEA31"/>
      <c r="JEB31"/>
      <c r="JEC31"/>
      <c r="JED31"/>
      <c r="JEE31"/>
      <c r="JEF31"/>
      <c r="JEG31"/>
      <c r="JEH31"/>
      <c r="JEI31"/>
      <c r="JEJ31"/>
      <c r="JEK31"/>
      <c r="JEL31"/>
      <c r="JEM31"/>
      <c r="JEN31"/>
      <c r="JEO31"/>
      <c r="JEP31"/>
      <c r="JEQ31"/>
      <c r="JER31"/>
      <c r="JES31"/>
      <c r="JET31"/>
      <c r="JEU31"/>
      <c r="JEV31"/>
      <c r="JEW31"/>
      <c r="JEX31"/>
      <c r="JEY31"/>
      <c r="JEZ31"/>
      <c r="JFA31"/>
      <c r="JFB31"/>
      <c r="JFC31"/>
      <c r="JFD31"/>
      <c r="JFE31"/>
      <c r="JFF31"/>
      <c r="JFG31"/>
      <c r="JFH31"/>
      <c r="JFI31"/>
      <c r="JFJ31"/>
      <c r="JFK31"/>
      <c r="JFL31"/>
      <c r="JFM31"/>
      <c r="JFN31"/>
      <c r="JFO31"/>
      <c r="JFP31"/>
      <c r="JFQ31"/>
      <c r="JFR31"/>
      <c r="JFS31"/>
      <c r="JFT31"/>
      <c r="JFU31"/>
      <c r="JFV31"/>
      <c r="JFW31"/>
      <c r="JFX31"/>
      <c r="JFY31"/>
      <c r="JFZ31"/>
      <c r="JGA31"/>
      <c r="JGB31"/>
      <c r="JGC31"/>
      <c r="JGD31"/>
      <c r="JGE31"/>
      <c r="JGF31"/>
      <c r="JGG31"/>
      <c r="JGH31"/>
      <c r="JGI31"/>
      <c r="JGJ31"/>
      <c r="JGK31"/>
      <c r="JGL31"/>
      <c r="JGM31"/>
      <c r="JGN31"/>
      <c r="JGO31"/>
      <c r="JGP31"/>
      <c r="JGQ31"/>
      <c r="JGR31"/>
      <c r="JGS31"/>
      <c r="JGT31"/>
      <c r="JGU31"/>
      <c r="JGV31"/>
      <c r="JGW31"/>
      <c r="JGX31"/>
      <c r="JGY31"/>
      <c r="JGZ31"/>
      <c r="JHA31"/>
      <c r="JHB31"/>
      <c r="JHC31"/>
      <c r="JHD31"/>
      <c r="JHE31"/>
      <c r="JHF31"/>
      <c r="JHG31"/>
      <c r="JHH31"/>
      <c r="JHI31"/>
      <c r="JHJ31"/>
      <c r="JHK31"/>
      <c r="JHL31"/>
      <c r="JHM31"/>
      <c r="JHN31"/>
      <c r="JHO31"/>
      <c r="JHP31"/>
      <c r="JHQ31"/>
      <c r="JHR31"/>
      <c r="JHS31"/>
      <c r="JHT31"/>
      <c r="JHU31"/>
      <c r="JHV31"/>
      <c r="JHW31"/>
      <c r="JHX31"/>
      <c r="JHY31"/>
      <c r="JHZ31"/>
      <c r="JIA31"/>
      <c r="JIB31"/>
      <c r="JIC31"/>
      <c r="JID31"/>
      <c r="JIE31"/>
      <c r="JIF31"/>
      <c r="JIG31"/>
      <c r="JIH31"/>
      <c r="JII31"/>
      <c r="JIJ31"/>
      <c r="JIK31"/>
      <c r="JIL31"/>
      <c r="JIM31"/>
      <c r="JIN31"/>
      <c r="JIO31"/>
      <c r="JIP31"/>
      <c r="JIQ31"/>
      <c r="JIR31"/>
      <c r="JIS31"/>
      <c r="JIT31"/>
      <c r="JIU31"/>
      <c r="JIV31"/>
      <c r="JIW31"/>
      <c r="JIX31"/>
      <c r="JIY31"/>
      <c r="JIZ31"/>
      <c r="JJA31"/>
      <c r="JJB31"/>
      <c r="JJC31"/>
      <c r="JJD31"/>
      <c r="JJE31"/>
      <c r="JJF31"/>
      <c r="JJG31"/>
      <c r="JJH31"/>
      <c r="JJI31"/>
      <c r="JJJ31"/>
      <c r="JJK31"/>
      <c r="JJL31"/>
      <c r="JJM31"/>
      <c r="JJN31"/>
      <c r="JJO31"/>
      <c r="JJP31"/>
      <c r="JJQ31"/>
      <c r="JJR31"/>
      <c r="JJS31"/>
      <c r="JJT31"/>
      <c r="JJU31"/>
      <c r="JJV31"/>
      <c r="JJW31"/>
      <c r="JJX31"/>
      <c r="JJY31"/>
      <c r="JJZ31"/>
      <c r="JKA31"/>
      <c r="JKB31"/>
      <c r="JKC31"/>
      <c r="JKD31"/>
      <c r="JKE31"/>
      <c r="JKF31"/>
      <c r="JKG31"/>
      <c r="JKH31"/>
      <c r="JKI31"/>
      <c r="JKJ31"/>
      <c r="JKK31"/>
      <c r="JKL31"/>
      <c r="JKM31"/>
      <c r="JKN31"/>
      <c r="JKO31"/>
      <c r="JKP31"/>
      <c r="JKQ31"/>
      <c r="JKR31"/>
      <c r="JKS31"/>
      <c r="JKT31"/>
      <c r="JKU31"/>
      <c r="JKV31"/>
      <c r="JKW31"/>
      <c r="JKX31"/>
      <c r="JKY31"/>
      <c r="JKZ31"/>
      <c r="JLA31"/>
      <c r="JLB31"/>
      <c r="JLC31"/>
      <c r="JLD31"/>
      <c r="JLE31"/>
      <c r="JLF31"/>
      <c r="JLG31"/>
      <c r="JLH31"/>
      <c r="JLI31"/>
      <c r="JLJ31"/>
      <c r="JLK31"/>
      <c r="JLL31"/>
      <c r="JLM31"/>
      <c r="JLN31"/>
      <c r="JLO31"/>
      <c r="JLP31"/>
      <c r="JLQ31"/>
      <c r="JLR31"/>
      <c r="JLS31"/>
      <c r="JLT31"/>
      <c r="JLU31"/>
      <c r="JLV31"/>
      <c r="JLW31"/>
      <c r="JLX31"/>
      <c r="JLY31"/>
      <c r="JLZ31"/>
      <c r="JMA31"/>
      <c r="JMB31"/>
      <c r="JMC31"/>
      <c r="JMD31"/>
      <c r="JME31"/>
      <c r="JMF31"/>
      <c r="JMG31"/>
      <c r="JMH31"/>
      <c r="JMI31"/>
      <c r="JMJ31"/>
      <c r="JMK31"/>
      <c r="JML31"/>
      <c r="JMM31"/>
      <c r="JMN31"/>
      <c r="JMO31"/>
      <c r="JMP31"/>
      <c r="JMQ31"/>
      <c r="JMR31"/>
      <c r="JMS31"/>
      <c r="JMT31"/>
      <c r="JMU31"/>
      <c r="JMV31"/>
      <c r="JMW31"/>
      <c r="JMX31"/>
      <c r="JMY31"/>
      <c r="JMZ31"/>
      <c r="JNA31"/>
      <c r="JNB31"/>
      <c r="JNC31"/>
      <c r="JND31"/>
      <c r="JNE31"/>
      <c r="JNF31"/>
      <c r="JNG31"/>
      <c r="JNH31"/>
      <c r="JNI31"/>
      <c r="JNJ31"/>
      <c r="JNK31"/>
      <c r="JNL31"/>
      <c r="JNM31"/>
      <c r="JNN31"/>
      <c r="JNO31"/>
      <c r="JNP31"/>
      <c r="JNQ31"/>
      <c r="JNR31"/>
      <c r="JNS31"/>
      <c r="JNT31"/>
      <c r="JNU31"/>
      <c r="JNV31"/>
      <c r="JNW31"/>
      <c r="JNX31"/>
      <c r="JNY31"/>
      <c r="JNZ31"/>
      <c r="JOA31"/>
      <c r="JOB31"/>
      <c r="JOC31"/>
      <c r="JOD31"/>
      <c r="JOE31"/>
      <c r="JOF31"/>
      <c r="JOG31"/>
      <c r="JOH31"/>
      <c r="JOI31"/>
      <c r="JOJ31"/>
      <c r="JOK31"/>
      <c r="JOL31"/>
      <c r="JOM31"/>
      <c r="JON31"/>
      <c r="JOO31"/>
      <c r="JOP31"/>
      <c r="JOQ31"/>
      <c r="JOR31"/>
      <c r="JOS31"/>
      <c r="JOT31"/>
      <c r="JOU31"/>
      <c r="JOV31"/>
      <c r="JOW31"/>
      <c r="JOX31"/>
      <c r="JOY31"/>
      <c r="JOZ31"/>
      <c r="JPA31"/>
      <c r="JPB31"/>
      <c r="JPC31"/>
      <c r="JPD31"/>
      <c r="JPE31"/>
      <c r="JPF31"/>
      <c r="JPG31"/>
      <c r="JPH31"/>
      <c r="JPI31"/>
      <c r="JPJ31"/>
      <c r="JPK31"/>
      <c r="JPL31"/>
      <c r="JPM31"/>
      <c r="JPN31"/>
      <c r="JPO31"/>
      <c r="JPP31"/>
      <c r="JPQ31"/>
      <c r="JPR31"/>
      <c r="JPS31"/>
      <c r="JPT31"/>
      <c r="JPU31"/>
      <c r="JPV31"/>
      <c r="JPW31"/>
      <c r="JPX31"/>
      <c r="JPY31"/>
      <c r="JPZ31"/>
      <c r="JQA31"/>
      <c r="JQB31"/>
      <c r="JQC31"/>
      <c r="JQD31"/>
      <c r="JQE31"/>
      <c r="JQF31"/>
      <c r="JQG31"/>
      <c r="JQH31"/>
      <c r="JQI31"/>
      <c r="JQJ31"/>
      <c r="JQK31"/>
      <c r="JQL31"/>
      <c r="JQM31"/>
      <c r="JQN31"/>
      <c r="JQO31"/>
      <c r="JQP31"/>
      <c r="JQQ31"/>
      <c r="JQR31"/>
      <c r="JQS31"/>
      <c r="JQT31"/>
      <c r="JQU31"/>
      <c r="JQV31"/>
      <c r="JQW31"/>
      <c r="JQX31"/>
      <c r="JQY31"/>
      <c r="JQZ31"/>
      <c r="JRA31"/>
      <c r="JRB31"/>
      <c r="JRC31"/>
      <c r="JRD31"/>
      <c r="JRE31"/>
      <c r="JRF31"/>
      <c r="JRG31"/>
      <c r="JRH31"/>
      <c r="JRI31"/>
      <c r="JRJ31"/>
      <c r="JRK31"/>
      <c r="JRL31"/>
      <c r="JRM31"/>
      <c r="JRN31"/>
      <c r="JRO31"/>
      <c r="JRP31"/>
      <c r="JRQ31"/>
      <c r="JRR31"/>
      <c r="JRS31"/>
      <c r="JRT31"/>
      <c r="JRU31"/>
      <c r="JRV31"/>
      <c r="JRW31"/>
      <c r="JRX31"/>
      <c r="JRY31"/>
      <c r="JRZ31"/>
      <c r="JSA31"/>
      <c r="JSB31"/>
      <c r="JSC31"/>
      <c r="JSD31"/>
      <c r="JSE31"/>
      <c r="JSF31"/>
      <c r="JSG31"/>
      <c r="JSH31"/>
      <c r="JSI31"/>
      <c r="JSJ31"/>
      <c r="JSK31"/>
      <c r="JSL31"/>
      <c r="JSM31"/>
      <c r="JSN31"/>
      <c r="JSO31"/>
      <c r="JSP31"/>
      <c r="JSQ31"/>
      <c r="JSR31"/>
      <c r="JSS31"/>
      <c r="JST31"/>
      <c r="JSU31"/>
      <c r="JSV31"/>
      <c r="JSW31"/>
      <c r="JSX31"/>
      <c r="JSY31"/>
      <c r="JSZ31"/>
      <c r="JTA31"/>
      <c r="JTB31"/>
      <c r="JTC31"/>
      <c r="JTD31"/>
      <c r="JTE31"/>
      <c r="JTF31"/>
      <c r="JTG31"/>
      <c r="JTH31"/>
      <c r="JTI31"/>
      <c r="JTJ31"/>
      <c r="JTK31"/>
      <c r="JTL31"/>
      <c r="JTM31"/>
      <c r="JTN31"/>
      <c r="JTO31"/>
      <c r="JTP31"/>
      <c r="JTQ31"/>
      <c r="JTR31"/>
      <c r="JTS31"/>
      <c r="JTT31"/>
      <c r="JTU31"/>
      <c r="JTV31"/>
      <c r="JTW31"/>
      <c r="JTX31"/>
      <c r="JTY31"/>
      <c r="JTZ31"/>
      <c r="JUA31"/>
      <c r="JUB31"/>
      <c r="JUC31"/>
      <c r="JUD31"/>
      <c r="JUE31"/>
      <c r="JUF31"/>
      <c r="JUG31"/>
      <c r="JUH31"/>
      <c r="JUI31"/>
      <c r="JUJ31"/>
      <c r="JUK31"/>
      <c r="JUL31"/>
      <c r="JUM31"/>
      <c r="JUN31"/>
      <c r="JUO31"/>
      <c r="JUP31"/>
      <c r="JUQ31"/>
      <c r="JUR31"/>
      <c r="JUS31"/>
      <c r="JUT31"/>
      <c r="JUU31"/>
      <c r="JUV31"/>
      <c r="JUW31"/>
      <c r="JUX31"/>
      <c r="JUY31"/>
      <c r="JUZ31"/>
      <c r="JVA31"/>
      <c r="JVB31"/>
      <c r="JVC31"/>
      <c r="JVD31"/>
      <c r="JVE31"/>
      <c r="JVF31"/>
      <c r="JVG31"/>
      <c r="JVH31"/>
      <c r="JVI31"/>
      <c r="JVJ31"/>
      <c r="JVK31"/>
      <c r="JVL31"/>
      <c r="JVM31"/>
      <c r="JVN31"/>
      <c r="JVO31"/>
      <c r="JVP31"/>
      <c r="JVQ31"/>
      <c r="JVR31"/>
      <c r="JVS31"/>
      <c r="JVT31"/>
      <c r="JVU31"/>
      <c r="JVV31"/>
      <c r="JVW31"/>
      <c r="JVX31"/>
      <c r="JVY31"/>
      <c r="JVZ31"/>
      <c r="JWA31"/>
      <c r="JWB31"/>
      <c r="JWC31"/>
      <c r="JWD31"/>
      <c r="JWE31"/>
      <c r="JWF31"/>
      <c r="JWG31"/>
      <c r="JWH31"/>
      <c r="JWI31"/>
      <c r="JWJ31"/>
      <c r="JWK31"/>
      <c r="JWL31"/>
      <c r="JWM31"/>
      <c r="JWN31"/>
      <c r="JWO31"/>
      <c r="JWP31"/>
      <c r="JWQ31"/>
      <c r="JWR31"/>
      <c r="JWS31"/>
      <c r="JWT31"/>
      <c r="JWU31"/>
      <c r="JWV31"/>
      <c r="JWW31"/>
      <c r="JWX31"/>
      <c r="JWY31"/>
      <c r="JWZ31"/>
      <c r="JXA31"/>
      <c r="JXB31"/>
      <c r="JXC31"/>
      <c r="JXD31"/>
      <c r="JXE31"/>
      <c r="JXF31"/>
      <c r="JXG31"/>
      <c r="JXH31"/>
      <c r="JXI31"/>
      <c r="JXJ31"/>
      <c r="JXK31"/>
      <c r="JXL31"/>
      <c r="JXM31"/>
      <c r="JXN31"/>
      <c r="JXO31"/>
      <c r="JXP31"/>
      <c r="JXQ31"/>
      <c r="JXR31"/>
      <c r="JXS31"/>
      <c r="JXT31"/>
      <c r="JXU31"/>
      <c r="JXV31"/>
      <c r="JXW31"/>
      <c r="JXX31"/>
      <c r="JXY31"/>
      <c r="JXZ31"/>
      <c r="JYA31"/>
      <c r="JYB31"/>
      <c r="JYC31"/>
      <c r="JYD31"/>
      <c r="JYE31"/>
      <c r="JYF31"/>
      <c r="JYG31"/>
      <c r="JYH31"/>
      <c r="JYI31"/>
      <c r="JYJ31"/>
      <c r="JYK31"/>
      <c r="JYL31"/>
      <c r="JYM31"/>
      <c r="JYN31"/>
      <c r="JYO31"/>
      <c r="JYP31"/>
      <c r="JYQ31"/>
      <c r="JYR31"/>
      <c r="JYS31"/>
      <c r="JYT31"/>
      <c r="JYU31"/>
      <c r="JYV31"/>
      <c r="JYW31"/>
      <c r="JYX31"/>
      <c r="JYY31"/>
      <c r="JYZ31"/>
      <c r="JZA31"/>
      <c r="JZB31"/>
      <c r="JZC31"/>
      <c r="JZD31"/>
      <c r="JZE31"/>
      <c r="JZF31"/>
      <c r="JZG31"/>
      <c r="JZH31"/>
      <c r="JZI31"/>
      <c r="JZJ31"/>
      <c r="JZK31"/>
      <c r="JZL31"/>
      <c r="JZM31"/>
      <c r="JZN31"/>
      <c r="JZO31"/>
      <c r="JZP31"/>
      <c r="JZQ31"/>
      <c r="JZR31"/>
      <c r="JZS31"/>
      <c r="JZT31"/>
      <c r="JZU31"/>
      <c r="JZV31"/>
      <c r="JZW31"/>
      <c r="JZX31"/>
      <c r="JZY31"/>
      <c r="JZZ31"/>
      <c r="KAA31"/>
      <c r="KAB31"/>
      <c r="KAC31"/>
      <c r="KAD31"/>
      <c r="KAE31"/>
      <c r="KAF31"/>
      <c r="KAG31"/>
      <c r="KAH31"/>
      <c r="KAI31"/>
      <c r="KAJ31"/>
      <c r="KAK31"/>
      <c r="KAL31"/>
      <c r="KAM31"/>
      <c r="KAN31"/>
      <c r="KAO31"/>
      <c r="KAP31"/>
      <c r="KAQ31"/>
      <c r="KAR31"/>
      <c r="KAS31"/>
      <c r="KAT31"/>
      <c r="KAU31"/>
      <c r="KAV31"/>
      <c r="KAW31"/>
      <c r="KAX31"/>
      <c r="KAY31"/>
      <c r="KAZ31"/>
      <c r="KBA31"/>
      <c r="KBB31"/>
      <c r="KBC31"/>
      <c r="KBD31"/>
      <c r="KBE31"/>
      <c r="KBF31"/>
      <c r="KBG31"/>
      <c r="KBH31"/>
      <c r="KBI31"/>
      <c r="KBJ31"/>
      <c r="KBK31"/>
      <c r="KBL31"/>
      <c r="KBM31"/>
      <c r="KBN31"/>
      <c r="KBO31"/>
      <c r="KBP31"/>
      <c r="KBQ31"/>
      <c r="KBR31"/>
      <c r="KBS31"/>
      <c r="KBT31"/>
      <c r="KBU31"/>
      <c r="KBV31"/>
      <c r="KBW31"/>
      <c r="KBX31"/>
      <c r="KBY31"/>
      <c r="KBZ31"/>
      <c r="KCA31"/>
      <c r="KCB31"/>
      <c r="KCC31"/>
      <c r="KCD31"/>
      <c r="KCE31"/>
      <c r="KCF31"/>
      <c r="KCG31"/>
      <c r="KCH31"/>
      <c r="KCI31"/>
      <c r="KCJ31"/>
      <c r="KCK31"/>
      <c r="KCL31"/>
      <c r="KCM31"/>
      <c r="KCN31"/>
      <c r="KCO31"/>
      <c r="KCP31"/>
      <c r="KCQ31"/>
      <c r="KCR31"/>
      <c r="KCS31"/>
      <c r="KCT31"/>
      <c r="KCU31"/>
      <c r="KCV31"/>
      <c r="KCW31"/>
      <c r="KCX31"/>
      <c r="KCY31"/>
      <c r="KCZ31"/>
      <c r="KDA31"/>
      <c r="KDB31"/>
      <c r="KDC31"/>
      <c r="KDD31"/>
      <c r="KDE31"/>
      <c r="KDF31"/>
      <c r="KDG31"/>
      <c r="KDH31"/>
      <c r="KDI31"/>
      <c r="KDJ31"/>
      <c r="KDK31"/>
      <c r="KDL31"/>
      <c r="KDM31"/>
      <c r="KDN31"/>
      <c r="KDO31"/>
      <c r="KDP31"/>
      <c r="KDQ31"/>
      <c r="KDR31"/>
      <c r="KDS31"/>
      <c r="KDT31"/>
      <c r="KDU31"/>
      <c r="KDV31"/>
      <c r="KDW31"/>
      <c r="KDX31"/>
      <c r="KDY31"/>
      <c r="KDZ31"/>
      <c r="KEA31"/>
      <c r="KEB31"/>
      <c r="KEC31"/>
      <c r="KED31"/>
      <c r="KEE31"/>
      <c r="KEF31"/>
      <c r="KEG31"/>
      <c r="KEH31"/>
      <c r="KEI31"/>
      <c r="KEJ31"/>
      <c r="KEK31"/>
      <c r="KEL31"/>
      <c r="KEM31"/>
      <c r="KEN31"/>
      <c r="KEO31"/>
      <c r="KEP31"/>
      <c r="KEQ31"/>
      <c r="KER31"/>
      <c r="KES31"/>
      <c r="KET31"/>
      <c r="KEU31"/>
      <c r="KEV31"/>
      <c r="KEW31"/>
      <c r="KEX31"/>
      <c r="KEY31"/>
      <c r="KEZ31"/>
      <c r="KFA31"/>
      <c r="KFB31"/>
      <c r="KFC31"/>
      <c r="KFD31"/>
      <c r="KFE31"/>
      <c r="KFF31"/>
      <c r="KFG31"/>
      <c r="KFH31"/>
      <c r="KFI31"/>
      <c r="KFJ31"/>
      <c r="KFK31"/>
      <c r="KFL31"/>
      <c r="KFM31"/>
      <c r="KFN31"/>
      <c r="KFO31"/>
      <c r="KFP31"/>
      <c r="KFQ31"/>
      <c r="KFR31"/>
      <c r="KFS31"/>
      <c r="KFT31"/>
      <c r="KFU31"/>
      <c r="KFV31"/>
      <c r="KFW31"/>
      <c r="KFX31"/>
      <c r="KFY31"/>
      <c r="KFZ31"/>
      <c r="KGA31"/>
      <c r="KGB31"/>
      <c r="KGC31"/>
      <c r="KGD31"/>
      <c r="KGE31"/>
      <c r="KGF31"/>
      <c r="KGG31"/>
      <c r="KGH31"/>
      <c r="KGI31"/>
      <c r="KGJ31"/>
      <c r="KGK31"/>
      <c r="KGL31"/>
      <c r="KGM31"/>
      <c r="KGN31"/>
      <c r="KGO31"/>
      <c r="KGP31"/>
      <c r="KGQ31"/>
      <c r="KGR31"/>
      <c r="KGS31"/>
      <c r="KGT31"/>
      <c r="KGU31"/>
      <c r="KGV31"/>
      <c r="KGW31"/>
      <c r="KGX31"/>
      <c r="KGY31"/>
      <c r="KGZ31"/>
      <c r="KHA31"/>
      <c r="KHB31"/>
      <c r="KHC31"/>
      <c r="KHD31"/>
      <c r="KHE31"/>
      <c r="KHF31"/>
      <c r="KHG31"/>
      <c r="KHH31"/>
      <c r="KHI31"/>
      <c r="KHJ31"/>
      <c r="KHK31"/>
      <c r="KHL31"/>
      <c r="KHM31"/>
      <c r="KHN31"/>
      <c r="KHO31"/>
      <c r="KHP31"/>
      <c r="KHQ31"/>
      <c r="KHR31"/>
      <c r="KHS31"/>
      <c r="KHT31"/>
      <c r="KHU31"/>
      <c r="KHV31"/>
      <c r="KHW31"/>
      <c r="KHX31"/>
      <c r="KHY31"/>
      <c r="KHZ31"/>
      <c r="KIA31"/>
      <c r="KIB31"/>
      <c r="KIC31"/>
      <c r="KID31"/>
      <c r="KIE31"/>
      <c r="KIF31"/>
      <c r="KIG31"/>
      <c r="KIH31"/>
      <c r="KII31"/>
      <c r="KIJ31"/>
      <c r="KIK31"/>
      <c r="KIL31"/>
      <c r="KIM31"/>
      <c r="KIN31"/>
      <c r="KIO31"/>
      <c r="KIP31"/>
      <c r="KIQ31"/>
      <c r="KIR31"/>
      <c r="KIS31"/>
      <c r="KIT31"/>
      <c r="KIU31"/>
      <c r="KIV31"/>
      <c r="KIW31"/>
      <c r="KIX31"/>
      <c r="KIY31"/>
      <c r="KIZ31"/>
      <c r="KJA31"/>
      <c r="KJB31"/>
      <c r="KJC31"/>
      <c r="KJD31"/>
      <c r="KJE31"/>
      <c r="KJF31"/>
      <c r="KJG31"/>
      <c r="KJH31"/>
      <c r="KJI31"/>
      <c r="KJJ31"/>
      <c r="KJK31"/>
      <c r="KJL31"/>
      <c r="KJM31"/>
      <c r="KJN31"/>
      <c r="KJO31"/>
      <c r="KJP31"/>
      <c r="KJQ31"/>
      <c r="KJR31"/>
      <c r="KJS31"/>
      <c r="KJT31"/>
      <c r="KJU31"/>
      <c r="KJV31"/>
      <c r="KJW31"/>
      <c r="KJX31"/>
      <c r="KJY31"/>
      <c r="KJZ31"/>
      <c r="KKA31"/>
      <c r="KKB31"/>
      <c r="KKC31"/>
      <c r="KKD31"/>
      <c r="KKE31"/>
      <c r="KKF31"/>
      <c r="KKG31"/>
      <c r="KKH31"/>
      <c r="KKI31"/>
      <c r="KKJ31"/>
      <c r="KKK31"/>
      <c r="KKL31"/>
      <c r="KKM31"/>
      <c r="KKN31"/>
      <c r="KKO31"/>
      <c r="KKP31"/>
      <c r="KKQ31"/>
      <c r="KKR31"/>
      <c r="KKS31"/>
      <c r="KKT31"/>
      <c r="KKU31"/>
      <c r="KKV31"/>
      <c r="KKW31"/>
      <c r="KKX31"/>
      <c r="KKY31"/>
      <c r="KKZ31"/>
      <c r="KLA31"/>
      <c r="KLB31"/>
      <c r="KLC31"/>
      <c r="KLD31"/>
      <c r="KLE31"/>
      <c r="KLF31"/>
      <c r="KLG31"/>
      <c r="KLH31"/>
      <c r="KLI31"/>
      <c r="KLJ31"/>
      <c r="KLK31"/>
      <c r="KLL31"/>
      <c r="KLM31"/>
      <c r="KLN31"/>
      <c r="KLO31"/>
      <c r="KLP31"/>
      <c r="KLQ31"/>
      <c r="KLR31"/>
      <c r="KLS31"/>
      <c r="KLT31"/>
      <c r="KLU31"/>
      <c r="KLV31"/>
      <c r="KLW31"/>
      <c r="KLX31"/>
      <c r="KLY31"/>
      <c r="KLZ31"/>
      <c r="KMA31"/>
      <c r="KMB31"/>
      <c r="KMC31"/>
      <c r="KMD31"/>
      <c r="KME31"/>
      <c r="KMF31"/>
      <c r="KMG31"/>
      <c r="KMH31"/>
      <c r="KMI31"/>
      <c r="KMJ31"/>
      <c r="KMK31"/>
      <c r="KML31"/>
      <c r="KMM31"/>
      <c r="KMN31"/>
      <c r="KMO31"/>
      <c r="KMP31"/>
      <c r="KMQ31"/>
      <c r="KMR31"/>
      <c r="KMS31"/>
      <c r="KMT31"/>
      <c r="KMU31"/>
      <c r="KMV31"/>
      <c r="KMW31"/>
      <c r="KMX31"/>
      <c r="KMY31"/>
      <c r="KMZ31"/>
      <c r="KNA31"/>
      <c r="KNB31"/>
      <c r="KNC31"/>
      <c r="KND31"/>
      <c r="KNE31"/>
      <c r="KNF31"/>
      <c r="KNG31"/>
      <c r="KNH31"/>
      <c r="KNI31"/>
      <c r="KNJ31"/>
      <c r="KNK31"/>
      <c r="KNL31"/>
      <c r="KNM31"/>
      <c r="KNN31"/>
      <c r="KNO31"/>
      <c r="KNP31"/>
      <c r="KNQ31"/>
      <c r="KNR31"/>
      <c r="KNS31"/>
      <c r="KNT31"/>
      <c r="KNU31"/>
      <c r="KNV31"/>
      <c r="KNW31"/>
      <c r="KNX31"/>
      <c r="KNY31"/>
      <c r="KNZ31"/>
      <c r="KOA31"/>
      <c r="KOB31"/>
      <c r="KOC31"/>
      <c r="KOD31"/>
      <c r="KOE31"/>
      <c r="KOF31"/>
      <c r="KOG31"/>
      <c r="KOH31"/>
      <c r="KOI31"/>
      <c r="KOJ31"/>
      <c r="KOK31"/>
      <c r="KOL31"/>
      <c r="KOM31"/>
      <c r="KON31"/>
      <c r="KOO31"/>
      <c r="KOP31"/>
      <c r="KOQ31"/>
      <c r="KOR31"/>
      <c r="KOS31"/>
      <c r="KOT31"/>
      <c r="KOU31"/>
      <c r="KOV31"/>
      <c r="KOW31"/>
      <c r="KOX31"/>
      <c r="KOY31"/>
      <c r="KOZ31"/>
      <c r="KPA31"/>
      <c r="KPB31"/>
      <c r="KPC31"/>
      <c r="KPD31"/>
      <c r="KPE31"/>
      <c r="KPF31"/>
      <c r="KPG31"/>
      <c r="KPH31"/>
      <c r="KPI31"/>
      <c r="KPJ31"/>
      <c r="KPK31"/>
      <c r="KPL31"/>
      <c r="KPM31"/>
      <c r="KPN31"/>
      <c r="KPO31"/>
      <c r="KPP31"/>
      <c r="KPQ31"/>
      <c r="KPR31"/>
      <c r="KPS31"/>
      <c r="KPT31"/>
      <c r="KPU31"/>
      <c r="KPV31"/>
      <c r="KPW31"/>
      <c r="KPX31"/>
      <c r="KPY31"/>
      <c r="KPZ31"/>
      <c r="KQA31"/>
      <c r="KQB31"/>
      <c r="KQC31"/>
      <c r="KQD31"/>
      <c r="KQE31"/>
      <c r="KQF31"/>
      <c r="KQG31"/>
      <c r="KQH31"/>
      <c r="KQI31"/>
      <c r="KQJ31"/>
      <c r="KQK31"/>
      <c r="KQL31"/>
      <c r="KQM31"/>
      <c r="KQN31"/>
      <c r="KQO31"/>
      <c r="KQP31"/>
      <c r="KQQ31"/>
      <c r="KQR31"/>
      <c r="KQS31"/>
      <c r="KQT31"/>
      <c r="KQU31"/>
      <c r="KQV31"/>
      <c r="KQW31"/>
      <c r="KQX31"/>
      <c r="KQY31"/>
      <c r="KQZ31"/>
      <c r="KRA31"/>
      <c r="KRB31"/>
      <c r="KRC31"/>
      <c r="KRD31"/>
      <c r="KRE31"/>
      <c r="KRF31"/>
      <c r="KRG31"/>
      <c r="KRH31"/>
      <c r="KRI31"/>
      <c r="KRJ31"/>
      <c r="KRK31"/>
      <c r="KRL31"/>
      <c r="KRM31"/>
      <c r="KRN31"/>
      <c r="KRO31"/>
      <c r="KRP31"/>
      <c r="KRQ31"/>
      <c r="KRR31"/>
      <c r="KRS31"/>
      <c r="KRT31"/>
      <c r="KRU31"/>
      <c r="KRV31"/>
      <c r="KRW31"/>
      <c r="KRX31"/>
      <c r="KRY31"/>
      <c r="KRZ31"/>
      <c r="KSA31"/>
      <c r="KSB31"/>
      <c r="KSC31"/>
      <c r="KSD31"/>
      <c r="KSE31"/>
      <c r="KSF31"/>
      <c r="KSG31"/>
      <c r="KSH31"/>
      <c r="KSI31"/>
      <c r="KSJ31"/>
      <c r="KSK31"/>
      <c r="KSL31"/>
      <c r="KSM31"/>
      <c r="KSN31"/>
      <c r="KSO31"/>
      <c r="KSP31"/>
      <c r="KSQ31"/>
      <c r="KSR31"/>
      <c r="KSS31"/>
      <c r="KST31"/>
      <c r="KSU31"/>
      <c r="KSV31"/>
      <c r="KSW31"/>
      <c r="KSX31"/>
      <c r="KSY31"/>
      <c r="KSZ31"/>
      <c r="KTA31"/>
      <c r="KTB31"/>
      <c r="KTC31"/>
      <c r="KTD31"/>
      <c r="KTE31"/>
      <c r="KTF31"/>
      <c r="KTG31"/>
      <c r="KTH31"/>
      <c r="KTI31"/>
      <c r="KTJ31"/>
      <c r="KTK31"/>
      <c r="KTL31"/>
      <c r="KTM31"/>
      <c r="KTN31"/>
      <c r="KTO31"/>
      <c r="KTP31"/>
      <c r="KTQ31"/>
      <c r="KTR31"/>
      <c r="KTS31"/>
      <c r="KTT31"/>
      <c r="KTU31"/>
      <c r="KTV31"/>
      <c r="KTW31"/>
      <c r="KTX31"/>
      <c r="KTY31"/>
      <c r="KTZ31"/>
      <c r="KUA31"/>
      <c r="KUB31"/>
      <c r="KUC31"/>
      <c r="KUD31"/>
      <c r="KUE31"/>
      <c r="KUF31"/>
      <c r="KUG31"/>
      <c r="KUH31"/>
      <c r="KUI31"/>
      <c r="KUJ31"/>
      <c r="KUK31"/>
      <c r="KUL31"/>
      <c r="KUM31"/>
      <c r="KUN31"/>
      <c r="KUO31"/>
      <c r="KUP31"/>
      <c r="KUQ31"/>
      <c r="KUR31"/>
      <c r="KUS31"/>
      <c r="KUT31"/>
      <c r="KUU31"/>
      <c r="KUV31"/>
      <c r="KUW31"/>
      <c r="KUX31"/>
      <c r="KUY31"/>
      <c r="KUZ31"/>
      <c r="KVA31"/>
      <c r="KVB31"/>
      <c r="KVC31"/>
      <c r="KVD31"/>
      <c r="KVE31"/>
      <c r="KVF31"/>
      <c r="KVG31"/>
      <c r="KVH31"/>
      <c r="KVI31"/>
      <c r="KVJ31"/>
      <c r="KVK31"/>
      <c r="KVL31"/>
      <c r="KVM31"/>
      <c r="KVN31"/>
      <c r="KVO31"/>
      <c r="KVP31"/>
      <c r="KVQ31"/>
      <c r="KVR31"/>
      <c r="KVS31"/>
      <c r="KVT31"/>
      <c r="KVU31"/>
      <c r="KVV31"/>
      <c r="KVW31"/>
      <c r="KVX31"/>
      <c r="KVY31"/>
      <c r="KVZ31"/>
      <c r="KWA31"/>
      <c r="KWB31"/>
      <c r="KWC31"/>
      <c r="KWD31"/>
      <c r="KWE31"/>
      <c r="KWF31"/>
      <c r="KWG31"/>
      <c r="KWH31"/>
      <c r="KWI31"/>
      <c r="KWJ31"/>
      <c r="KWK31"/>
      <c r="KWL31"/>
      <c r="KWM31"/>
      <c r="KWN31"/>
      <c r="KWO31"/>
      <c r="KWP31"/>
      <c r="KWQ31"/>
      <c r="KWR31"/>
      <c r="KWS31"/>
      <c r="KWT31"/>
      <c r="KWU31"/>
      <c r="KWV31"/>
      <c r="KWW31"/>
      <c r="KWX31"/>
      <c r="KWY31"/>
      <c r="KWZ31"/>
      <c r="KXA31"/>
      <c r="KXB31"/>
      <c r="KXC31"/>
      <c r="KXD31"/>
      <c r="KXE31"/>
      <c r="KXF31"/>
      <c r="KXG31"/>
      <c r="KXH31"/>
      <c r="KXI31"/>
      <c r="KXJ31"/>
      <c r="KXK31"/>
      <c r="KXL31"/>
      <c r="KXM31"/>
      <c r="KXN31"/>
      <c r="KXO31"/>
      <c r="KXP31"/>
      <c r="KXQ31"/>
      <c r="KXR31"/>
      <c r="KXS31"/>
      <c r="KXT31"/>
      <c r="KXU31"/>
      <c r="KXV31"/>
      <c r="KXW31"/>
      <c r="KXX31"/>
      <c r="KXY31"/>
      <c r="KXZ31"/>
      <c r="KYA31"/>
      <c r="KYB31"/>
      <c r="KYC31"/>
      <c r="KYD31"/>
      <c r="KYE31"/>
      <c r="KYF31"/>
      <c r="KYG31"/>
      <c r="KYH31"/>
      <c r="KYI31"/>
      <c r="KYJ31"/>
      <c r="KYK31"/>
      <c r="KYL31"/>
      <c r="KYM31"/>
      <c r="KYN31"/>
      <c r="KYO31"/>
      <c r="KYP31"/>
      <c r="KYQ31"/>
      <c r="KYR31"/>
      <c r="KYS31"/>
      <c r="KYT31"/>
      <c r="KYU31"/>
      <c r="KYV31"/>
      <c r="KYW31"/>
      <c r="KYX31"/>
      <c r="KYY31"/>
      <c r="KYZ31"/>
      <c r="KZA31"/>
      <c r="KZB31"/>
      <c r="KZC31"/>
      <c r="KZD31"/>
      <c r="KZE31"/>
      <c r="KZF31"/>
      <c r="KZG31"/>
      <c r="KZH31"/>
      <c r="KZI31"/>
      <c r="KZJ31"/>
      <c r="KZK31"/>
      <c r="KZL31"/>
      <c r="KZM31"/>
      <c r="KZN31"/>
      <c r="KZO31"/>
      <c r="KZP31"/>
      <c r="KZQ31"/>
      <c r="KZR31"/>
      <c r="KZS31"/>
      <c r="KZT31"/>
      <c r="KZU31"/>
      <c r="KZV31"/>
      <c r="KZW31"/>
      <c r="KZX31"/>
      <c r="KZY31"/>
      <c r="KZZ31"/>
      <c r="LAA31"/>
      <c r="LAB31"/>
      <c r="LAC31"/>
      <c r="LAD31"/>
      <c r="LAE31"/>
      <c r="LAF31"/>
      <c r="LAG31"/>
      <c r="LAH31"/>
      <c r="LAI31"/>
      <c r="LAJ31"/>
      <c r="LAK31"/>
      <c r="LAL31"/>
      <c r="LAM31"/>
      <c r="LAN31"/>
      <c r="LAO31"/>
      <c r="LAP31"/>
      <c r="LAQ31"/>
      <c r="LAR31"/>
      <c r="LAS31"/>
      <c r="LAT31"/>
      <c r="LAU31"/>
      <c r="LAV31"/>
      <c r="LAW31"/>
      <c r="LAX31"/>
      <c r="LAY31"/>
      <c r="LAZ31"/>
      <c r="LBA31"/>
      <c r="LBB31"/>
      <c r="LBC31"/>
      <c r="LBD31"/>
      <c r="LBE31"/>
      <c r="LBF31"/>
      <c r="LBG31"/>
      <c r="LBH31"/>
      <c r="LBI31"/>
      <c r="LBJ31"/>
      <c r="LBK31"/>
      <c r="LBL31"/>
      <c r="LBM31"/>
      <c r="LBN31"/>
      <c r="LBO31"/>
      <c r="LBP31"/>
      <c r="LBQ31"/>
      <c r="LBR31"/>
      <c r="LBS31"/>
      <c r="LBT31"/>
      <c r="LBU31"/>
      <c r="LBV31"/>
      <c r="LBW31"/>
      <c r="LBX31"/>
      <c r="LBY31"/>
      <c r="LBZ31"/>
      <c r="LCA31"/>
      <c r="LCB31"/>
      <c r="LCC31"/>
      <c r="LCD31"/>
      <c r="LCE31"/>
      <c r="LCF31"/>
      <c r="LCG31"/>
      <c r="LCH31"/>
      <c r="LCI31"/>
      <c r="LCJ31"/>
      <c r="LCK31"/>
      <c r="LCL31"/>
      <c r="LCM31"/>
      <c r="LCN31"/>
      <c r="LCO31"/>
      <c r="LCP31"/>
      <c r="LCQ31"/>
      <c r="LCR31"/>
      <c r="LCS31"/>
      <c r="LCT31"/>
      <c r="LCU31"/>
      <c r="LCV31"/>
      <c r="LCW31"/>
      <c r="LCX31"/>
      <c r="LCY31"/>
      <c r="LCZ31"/>
      <c r="LDA31"/>
      <c r="LDB31"/>
      <c r="LDC31"/>
      <c r="LDD31"/>
      <c r="LDE31"/>
      <c r="LDF31"/>
      <c r="LDG31"/>
      <c r="LDH31"/>
      <c r="LDI31"/>
      <c r="LDJ31"/>
      <c r="LDK31"/>
      <c r="LDL31"/>
      <c r="LDM31"/>
      <c r="LDN31"/>
      <c r="LDO31"/>
      <c r="LDP31"/>
      <c r="LDQ31"/>
      <c r="LDR31"/>
      <c r="LDS31"/>
      <c r="LDT31"/>
      <c r="LDU31"/>
      <c r="LDV31"/>
      <c r="LDW31"/>
      <c r="LDX31"/>
      <c r="LDY31"/>
      <c r="LDZ31"/>
      <c r="LEA31"/>
      <c r="LEB31"/>
      <c r="LEC31"/>
      <c r="LED31"/>
      <c r="LEE31"/>
      <c r="LEF31"/>
      <c r="LEG31"/>
      <c r="LEH31"/>
      <c r="LEI31"/>
      <c r="LEJ31"/>
      <c r="LEK31"/>
      <c r="LEL31"/>
      <c r="LEM31"/>
      <c r="LEN31"/>
      <c r="LEO31"/>
      <c r="LEP31"/>
      <c r="LEQ31"/>
      <c r="LER31"/>
      <c r="LES31"/>
      <c r="LET31"/>
      <c r="LEU31"/>
      <c r="LEV31"/>
      <c r="LEW31"/>
      <c r="LEX31"/>
      <c r="LEY31"/>
      <c r="LEZ31"/>
      <c r="LFA31"/>
      <c r="LFB31"/>
      <c r="LFC31"/>
      <c r="LFD31"/>
      <c r="LFE31"/>
      <c r="LFF31"/>
      <c r="LFG31"/>
      <c r="LFH31"/>
      <c r="LFI31"/>
      <c r="LFJ31"/>
      <c r="LFK31"/>
      <c r="LFL31"/>
      <c r="LFM31"/>
      <c r="LFN31"/>
      <c r="LFO31"/>
      <c r="LFP31"/>
      <c r="LFQ31"/>
      <c r="LFR31"/>
      <c r="LFS31"/>
      <c r="LFT31"/>
      <c r="LFU31"/>
      <c r="LFV31"/>
      <c r="LFW31"/>
      <c r="LFX31"/>
      <c r="LFY31"/>
      <c r="LFZ31"/>
      <c r="LGA31"/>
      <c r="LGB31"/>
      <c r="LGC31"/>
      <c r="LGD31"/>
      <c r="LGE31"/>
      <c r="LGF31"/>
      <c r="LGG31"/>
      <c r="LGH31"/>
      <c r="LGI31"/>
      <c r="LGJ31"/>
      <c r="LGK31"/>
      <c r="LGL31"/>
      <c r="LGM31"/>
      <c r="LGN31"/>
      <c r="LGO31"/>
      <c r="LGP31"/>
      <c r="LGQ31"/>
      <c r="LGR31"/>
      <c r="LGS31"/>
      <c r="LGT31"/>
      <c r="LGU31"/>
      <c r="LGV31"/>
      <c r="LGW31"/>
      <c r="LGX31"/>
      <c r="LGY31"/>
      <c r="LGZ31"/>
      <c r="LHA31"/>
      <c r="LHB31"/>
      <c r="LHC31"/>
      <c r="LHD31"/>
      <c r="LHE31"/>
      <c r="LHF31"/>
      <c r="LHG31"/>
      <c r="LHH31"/>
      <c r="LHI31"/>
      <c r="LHJ31"/>
      <c r="LHK31"/>
      <c r="LHL31"/>
      <c r="LHM31"/>
      <c r="LHN31"/>
      <c r="LHO31"/>
      <c r="LHP31"/>
      <c r="LHQ31"/>
      <c r="LHR31"/>
      <c r="LHS31"/>
      <c r="LHT31"/>
      <c r="LHU31"/>
      <c r="LHV31"/>
      <c r="LHW31"/>
      <c r="LHX31"/>
      <c r="LHY31"/>
      <c r="LHZ31"/>
      <c r="LIA31"/>
      <c r="LIB31"/>
      <c r="LIC31"/>
      <c r="LID31"/>
      <c r="LIE31"/>
      <c r="LIF31"/>
      <c r="LIG31"/>
      <c r="LIH31"/>
      <c r="LII31"/>
      <c r="LIJ31"/>
      <c r="LIK31"/>
      <c r="LIL31"/>
      <c r="LIM31"/>
      <c r="LIN31"/>
      <c r="LIO31"/>
      <c r="LIP31"/>
      <c r="LIQ31"/>
      <c r="LIR31"/>
      <c r="LIS31"/>
      <c r="LIT31"/>
      <c r="LIU31"/>
      <c r="LIV31"/>
      <c r="LIW31"/>
      <c r="LIX31"/>
      <c r="LIY31"/>
      <c r="LIZ31"/>
      <c r="LJA31"/>
      <c r="LJB31"/>
      <c r="LJC31"/>
      <c r="LJD31"/>
      <c r="LJE31"/>
      <c r="LJF31"/>
      <c r="LJG31"/>
      <c r="LJH31"/>
      <c r="LJI31"/>
      <c r="LJJ31"/>
      <c r="LJK31"/>
      <c r="LJL31"/>
      <c r="LJM31"/>
      <c r="LJN31"/>
      <c r="LJO31"/>
      <c r="LJP31"/>
      <c r="LJQ31"/>
      <c r="LJR31"/>
      <c r="LJS31"/>
      <c r="LJT31"/>
      <c r="LJU31"/>
      <c r="LJV31"/>
      <c r="LJW31"/>
      <c r="LJX31"/>
      <c r="LJY31"/>
      <c r="LJZ31"/>
      <c r="LKA31"/>
      <c r="LKB31"/>
      <c r="LKC31"/>
      <c r="LKD31"/>
      <c r="LKE31"/>
      <c r="LKF31"/>
      <c r="LKG31"/>
      <c r="LKH31"/>
      <c r="LKI31"/>
      <c r="LKJ31"/>
      <c r="LKK31"/>
      <c r="LKL31"/>
      <c r="LKM31"/>
      <c r="LKN31"/>
      <c r="LKO31"/>
      <c r="LKP31"/>
      <c r="LKQ31"/>
      <c r="LKR31"/>
      <c r="LKS31"/>
      <c r="LKT31"/>
      <c r="LKU31"/>
      <c r="LKV31"/>
      <c r="LKW31"/>
      <c r="LKX31"/>
      <c r="LKY31"/>
      <c r="LKZ31"/>
      <c r="LLA31"/>
      <c r="LLB31"/>
      <c r="LLC31"/>
      <c r="LLD31"/>
      <c r="LLE31"/>
      <c r="LLF31"/>
      <c r="LLG31"/>
      <c r="LLH31"/>
      <c r="LLI31"/>
      <c r="LLJ31"/>
      <c r="LLK31"/>
      <c r="LLL31"/>
      <c r="LLM31"/>
      <c r="LLN31"/>
      <c r="LLO31"/>
      <c r="LLP31"/>
      <c r="LLQ31"/>
      <c r="LLR31"/>
      <c r="LLS31"/>
      <c r="LLT31"/>
      <c r="LLU31"/>
      <c r="LLV31"/>
      <c r="LLW31"/>
      <c r="LLX31"/>
      <c r="LLY31"/>
      <c r="LLZ31"/>
      <c r="LMA31"/>
      <c r="LMB31"/>
      <c r="LMC31"/>
      <c r="LMD31"/>
      <c r="LME31"/>
      <c r="LMF31"/>
      <c r="LMG31"/>
      <c r="LMH31"/>
      <c r="LMI31"/>
      <c r="LMJ31"/>
      <c r="LMK31"/>
      <c r="LML31"/>
      <c r="LMM31"/>
      <c r="LMN31"/>
      <c r="LMO31"/>
      <c r="LMP31"/>
      <c r="LMQ31"/>
      <c r="LMR31"/>
      <c r="LMS31"/>
      <c r="LMT31"/>
      <c r="LMU31"/>
      <c r="LMV31"/>
      <c r="LMW31"/>
      <c r="LMX31"/>
      <c r="LMY31"/>
      <c r="LMZ31"/>
      <c r="LNA31"/>
      <c r="LNB31"/>
      <c r="LNC31"/>
      <c r="LND31"/>
      <c r="LNE31"/>
      <c r="LNF31"/>
      <c r="LNG31"/>
      <c r="LNH31"/>
      <c r="LNI31"/>
      <c r="LNJ31"/>
      <c r="LNK31"/>
      <c r="LNL31"/>
      <c r="LNM31"/>
      <c r="LNN31"/>
      <c r="LNO31"/>
      <c r="LNP31"/>
      <c r="LNQ31"/>
      <c r="LNR31"/>
      <c r="LNS31"/>
      <c r="LNT31"/>
      <c r="LNU31"/>
      <c r="LNV31"/>
      <c r="LNW31"/>
      <c r="LNX31"/>
      <c r="LNY31"/>
      <c r="LNZ31"/>
      <c r="LOA31"/>
      <c r="LOB31"/>
      <c r="LOC31"/>
      <c r="LOD31"/>
      <c r="LOE31"/>
      <c r="LOF31"/>
      <c r="LOG31"/>
      <c r="LOH31"/>
      <c r="LOI31"/>
      <c r="LOJ31"/>
      <c r="LOK31"/>
      <c r="LOL31"/>
      <c r="LOM31"/>
      <c r="LON31"/>
      <c r="LOO31"/>
      <c r="LOP31"/>
      <c r="LOQ31"/>
      <c r="LOR31"/>
      <c r="LOS31"/>
      <c r="LOT31"/>
      <c r="LOU31"/>
      <c r="LOV31"/>
      <c r="LOW31"/>
      <c r="LOX31"/>
      <c r="LOY31"/>
      <c r="LOZ31"/>
      <c r="LPA31"/>
      <c r="LPB31"/>
      <c r="LPC31"/>
      <c r="LPD31"/>
      <c r="LPE31"/>
      <c r="LPF31"/>
      <c r="LPG31"/>
      <c r="LPH31"/>
      <c r="LPI31"/>
      <c r="LPJ31"/>
      <c r="LPK31"/>
      <c r="LPL31"/>
      <c r="LPM31"/>
      <c r="LPN31"/>
      <c r="LPO31"/>
      <c r="LPP31"/>
      <c r="LPQ31"/>
      <c r="LPR31"/>
      <c r="LPS31"/>
      <c r="LPT31"/>
      <c r="LPU31"/>
      <c r="LPV31"/>
      <c r="LPW31"/>
      <c r="LPX31"/>
      <c r="LPY31"/>
      <c r="LPZ31"/>
      <c r="LQA31"/>
      <c r="LQB31"/>
      <c r="LQC31"/>
      <c r="LQD31"/>
      <c r="LQE31"/>
      <c r="LQF31"/>
      <c r="LQG31"/>
      <c r="LQH31"/>
      <c r="LQI31"/>
      <c r="LQJ31"/>
      <c r="LQK31"/>
      <c r="LQL31"/>
      <c r="LQM31"/>
      <c r="LQN31"/>
      <c r="LQO31"/>
      <c r="LQP31"/>
      <c r="LQQ31"/>
      <c r="LQR31"/>
      <c r="LQS31"/>
      <c r="LQT31"/>
      <c r="LQU31"/>
      <c r="LQV31"/>
      <c r="LQW31"/>
      <c r="LQX31"/>
      <c r="LQY31"/>
      <c r="LQZ31"/>
      <c r="LRA31"/>
      <c r="LRB31"/>
      <c r="LRC31"/>
      <c r="LRD31"/>
      <c r="LRE31"/>
      <c r="LRF31"/>
      <c r="LRG31"/>
      <c r="LRH31"/>
      <c r="LRI31"/>
      <c r="LRJ31"/>
      <c r="LRK31"/>
      <c r="LRL31"/>
      <c r="LRM31"/>
      <c r="LRN31"/>
      <c r="LRO31"/>
      <c r="LRP31"/>
      <c r="LRQ31"/>
      <c r="LRR31"/>
      <c r="LRS31"/>
      <c r="LRT31"/>
      <c r="LRU31"/>
      <c r="LRV31"/>
      <c r="LRW31"/>
      <c r="LRX31"/>
      <c r="LRY31"/>
      <c r="LRZ31"/>
      <c r="LSA31"/>
      <c r="LSB31"/>
      <c r="LSC31"/>
      <c r="LSD31"/>
      <c r="LSE31"/>
      <c r="LSF31"/>
      <c r="LSG31"/>
      <c r="LSH31"/>
      <c r="LSI31"/>
      <c r="LSJ31"/>
      <c r="LSK31"/>
      <c r="LSL31"/>
      <c r="LSM31"/>
      <c r="LSN31"/>
      <c r="LSO31"/>
      <c r="LSP31"/>
      <c r="LSQ31"/>
      <c r="LSR31"/>
      <c r="LSS31"/>
      <c r="LST31"/>
      <c r="LSU31"/>
      <c r="LSV31"/>
      <c r="LSW31"/>
      <c r="LSX31"/>
      <c r="LSY31"/>
      <c r="LSZ31"/>
      <c r="LTA31"/>
      <c r="LTB31"/>
      <c r="LTC31"/>
      <c r="LTD31"/>
      <c r="LTE31"/>
      <c r="LTF31"/>
      <c r="LTG31"/>
      <c r="LTH31"/>
      <c r="LTI31"/>
      <c r="LTJ31"/>
      <c r="LTK31"/>
      <c r="LTL31"/>
      <c r="LTM31"/>
      <c r="LTN31"/>
      <c r="LTO31"/>
      <c r="LTP31"/>
      <c r="LTQ31"/>
      <c r="LTR31"/>
      <c r="LTS31"/>
      <c r="LTT31"/>
      <c r="LTU31"/>
      <c r="LTV31"/>
      <c r="LTW31"/>
      <c r="LTX31"/>
      <c r="LTY31"/>
      <c r="LTZ31"/>
      <c r="LUA31"/>
      <c r="LUB31"/>
      <c r="LUC31"/>
      <c r="LUD31"/>
      <c r="LUE31"/>
      <c r="LUF31"/>
      <c r="LUG31"/>
      <c r="LUH31"/>
      <c r="LUI31"/>
      <c r="LUJ31"/>
      <c r="LUK31"/>
      <c r="LUL31"/>
      <c r="LUM31"/>
      <c r="LUN31"/>
      <c r="LUO31"/>
      <c r="LUP31"/>
      <c r="LUQ31"/>
      <c r="LUR31"/>
      <c r="LUS31"/>
      <c r="LUT31"/>
      <c r="LUU31"/>
      <c r="LUV31"/>
      <c r="LUW31"/>
      <c r="LUX31"/>
      <c r="LUY31"/>
      <c r="LUZ31"/>
      <c r="LVA31"/>
      <c r="LVB31"/>
      <c r="LVC31"/>
      <c r="LVD31"/>
      <c r="LVE31"/>
      <c r="LVF31"/>
      <c r="LVG31"/>
      <c r="LVH31"/>
      <c r="LVI31"/>
      <c r="LVJ31"/>
      <c r="LVK31"/>
      <c r="LVL31"/>
      <c r="LVM31"/>
      <c r="LVN31"/>
      <c r="LVO31"/>
      <c r="LVP31"/>
      <c r="LVQ31"/>
      <c r="LVR31"/>
      <c r="LVS31"/>
      <c r="LVT31"/>
      <c r="LVU31"/>
      <c r="LVV31"/>
      <c r="LVW31"/>
      <c r="LVX31"/>
      <c r="LVY31"/>
      <c r="LVZ31"/>
      <c r="LWA31"/>
      <c r="LWB31"/>
      <c r="LWC31"/>
      <c r="LWD31"/>
      <c r="LWE31"/>
      <c r="LWF31"/>
      <c r="LWG31"/>
      <c r="LWH31"/>
      <c r="LWI31"/>
      <c r="LWJ31"/>
      <c r="LWK31"/>
      <c r="LWL31"/>
      <c r="LWM31"/>
      <c r="LWN31"/>
      <c r="LWO31"/>
      <c r="LWP31"/>
      <c r="LWQ31"/>
      <c r="LWR31"/>
      <c r="LWS31"/>
      <c r="LWT31"/>
      <c r="LWU31"/>
      <c r="LWV31"/>
      <c r="LWW31"/>
      <c r="LWX31"/>
      <c r="LWY31"/>
      <c r="LWZ31"/>
      <c r="LXA31"/>
      <c r="LXB31"/>
      <c r="LXC31"/>
      <c r="LXD31"/>
      <c r="LXE31"/>
      <c r="LXF31"/>
      <c r="LXG31"/>
      <c r="LXH31"/>
      <c r="LXI31"/>
      <c r="LXJ31"/>
      <c r="LXK31"/>
      <c r="LXL31"/>
      <c r="LXM31"/>
      <c r="LXN31"/>
      <c r="LXO31"/>
      <c r="LXP31"/>
      <c r="LXQ31"/>
      <c r="LXR31"/>
      <c r="LXS31"/>
      <c r="LXT31"/>
      <c r="LXU31"/>
      <c r="LXV31"/>
      <c r="LXW31"/>
      <c r="LXX31"/>
      <c r="LXY31"/>
      <c r="LXZ31"/>
      <c r="LYA31"/>
      <c r="LYB31"/>
      <c r="LYC31"/>
      <c r="LYD31"/>
      <c r="LYE31"/>
      <c r="LYF31"/>
      <c r="LYG31"/>
      <c r="LYH31"/>
      <c r="LYI31"/>
      <c r="LYJ31"/>
      <c r="LYK31"/>
      <c r="LYL31"/>
      <c r="LYM31"/>
      <c r="LYN31"/>
      <c r="LYO31"/>
      <c r="LYP31"/>
      <c r="LYQ31"/>
      <c r="LYR31"/>
      <c r="LYS31"/>
      <c r="LYT31"/>
      <c r="LYU31"/>
      <c r="LYV31"/>
      <c r="LYW31"/>
      <c r="LYX31"/>
      <c r="LYY31"/>
      <c r="LYZ31"/>
      <c r="LZA31"/>
      <c r="LZB31"/>
      <c r="LZC31"/>
      <c r="LZD31"/>
      <c r="LZE31"/>
      <c r="LZF31"/>
      <c r="LZG31"/>
      <c r="LZH31"/>
      <c r="LZI31"/>
      <c r="LZJ31"/>
      <c r="LZK31"/>
      <c r="LZL31"/>
      <c r="LZM31"/>
      <c r="LZN31"/>
      <c r="LZO31"/>
      <c r="LZP31"/>
      <c r="LZQ31"/>
      <c r="LZR31"/>
      <c r="LZS31"/>
      <c r="LZT31"/>
      <c r="LZU31"/>
      <c r="LZV31"/>
      <c r="LZW31"/>
      <c r="LZX31"/>
      <c r="LZY31"/>
      <c r="LZZ31"/>
      <c r="MAA31"/>
      <c r="MAB31"/>
      <c r="MAC31"/>
      <c r="MAD31"/>
      <c r="MAE31"/>
      <c r="MAF31"/>
      <c r="MAG31"/>
      <c r="MAH31"/>
      <c r="MAI31"/>
      <c r="MAJ31"/>
      <c r="MAK31"/>
      <c r="MAL31"/>
      <c r="MAM31"/>
      <c r="MAN31"/>
      <c r="MAO31"/>
      <c r="MAP31"/>
      <c r="MAQ31"/>
      <c r="MAR31"/>
      <c r="MAS31"/>
      <c r="MAT31"/>
      <c r="MAU31"/>
      <c r="MAV31"/>
      <c r="MAW31"/>
      <c r="MAX31"/>
      <c r="MAY31"/>
      <c r="MAZ31"/>
      <c r="MBA31"/>
      <c r="MBB31"/>
      <c r="MBC31"/>
      <c r="MBD31"/>
      <c r="MBE31"/>
      <c r="MBF31"/>
      <c r="MBG31"/>
      <c r="MBH31"/>
      <c r="MBI31"/>
      <c r="MBJ31"/>
      <c r="MBK31"/>
      <c r="MBL31"/>
      <c r="MBM31"/>
      <c r="MBN31"/>
      <c r="MBO31"/>
      <c r="MBP31"/>
      <c r="MBQ31"/>
      <c r="MBR31"/>
      <c r="MBS31"/>
      <c r="MBT31"/>
      <c r="MBU31"/>
      <c r="MBV31"/>
      <c r="MBW31"/>
      <c r="MBX31"/>
      <c r="MBY31"/>
      <c r="MBZ31"/>
      <c r="MCA31"/>
      <c r="MCB31"/>
      <c r="MCC31"/>
      <c r="MCD31"/>
      <c r="MCE31"/>
      <c r="MCF31"/>
      <c r="MCG31"/>
      <c r="MCH31"/>
      <c r="MCI31"/>
      <c r="MCJ31"/>
      <c r="MCK31"/>
      <c r="MCL31"/>
      <c r="MCM31"/>
      <c r="MCN31"/>
      <c r="MCO31"/>
      <c r="MCP31"/>
      <c r="MCQ31"/>
      <c r="MCR31"/>
      <c r="MCS31"/>
      <c r="MCT31"/>
      <c r="MCU31"/>
      <c r="MCV31"/>
      <c r="MCW31"/>
      <c r="MCX31"/>
      <c r="MCY31"/>
      <c r="MCZ31"/>
      <c r="MDA31"/>
      <c r="MDB31"/>
      <c r="MDC31"/>
      <c r="MDD31"/>
      <c r="MDE31"/>
      <c r="MDF31"/>
      <c r="MDG31"/>
      <c r="MDH31"/>
      <c r="MDI31"/>
      <c r="MDJ31"/>
      <c r="MDK31"/>
      <c r="MDL31"/>
      <c r="MDM31"/>
      <c r="MDN31"/>
      <c r="MDO31"/>
      <c r="MDP31"/>
      <c r="MDQ31"/>
      <c r="MDR31"/>
      <c r="MDS31"/>
      <c r="MDT31"/>
      <c r="MDU31"/>
      <c r="MDV31"/>
      <c r="MDW31"/>
      <c r="MDX31"/>
      <c r="MDY31"/>
      <c r="MDZ31"/>
      <c r="MEA31"/>
      <c r="MEB31"/>
      <c r="MEC31"/>
      <c r="MED31"/>
      <c r="MEE31"/>
      <c r="MEF31"/>
      <c r="MEG31"/>
      <c r="MEH31"/>
      <c r="MEI31"/>
      <c r="MEJ31"/>
      <c r="MEK31"/>
      <c r="MEL31"/>
      <c r="MEM31"/>
      <c r="MEN31"/>
      <c r="MEO31"/>
      <c r="MEP31"/>
      <c r="MEQ31"/>
      <c r="MER31"/>
      <c r="MES31"/>
      <c r="MET31"/>
      <c r="MEU31"/>
      <c r="MEV31"/>
      <c r="MEW31"/>
      <c r="MEX31"/>
      <c r="MEY31"/>
      <c r="MEZ31"/>
      <c r="MFA31"/>
      <c r="MFB31"/>
      <c r="MFC31"/>
      <c r="MFD31"/>
      <c r="MFE31"/>
      <c r="MFF31"/>
      <c r="MFG31"/>
      <c r="MFH31"/>
      <c r="MFI31"/>
      <c r="MFJ31"/>
      <c r="MFK31"/>
      <c r="MFL31"/>
      <c r="MFM31"/>
      <c r="MFN31"/>
      <c r="MFO31"/>
      <c r="MFP31"/>
      <c r="MFQ31"/>
      <c r="MFR31"/>
      <c r="MFS31"/>
      <c r="MFT31"/>
      <c r="MFU31"/>
      <c r="MFV31"/>
      <c r="MFW31"/>
      <c r="MFX31"/>
      <c r="MFY31"/>
      <c r="MFZ31"/>
      <c r="MGA31"/>
      <c r="MGB31"/>
      <c r="MGC31"/>
      <c r="MGD31"/>
      <c r="MGE31"/>
      <c r="MGF31"/>
      <c r="MGG31"/>
      <c r="MGH31"/>
      <c r="MGI31"/>
      <c r="MGJ31"/>
      <c r="MGK31"/>
      <c r="MGL31"/>
      <c r="MGM31"/>
      <c r="MGN31"/>
      <c r="MGO31"/>
      <c r="MGP31"/>
      <c r="MGQ31"/>
      <c r="MGR31"/>
      <c r="MGS31"/>
      <c r="MGT31"/>
      <c r="MGU31"/>
      <c r="MGV31"/>
      <c r="MGW31"/>
      <c r="MGX31"/>
      <c r="MGY31"/>
      <c r="MGZ31"/>
      <c r="MHA31"/>
      <c r="MHB31"/>
      <c r="MHC31"/>
      <c r="MHD31"/>
      <c r="MHE31"/>
      <c r="MHF31"/>
      <c r="MHG31"/>
      <c r="MHH31"/>
      <c r="MHI31"/>
      <c r="MHJ31"/>
      <c r="MHK31"/>
      <c r="MHL31"/>
      <c r="MHM31"/>
      <c r="MHN31"/>
      <c r="MHO31"/>
      <c r="MHP31"/>
      <c r="MHQ31"/>
      <c r="MHR31"/>
      <c r="MHS31"/>
      <c r="MHT31"/>
      <c r="MHU31"/>
      <c r="MHV31"/>
      <c r="MHW31"/>
      <c r="MHX31"/>
      <c r="MHY31"/>
      <c r="MHZ31"/>
      <c r="MIA31"/>
      <c r="MIB31"/>
      <c r="MIC31"/>
      <c r="MID31"/>
      <c r="MIE31"/>
      <c r="MIF31"/>
      <c r="MIG31"/>
      <c r="MIH31"/>
      <c r="MII31"/>
      <c r="MIJ31"/>
      <c r="MIK31"/>
      <c r="MIL31"/>
      <c r="MIM31"/>
      <c r="MIN31"/>
      <c r="MIO31"/>
      <c r="MIP31"/>
      <c r="MIQ31"/>
      <c r="MIR31"/>
      <c r="MIS31"/>
      <c r="MIT31"/>
      <c r="MIU31"/>
      <c r="MIV31"/>
      <c r="MIW31"/>
      <c r="MIX31"/>
      <c r="MIY31"/>
      <c r="MIZ31"/>
      <c r="MJA31"/>
      <c r="MJB31"/>
      <c r="MJC31"/>
      <c r="MJD31"/>
      <c r="MJE31"/>
      <c r="MJF31"/>
      <c r="MJG31"/>
      <c r="MJH31"/>
      <c r="MJI31"/>
      <c r="MJJ31"/>
      <c r="MJK31"/>
      <c r="MJL31"/>
      <c r="MJM31"/>
      <c r="MJN31"/>
      <c r="MJO31"/>
      <c r="MJP31"/>
      <c r="MJQ31"/>
      <c r="MJR31"/>
      <c r="MJS31"/>
      <c r="MJT31"/>
      <c r="MJU31"/>
      <c r="MJV31"/>
      <c r="MJW31"/>
      <c r="MJX31"/>
      <c r="MJY31"/>
      <c r="MJZ31"/>
      <c r="MKA31"/>
      <c r="MKB31"/>
      <c r="MKC31"/>
      <c r="MKD31"/>
      <c r="MKE31"/>
      <c r="MKF31"/>
      <c r="MKG31"/>
      <c r="MKH31"/>
      <c r="MKI31"/>
      <c r="MKJ31"/>
      <c r="MKK31"/>
      <c r="MKL31"/>
      <c r="MKM31"/>
      <c r="MKN31"/>
      <c r="MKO31"/>
      <c r="MKP31"/>
      <c r="MKQ31"/>
      <c r="MKR31"/>
      <c r="MKS31"/>
      <c r="MKT31"/>
      <c r="MKU31"/>
      <c r="MKV31"/>
      <c r="MKW31"/>
      <c r="MKX31"/>
      <c r="MKY31"/>
      <c r="MKZ31"/>
      <c r="MLA31"/>
      <c r="MLB31"/>
      <c r="MLC31"/>
      <c r="MLD31"/>
      <c r="MLE31"/>
      <c r="MLF31"/>
      <c r="MLG31"/>
      <c r="MLH31"/>
      <c r="MLI31"/>
      <c r="MLJ31"/>
      <c r="MLK31"/>
      <c r="MLL31"/>
      <c r="MLM31"/>
      <c r="MLN31"/>
      <c r="MLO31"/>
      <c r="MLP31"/>
      <c r="MLQ31"/>
      <c r="MLR31"/>
      <c r="MLS31"/>
      <c r="MLT31"/>
      <c r="MLU31"/>
      <c r="MLV31"/>
      <c r="MLW31"/>
      <c r="MLX31"/>
      <c r="MLY31"/>
      <c r="MLZ31"/>
      <c r="MMA31"/>
      <c r="MMB31"/>
      <c r="MMC31"/>
      <c r="MMD31"/>
      <c r="MME31"/>
      <c r="MMF31"/>
      <c r="MMG31"/>
      <c r="MMH31"/>
      <c r="MMI31"/>
      <c r="MMJ31"/>
      <c r="MMK31"/>
      <c r="MML31"/>
      <c r="MMM31"/>
      <c r="MMN31"/>
      <c r="MMO31"/>
      <c r="MMP31"/>
      <c r="MMQ31"/>
      <c r="MMR31"/>
      <c r="MMS31"/>
      <c r="MMT31"/>
      <c r="MMU31"/>
      <c r="MMV31"/>
      <c r="MMW31"/>
      <c r="MMX31"/>
      <c r="MMY31"/>
      <c r="MMZ31"/>
      <c r="MNA31"/>
      <c r="MNB31"/>
      <c r="MNC31"/>
      <c r="MND31"/>
      <c r="MNE31"/>
      <c r="MNF31"/>
      <c r="MNG31"/>
      <c r="MNH31"/>
      <c r="MNI31"/>
      <c r="MNJ31"/>
      <c r="MNK31"/>
      <c r="MNL31"/>
      <c r="MNM31"/>
      <c r="MNN31"/>
      <c r="MNO31"/>
      <c r="MNP31"/>
      <c r="MNQ31"/>
      <c r="MNR31"/>
      <c r="MNS31"/>
      <c r="MNT31"/>
      <c r="MNU31"/>
      <c r="MNV31"/>
      <c r="MNW31"/>
      <c r="MNX31"/>
      <c r="MNY31"/>
      <c r="MNZ31"/>
      <c r="MOA31"/>
      <c r="MOB31"/>
      <c r="MOC31"/>
      <c r="MOD31"/>
      <c r="MOE31"/>
      <c r="MOF31"/>
      <c r="MOG31"/>
      <c r="MOH31"/>
      <c r="MOI31"/>
      <c r="MOJ31"/>
      <c r="MOK31"/>
      <c r="MOL31"/>
      <c r="MOM31"/>
      <c r="MON31"/>
      <c r="MOO31"/>
      <c r="MOP31"/>
      <c r="MOQ31"/>
      <c r="MOR31"/>
      <c r="MOS31"/>
      <c r="MOT31"/>
      <c r="MOU31"/>
      <c r="MOV31"/>
      <c r="MOW31"/>
      <c r="MOX31"/>
      <c r="MOY31"/>
      <c r="MOZ31"/>
      <c r="MPA31"/>
      <c r="MPB31"/>
      <c r="MPC31"/>
      <c r="MPD31"/>
      <c r="MPE31"/>
      <c r="MPF31"/>
      <c r="MPG31"/>
      <c r="MPH31"/>
      <c r="MPI31"/>
      <c r="MPJ31"/>
      <c r="MPK31"/>
      <c r="MPL31"/>
      <c r="MPM31"/>
      <c r="MPN31"/>
      <c r="MPO31"/>
      <c r="MPP31"/>
      <c r="MPQ31"/>
      <c r="MPR31"/>
      <c r="MPS31"/>
      <c r="MPT31"/>
      <c r="MPU31"/>
      <c r="MPV31"/>
      <c r="MPW31"/>
      <c r="MPX31"/>
      <c r="MPY31"/>
      <c r="MPZ31"/>
      <c r="MQA31"/>
      <c r="MQB31"/>
      <c r="MQC31"/>
      <c r="MQD31"/>
      <c r="MQE31"/>
      <c r="MQF31"/>
      <c r="MQG31"/>
      <c r="MQH31"/>
      <c r="MQI31"/>
      <c r="MQJ31"/>
      <c r="MQK31"/>
      <c r="MQL31"/>
      <c r="MQM31"/>
      <c r="MQN31"/>
      <c r="MQO31"/>
      <c r="MQP31"/>
      <c r="MQQ31"/>
      <c r="MQR31"/>
      <c r="MQS31"/>
      <c r="MQT31"/>
      <c r="MQU31"/>
      <c r="MQV31"/>
      <c r="MQW31"/>
      <c r="MQX31"/>
      <c r="MQY31"/>
      <c r="MQZ31"/>
      <c r="MRA31"/>
      <c r="MRB31"/>
      <c r="MRC31"/>
      <c r="MRD31"/>
      <c r="MRE31"/>
      <c r="MRF31"/>
      <c r="MRG31"/>
      <c r="MRH31"/>
      <c r="MRI31"/>
      <c r="MRJ31"/>
      <c r="MRK31"/>
      <c r="MRL31"/>
      <c r="MRM31"/>
      <c r="MRN31"/>
      <c r="MRO31"/>
      <c r="MRP31"/>
      <c r="MRQ31"/>
      <c r="MRR31"/>
      <c r="MRS31"/>
      <c r="MRT31"/>
      <c r="MRU31"/>
      <c r="MRV31"/>
      <c r="MRW31"/>
      <c r="MRX31"/>
      <c r="MRY31"/>
      <c r="MRZ31"/>
      <c r="MSA31"/>
      <c r="MSB31"/>
      <c r="MSC31"/>
      <c r="MSD31"/>
      <c r="MSE31"/>
      <c r="MSF31"/>
      <c r="MSG31"/>
      <c r="MSH31"/>
      <c r="MSI31"/>
      <c r="MSJ31"/>
      <c r="MSK31"/>
      <c r="MSL31"/>
      <c r="MSM31"/>
      <c r="MSN31"/>
      <c r="MSO31"/>
      <c r="MSP31"/>
      <c r="MSQ31"/>
      <c r="MSR31"/>
      <c r="MSS31"/>
      <c r="MST31"/>
      <c r="MSU31"/>
      <c r="MSV31"/>
      <c r="MSW31"/>
      <c r="MSX31"/>
      <c r="MSY31"/>
      <c r="MSZ31"/>
      <c r="MTA31"/>
      <c r="MTB31"/>
      <c r="MTC31"/>
      <c r="MTD31"/>
      <c r="MTE31"/>
      <c r="MTF31"/>
      <c r="MTG31"/>
      <c r="MTH31"/>
      <c r="MTI31"/>
      <c r="MTJ31"/>
      <c r="MTK31"/>
      <c r="MTL31"/>
      <c r="MTM31"/>
      <c r="MTN31"/>
      <c r="MTO31"/>
      <c r="MTP31"/>
      <c r="MTQ31"/>
      <c r="MTR31"/>
      <c r="MTS31"/>
      <c r="MTT31"/>
      <c r="MTU31"/>
      <c r="MTV31"/>
      <c r="MTW31"/>
      <c r="MTX31"/>
      <c r="MTY31"/>
      <c r="MTZ31"/>
      <c r="MUA31"/>
      <c r="MUB31"/>
      <c r="MUC31"/>
      <c r="MUD31"/>
      <c r="MUE31"/>
      <c r="MUF31"/>
      <c r="MUG31"/>
      <c r="MUH31"/>
      <c r="MUI31"/>
      <c r="MUJ31"/>
      <c r="MUK31"/>
      <c r="MUL31"/>
      <c r="MUM31"/>
      <c r="MUN31"/>
      <c r="MUO31"/>
      <c r="MUP31"/>
      <c r="MUQ31"/>
      <c r="MUR31"/>
      <c r="MUS31"/>
      <c r="MUT31"/>
      <c r="MUU31"/>
      <c r="MUV31"/>
      <c r="MUW31"/>
      <c r="MUX31"/>
      <c r="MUY31"/>
      <c r="MUZ31"/>
      <c r="MVA31"/>
      <c r="MVB31"/>
      <c r="MVC31"/>
      <c r="MVD31"/>
      <c r="MVE31"/>
      <c r="MVF31"/>
      <c r="MVG31"/>
      <c r="MVH31"/>
      <c r="MVI31"/>
      <c r="MVJ31"/>
      <c r="MVK31"/>
      <c r="MVL31"/>
      <c r="MVM31"/>
      <c r="MVN31"/>
      <c r="MVO31"/>
      <c r="MVP31"/>
      <c r="MVQ31"/>
      <c r="MVR31"/>
      <c r="MVS31"/>
      <c r="MVT31"/>
      <c r="MVU31"/>
      <c r="MVV31"/>
      <c r="MVW31"/>
      <c r="MVX31"/>
      <c r="MVY31"/>
      <c r="MVZ31"/>
      <c r="MWA31"/>
      <c r="MWB31"/>
      <c r="MWC31"/>
      <c r="MWD31"/>
      <c r="MWE31"/>
      <c r="MWF31"/>
      <c r="MWG31"/>
      <c r="MWH31"/>
      <c r="MWI31"/>
      <c r="MWJ31"/>
      <c r="MWK31"/>
      <c r="MWL31"/>
      <c r="MWM31"/>
      <c r="MWN31"/>
      <c r="MWO31"/>
      <c r="MWP31"/>
      <c r="MWQ31"/>
      <c r="MWR31"/>
      <c r="MWS31"/>
      <c r="MWT31"/>
      <c r="MWU31"/>
      <c r="MWV31"/>
      <c r="MWW31"/>
      <c r="MWX31"/>
      <c r="MWY31"/>
      <c r="MWZ31"/>
      <c r="MXA31"/>
      <c r="MXB31"/>
      <c r="MXC31"/>
      <c r="MXD31"/>
      <c r="MXE31"/>
      <c r="MXF31"/>
      <c r="MXG31"/>
      <c r="MXH31"/>
      <c r="MXI31"/>
      <c r="MXJ31"/>
      <c r="MXK31"/>
      <c r="MXL31"/>
      <c r="MXM31"/>
      <c r="MXN31"/>
      <c r="MXO31"/>
      <c r="MXP31"/>
      <c r="MXQ31"/>
      <c r="MXR31"/>
      <c r="MXS31"/>
      <c r="MXT31"/>
      <c r="MXU31"/>
      <c r="MXV31"/>
      <c r="MXW31"/>
      <c r="MXX31"/>
      <c r="MXY31"/>
      <c r="MXZ31"/>
      <c r="MYA31"/>
      <c r="MYB31"/>
      <c r="MYC31"/>
      <c r="MYD31"/>
      <c r="MYE31"/>
      <c r="MYF31"/>
      <c r="MYG31"/>
      <c r="MYH31"/>
      <c r="MYI31"/>
      <c r="MYJ31"/>
      <c r="MYK31"/>
      <c r="MYL31"/>
      <c r="MYM31"/>
      <c r="MYN31"/>
      <c r="MYO31"/>
      <c r="MYP31"/>
      <c r="MYQ31"/>
      <c r="MYR31"/>
      <c r="MYS31"/>
      <c r="MYT31"/>
      <c r="MYU31"/>
      <c r="MYV31"/>
      <c r="MYW31"/>
      <c r="MYX31"/>
      <c r="MYY31"/>
      <c r="MYZ31"/>
      <c r="MZA31"/>
      <c r="MZB31"/>
      <c r="MZC31"/>
      <c r="MZD31"/>
      <c r="MZE31"/>
      <c r="MZF31"/>
      <c r="MZG31"/>
      <c r="MZH31"/>
      <c r="MZI31"/>
      <c r="MZJ31"/>
      <c r="MZK31"/>
      <c r="MZL31"/>
      <c r="MZM31"/>
      <c r="MZN31"/>
      <c r="MZO31"/>
      <c r="MZP31"/>
      <c r="MZQ31"/>
      <c r="MZR31"/>
      <c r="MZS31"/>
      <c r="MZT31"/>
      <c r="MZU31"/>
      <c r="MZV31"/>
      <c r="MZW31"/>
      <c r="MZX31"/>
      <c r="MZY31"/>
      <c r="MZZ31"/>
      <c r="NAA31"/>
      <c r="NAB31"/>
      <c r="NAC31"/>
      <c r="NAD31"/>
      <c r="NAE31"/>
      <c r="NAF31"/>
      <c r="NAG31"/>
      <c r="NAH31"/>
      <c r="NAI31"/>
      <c r="NAJ31"/>
      <c r="NAK31"/>
      <c r="NAL31"/>
      <c r="NAM31"/>
      <c r="NAN31"/>
      <c r="NAO31"/>
      <c r="NAP31"/>
      <c r="NAQ31"/>
      <c r="NAR31"/>
      <c r="NAS31"/>
      <c r="NAT31"/>
      <c r="NAU31"/>
      <c r="NAV31"/>
      <c r="NAW31"/>
      <c r="NAX31"/>
      <c r="NAY31"/>
      <c r="NAZ31"/>
      <c r="NBA31"/>
      <c r="NBB31"/>
      <c r="NBC31"/>
      <c r="NBD31"/>
      <c r="NBE31"/>
      <c r="NBF31"/>
      <c r="NBG31"/>
      <c r="NBH31"/>
      <c r="NBI31"/>
      <c r="NBJ31"/>
      <c r="NBK31"/>
      <c r="NBL31"/>
      <c r="NBM31"/>
      <c r="NBN31"/>
      <c r="NBO31"/>
      <c r="NBP31"/>
      <c r="NBQ31"/>
      <c r="NBR31"/>
      <c r="NBS31"/>
      <c r="NBT31"/>
      <c r="NBU31"/>
      <c r="NBV31"/>
      <c r="NBW31"/>
      <c r="NBX31"/>
      <c r="NBY31"/>
      <c r="NBZ31"/>
      <c r="NCA31"/>
      <c r="NCB31"/>
      <c r="NCC31"/>
      <c r="NCD31"/>
      <c r="NCE31"/>
      <c r="NCF31"/>
      <c r="NCG31"/>
      <c r="NCH31"/>
      <c r="NCI31"/>
      <c r="NCJ31"/>
      <c r="NCK31"/>
      <c r="NCL31"/>
      <c r="NCM31"/>
      <c r="NCN31"/>
      <c r="NCO31"/>
      <c r="NCP31"/>
      <c r="NCQ31"/>
      <c r="NCR31"/>
      <c r="NCS31"/>
      <c r="NCT31"/>
      <c r="NCU31"/>
      <c r="NCV31"/>
      <c r="NCW31"/>
      <c r="NCX31"/>
      <c r="NCY31"/>
      <c r="NCZ31"/>
      <c r="NDA31"/>
      <c r="NDB31"/>
      <c r="NDC31"/>
      <c r="NDD31"/>
      <c r="NDE31"/>
      <c r="NDF31"/>
      <c r="NDG31"/>
      <c r="NDH31"/>
      <c r="NDI31"/>
      <c r="NDJ31"/>
      <c r="NDK31"/>
      <c r="NDL31"/>
      <c r="NDM31"/>
      <c r="NDN31"/>
      <c r="NDO31"/>
      <c r="NDP31"/>
      <c r="NDQ31"/>
      <c r="NDR31"/>
      <c r="NDS31"/>
      <c r="NDT31"/>
      <c r="NDU31"/>
      <c r="NDV31"/>
      <c r="NDW31"/>
      <c r="NDX31"/>
      <c r="NDY31"/>
      <c r="NDZ31"/>
      <c r="NEA31"/>
      <c r="NEB31"/>
      <c r="NEC31"/>
      <c r="NED31"/>
      <c r="NEE31"/>
      <c r="NEF31"/>
      <c r="NEG31"/>
      <c r="NEH31"/>
      <c r="NEI31"/>
      <c r="NEJ31"/>
      <c r="NEK31"/>
      <c r="NEL31"/>
      <c r="NEM31"/>
      <c r="NEN31"/>
      <c r="NEO31"/>
      <c r="NEP31"/>
      <c r="NEQ31"/>
      <c r="NER31"/>
      <c r="NES31"/>
      <c r="NET31"/>
      <c r="NEU31"/>
      <c r="NEV31"/>
      <c r="NEW31"/>
      <c r="NEX31"/>
      <c r="NEY31"/>
      <c r="NEZ31"/>
      <c r="NFA31"/>
      <c r="NFB31"/>
      <c r="NFC31"/>
      <c r="NFD31"/>
      <c r="NFE31"/>
      <c r="NFF31"/>
      <c r="NFG31"/>
      <c r="NFH31"/>
      <c r="NFI31"/>
      <c r="NFJ31"/>
      <c r="NFK31"/>
      <c r="NFL31"/>
      <c r="NFM31"/>
      <c r="NFN31"/>
      <c r="NFO31"/>
      <c r="NFP31"/>
      <c r="NFQ31"/>
      <c r="NFR31"/>
      <c r="NFS31"/>
      <c r="NFT31"/>
      <c r="NFU31"/>
      <c r="NFV31"/>
      <c r="NFW31"/>
      <c r="NFX31"/>
      <c r="NFY31"/>
      <c r="NFZ31"/>
      <c r="NGA31"/>
      <c r="NGB31"/>
      <c r="NGC31"/>
      <c r="NGD31"/>
      <c r="NGE31"/>
      <c r="NGF31"/>
      <c r="NGG31"/>
      <c r="NGH31"/>
      <c r="NGI31"/>
      <c r="NGJ31"/>
      <c r="NGK31"/>
      <c r="NGL31"/>
      <c r="NGM31"/>
      <c r="NGN31"/>
      <c r="NGO31"/>
      <c r="NGP31"/>
      <c r="NGQ31"/>
      <c r="NGR31"/>
      <c r="NGS31"/>
      <c r="NGT31"/>
      <c r="NGU31"/>
      <c r="NGV31"/>
      <c r="NGW31"/>
      <c r="NGX31"/>
      <c r="NGY31"/>
      <c r="NGZ31"/>
      <c r="NHA31"/>
      <c r="NHB31"/>
      <c r="NHC31"/>
      <c r="NHD31"/>
      <c r="NHE31"/>
      <c r="NHF31"/>
      <c r="NHG31"/>
      <c r="NHH31"/>
      <c r="NHI31"/>
      <c r="NHJ31"/>
      <c r="NHK31"/>
      <c r="NHL31"/>
      <c r="NHM31"/>
      <c r="NHN31"/>
      <c r="NHO31"/>
      <c r="NHP31"/>
      <c r="NHQ31"/>
      <c r="NHR31"/>
      <c r="NHS31"/>
      <c r="NHT31"/>
      <c r="NHU31"/>
      <c r="NHV31"/>
      <c r="NHW31"/>
      <c r="NHX31"/>
      <c r="NHY31"/>
      <c r="NHZ31"/>
      <c r="NIA31"/>
      <c r="NIB31"/>
      <c r="NIC31"/>
      <c r="NID31"/>
      <c r="NIE31"/>
      <c r="NIF31"/>
      <c r="NIG31"/>
      <c r="NIH31"/>
      <c r="NII31"/>
      <c r="NIJ31"/>
      <c r="NIK31"/>
      <c r="NIL31"/>
      <c r="NIM31"/>
      <c r="NIN31"/>
      <c r="NIO31"/>
      <c r="NIP31"/>
      <c r="NIQ31"/>
      <c r="NIR31"/>
      <c r="NIS31"/>
      <c r="NIT31"/>
      <c r="NIU31"/>
      <c r="NIV31"/>
      <c r="NIW31"/>
      <c r="NIX31"/>
      <c r="NIY31"/>
      <c r="NIZ31"/>
      <c r="NJA31"/>
      <c r="NJB31"/>
      <c r="NJC31"/>
      <c r="NJD31"/>
      <c r="NJE31"/>
      <c r="NJF31"/>
      <c r="NJG31"/>
      <c r="NJH31"/>
      <c r="NJI31"/>
      <c r="NJJ31"/>
      <c r="NJK31"/>
      <c r="NJL31"/>
      <c r="NJM31"/>
      <c r="NJN31"/>
      <c r="NJO31"/>
      <c r="NJP31"/>
      <c r="NJQ31"/>
      <c r="NJR31"/>
      <c r="NJS31"/>
      <c r="NJT31"/>
      <c r="NJU31"/>
      <c r="NJV31"/>
      <c r="NJW31"/>
      <c r="NJX31"/>
      <c r="NJY31"/>
      <c r="NJZ31"/>
      <c r="NKA31"/>
      <c r="NKB31"/>
      <c r="NKC31"/>
      <c r="NKD31"/>
      <c r="NKE31"/>
      <c r="NKF31"/>
      <c r="NKG31"/>
      <c r="NKH31"/>
      <c r="NKI31"/>
      <c r="NKJ31"/>
      <c r="NKK31"/>
      <c r="NKL31"/>
      <c r="NKM31"/>
      <c r="NKN31"/>
      <c r="NKO31"/>
      <c r="NKP31"/>
      <c r="NKQ31"/>
      <c r="NKR31"/>
      <c r="NKS31"/>
      <c r="NKT31"/>
      <c r="NKU31"/>
      <c r="NKV31"/>
      <c r="NKW31"/>
      <c r="NKX31"/>
      <c r="NKY31"/>
      <c r="NKZ31"/>
      <c r="NLA31"/>
      <c r="NLB31"/>
      <c r="NLC31"/>
      <c r="NLD31"/>
      <c r="NLE31"/>
      <c r="NLF31"/>
      <c r="NLG31"/>
      <c r="NLH31"/>
      <c r="NLI31"/>
      <c r="NLJ31"/>
      <c r="NLK31"/>
      <c r="NLL31"/>
      <c r="NLM31"/>
      <c r="NLN31"/>
      <c r="NLO31"/>
      <c r="NLP31"/>
      <c r="NLQ31"/>
      <c r="NLR31"/>
      <c r="NLS31"/>
      <c r="NLT31"/>
      <c r="NLU31"/>
      <c r="NLV31"/>
      <c r="NLW31"/>
      <c r="NLX31"/>
      <c r="NLY31"/>
      <c r="NLZ31"/>
      <c r="NMA31"/>
      <c r="NMB31"/>
      <c r="NMC31"/>
      <c r="NMD31"/>
      <c r="NME31"/>
      <c r="NMF31"/>
      <c r="NMG31"/>
      <c r="NMH31"/>
      <c r="NMI31"/>
      <c r="NMJ31"/>
      <c r="NMK31"/>
      <c r="NML31"/>
      <c r="NMM31"/>
      <c r="NMN31"/>
      <c r="NMO31"/>
      <c r="NMP31"/>
      <c r="NMQ31"/>
      <c r="NMR31"/>
      <c r="NMS31"/>
      <c r="NMT31"/>
      <c r="NMU31"/>
      <c r="NMV31"/>
      <c r="NMW31"/>
      <c r="NMX31"/>
      <c r="NMY31"/>
      <c r="NMZ31"/>
      <c r="NNA31"/>
      <c r="NNB31"/>
      <c r="NNC31"/>
      <c r="NND31"/>
      <c r="NNE31"/>
      <c r="NNF31"/>
      <c r="NNG31"/>
      <c r="NNH31"/>
      <c r="NNI31"/>
      <c r="NNJ31"/>
      <c r="NNK31"/>
      <c r="NNL31"/>
      <c r="NNM31"/>
      <c r="NNN31"/>
      <c r="NNO31"/>
      <c r="NNP31"/>
      <c r="NNQ31"/>
      <c r="NNR31"/>
      <c r="NNS31"/>
      <c r="NNT31"/>
      <c r="NNU31"/>
      <c r="NNV31"/>
      <c r="NNW31"/>
      <c r="NNX31"/>
      <c r="NNY31"/>
      <c r="NNZ31"/>
      <c r="NOA31"/>
      <c r="NOB31"/>
      <c r="NOC31"/>
      <c r="NOD31"/>
      <c r="NOE31"/>
      <c r="NOF31"/>
      <c r="NOG31"/>
      <c r="NOH31"/>
      <c r="NOI31"/>
      <c r="NOJ31"/>
      <c r="NOK31"/>
      <c r="NOL31"/>
      <c r="NOM31"/>
      <c r="NON31"/>
      <c r="NOO31"/>
      <c r="NOP31"/>
      <c r="NOQ31"/>
      <c r="NOR31"/>
      <c r="NOS31"/>
      <c r="NOT31"/>
      <c r="NOU31"/>
      <c r="NOV31"/>
      <c r="NOW31"/>
      <c r="NOX31"/>
      <c r="NOY31"/>
      <c r="NOZ31"/>
      <c r="NPA31"/>
      <c r="NPB31"/>
      <c r="NPC31"/>
      <c r="NPD31"/>
      <c r="NPE31"/>
      <c r="NPF31"/>
      <c r="NPG31"/>
      <c r="NPH31"/>
      <c r="NPI31"/>
      <c r="NPJ31"/>
      <c r="NPK31"/>
      <c r="NPL31"/>
      <c r="NPM31"/>
      <c r="NPN31"/>
      <c r="NPO31"/>
      <c r="NPP31"/>
      <c r="NPQ31"/>
      <c r="NPR31"/>
      <c r="NPS31"/>
      <c r="NPT31"/>
      <c r="NPU31"/>
      <c r="NPV31"/>
      <c r="NPW31"/>
      <c r="NPX31"/>
      <c r="NPY31"/>
      <c r="NPZ31"/>
      <c r="NQA31"/>
      <c r="NQB31"/>
      <c r="NQC31"/>
      <c r="NQD31"/>
      <c r="NQE31"/>
      <c r="NQF31"/>
      <c r="NQG31"/>
      <c r="NQH31"/>
      <c r="NQI31"/>
      <c r="NQJ31"/>
      <c r="NQK31"/>
      <c r="NQL31"/>
      <c r="NQM31"/>
      <c r="NQN31"/>
      <c r="NQO31"/>
      <c r="NQP31"/>
      <c r="NQQ31"/>
      <c r="NQR31"/>
      <c r="NQS31"/>
      <c r="NQT31"/>
      <c r="NQU31"/>
      <c r="NQV31"/>
      <c r="NQW31"/>
      <c r="NQX31"/>
      <c r="NQY31"/>
      <c r="NQZ31"/>
      <c r="NRA31"/>
      <c r="NRB31"/>
      <c r="NRC31"/>
      <c r="NRD31"/>
      <c r="NRE31"/>
      <c r="NRF31"/>
      <c r="NRG31"/>
      <c r="NRH31"/>
      <c r="NRI31"/>
      <c r="NRJ31"/>
      <c r="NRK31"/>
      <c r="NRL31"/>
      <c r="NRM31"/>
      <c r="NRN31"/>
      <c r="NRO31"/>
      <c r="NRP31"/>
      <c r="NRQ31"/>
      <c r="NRR31"/>
      <c r="NRS31"/>
      <c r="NRT31"/>
      <c r="NRU31"/>
      <c r="NRV31"/>
      <c r="NRW31"/>
      <c r="NRX31"/>
      <c r="NRY31"/>
      <c r="NRZ31"/>
      <c r="NSA31"/>
      <c r="NSB31"/>
      <c r="NSC31"/>
      <c r="NSD31"/>
      <c r="NSE31"/>
      <c r="NSF31"/>
      <c r="NSG31"/>
      <c r="NSH31"/>
      <c r="NSI31"/>
      <c r="NSJ31"/>
      <c r="NSK31"/>
      <c r="NSL31"/>
      <c r="NSM31"/>
      <c r="NSN31"/>
      <c r="NSO31"/>
      <c r="NSP31"/>
      <c r="NSQ31"/>
      <c r="NSR31"/>
      <c r="NSS31"/>
      <c r="NST31"/>
      <c r="NSU31"/>
      <c r="NSV31"/>
      <c r="NSW31"/>
      <c r="NSX31"/>
      <c r="NSY31"/>
      <c r="NSZ31"/>
      <c r="NTA31"/>
      <c r="NTB31"/>
      <c r="NTC31"/>
      <c r="NTD31"/>
      <c r="NTE31"/>
      <c r="NTF31"/>
      <c r="NTG31"/>
      <c r="NTH31"/>
      <c r="NTI31"/>
      <c r="NTJ31"/>
      <c r="NTK31"/>
      <c r="NTL31"/>
      <c r="NTM31"/>
      <c r="NTN31"/>
      <c r="NTO31"/>
      <c r="NTP31"/>
      <c r="NTQ31"/>
      <c r="NTR31"/>
      <c r="NTS31"/>
      <c r="NTT31"/>
      <c r="NTU31"/>
      <c r="NTV31"/>
      <c r="NTW31"/>
      <c r="NTX31"/>
      <c r="NTY31"/>
      <c r="NTZ31"/>
      <c r="NUA31"/>
      <c r="NUB31"/>
      <c r="NUC31"/>
      <c r="NUD31"/>
      <c r="NUE31"/>
      <c r="NUF31"/>
      <c r="NUG31"/>
      <c r="NUH31"/>
      <c r="NUI31"/>
      <c r="NUJ31"/>
      <c r="NUK31"/>
      <c r="NUL31"/>
      <c r="NUM31"/>
      <c r="NUN31"/>
      <c r="NUO31"/>
      <c r="NUP31"/>
      <c r="NUQ31"/>
      <c r="NUR31"/>
      <c r="NUS31"/>
      <c r="NUT31"/>
      <c r="NUU31"/>
      <c r="NUV31"/>
      <c r="NUW31"/>
      <c r="NUX31"/>
      <c r="NUY31"/>
      <c r="NUZ31"/>
      <c r="NVA31"/>
      <c r="NVB31"/>
      <c r="NVC31"/>
      <c r="NVD31"/>
      <c r="NVE31"/>
      <c r="NVF31"/>
      <c r="NVG31"/>
      <c r="NVH31"/>
      <c r="NVI31"/>
      <c r="NVJ31"/>
      <c r="NVK31"/>
      <c r="NVL31"/>
      <c r="NVM31"/>
      <c r="NVN31"/>
      <c r="NVO31"/>
      <c r="NVP31"/>
      <c r="NVQ31"/>
      <c r="NVR31"/>
      <c r="NVS31"/>
      <c r="NVT31"/>
      <c r="NVU31"/>
      <c r="NVV31"/>
      <c r="NVW31"/>
      <c r="NVX31"/>
      <c r="NVY31"/>
      <c r="NVZ31"/>
      <c r="NWA31"/>
      <c r="NWB31"/>
      <c r="NWC31"/>
      <c r="NWD31"/>
      <c r="NWE31"/>
      <c r="NWF31"/>
      <c r="NWG31"/>
      <c r="NWH31"/>
      <c r="NWI31"/>
      <c r="NWJ31"/>
      <c r="NWK31"/>
      <c r="NWL31"/>
      <c r="NWM31"/>
      <c r="NWN31"/>
      <c r="NWO31"/>
      <c r="NWP31"/>
      <c r="NWQ31"/>
      <c r="NWR31"/>
      <c r="NWS31"/>
      <c r="NWT31"/>
      <c r="NWU31"/>
      <c r="NWV31"/>
      <c r="NWW31"/>
      <c r="NWX31"/>
      <c r="NWY31"/>
      <c r="NWZ31"/>
      <c r="NXA31"/>
      <c r="NXB31"/>
      <c r="NXC31"/>
      <c r="NXD31"/>
      <c r="NXE31"/>
      <c r="NXF31"/>
      <c r="NXG31"/>
      <c r="NXH31"/>
      <c r="NXI31"/>
      <c r="NXJ31"/>
      <c r="NXK31"/>
      <c r="NXL31"/>
      <c r="NXM31"/>
      <c r="NXN31"/>
      <c r="NXO31"/>
      <c r="NXP31"/>
      <c r="NXQ31"/>
      <c r="NXR31"/>
      <c r="NXS31"/>
      <c r="NXT31"/>
      <c r="NXU31"/>
      <c r="NXV31"/>
      <c r="NXW31"/>
      <c r="NXX31"/>
      <c r="NXY31"/>
      <c r="NXZ31"/>
      <c r="NYA31"/>
      <c r="NYB31"/>
      <c r="NYC31"/>
      <c r="NYD31"/>
      <c r="NYE31"/>
      <c r="NYF31"/>
      <c r="NYG31"/>
      <c r="NYH31"/>
      <c r="NYI31"/>
      <c r="NYJ31"/>
      <c r="NYK31"/>
      <c r="NYL31"/>
      <c r="NYM31"/>
      <c r="NYN31"/>
      <c r="NYO31"/>
      <c r="NYP31"/>
      <c r="NYQ31"/>
      <c r="NYR31"/>
      <c r="NYS31"/>
      <c r="NYT31"/>
      <c r="NYU31"/>
      <c r="NYV31"/>
      <c r="NYW31"/>
      <c r="NYX31"/>
      <c r="NYY31"/>
      <c r="NYZ31"/>
      <c r="NZA31"/>
      <c r="NZB31"/>
      <c r="NZC31"/>
      <c r="NZD31"/>
      <c r="NZE31"/>
      <c r="NZF31"/>
      <c r="NZG31"/>
      <c r="NZH31"/>
      <c r="NZI31"/>
      <c r="NZJ31"/>
      <c r="NZK31"/>
      <c r="NZL31"/>
      <c r="NZM31"/>
      <c r="NZN31"/>
      <c r="NZO31"/>
      <c r="NZP31"/>
      <c r="NZQ31"/>
      <c r="NZR31"/>
      <c r="NZS31"/>
      <c r="NZT31"/>
      <c r="NZU31"/>
      <c r="NZV31"/>
      <c r="NZW31"/>
      <c r="NZX31"/>
      <c r="NZY31"/>
      <c r="NZZ31"/>
      <c r="OAA31"/>
      <c r="OAB31"/>
      <c r="OAC31"/>
      <c r="OAD31"/>
      <c r="OAE31"/>
      <c r="OAF31"/>
      <c r="OAG31"/>
      <c r="OAH31"/>
      <c r="OAI31"/>
      <c r="OAJ31"/>
      <c r="OAK31"/>
      <c r="OAL31"/>
      <c r="OAM31"/>
      <c r="OAN31"/>
      <c r="OAO31"/>
      <c r="OAP31"/>
      <c r="OAQ31"/>
      <c r="OAR31"/>
      <c r="OAS31"/>
      <c r="OAT31"/>
      <c r="OAU31"/>
      <c r="OAV31"/>
      <c r="OAW31"/>
      <c r="OAX31"/>
      <c r="OAY31"/>
      <c r="OAZ31"/>
      <c r="OBA31"/>
      <c r="OBB31"/>
      <c r="OBC31"/>
      <c r="OBD31"/>
      <c r="OBE31"/>
      <c r="OBF31"/>
      <c r="OBG31"/>
      <c r="OBH31"/>
      <c r="OBI31"/>
      <c r="OBJ31"/>
      <c r="OBK31"/>
      <c r="OBL31"/>
      <c r="OBM31"/>
      <c r="OBN31"/>
      <c r="OBO31"/>
      <c r="OBP31"/>
      <c r="OBQ31"/>
      <c r="OBR31"/>
      <c r="OBS31"/>
      <c r="OBT31"/>
      <c r="OBU31"/>
      <c r="OBV31"/>
      <c r="OBW31"/>
      <c r="OBX31"/>
      <c r="OBY31"/>
      <c r="OBZ31"/>
      <c r="OCA31"/>
      <c r="OCB31"/>
      <c r="OCC31"/>
      <c r="OCD31"/>
      <c r="OCE31"/>
      <c r="OCF31"/>
      <c r="OCG31"/>
      <c r="OCH31"/>
      <c r="OCI31"/>
      <c r="OCJ31"/>
      <c r="OCK31"/>
      <c r="OCL31"/>
      <c r="OCM31"/>
      <c r="OCN31"/>
      <c r="OCO31"/>
      <c r="OCP31"/>
      <c r="OCQ31"/>
      <c r="OCR31"/>
      <c r="OCS31"/>
      <c r="OCT31"/>
      <c r="OCU31"/>
      <c r="OCV31"/>
      <c r="OCW31"/>
      <c r="OCX31"/>
      <c r="OCY31"/>
      <c r="OCZ31"/>
      <c r="ODA31"/>
      <c r="ODB31"/>
      <c r="ODC31"/>
      <c r="ODD31"/>
      <c r="ODE31"/>
      <c r="ODF31"/>
      <c r="ODG31"/>
      <c r="ODH31"/>
      <c r="ODI31"/>
      <c r="ODJ31"/>
      <c r="ODK31"/>
      <c r="ODL31"/>
      <c r="ODM31"/>
      <c r="ODN31"/>
      <c r="ODO31"/>
      <c r="ODP31"/>
      <c r="ODQ31"/>
      <c r="ODR31"/>
      <c r="ODS31"/>
      <c r="ODT31"/>
      <c r="ODU31"/>
      <c r="ODV31"/>
      <c r="ODW31"/>
      <c r="ODX31"/>
      <c r="ODY31"/>
      <c r="ODZ31"/>
      <c r="OEA31"/>
      <c r="OEB31"/>
      <c r="OEC31"/>
      <c r="OED31"/>
      <c r="OEE31"/>
      <c r="OEF31"/>
      <c r="OEG31"/>
      <c r="OEH31"/>
      <c r="OEI31"/>
      <c r="OEJ31"/>
      <c r="OEK31"/>
      <c r="OEL31"/>
      <c r="OEM31"/>
      <c r="OEN31"/>
      <c r="OEO31"/>
      <c r="OEP31"/>
      <c r="OEQ31"/>
      <c r="OER31"/>
      <c r="OES31"/>
      <c r="OET31"/>
      <c r="OEU31"/>
      <c r="OEV31"/>
      <c r="OEW31"/>
      <c r="OEX31"/>
      <c r="OEY31"/>
      <c r="OEZ31"/>
      <c r="OFA31"/>
      <c r="OFB31"/>
      <c r="OFC31"/>
      <c r="OFD31"/>
      <c r="OFE31"/>
      <c r="OFF31"/>
      <c r="OFG31"/>
      <c r="OFH31"/>
      <c r="OFI31"/>
      <c r="OFJ31"/>
      <c r="OFK31"/>
      <c r="OFL31"/>
      <c r="OFM31"/>
      <c r="OFN31"/>
      <c r="OFO31"/>
      <c r="OFP31"/>
      <c r="OFQ31"/>
      <c r="OFR31"/>
      <c r="OFS31"/>
      <c r="OFT31"/>
      <c r="OFU31"/>
      <c r="OFV31"/>
      <c r="OFW31"/>
      <c r="OFX31"/>
      <c r="OFY31"/>
      <c r="OFZ31"/>
      <c r="OGA31"/>
      <c r="OGB31"/>
      <c r="OGC31"/>
      <c r="OGD31"/>
      <c r="OGE31"/>
      <c r="OGF31"/>
      <c r="OGG31"/>
      <c r="OGH31"/>
      <c r="OGI31"/>
      <c r="OGJ31"/>
      <c r="OGK31"/>
      <c r="OGL31"/>
      <c r="OGM31"/>
      <c r="OGN31"/>
      <c r="OGO31"/>
      <c r="OGP31"/>
      <c r="OGQ31"/>
      <c r="OGR31"/>
      <c r="OGS31"/>
      <c r="OGT31"/>
      <c r="OGU31"/>
      <c r="OGV31"/>
      <c r="OGW31"/>
      <c r="OGX31"/>
      <c r="OGY31"/>
      <c r="OGZ31"/>
      <c r="OHA31"/>
      <c r="OHB31"/>
      <c r="OHC31"/>
      <c r="OHD31"/>
      <c r="OHE31"/>
      <c r="OHF31"/>
      <c r="OHG31"/>
      <c r="OHH31"/>
      <c r="OHI31"/>
      <c r="OHJ31"/>
      <c r="OHK31"/>
      <c r="OHL31"/>
      <c r="OHM31"/>
      <c r="OHN31"/>
      <c r="OHO31"/>
      <c r="OHP31"/>
      <c r="OHQ31"/>
      <c r="OHR31"/>
      <c r="OHS31"/>
      <c r="OHT31"/>
      <c r="OHU31"/>
      <c r="OHV31"/>
      <c r="OHW31"/>
      <c r="OHX31"/>
      <c r="OHY31"/>
      <c r="OHZ31"/>
      <c r="OIA31"/>
      <c r="OIB31"/>
      <c r="OIC31"/>
      <c r="OID31"/>
      <c r="OIE31"/>
      <c r="OIF31"/>
      <c r="OIG31"/>
      <c r="OIH31"/>
      <c r="OII31"/>
      <c r="OIJ31"/>
      <c r="OIK31"/>
      <c r="OIL31"/>
      <c r="OIM31"/>
      <c r="OIN31"/>
      <c r="OIO31"/>
      <c r="OIP31"/>
      <c r="OIQ31"/>
      <c r="OIR31"/>
      <c r="OIS31"/>
      <c r="OIT31"/>
      <c r="OIU31"/>
      <c r="OIV31"/>
      <c r="OIW31"/>
      <c r="OIX31"/>
      <c r="OIY31"/>
      <c r="OIZ31"/>
      <c r="OJA31"/>
      <c r="OJB31"/>
      <c r="OJC31"/>
      <c r="OJD31"/>
      <c r="OJE31"/>
      <c r="OJF31"/>
      <c r="OJG31"/>
      <c r="OJH31"/>
      <c r="OJI31"/>
      <c r="OJJ31"/>
      <c r="OJK31"/>
      <c r="OJL31"/>
      <c r="OJM31"/>
      <c r="OJN31"/>
      <c r="OJO31"/>
      <c r="OJP31"/>
      <c r="OJQ31"/>
      <c r="OJR31"/>
      <c r="OJS31"/>
      <c r="OJT31"/>
      <c r="OJU31"/>
      <c r="OJV31"/>
      <c r="OJW31"/>
      <c r="OJX31"/>
      <c r="OJY31"/>
      <c r="OJZ31"/>
      <c r="OKA31"/>
      <c r="OKB31"/>
      <c r="OKC31"/>
      <c r="OKD31"/>
      <c r="OKE31"/>
      <c r="OKF31"/>
      <c r="OKG31"/>
      <c r="OKH31"/>
      <c r="OKI31"/>
      <c r="OKJ31"/>
      <c r="OKK31"/>
      <c r="OKL31"/>
      <c r="OKM31"/>
      <c r="OKN31"/>
      <c r="OKO31"/>
      <c r="OKP31"/>
      <c r="OKQ31"/>
      <c r="OKR31"/>
      <c r="OKS31"/>
      <c r="OKT31"/>
      <c r="OKU31"/>
      <c r="OKV31"/>
      <c r="OKW31"/>
      <c r="OKX31"/>
      <c r="OKY31"/>
      <c r="OKZ31"/>
      <c r="OLA31"/>
      <c r="OLB31"/>
      <c r="OLC31"/>
      <c r="OLD31"/>
      <c r="OLE31"/>
      <c r="OLF31"/>
      <c r="OLG31"/>
      <c r="OLH31"/>
      <c r="OLI31"/>
      <c r="OLJ31"/>
      <c r="OLK31"/>
      <c r="OLL31"/>
      <c r="OLM31"/>
      <c r="OLN31"/>
      <c r="OLO31"/>
      <c r="OLP31"/>
      <c r="OLQ31"/>
      <c r="OLR31"/>
      <c r="OLS31"/>
      <c r="OLT31"/>
      <c r="OLU31"/>
      <c r="OLV31"/>
      <c r="OLW31"/>
      <c r="OLX31"/>
      <c r="OLY31"/>
      <c r="OLZ31"/>
      <c r="OMA31"/>
      <c r="OMB31"/>
      <c r="OMC31"/>
      <c r="OMD31"/>
      <c r="OME31"/>
      <c r="OMF31"/>
      <c r="OMG31"/>
      <c r="OMH31"/>
      <c r="OMI31"/>
      <c r="OMJ31"/>
      <c r="OMK31"/>
      <c r="OML31"/>
      <c r="OMM31"/>
      <c r="OMN31"/>
      <c r="OMO31"/>
      <c r="OMP31"/>
      <c r="OMQ31"/>
      <c r="OMR31"/>
      <c r="OMS31"/>
      <c r="OMT31"/>
      <c r="OMU31"/>
      <c r="OMV31"/>
      <c r="OMW31"/>
      <c r="OMX31"/>
      <c r="OMY31"/>
      <c r="OMZ31"/>
      <c r="ONA31"/>
      <c r="ONB31"/>
      <c r="ONC31"/>
      <c r="OND31"/>
      <c r="ONE31"/>
      <c r="ONF31"/>
      <c r="ONG31"/>
      <c r="ONH31"/>
      <c r="ONI31"/>
      <c r="ONJ31"/>
      <c r="ONK31"/>
      <c r="ONL31"/>
      <c r="ONM31"/>
      <c r="ONN31"/>
      <c r="ONO31"/>
      <c r="ONP31"/>
      <c r="ONQ31"/>
      <c r="ONR31"/>
      <c r="ONS31"/>
      <c r="ONT31"/>
      <c r="ONU31"/>
      <c r="ONV31"/>
      <c r="ONW31"/>
      <c r="ONX31"/>
      <c r="ONY31"/>
      <c r="ONZ31"/>
      <c r="OOA31"/>
      <c r="OOB31"/>
      <c r="OOC31"/>
      <c r="OOD31"/>
      <c r="OOE31"/>
      <c r="OOF31"/>
      <c r="OOG31"/>
      <c r="OOH31"/>
      <c r="OOI31"/>
      <c r="OOJ31"/>
      <c r="OOK31"/>
      <c r="OOL31"/>
      <c r="OOM31"/>
      <c r="OON31"/>
      <c r="OOO31"/>
      <c r="OOP31"/>
      <c r="OOQ31"/>
      <c r="OOR31"/>
      <c r="OOS31"/>
      <c r="OOT31"/>
      <c r="OOU31"/>
      <c r="OOV31"/>
      <c r="OOW31"/>
      <c r="OOX31"/>
      <c r="OOY31"/>
      <c r="OOZ31"/>
      <c r="OPA31"/>
      <c r="OPB31"/>
      <c r="OPC31"/>
      <c r="OPD31"/>
      <c r="OPE31"/>
      <c r="OPF31"/>
      <c r="OPG31"/>
      <c r="OPH31"/>
      <c r="OPI31"/>
      <c r="OPJ31"/>
      <c r="OPK31"/>
      <c r="OPL31"/>
      <c r="OPM31"/>
      <c r="OPN31"/>
      <c r="OPO31"/>
      <c r="OPP31"/>
      <c r="OPQ31"/>
      <c r="OPR31"/>
      <c r="OPS31"/>
      <c r="OPT31"/>
      <c r="OPU31"/>
      <c r="OPV31"/>
      <c r="OPW31"/>
      <c r="OPX31"/>
      <c r="OPY31"/>
      <c r="OPZ31"/>
      <c r="OQA31"/>
      <c r="OQB31"/>
      <c r="OQC31"/>
      <c r="OQD31"/>
      <c r="OQE31"/>
      <c r="OQF31"/>
      <c r="OQG31"/>
      <c r="OQH31"/>
      <c r="OQI31"/>
      <c r="OQJ31"/>
      <c r="OQK31"/>
      <c r="OQL31"/>
      <c r="OQM31"/>
      <c r="OQN31"/>
      <c r="OQO31"/>
      <c r="OQP31"/>
      <c r="OQQ31"/>
      <c r="OQR31"/>
      <c r="OQS31"/>
      <c r="OQT31"/>
      <c r="OQU31"/>
      <c r="OQV31"/>
      <c r="OQW31"/>
      <c r="OQX31"/>
      <c r="OQY31"/>
      <c r="OQZ31"/>
      <c r="ORA31"/>
      <c r="ORB31"/>
      <c r="ORC31"/>
      <c r="ORD31"/>
      <c r="ORE31"/>
      <c r="ORF31"/>
      <c r="ORG31"/>
      <c r="ORH31"/>
      <c r="ORI31"/>
      <c r="ORJ31"/>
      <c r="ORK31"/>
      <c r="ORL31"/>
      <c r="ORM31"/>
      <c r="ORN31"/>
      <c r="ORO31"/>
      <c r="ORP31"/>
      <c r="ORQ31"/>
      <c r="ORR31"/>
      <c r="ORS31"/>
      <c r="ORT31"/>
      <c r="ORU31"/>
      <c r="ORV31"/>
      <c r="ORW31"/>
      <c r="ORX31"/>
      <c r="ORY31"/>
      <c r="ORZ31"/>
      <c r="OSA31"/>
      <c r="OSB31"/>
      <c r="OSC31"/>
      <c r="OSD31"/>
      <c r="OSE31"/>
      <c r="OSF31"/>
      <c r="OSG31"/>
      <c r="OSH31"/>
      <c r="OSI31"/>
      <c r="OSJ31"/>
      <c r="OSK31"/>
      <c r="OSL31"/>
      <c r="OSM31"/>
      <c r="OSN31"/>
      <c r="OSO31"/>
      <c r="OSP31"/>
      <c r="OSQ31"/>
      <c r="OSR31"/>
      <c r="OSS31"/>
      <c r="OST31"/>
      <c r="OSU31"/>
      <c r="OSV31"/>
      <c r="OSW31"/>
      <c r="OSX31"/>
      <c r="OSY31"/>
      <c r="OSZ31"/>
      <c r="OTA31"/>
      <c r="OTB31"/>
      <c r="OTC31"/>
      <c r="OTD31"/>
      <c r="OTE31"/>
      <c r="OTF31"/>
      <c r="OTG31"/>
      <c r="OTH31"/>
      <c r="OTI31"/>
      <c r="OTJ31"/>
      <c r="OTK31"/>
      <c r="OTL31"/>
      <c r="OTM31"/>
      <c r="OTN31"/>
      <c r="OTO31"/>
      <c r="OTP31"/>
      <c r="OTQ31"/>
      <c r="OTR31"/>
      <c r="OTS31"/>
      <c r="OTT31"/>
      <c r="OTU31"/>
      <c r="OTV31"/>
      <c r="OTW31"/>
      <c r="OTX31"/>
      <c r="OTY31"/>
      <c r="OTZ31"/>
      <c r="OUA31"/>
      <c r="OUB31"/>
      <c r="OUC31"/>
      <c r="OUD31"/>
      <c r="OUE31"/>
      <c r="OUF31"/>
      <c r="OUG31"/>
      <c r="OUH31"/>
      <c r="OUI31"/>
      <c r="OUJ31"/>
      <c r="OUK31"/>
      <c r="OUL31"/>
      <c r="OUM31"/>
      <c r="OUN31"/>
      <c r="OUO31"/>
      <c r="OUP31"/>
      <c r="OUQ31"/>
      <c r="OUR31"/>
      <c r="OUS31"/>
      <c r="OUT31"/>
      <c r="OUU31"/>
      <c r="OUV31"/>
      <c r="OUW31"/>
      <c r="OUX31"/>
      <c r="OUY31"/>
      <c r="OUZ31"/>
      <c r="OVA31"/>
      <c r="OVB31"/>
      <c r="OVC31"/>
      <c r="OVD31"/>
      <c r="OVE31"/>
      <c r="OVF31"/>
      <c r="OVG31"/>
      <c r="OVH31"/>
      <c r="OVI31"/>
      <c r="OVJ31"/>
      <c r="OVK31"/>
      <c r="OVL31"/>
      <c r="OVM31"/>
      <c r="OVN31"/>
      <c r="OVO31"/>
      <c r="OVP31"/>
      <c r="OVQ31"/>
      <c r="OVR31"/>
      <c r="OVS31"/>
      <c r="OVT31"/>
      <c r="OVU31"/>
      <c r="OVV31"/>
      <c r="OVW31"/>
      <c r="OVX31"/>
      <c r="OVY31"/>
      <c r="OVZ31"/>
      <c r="OWA31"/>
      <c r="OWB31"/>
      <c r="OWC31"/>
      <c r="OWD31"/>
      <c r="OWE31"/>
      <c r="OWF31"/>
      <c r="OWG31"/>
      <c r="OWH31"/>
      <c r="OWI31"/>
      <c r="OWJ31"/>
      <c r="OWK31"/>
      <c r="OWL31"/>
      <c r="OWM31"/>
      <c r="OWN31"/>
      <c r="OWO31"/>
      <c r="OWP31"/>
      <c r="OWQ31"/>
      <c r="OWR31"/>
      <c r="OWS31"/>
      <c r="OWT31"/>
      <c r="OWU31"/>
      <c r="OWV31"/>
      <c r="OWW31"/>
      <c r="OWX31"/>
      <c r="OWY31"/>
      <c r="OWZ31"/>
      <c r="OXA31"/>
      <c r="OXB31"/>
      <c r="OXC31"/>
      <c r="OXD31"/>
      <c r="OXE31"/>
      <c r="OXF31"/>
      <c r="OXG31"/>
      <c r="OXH31"/>
      <c r="OXI31"/>
      <c r="OXJ31"/>
      <c r="OXK31"/>
      <c r="OXL31"/>
      <c r="OXM31"/>
      <c r="OXN31"/>
      <c r="OXO31"/>
      <c r="OXP31"/>
      <c r="OXQ31"/>
      <c r="OXR31"/>
      <c r="OXS31"/>
      <c r="OXT31"/>
      <c r="OXU31"/>
      <c r="OXV31"/>
      <c r="OXW31"/>
      <c r="OXX31"/>
      <c r="OXY31"/>
      <c r="OXZ31"/>
      <c r="OYA31"/>
      <c r="OYB31"/>
      <c r="OYC31"/>
      <c r="OYD31"/>
      <c r="OYE31"/>
      <c r="OYF31"/>
      <c r="OYG31"/>
      <c r="OYH31"/>
      <c r="OYI31"/>
      <c r="OYJ31"/>
      <c r="OYK31"/>
      <c r="OYL31"/>
      <c r="OYM31"/>
      <c r="OYN31"/>
      <c r="OYO31"/>
      <c r="OYP31"/>
      <c r="OYQ31"/>
      <c r="OYR31"/>
      <c r="OYS31"/>
      <c r="OYT31"/>
      <c r="OYU31"/>
      <c r="OYV31"/>
      <c r="OYW31"/>
      <c r="OYX31"/>
      <c r="OYY31"/>
      <c r="OYZ31"/>
      <c r="OZA31"/>
      <c r="OZB31"/>
      <c r="OZC31"/>
      <c r="OZD31"/>
      <c r="OZE31"/>
      <c r="OZF31"/>
      <c r="OZG31"/>
      <c r="OZH31"/>
      <c r="OZI31"/>
      <c r="OZJ31"/>
      <c r="OZK31"/>
      <c r="OZL31"/>
      <c r="OZM31"/>
      <c r="OZN31"/>
      <c r="OZO31"/>
      <c r="OZP31"/>
      <c r="OZQ31"/>
      <c r="OZR31"/>
      <c r="OZS31"/>
      <c r="OZT31"/>
      <c r="OZU31"/>
      <c r="OZV31"/>
      <c r="OZW31"/>
      <c r="OZX31"/>
      <c r="OZY31"/>
      <c r="OZZ31"/>
      <c r="PAA31"/>
      <c r="PAB31"/>
      <c r="PAC31"/>
      <c r="PAD31"/>
      <c r="PAE31"/>
      <c r="PAF31"/>
      <c r="PAG31"/>
      <c r="PAH31"/>
      <c r="PAI31"/>
      <c r="PAJ31"/>
      <c r="PAK31"/>
      <c r="PAL31"/>
      <c r="PAM31"/>
      <c r="PAN31"/>
      <c r="PAO31"/>
      <c r="PAP31"/>
      <c r="PAQ31"/>
      <c r="PAR31"/>
      <c r="PAS31"/>
      <c r="PAT31"/>
      <c r="PAU31"/>
      <c r="PAV31"/>
      <c r="PAW31"/>
      <c r="PAX31"/>
      <c r="PAY31"/>
      <c r="PAZ31"/>
      <c r="PBA31"/>
      <c r="PBB31"/>
      <c r="PBC31"/>
      <c r="PBD31"/>
      <c r="PBE31"/>
      <c r="PBF31"/>
      <c r="PBG31"/>
      <c r="PBH31"/>
      <c r="PBI31"/>
      <c r="PBJ31"/>
      <c r="PBK31"/>
      <c r="PBL31"/>
      <c r="PBM31"/>
      <c r="PBN31"/>
      <c r="PBO31"/>
      <c r="PBP31"/>
      <c r="PBQ31"/>
      <c r="PBR31"/>
      <c r="PBS31"/>
      <c r="PBT31"/>
      <c r="PBU31"/>
      <c r="PBV31"/>
      <c r="PBW31"/>
      <c r="PBX31"/>
      <c r="PBY31"/>
      <c r="PBZ31"/>
      <c r="PCA31"/>
      <c r="PCB31"/>
      <c r="PCC31"/>
      <c r="PCD31"/>
      <c r="PCE31"/>
      <c r="PCF31"/>
      <c r="PCG31"/>
      <c r="PCH31"/>
      <c r="PCI31"/>
      <c r="PCJ31"/>
      <c r="PCK31"/>
      <c r="PCL31"/>
      <c r="PCM31"/>
      <c r="PCN31"/>
      <c r="PCO31"/>
      <c r="PCP31"/>
      <c r="PCQ31"/>
      <c r="PCR31"/>
      <c r="PCS31"/>
      <c r="PCT31"/>
      <c r="PCU31"/>
      <c r="PCV31"/>
      <c r="PCW31"/>
      <c r="PCX31"/>
      <c r="PCY31"/>
      <c r="PCZ31"/>
      <c r="PDA31"/>
      <c r="PDB31"/>
      <c r="PDC31"/>
      <c r="PDD31"/>
      <c r="PDE31"/>
      <c r="PDF31"/>
      <c r="PDG31"/>
      <c r="PDH31"/>
      <c r="PDI31"/>
      <c r="PDJ31"/>
      <c r="PDK31"/>
      <c r="PDL31"/>
      <c r="PDM31"/>
      <c r="PDN31"/>
      <c r="PDO31"/>
      <c r="PDP31"/>
      <c r="PDQ31"/>
      <c r="PDR31"/>
      <c r="PDS31"/>
      <c r="PDT31"/>
      <c r="PDU31"/>
      <c r="PDV31"/>
      <c r="PDW31"/>
      <c r="PDX31"/>
      <c r="PDY31"/>
      <c r="PDZ31"/>
      <c r="PEA31"/>
      <c r="PEB31"/>
      <c r="PEC31"/>
      <c r="PED31"/>
      <c r="PEE31"/>
      <c r="PEF31"/>
      <c r="PEG31"/>
      <c r="PEH31"/>
      <c r="PEI31"/>
      <c r="PEJ31"/>
      <c r="PEK31"/>
      <c r="PEL31"/>
      <c r="PEM31"/>
      <c r="PEN31"/>
      <c r="PEO31"/>
      <c r="PEP31"/>
      <c r="PEQ31"/>
      <c r="PER31"/>
      <c r="PES31"/>
      <c r="PET31"/>
      <c r="PEU31"/>
      <c r="PEV31"/>
      <c r="PEW31"/>
      <c r="PEX31"/>
      <c r="PEY31"/>
      <c r="PEZ31"/>
      <c r="PFA31"/>
      <c r="PFB31"/>
      <c r="PFC31"/>
      <c r="PFD31"/>
      <c r="PFE31"/>
      <c r="PFF31"/>
      <c r="PFG31"/>
      <c r="PFH31"/>
      <c r="PFI31"/>
      <c r="PFJ31"/>
      <c r="PFK31"/>
      <c r="PFL31"/>
      <c r="PFM31"/>
      <c r="PFN31"/>
      <c r="PFO31"/>
      <c r="PFP31"/>
      <c r="PFQ31"/>
      <c r="PFR31"/>
      <c r="PFS31"/>
      <c r="PFT31"/>
      <c r="PFU31"/>
      <c r="PFV31"/>
      <c r="PFW31"/>
      <c r="PFX31"/>
      <c r="PFY31"/>
      <c r="PFZ31"/>
      <c r="PGA31"/>
      <c r="PGB31"/>
      <c r="PGC31"/>
      <c r="PGD31"/>
      <c r="PGE31"/>
      <c r="PGF31"/>
      <c r="PGG31"/>
      <c r="PGH31"/>
      <c r="PGI31"/>
      <c r="PGJ31"/>
      <c r="PGK31"/>
      <c r="PGL31"/>
      <c r="PGM31"/>
      <c r="PGN31"/>
      <c r="PGO31"/>
      <c r="PGP31"/>
      <c r="PGQ31"/>
      <c r="PGR31"/>
      <c r="PGS31"/>
      <c r="PGT31"/>
      <c r="PGU31"/>
      <c r="PGV31"/>
      <c r="PGW31"/>
      <c r="PGX31"/>
      <c r="PGY31"/>
      <c r="PGZ31"/>
      <c r="PHA31"/>
      <c r="PHB31"/>
      <c r="PHC31"/>
      <c r="PHD31"/>
      <c r="PHE31"/>
      <c r="PHF31"/>
      <c r="PHG31"/>
      <c r="PHH31"/>
      <c r="PHI31"/>
      <c r="PHJ31"/>
      <c r="PHK31"/>
      <c r="PHL31"/>
      <c r="PHM31"/>
      <c r="PHN31"/>
      <c r="PHO31"/>
      <c r="PHP31"/>
      <c r="PHQ31"/>
      <c r="PHR31"/>
      <c r="PHS31"/>
      <c r="PHT31"/>
      <c r="PHU31"/>
      <c r="PHV31"/>
      <c r="PHW31"/>
      <c r="PHX31"/>
      <c r="PHY31"/>
      <c r="PHZ31"/>
      <c r="PIA31"/>
      <c r="PIB31"/>
      <c r="PIC31"/>
      <c r="PID31"/>
      <c r="PIE31"/>
      <c r="PIF31"/>
      <c r="PIG31"/>
      <c r="PIH31"/>
      <c r="PII31"/>
      <c r="PIJ31"/>
      <c r="PIK31"/>
      <c r="PIL31"/>
      <c r="PIM31"/>
      <c r="PIN31"/>
      <c r="PIO31"/>
      <c r="PIP31"/>
      <c r="PIQ31"/>
      <c r="PIR31"/>
      <c r="PIS31"/>
      <c r="PIT31"/>
      <c r="PIU31"/>
      <c r="PIV31"/>
      <c r="PIW31"/>
      <c r="PIX31"/>
      <c r="PIY31"/>
      <c r="PIZ31"/>
      <c r="PJA31"/>
      <c r="PJB31"/>
      <c r="PJC31"/>
      <c r="PJD31"/>
      <c r="PJE31"/>
      <c r="PJF31"/>
      <c r="PJG31"/>
      <c r="PJH31"/>
      <c r="PJI31"/>
      <c r="PJJ31"/>
      <c r="PJK31"/>
      <c r="PJL31"/>
      <c r="PJM31"/>
      <c r="PJN31"/>
      <c r="PJO31"/>
      <c r="PJP31"/>
      <c r="PJQ31"/>
      <c r="PJR31"/>
      <c r="PJS31"/>
      <c r="PJT31"/>
      <c r="PJU31"/>
      <c r="PJV31"/>
      <c r="PJW31"/>
      <c r="PJX31"/>
      <c r="PJY31"/>
      <c r="PJZ31"/>
      <c r="PKA31"/>
      <c r="PKB31"/>
      <c r="PKC31"/>
      <c r="PKD31"/>
      <c r="PKE31"/>
      <c r="PKF31"/>
      <c r="PKG31"/>
      <c r="PKH31"/>
      <c r="PKI31"/>
      <c r="PKJ31"/>
      <c r="PKK31"/>
      <c r="PKL31"/>
      <c r="PKM31"/>
      <c r="PKN31"/>
      <c r="PKO31"/>
      <c r="PKP31"/>
      <c r="PKQ31"/>
      <c r="PKR31"/>
      <c r="PKS31"/>
      <c r="PKT31"/>
      <c r="PKU31"/>
      <c r="PKV31"/>
      <c r="PKW31"/>
      <c r="PKX31"/>
      <c r="PKY31"/>
      <c r="PKZ31"/>
      <c r="PLA31"/>
      <c r="PLB31"/>
      <c r="PLC31"/>
      <c r="PLD31"/>
      <c r="PLE31"/>
      <c r="PLF31"/>
      <c r="PLG31"/>
      <c r="PLH31"/>
      <c r="PLI31"/>
      <c r="PLJ31"/>
      <c r="PLK31"/>
      <c r="PLL31"/>
      <c r="PLM31"/>
      <c r="PLN31"/>
      <c r="PLO31"/>
      <c r="PLP31"/>
      <c r="PLQ31"/>
      <c r="PLR31"/>
      <c r="PLS31"/>
      <c r="PLT31"/>
      <c r="PLU31"/>
      <c r="PLV31"/>
      <c r="PLW31"/>
      <c r="PLX31"/>
      <c r="PLY31"/>
      <c r="PLZ31"/>
      <c r="PMA31"/>
      <c r="PMB31"/>
      <c r="PMC31"/>
      <c r="PMD31"/>
      <c r="PME31"/>
      <c r="PMF31"/>
      <c r="PMG31"/>
      <c r="PMH31"/>
      <c r="PMI31"/>
      <c r="PMJ31"/>
      <c r="PMK31"/>
      <c r="PML31"/>
      <c r="PMM31"/>
      <c r="PMN31"/>
      <c r="PMO31"/>
      <c r="PMP31"/>
      <c r="PMQ31"/>
      <c r="PMR31"/>
      <c r="PMS31"/>
      <c r="PMT31"/>
      <c r="PMU31"/>
      <c r="PMV31"/>
      <c r="PMW31"/>
      <c r="PMX31"/>
      <c r="PMY31"/>
      <c r="PMZ31"/>
      <c r="PNA31"/>
      <c r="PNB31"/>
      <c r="PNC31"/>
      <c r="PND31"/>
      <c r="PNE31"/>
      <c r="PNF31"/>
      <c r="PNG31"/>
      <c r="PNH31"/>
      <c r="PNI31"/>
      <c r="PNJ31"/>
      <c r="PNK31"/>
      <c r="PNL31"/>
      <c r="PNM31"/>
      <c r="PNN31"/>
      <c r="PNO31"/>
      <c r="PNP31"/>
      <c r="PNQ31"/>
      <c r="PNR31"/>
      <c r="PNS31"/>
      <c r="PNT31"/>
      <c r="PNU31"/>
      <c r="PNV31"/>
      <c r="PNW31"/>
      <c r="PNX31"/>
      <c r="PNY31"/>
      <c r="PNZ31"/>
      <c r="POA31"/>
      <c r="POB31"/>
      <c r="POC31"/>
      <c r="POD31"/>
      <c r="POE31"/>
      <c r="POF31"/>
      <c r="POG31"/>
      <c r="POH31"/>
      <c r="POI31"/>
      <c r="POJ31"/>
      <c r="POK31"/>
      <c r="POL31"/>
      <c r="POM31"/>
      <c r="PON31"/>
      <c r="POO31"/>
      <c r="POP31"/>
      <c r="POQ31"/>
      <c r="POR31"/>
      <c r="POS31"/>
      <c r="POT31"/>
      <c r="POU31"/>
      <c r="POV31"/>
      <c r="POW31"/>
      <c r="POX31"/>
      <c r="POY31"/>
      <c r="POZ31"/>
      <c r="PPA31"/>
      <c r="PPB31"/>
      <c r="PPC31"/>
      <c r="PPD31"/>
      <c r="PPE31"/>
      <c r="PPF31"/>
      <c r="PPG31"/>
      <c r="PPH31"/>
      <c r="PPI31"/>
      <c r="PPJ31"/>
      <c r="PPK31"/>
      <c r="PPL31"/>
      <c r="PPM31"/>
      <c r="PPN31"/>
      <c r="PPO31"/>
      <c r="PPP31"/>
      <c r="PPQ31"/>
      <c r="PPR31"/>
      <c r="PPS31"/>
      <c r="PPT31"/>
      <c r="PPU31"/>
      <c r="PPV31"/>
      <c r="PPW31"/>
      <c r="PPX31"/>
      <c r="PPY31"/>
      <c r="PPZ31"/>
      <c r="PQA31"/>
      <c r="PQB31"/>
      <c r="PQC31"/>
      <c r="PQD31"/>
      <c r="PQE31"/>
      <c r="PQF31"/>
      <c r="PQG31"/>
      <c r="PQH31"/>
      <c r="PQI31"/>
      <c r="PQJ31"/>
      <c r="PQK31"/>
      <c r="PQL31"/>
      <c r="PQM31"/>
      <c r="PQN31"/>
      <c r="PQO31"/>
      <c r="PQP31"/>
      <c r="PQQ31"/>
      <c r="PQR31"/>
      <c r="PQS31"/>
      <c r="PQT31"/>
      <c r="PQU31"/>
      <c r="PQV31"/>
      <c r="PQW31"/>
      <c r="PQX31"/>
      <c r="PQY31"/>
      <c r="PQZ31"/>
      <c r="PRA31"/>
      <c r="PRB31"/>
      <c r="PRC31"/>
      <c r="PRD31"/>
      <c r="PRE31"/>
      <c r="PRF31"/>
      <c r="PRG31"/>
      <c r="PRH31"/>
      <c r="PRI31"/>
      <c r="PRJ31"/>
      <c r="PRK31"/>
      <c r="PRL31"/>
      <c r="PRM31"/>
      <c r="PRN31"/>
      <c r="PRO31"/>
      <c r="PRP31"/>
      <c r="PRQ31"/>
      <c r="PRR31"/>
      <c r="PRS31"/>
      <c r="PRT31"/>
      <c r="PRU31"/>
      <c r="PRV31"/>
      <c r="PRW31"/>
      <c r="PRX31"/>
      <c r="PRY31"/>
      <c r="PRZ31"/>
      <c r="PSA31"/>
      <c r="PSB31"/>
      <c r="PSC31"/>
      <c r="PSD31"/>
      <c r="PSE31"/>
      <c r="PSF31"/>
      <c r="PSG31"/>
      <c r="PSH31"/>
      <c r="PSI31"/>
      <c r="PSJ31"/>
      <c r="PSK31"/>
      <c r="PSL31"/>
      <c r="PSM31"/>
      <c r="PSN31"/>
      <c r="PSO31"/>
      <c r="PSP31"/>
      <c r="PSQ31"/>
      <c r="PSR31"/>
      <c r="PSS31"/>
      <c r="PST31"/>
      <c r="PSU31"/>
      <c r="PSV31"/>
      <c r="PSW31"/>
      <c r="PSX31"/>
      <c r="PSY31"/>
      <c r="PSZ31"/>
      <c r="PTA31"/>
      <c r="PTB31"/>
      <c r="PTC31"/>
      <c r="PTD31"/>
      <c r="PTE31"/>
      <c r="PTF31"/>
      <c r="PTG31"/>
      <c r="PTH31"/>
      <c r="PTI31"/>
      <c r="PTJ31"/>
      <c r="PTK31"/>
      <c r="PTL31"/>
      <c r="PTM31"/>
      <c r="PTN31"/>
      <c r="PTO31"/>
      <c r="PTP31"/>
      <c r="PTQ31"/>
      <c r="PTR31"/>
      <c r="PTS31"/>
      <c r="PTT31"/>
      <c r="PTU31"/>
      <c r="PTV31"/>
      <c r="PTW31"/>
      <c r="PTX31"/>
      <c r="PTY31"/>
      <c r="PTZ31"/>
      <c r="PUA31"/>
      <c r="PUB31"/>
      <c r="PUC31"/>
      <c r="PUD31"/>
      <c r="PUE31"/>
      <c r="PUF31"/>
      <c r="PUG31"/>
      <c r="PUH31"/>
      <c r="PUI31"/>
      <c r="PUJ31"/>
      <c r="PUK31"/>
      <c r="PUL31"/>
      <c r="PUM31"/>
      <c r="PUN31"/>
      <c r="PUO31"/>
      <c r="PUP31"/>
      <c r="PUQ31"/>
      <c r="PUR31"/>
      <c r="PUS31"/>
      <c r="PUT31"/>
      <c r="PUU31"/>
      <c r="PUV31"/>
      <c r="PUW31"/>
      <c r="PUX31"/>
      <c r="PUY31"/>
      <c r="PUZ31"/>
      <c r="PVA31"/>
      <c r="PVB31"/>
      <c r="PVC31"/>
      <c r="PVD31"/>
      <c r="PVE31"/>
      <c r="PVF31"/>
      <c r="PVG31"/>
      <c r="PVH31"/>
      <c r="PVI31"/>
      <c r="PVJ31"/>
      <c r="PVK31"/>
      <c r="PVL31"/>
      <c r="PVM31"/>
      <c r="PVN31"/>
      <c r="PVO31"/>
      <c r="PVP31"/>
      <c r="PVQ31"/>
      <c r="PVR31"/>
      <c r="PVS31"/>
      <c r="PVT31"/>
      <c r="PVU31"/>
      <c r="PVV31"/>
      <c r="PVW31"/>
      <c r="PVX31"/>
      <c r="PVY31"/>
      <c r="PVZ31"/>
      <c r="PWA31"/>
      <c r="PWB31"/>
      <c r="PWC31"/>
      <c r="PWD31"/>
      <c r="PWE31"/>
      <c r="PWF31"/>
      <c r="PWG31"/>
      <c r="PWH31"/>
      <c r="PWI31"/>
      <c r="PWJ31"/>
      <c r="PWK31"/>
      <c r="PWL31"/>
      <c r="PWM31"/>
      <c r="PWN31"/>
      <c r="PWO31"/>
      <c r="PWP31"/>
      <c r="PWQ31"/>
      <c r="PWR31"/>
      <c r="PWS31"/>
      <c r="PWT31"/>
      <c r="PWU31"/>
      <c r="PWV31"/>
      <c r="PWW31"/>
      <c r="PWX31"/>
      <c r="PWY31"/>
      <c r="PWZ31"/>
      <c r="PXA31"/>
      <c r="PXB31"/>
      <c r="PXC31"/>
      <c r="PXD31"/>
      <c r="PXE31"/>
      <c r="PXF31"/>
      <c r="PXG31"/>
      <c r="PXH31"/>
      <c r="PXI31"/>
      <c r="PXJ31"/>
      <c r="PXK31"/>
      <c r="PXL31"/>
      <c r="PXM31"/>
      <c r="PXN31"/>
      <c r="PXO31"/>
      <c r="PXP31"/>
      <c r="PXQ31"/>
      <c r="PXR31"/>
      <c r="PXS31"/>
      <c r="PXT31"/>
      <c r="PXU31"/>
      <c r="PXV31"/>
      <c r="PXW31"/>
      <c r="PXX31"/>
      <c r="PXY31"/>
      <c r="PXZ31"/>
      <c r="PYA31"/>
      <c r="PYB31"/>
      <c r="PYC31"/>
      <c r="PYD31"/>
      <c r="PYE31"/>
      <c r="PYF31"/>
      <c r="PYG31"/>
      <c r="PYH31"/>
      <c r="PYI31"/>
      <c r="PYJ31"/>
      <c r="PYK31"/>
      <c r="PYL31"/>
      <c r="PYM31"/>
      <c r="PYN31"/>
      <c r="PYO31"/>
      <c r="PYP31"/>
      <c r="PYQ31"/>
      <c r="PYR31"/>
      <c r="PYS31"/>
      <c r="PYT31"/>
      <c r="PYU31"/>
      <c r="PYV31"/>
      <c r="PYW31"/>
      <c r="PYX31"/>
      <c r="PYY31"/>
      <c r="PYZ31"/>
      <c r="PZA31"/>
      <c r="PZB31"/>
      <c r="PZC31"/>
      <c r="PZD31"/>
      <c r="PZE31"/>
      <c r="PZF31"/>
      <c r="PZG31"/>
      <c r="PZH31"/>
      <c r="PZI31"/>
      <c r="PZJ31"/>
      <c r="PZK31"/>
      <c r="PZL31"/>
      <c r="PZM31"/>
      <c r="PZN31"/>
      <c r="PZO31"/>
      <c r="PZP31"/>
      <c r="PZQ31"/>
      <c r="PZR31"/>
      <c r="PZS31"/>
      <c r="PZT31"/>
      <c r="PZU31"/>
      <c r="PZV31"/>
      <c r="PZW31"/>
      <c r="PZX31"/>
      <c r="PZY31"/>
      <c r="PZZ31"/>
      <c r="QAA31"/>
      <c r="QAB31"/>
      <c r="QAC31"/>
      <c r="QAD31"/>
      <c r="QAE31"/>
      <c r="QAF31"/>
      <c r="QAG31"/>
      <c r="QAH31"/>
      <c r="QAI31"/>
      <c r="QAJ31"/>
      <c r="QAK31"/>
      <c r="QAL31"/>
      <c r="QAM31"/>
      <c r="QAN31"/>
      <c r="QAO31"/>
      <c r="QAP31"/>
      <c r="QAQ31"/>
      <c r="QAR31"/>
      <c r="QAS31"/>
      <c r="QAT31"/>
      <c r="QAU31"/>
      <c r="QAV31"/>
      <c r="QAW31"/>
      <c r="QAX31"/>
      <c r="QAY31"/>
      <c r="QAZ31"/>
      <c r="QBA31"/>
      <c r="QBB31"/>
      <c r="QBC31"/>
      <c r="QBD31"/>
      <c r="QBE31"/>
      <c r="QBF31"/>
      <c r="QBG31"/>
      <c r="QBH31"/>
      <c r="QBI31"/>
      <c r="QBJ31"/>
      <c r="QBK31"/>
      <c r="QBL31"/>
      <c r="QBM31"/>
      <c r="QBN31"/>
      <c r="QBO31"/>
      <c r="QBP31"/>
      <c r="QBQ31"/>
      <c r="QBR31"/>
      <c r="QBS31"/>
      <c r="QBT31"/>
      <c r="QBU31"/>
      <c r="QBV31"/>
      <c r="QBW31"/>
      <c r="QBX31"/>
      <c r="QBY31"/>
      <c r="QBZ31"/>
      <c r="QCA31"/>
      <c r="QCB31"/>
      <c r="QCC31"/>
      <c r="QCD31"/>
      <c r="QCE31"/>
      <c r="QCF31"/>
      <c r="QCG31"/>
      <c r="QCH31"/>
      <c r="QCI31"/>
      <c r="QCJ31"/>
      <c r="QCK31"/>
      <c r="QCL31"/>
      <c r="QCM31"/>
      <c r="QCN31"/>
      <c r="QCO31"/>
      <c r="QCP31"/>
      <c r="QCQ31"/>
      <c r="QCR31"/>
      <c r="QCS31"/>
      <c r="QCT31"/>
      <c r="QCU31"/>
      <c r="QCV31"/>
      <c r="QCW31"/>
      <c r="QCX31"/>
      <c r="QCY31"/>
      <c r="QCZ31"/>
      <c r="QDA31"/>
      <c r="QDB31"/>
      <c r="QDC31"/>
      <c r="QDD31"/>
      <c r="QDE31"/>
      <c r="QDF31"/>
      <c r="QDG31"/>
      <c r="QDH31"/>
      <c r="QDI31"/>
      <c r="QDJ31"/>
      <c r="QDK31"/>
      <c r="QDL31"/>
      <c r="QDM31"/>
      <c r="QDN31"/>
      <c r="QDO31"/>
      <c r="QDP31"/>
      <c r="QDQ31"/>
      <c r="QDR31"/>
      <c r="QDS31"/>
      <c r="QDT31"/>
      <c r="QDU31"/>
      <c r="QDV31"/>
      <c r="QDW31"/>
      <c r="QDX31"/>
      <c r="QDY31"/>
      <c r="QDZ31"/>
      <c r="QEA31"/>
      <c r="QEB31"/>
      <c r="QEC31"/>
      <c r="QED31"/>
      <c r="QEE31"/>
      <c r="QEF31"/>
      <c r="QEG31"/>
      <c r="QEH31"/>
      <c r="QEI31"/>
      <c r="QEJ31"/>
      <c r="QEK31"/>
      <c r="QEL31"/>
      <c r="QEM31"/>
      <c r="QEN31"/>
      <c r="QEO31"/>
      <c r="QEP31"/>
      <c r="QEQ31"/>
      <c r="QER31"/>
      <c r="QES31"/>
      <c r="QET31"/>
      <c r="QEU31"/>
      <c r="QEV31"/>
      <c r="QEW31"/>
      <c r="QEX31"/>
      <c r="QEY31"/>
      <c r="QEZ31"/>
      <c r="QFA31"/>
      <c r="QFB31"/>
      <c r="QFC31"/>
      <c r="QFD31"/>
      <c r="QFE31"/>
      <c r="QFF31"/>
      <c r="QFG31"/>
      <c r="QFH31"/>
      <c r="QFI31"/>
      <c r="QFJ31"/>
      <c r="QFK31"/>
      <c r="QFL31"/>
      <c r="QFM31"/>
      <c r="QFN31"/>
      <c r="QFO31"/>
      <c r="QFP31"/>
      <c r="QFQ31"/>
      <c r="QFR31"/>
      <c r="QFS31"/>
      <c r="QFT31"/>
      <c r="QFU31"/>
      <c r="QFV31"/>
      <c r="QFW31"/>
      <c r="QFX31"/>
      <c r="QFY31"/>
      <c r="QFZ31"/>
      <c r="QGA31"/>
      <c r="QGB31"/>
      <c r="QGC31"/>
      <c r="QGD31"/>
      <c r="QGE31"/>
      <c r="QGF31"/>
      <c r="QGG31"/>
      <c r="QGH31"/>
      <c r="QGI31"/>
      <c r="QGJ31"/>
      <c r="QGK31"/>
      <c r="QGL31"/>
      <c r="QGM31"/>
      <c r="QGN31"/>
      <c r="QGO31"/>
      <c r="QGP31"/>
      <c r="QGQ31"/>
      <c r="QGR31"/>
      <c r="QGS31"/>
      <c r="QGT31"/>
      <c r="QGU31"/>
      <c r="QGV31"/>
      <c r="QGW31"/>
      <c r="QGX31"/>
      <c r="QGY31"/>
      <c r="QGZ31"/>
      <c r="QHA31"/>
      <c r="QHB31"/>
      <c r="QHC31"/>
      <c r="QHD31"/>
      <c r="QHE31"/>
      <c r="QHF31"/>
      <c r="QHG31"/>
      <c r="QHH31"/>
      <c r="QHI31"/>
      <c r="QHJ31"/>
      <c r="QHK31"/>
      <c r="QHL31"/>
      <c r="QHM31"/>
      <c r="QHN31"/>
      <c r="QHO31"/>
      <c r="QHP31"/>
      <c r="QHQ31"/>
      <c r="QHR31"/>
      <c r="QHS31"/>
      <c r="QHT31"/>
      <c r="QHU31"/>
      <c r="QHV31"/>
      <c r="QHW31"/>
      <c r="QHX31"/>
      <c r="QHY31"/>
      <c r="QHZ31"/>
      <c r="QIA31"/>
      <c r="QIB31"/>
      <c r="QIC31"/>
      <c r="QID31"/>
      <c r="QIE31"/>
      <c r="QIF31"/>
      <c r="QIG31"/>
      <c r="QIH31"/>
      <c r="QII31"/>
      <c r="QIJ31"/>
      <c r="QIK31"/>
      <c r="QIL31"/>
      <c r="QIM31"/>
      <c r="QIN31"/>
      <c r="QIO31"/>
      <c r="QIP31"/>
      <c r="QIQ31"/>
      <c r="QIR31"/>
      <c r="QIS31"/>
      <c r="QIT31"/>
      <c r="QIU31"/>
      <c r="QIV31"/>
      <c r="QIW31"/>
      <c r="QIX31"/>
      <c r="QIY31"/>
      <c r="QIZ31"/>
      <c r="QJA31"/>
      <c r="QJB31"/>
      <c r="QJC31"/>
      <c r="QJD31"/>
      <c r="QJE31"/>
      <c r="QJF31"/>
      <c r="QJG31"/>
      <c r="QJH31"/>
      <c r="QJI31"/>
      <c r="QJJ31"/>
      <c r="QJK31"/>
      <c r="QJL31"/>
      <c r="QJM31"/>
      <c r="QJN31"/>
      <c r="QJO31"/>
      <c r="QJP31"/>
      <c r="QJQ31"/>
      <c r="QJR31"/>
      <c r="QJS31"/>
      <c r="QJT31"/>
      <c r="QJU31"/>
      <c r="QJV31"/>
      <c r="QJW31"/>
      <c r="QJX31"/>
      <c r="QJY31"/>
      <c r="QJZ31"/>
      <c r="QKA31"/>
      <c r="QKB31"/>
      <c r="QKC31"/>
      <c r="QKD31"/>
      <c r="QKE31"/>
      <c r="QKF31"/>
      <c r="QKG31"/>
      <c r="QKH31"/>
      <c r="QKI31"/>
      <c r="QKJ31"/>
      <c r="QKK31"/>
      <c r="QKL31"/>
      <c r="QKM31"/>
      <c r="QKN31"/>
      <c r="QKO31"/>
      <c r="QKP31"/>
      <c r="QKQ31"/>
      <c r="QKR31"/>
      <c r="QKS31"/>
      <c r="QKT31"/>
      <c r="QKU31"/>
      <c r="QKV31"/>
      <c r="QKW31"/>
      <c r="QKX31"/>
      <c r="QKY31"/>
      <c r="QKZ31"/>
      <c r="QLA31"/>
      <c r="QLB31"/>
      <c r="QLC31"/>
      <c r="QLD31"/>
      <c r="QLE31"/>
      <c r="QLF31"/>
      <c r="QLG31"/>
      <c r="QLH31"/>
      <c r="QLI31"/>
      <c r="QLJ31"/>
      <c r="QLK31"/>
      <c r="QLL31"/>
      <c r="QLM31"/>
      <c r="QLN31"/>
      <c r="QLO31"/>
      <c r="QLP31"/>
      <c r="QLQ31"/>
      <c r="QLR31"/>
      <c r="QLS31"/>
      <c r="QLT31"/>
      <c r="QLU31"/>
      <c r="QLV31"/>
      <c r="QLW31"/>
      <c r="QLX31"/>
      <c r="QLY31"/>
      <c r="QLZ31"/>
      <c r="QMA31"/>
      <c r="QMB31"/>
      <c r="QMC31"/>
      <c r="QMD31"/>
      <c r="QME31"/>
      <c r="QMF31"/>
      <c r="QMG31"/>
      <c r="QMH31"/>
      <c r="QMI31"/>
      <c r="QMJ31"/>
      <c r="QMK31"/>
      <c r="QML31"/>
      <c r="QMM31"/>
      <c r="QMN31"/>
      <c r="QMO31"/>
      <c r="QMP31"/>
      <c r="QMQ31"/>
      <c r="QMR31"/>
      <c r="QMS31"/>
      <c r="QMT31"/>
      <c r="QMU31"/>
      <c r="QMV31"/>
      <c r="QMW31"/>
      <c r="QMX31"/>
      <c r="QMY31"/>
      <c r="QMZ31"/>
      <c r="QNA31"/>
      <c r="QNB31"/>
      <c r="QNC31"/>
      <c r="QND31"/>
      <c r="QNE31"/>
      <c r="QNF31"/>
      <c r="QNG31"/>
      <c r="QNH31"/>
      <c r="QNI31"/>
      <c r="QNJ31"/>
      <c r="QNK31"/>
      <c r="QNL31"/>
      <c r="QNM31"/>
      <c r="QNN31"/>
      <c r="QNO31"/>
      <c r="QNP31"/>
      <c r="QNQ31"/>
      <c r="QNR31"/>
      <c r="QNS31"/>
      <c r="QNT31"/>
      <c r="QNU31"/>
      <c r="QNV31"/>
      <c r="QNW31"/>
      <c r="QNX31"/>
      <c r="QNY31"/>
      <c r="QNZ31"/>
      <c r="QOA31"/>
      <c r="QOB31"/>
      <c r="QOC31"/>
      <c r="QOD31"/>
      <c r="QOE31"/>
      <c r="QOF31"/>
      <c r="QOG31"/>
      <c r="QOH31"/>
      <c r="QOI31"/>
      <c r="QOJ31"/>
      <c r="QOK31"/>
      <c r="QOL31"/>
      <c r="QOM31"/>
      <c r="QON31"/>
      <c r="QOO31"/>
      <c r="QOP31"/>
      <c r="QOQ31"/>
      <c r="QOR31"/>
      <c r="QOS31"/>
      <c r="QOT31"/>
      <c r="QOU31"/>
      <c r="QOV31"/>
      <c r="QOW31"/>
      <c r="QOX31"/>
      <c r="QOY31"/>
      <c r="QOZ31"/>
      <c r="QPA31"/>
      <c r="QPB31"/>
      <c r="QPC31"/>
      <c r="QPD31"/>
      <c r="QPE31"/>
      <c r="QPF31"/>
      <c r="QPG31"/>
      <c r="QPH31"/>
      <c r="QPI31"/>
      <c r="QPJ31"/>
      <c r="QPK31"/>
      <c r="QPL31"/>
      <c r="QPM31"/>
      <c r="QPN31"/>
      <c r="QPO31"/>
      <c r="QPP31"/>
      <c r="QPQ31"/>
      <c r="QPR31"/>
      <c r="QPS31"/>
      <c r="QPT31"/>
      <c r="QPU31"/>
      <c r="QPV31"/>
      <c r="QPW31"/>
      <c r="QPX31"/>
      <c r="QPY31"/>
      <c r="QPZ31"/>
      <c r="QQA31"/>
      <c r="QQB31"/>
      <c r="QQC31"/>
      <c r="QQD31"/>
      <c r="QQE31"/>
      <c r="QQF31"/>
      <c r="QQG31"/>
      <c r="QQH31"/>
      <c r="QQI31"/>
      <c r="QQJ31"/>
      <c r="QQK31"/>
      <c r="QQL31"/>
      <c r="QQM31"/>
      <c r="QQN31"/>
      <c r="QQO31"/>
      <c r="QQP31"/>
      <c r="QQQ31"/>
      <c r="QQR31"/>
      <c r="QQS31"/>
      <c r="QQT31"/>
      <c r="QQU31"/>
      <c r="QQV31"/>
      <c r="QQW31"/>
      <c r="QQX31"/>
      <c r="QQY31"/>
      <c r="QQZ31"/>
      <c r="QRA31"/>
      <c r="QRB31"/>
      <c r="QRC31"/>
      <c r="QRD31"/>
      <c r="QRE31"/>
      <c r="QRF31"/>
      <c r="QRG31"/>
      <c r="QRH31"/>
      <c r="QRI31"/>
      <c r="QRJ31"/>
      <c r="QRK31"/>
      <c r="QRL31"/>
      <c r="QRM31"/>
      <c r="QRN31"/>
      <c r="QRO31"/>
      <c r="QRP31"/>
      <c r="QRQ31"/>
      <c r="QRR31"/>
      <c r="QRS31"/>
      <c r="QRT31"/>
      <c r="QRU31"/>
      <c r="QRV31"/>
      <c r="QRW31"/>
      <c r="QRX31"/>
      <c r="QRY31"/>
      <c r="QRZ31"/>
      <c r="QSA31"/>
      <c r="QSB31"/>
      <c r="QSC31"/>
      <c r="QSD31"/>
      <c r="QSE31"/>
      <c r="QSF31"/>
      <c r="QSG31"/>
      <c r="QSH31"/>
      <c r="QSI31"/>
      <c r="QSJ31"/>
      <c r="QSK31"/>
      <c r="QSL31"/>
      <c r="QSM31"/>
      <c r="QSN31"/>
      <c r="QSO31"/>
      <c r="QSP31"/>
      <c r="QSQ31"/>
      <c r="QSR31"/>
      <c r="QSS31"/>
      <c r="QST31"/>
      <c r="QSU31"/>
      <c r="QSV31"/>
      <c r="QSW31"/>
      <c r="QSX31"/>
      <c r="QSY31"/>
      <c r="QSZ31"/>
      <c r="QTA31"/>
      <c r="QTB31"/>
      <c r="QTC31"/>
      <c r="QTD31"/>
      <c r="QTE31"/>
      <c r="QTF31"/>
      <c r="QTG31"/>
      <c r="QTH31"/>
      <c r="QTI31"/>
      <c r="QTJ31"/>
      <c r="QTK31"/>
      <c r="QTL31"/>
      <c r="QTM31"/>
      <c r="QTN31"/>
      <c r="QTO31"/>
      <c r="QTP31"/>
      <c r="QTQ31"/>
      <c r="QTR31"/>
      <c r="QTS31"/>
      <c r="QTT31"/>
      <c r="QTU31"/>
      <c r="QTV31"/>
      <c r="QTW31"/>
      <c r="QTX31"/>
      <c r="QTY31"/>
      <c r="QTZ31"/>
      <c r="QUA31"/>
      <c r="QUB31"/>
      <c r="QUC31"/>
      <c r="QUD31"/>
      <c r="QUE31"/>
      <c r="QUF31"/>
      <c r="QUG31"/>
      <c r="QUH31"/>
      <c r="QUI31"/>
      <c r="QUJ31"/>
      <c r="QUK31"/>
      <c r="QUL31"/>
      <c r="QUM31"/>
      <c r="QUN31"/>
      <c r="QUO31"/>
      <c r="QUP31"/>
      <c r="QUQ31"/>
      <c r="QUR31"/>
      <c r="QUS31"/>
      <c r="QUT31"/>
      <c r="QUU31"/>
      <c r="QUV31"/>
      <c r="QUW31"/>
      <c r="QUX31"/>
      <c r="QUY31"/>
      <c r="QUZ31"/>
      <c r="QVA31"/>
      <c r="QVB31"/>
      <c r="QVC31"/>
      <c r="QVD31"/>
      <c r="QVE31"/>
      <c r="QVF31"/>
      <c r="QVG31"/>
      <c r="QVH31"/>
      <c r="QVI31"/>
      <c r="QVJ31"/>
      <c r="QVK31"/>
      <c r="QVL31"/>
      <c r="QVM31"/>
      <c r="QVN31"/>
      <c r="QVO31"/>
      <c r="QVP31"/>
      <c r="QVQ31"/>
      <c r="QVR31"/>
      <c r="QVS31"/>
      <c r="QVT31"/>
      <c r="QVU31"/>
      <c r="QVV31"/>
      <c r="QVW31"/>
      <c r="QVX31"/>
      <c r="QVY31"/>
      <c r="QVZ31"/>
      <c r="QWA31"/>
      <c r="QWB31"/>
      <c r="QWC31"/>
      <c r="QWD31"/>
      <c r="QWE31"/>
      <c r="QWF31"/>
      <c r="QWG31"/>
      <c r="QWH31"/>
      <c r="QWI31"/>
      <c r="QWJ31"/>
      <c r="QWK31"/>
      <c r="QWL31"/>
      <c r="QWM31"/>
      <c r="QWN31"/>
      <c r="QWO31"/>
      <c r="QWP31"/>
      <c r="QWQ31"/>
      <c r="QWR31"/>
      <c r="QWS31"/>
      <c r="QWT31"/>
      <c r="QWU31"/>
      <c r="QWV31"/>
      <c r="QWW31"/>
      <c r="QWX31"/>
      <c r="QWY31"/>
      <c r="QWZ31"/>
      <c r="QXA31"/>
      <c r="QXB31"/>
      <c r="QXC31"/>
      <c r="QXD31"/>
      <c r="QXE31"/>
      <c r="QXF31"/>
      <c r="QXG31"/>
      <c r="QXH31"/>
      <c r="QXI31"/>
      <c r="QXJ31"/>
      <c r="QXK31"/>
      <c r="QXL31"/>
      <c r="QXM31"/>
      <c r="QXN31"/>
      <c r="QXO31"/>
      <c r="QXP31"/>
      <c r="QXQ31"/>
      <c r="QXR31"/>
      <c r="QXS31"/>
      <c r="QXT31"/>
      <c r="QXU31"/>
      <c r="QXV31"/>
      <c r="QXW31"/>
      <c r="QXX31"/>
      <c r="QXY31"/>
      <c r="QXZ31"/>
      <c r="QYA31"/>
      <c r="QYB31"/>
      <c r="QYC31"/>
      <c r="QYD31"/>
      <c r="QYE31"/>
      <c r="QYF31"/>
      <c r="QYG31"/>
      <c r="QYH31"/>
      <c r="QYI31"/>
      <c r="QYJ31"/>
      <c r="QYK31"/>
      <c r="QYL31"/>
      <c r="QYM31"/>
      <c r="QYN31"/>
      <c r="QYO31"/>
      <c r="QYP31"/>
      <c r="QYQ31"/>
      <c r="QYR31"/>
      <c r="QYS31"/>
      <c r="QYT31"/>
      <c r="QYU31"/>
      <c r="QYV31"/>
      <c r="QYW31"/>
      <c r="QYX31"/>
      <c r="QYY31"/>
      <c r="QYZ31"/>
      <c r="QZA31"/>
      <c r="QZB31"/>
      <c r="QZC31"/>
      <c r="QZD31"/>
      <c r="QZE31"/>
      <c r="QZF31"/>
      <c r="QZG31"/>
      <c r="QZH31"/>
      <c r="QZI31"/>
      <c r="QZJ31"/>
      <c r="QZK31"/>
      <c r="QZL31"/>
      <c r="QZM31"/>
      <c r="QZN31"/>
      <c r="QZO31"/>
      <c r="QZP31"/>
      <c r="QZQ31"/>
      <c r="QZR31"/>
      <c r="QZS31"/>
      <c r="QZT31"/>
      <c r="QZU31"/>
      <c r="QZV31"/>
      <c r="QZW31"/>
      <c r="QZX31"/>
      <c r="QZY31"/>
      <c r="QZZ31"/>
      <c r="RAA31"/>
      <c r="RAB31"/>
      <c r="RAC31"/>
      <c r="RAD31"/>
      <c r="RAE31"/>
      <c r="RAF31"/>
      <c r="RAG31"/>
      <c r="RAH31"/>
      <c r="RAI31"/>
      <c r="RAJ31"/>
      <c r="RAK31"/>
      <c r="RAL31"/>
      <c r="RAM31"/>
      <c r="RAN31"/>
      <c r="RAO31"/>
      <c r="RAP31"/>
      <c r="RAQ31"/>
      <c r="RAR31"/>
      <c r="RAS31"/>
      <c r="RAT31"/>
      <c r="RAU31"/>
      <c r="RAV31"/>
      <c r="RAW31"/>
      <c r="RAX31"/>
      <c r="RAY31"/>
      <c r="RAZ31"/>
      <c r="RBA31"/>
      <c r="RBB31"/>
      <c r="RBC31"/>
      <c r="RBD31"/>
      <c r="RBE31"/>
      <c r="RBF31"/>
      <c r="RBG31"/>
      <c r="RBH31"/>
      <c r="RBI31"/>
      <c r="RBJ31"/>
      <c r="RBK31"/>
      <c r="RBL31"/>
      <c r="RBM31"/>
      <c r="RBN31"/>
      <c r="RBO31"/>
      <c r="RBP31"/>
      <c r="RBQ31"/>
      <c r="RBR31"/>
      <c r="RBS31"/>
      <c r="RBT31"/>
      <c r="RBU31"/>
      <c r="RBV31"/>
      <c r="RBW31"/>
      <c r="RBX31"/>
      <c r="RBY31"/>
      <c r="RBZ31"/>
      <c r="RCA31"/>
      <c r="RCB31"/>
      <c r="RCC31"/>
      <c r="RCD31"/>
      <c r="RCE31"/>
      <c r="RCF31"/>
      <c r="RCG31"/>
      <c r="RCH31"/>
      <c r="RCI31"/>
      <c r="RCJ31"/>
      <c r="RCK31"/>
      <c r="RCL31"/>
      <c r="RCM31"/>
      <c r="RCN31"/>
      <c r="RCO31"/>
      <c r="RCP31"/>
      <c r="RCQ31"/>
      <c r="RCR31"/>
      <c r="RCS31"/>
      <c r="RCT31"/>
      <c r="RCU31"/>
      <c r="RCV31"/>
      <c r="RCW31"/>
      <c r="RCX31"/>
      <c r="RCY31"/>
      <c r="RCZ31"/>
      <c r="RDA31"/>
      <c r="RDB31"/>
      <c r="RDC31"/>
      <c r="RDD31"/>
      <c r="RDE31"/>
      <c r="RDF31"/>
      <c r="RDG31"/>
      <c r="RDH31"/>
      <c r="RDI31"/>
      <c r="RDJ31"/>
      <c r="RDK31"/>
      <c r="RDL31"/>
      <c r="RDM31"/>
      <c r="RDN31"/>
      <c r="RDO31"/>
      <c r="RDP31"/>
      <c r="RDQ31"/>
      <c r="RDR31"/>
      <c r="RDS31"/>
      <c r="RDT31"/>
      <c r="RDU31"/>
      <c r="RDV31"/>
      <c r="RDW31"/>
      <c r="RDX31"/>
      <c r="RDY31"/>
      <c r="RDZ31"/>
      <c r="REA31"/>
      <c r="REB31"/>
      <c r="REC31"/>
      <c r="RED31"/>
      <c r="REE31"/>
      <c r="REF31"/>
      <c r="REG31"/>
      <c r="REH31"/>
      <c r="REI31"/>
      <c r="REJ31"/>
      <c r="REK31"/>
      <c r="REL31"/>
      <c r="REM31"/>
      <c r="REN31"/>
      <c r="REO31"/>
      <c r="REP31"/>
      <c r="REQ31"/>
      <c r="RER31"/>
      <c r="RES31"/>
      <c r="RET31"/>
      <c r="REU31"/>
      <c r="REV31"/>
      <c r="REW31"/>
      <c r="REX31"/>
      <c r="REY31"/>
      <c r="REZ31"/>
      <c r="RFA31"/>
      <c r="RFB31"/>
      <c r="RFC31"/>
      <c r="RFD31"/>
      <c r="RFE31"/>
      <c r="RFF31"/>
      <c r="RFG31"/>
      <c r="RFH31"/>
      <c r="RFI31"/>
      <c r="RFJ31"/>
      <c r="RFK31"/>
      <c r="RFL31"/>
      <c r="RFM31"/>
      <c r="RFN31"/>
      <c r="RFO31"/>
      <c r="RFP31"/>
      <c r="RFQ31"/>
      <c r="RFR31"/>
      <c r="RFS31"/>
      <c r="RFT31"/>
      <c r="RFU31"/>
      <c r="RFV31"/>
      <c r="RFW31"/>
      <c r="RFX31"/>
      <c r="RFY31"/>
      <c r="RFZ31"/>
      <c r="RGA31"/>
      <c r="RGB31"/>
      <c r="RGC31"/>
      <c r="RGD31"/>
      <c r="RGE31"/>
      <c r="RGF31"/>
      <c r="RGG31"/>
      <c r="RGH31"/>
      <c r="RGI31"/>
      <c r="RGJ31"/>
      <c r="RGK31"/>
      <c r="RGL31"/>
      <c r="RGM31"/>
      <c r="RGN31"/>
      <c r="RGO31"/>
      <c r="RGP31"/>
      <c r="RGQ31"/>
      <c r="RGR31"/>
      <c r="RGS31"/>
      <c r="RGT31"/>
      <c r="RGU31"/>
      <c r="RGV31"/>
      <c r="RGW31"/>
      <c r="RGX31"/>
      <c r="RGY31"/>
      <c r="RGZ31"/>
      <c r="RHA31"/>
      <c r="RHB31"/>
      <c r="RHC31"/>
      <c r="RHD31"/>
      <c r="RHE31"/>
      <c r="RHF31"/>
      <c r="RHG31"/>
      <c r="RHH31"/>
      <c r="RHI31"/>
      <c r="RHJ31"/>
      <c r="RHK31"/>
      <c r="RHL31"/>
      <c r="RHM31"/>
      <c r="RHN31"/>
      <c r="RHO31"/>
      <c r="RHP31"/>
      <c r="RHQ31"/>
      <c r="RHR31"/>
      <c r="RHS31"/>
      <c r="RHT31"/>
      <c r="RHU31"/>
      <c r="RHV31"/>
      <c r="RHW31"/>
      <c r="RHX31"/>
      <c r="RHY31"/>
      <c r="RHZ31"/>
      <c r="RIA31"/>
      <c r="RIB31"/>
      <c r="RIC31"/>
      <c r="RID31"/>
      <c r="RIE31"/>
      <c r="RIF31"/>
      <c r="RIG31"/>
      <c r="RIH31"/>
      <c r="RII31"/>
      <c r="RIJ31"/>
      <c r="RIK31"/>
      <c r="RIL31"/>
      <c r="RIM31"/>
      <c r="RIN31"/>
      <c r="RIO31"/>
      <c r="RIP31"/>
      <c r="RIQ31"/>
      <c r="RIR31"/>
      <c r="RIS31"/>
      <c r="RIT31"/>
      <c r="RIU31"/>
      <c r="RIV31"/>
      <c r="RIW31"/>
      <c r="RIX31"/>
      <c r="RIY31"/>
      <c r="RIZ31"/>
      <c r="RJA31"/>
      <c r="RJB31"/>
      <c r="RJC31"/>
      <c r="RJD31"/>
      <c r="RJE31"/>
      <c r="RJF31"/>
      <c r="RJG31"/>
      <c r="RJH31"/>
      <c r="RJI31"/>
      <c r="RJJ31"/>
      <c r="RJK31"/>
      <c r="RJL31"/>
      <c r="RJM31"/>
      <c r="RJN31"/>
      <c r="RJO31"/>
      <c r="RJP31"/>
      <c r="RJQ31"/>
      <c r="RJR31"/>
      <c r="RJS31"/>
      <c r="RJT31"/>
      <c r="RJU31"/>
      <c r="RJV31"/>
      <c r="RJW31"/>
      <c r="RJX31"/>
      <c r="RJY31"/>
      <c r="RJZ31"/>
      <c r="RKA31"/>
      <c r="RKB31"/>
      <c r="RKC31"/>
      <c r="RKD31"/>
      <c r="RKE31"/>
      <c r="RKF31"/>
      <c r="RKG31"/>
      <c r="RKH31"/>
      <c r="RKI31"/>
      <c r="RKJ31"/>
      <c r="RKK31"/>
      <c r="RKL31"/>
      <c r="RKM31"/>
      <c r="RKN31"/>
      <c r="RKO31"/>
      <c r="RKP31"/>
      <c r="RKQ31"/>
      <c r="RKR31"/>
      <c r="RKS31"/>
      <c r="RKT31"/>
      <c r="RKU31"/>
      <c r="RKV31"/>
      <c r="RKW31"/>
      <c r="RKX31"/>
      <c r="RKY31"/>
      <c r="RKZ31"/>
      <c r="RLA31"/>
      <c r="RLB31"/>
      <c r="RLC31"/>
      <c r="RLD31"/>
      <c r="RLE31"/>
      <c r="RLF31"/>
      <c r="RLG31"/>
      <c r="RLH31"/>
      <c r="RLI31"/>
      <c r="RLJ31"/>
      <c r="RLK31"/>
      <c r="RLL31"/>
      <c r="RLM31"/>
      <c r="RLN31"/>
      <c r="RLO31"/>
      <c r="RLP31"/>
      <c r="RLQ31"/>
      <c r="RLR31"/>
      <c r="RLS31"/>
      <c r="RLT31"/>
      <c r="RLU31"/>
      <c r="RLV31"/>
      <c r="RLW31"/>
      <c r="RLX31"/>
      <c r="RLY31"/>
      <c r="RLZ31"/>
      <c r="RMA31"/>
      <c r="RMB31"/>
      <c r="RMC31"/>
      <c r="RMD31"/>
      <c r="RME31"/>
      <c r="RMF31"/>
      <c r="RMG31"/>
      <c r="RMH31"/>
      <c r="RMI31"/>
      <c r="RMJ31"/>
      <c r="RMK31"/>
      <c r="RML31"/>
      <c r="RMM31"/>
      <c r="RMN31"/>
      <c r="RMO31"/>
      <c r="RMP31"/>
      <c r="RMQ31"/>
      <c r="RMR31"/>
      <c r="RMS31"/>
      <c r="RMT31"/>
      <c r="RMU31"/>
      <c r="RMV31"/>
      <c r="RMW31"/>
      <c r="RMX31"/>
      <c r="RMY31"/>
      <c r="RMZ31"/>
      <c r="RNA31"/>
      <c r="RNB31"/>
      <c r="RNC31"/>
      <c r="RND31"/>
      <c r="RNE31"/>
      <c r="RNF31"/>
      <c r="RNG31"/>
      <c r="RNH31"/>
      <c r="RNI31"/>
      <c r="RNJ31"/>
      <c r="RNK31"/>
      <c r="RNL31"/>
      <c r="RNM31"/>
      <c r="RNN31"/>
      <c r="RNO31"/>
      <c r="RNP31"/>
      <c r="RNQ31"/>
      <c r="RNR31"/>
      <c r="RNS31"/>
      <c r="RNT31"/>
      <c r="RNU31"/>
      <c r="RNV31"/>
      <c r="RNW31"/>
      <c r="RNX31"/>
      <c r="RNY31"/>
      <c r="RNZ31"/>
      <c r="ROA31"/>
      <c r="ROB31"/>
      <c r="ROC31"/>
      <c r="ROD31"/>
      <c r="ROE31"/>
      <c r="ROF31"/>
      <c r="ROG31"/>
      <c r="ROH31"/>
      <c r="ROI31"/>
      <c r="ROJ31"/>
      <c r="ROK31"/>
      <c r="ROL31"/>
      <c r="ROM31"/>
      <c r="RON31"/>
      <c r="ROO31"/>
      <c r="ROP31"/>
      <c r="ROQ31"/>
      <c r="ROR31"/>
      <c r="ROS31"/>
      <c r="ROT31"/>
      <c r="ROU31"/>
      <c r="ROV31"/>
      <c r="ROW31"/>
      <c r="ROX31"/>
      <c r="ROY31"/>
      <c r="ROZ31"/>
      <c r="RPA31"/>
      <c r="RPB31"/>
      <c r="RPC31"/>
      <c r="RPD31"/>
      <c r="RPE31"/>
      <c r="RPF31"/>
      <c r="RPG31"/>
      <c r="RPH31"/>
      <c r="RPI31"/>
      <c r="RPJ31"/>
      <c r="RPK31"/>
      <c r="RPL31"/>
      <c r="RPM31"/>
      <c r="RPN31"/>
      <c r="RPO31"/>
      <c r="RPP31"/>
      <c r="RPQ31"/>
      <c r="RPR31"/>
      <c r="RPS31"/>
      <c r="RPT31"/>
      <c r="RPU31"/>
      <c r="RPV31"/>
      <c r="RPW31"/>
      <c r="RPX31"/>
      <c r="RPY31"/>
      <c r="RPZ31"/>
      <c r="RQA31"/>
      <c r="RQB31"/>
      <c r="RQC31"/>
      <c r="RQD31"/>
      <c r="RQE31"/>
      <c r="RQF31"/>
      <c r="RQG31"/>
      <c r="RQH31"/>
      <c r="RQI31"/>
      <c r="RQJ31"/>
      <c r="RQK31"/>
      <c r="RQL31"/>
      <c r="RQM31"/>
      <c r="RQN31"/>
      <c r="RQO31"/>
      <c r="RQP31"/>
      <c r="RQQ31"/>
      <c r="RQR31"/>
      <c r="RQS31"/>
      <c r="RQT31"/>
      <c r="RQU31"/>
      <c r="RQV31"/>
      <c r="RQW31"/>
      <c r="RQX31"/>
      <c r="RQY31"/>
      <c r="RQZ31"/>
      <c r="RRA31"/>
      <c r="RRB31"/>
      <c r="RRC31"/>
      <c r="RRD31"/>
      <c r="RRE31"/>
      <c r="RRF31"/>
      <c r="RRG31"/>
      <c r="RRH31"/>
      <c r="RRI31"/>
      <c r="RRJ31"/>
      <c r="RRK31"/>
      <c r="RRL31"/>
      <c r="RRM31"/>
      <c r="RRN31"/>
      <c r="RRO31"/>
      <c r="RRP31"/>
      <c r="RRQ31"/>
      <c r="RRR31"/>
      <c r="RRS31"/>
      <c r="RRT31"/>
      <c r="RRU31"/>
      <c r="RRV31"/>
      <c r="RRW31"/>
      <c r="RRX31"/>
      <c r="RRY31"/>
      <c r="RRZ31"/>
      <c r="RSA31"/>
      <c r="RSB31"/>
      <c r="RSC31"/>
      <c r="RSD31"/>
      <c r="RSE31"/>
      <c r="RSF31"/>
      <c r="RSG31"/>
      <c r="RSH31"/>
      <c r="RSI31"/>
      <c r="RSJ31"/>
      <c r="RSK31"/>
      <c r="RSL31"/>
      <c r="RSM31"/>
      <c r="RSN31"/>
      <c r="RSO31"/>
      <c r="RSP31"/>
      <c r="RSQ31"/>
      <c r="RSR31"/>
      <c r="RSS31"/>
      <c r="RST31"/>
      <c r="RSU31"/>
      <c r="RSV31"/>
      <c r="RSW31"/>
      <c r="RSX31"/>
      <c r="RSY31"/>
      <c r="RSZ31"/>
      <c r="RTA31"/>
      <c r="RTB31"/>
      <c r="RTC31"/>
      <c r="RTD31"/>
      <c r="RTE31"/>
      <c r="RTF31"/>
      <c r="RTG31"/>
      <c r="RTH31"/>
      <c r="RTI31"/>
      <c r="RTJ31"/>
      <c r="RTK31"/>
      <c r="RTL31"/>
      <c r="RTM31"/>
      <c r="RTN31"/>
      <c r="RTO31"/>
      <c r="RTP31"/>
      <c r="RTQ31"/>
      <c r="RTR31"/>
      <c r="RTS31"/>
      <c r="RTT31"/>
      <c r="RTU31"/>
      <c r="RTV31"/>
      <c r="RTW31"/>
      <c r="RTX31"/>
      <c r="RTY31"/>
      <c r="RTZ31"/>
      <c r="RUA31"/>
      <c r="RUB31"/>
      <c r="RUC31"/>
      <c r="RUD31"/>
      <c r="RUE31"/>
      <c r="RUF31"/>
      <c r="RUG31"/>
      <c r="RUH31"/>
      <c r="RUI31"/>
      <c r="RUJ31"/>
      <c r="RUK31"/>
      <c r="RUL31"/>
      <c r="RUM31"/>
      <c r="RUN31"/>
      <c r="RUO31"/>
      <c r="RUP31"/>
      <c r="RUQ31"/>
      <c r="RUR31"/>
      <c r="RUS31"/>
      <c r="RUT31"/>
      <c r="RUU31"/>
      <c r="RUV31"/>
      <c r="RUW31"/>
      <c r="RUX31"/>
      <c r="RUY31"/>
      <c r="RUZ31"/>
      <c r="RVA31"/>
      <c r="RVB31"/>
      <c r="RVC31"/>
      <c r="RVD31"/>
      <c r="RVE31"/>
      <c r="RVF31"/>
      <c r="RVG31"/>
      <c r="RVH31"/>
      <c r="RVI31"/>
      <c r="RVJ31"/>
      <c r="RVK31"/>
      <c r="RVL31"/>
      <c r="RVM31"/>
      <c r="RVN31"/>
      <c r="RVO31"/>
      <c r="RVP31"/>
      <c r="RVQ31"/>
      <c r="RVR31"/>
      <c r="RVS31"/>
      <c r="RVT31"/>
      <c r="RVU31"/>
      <c r="RVV31"/>
      <c r="RVW31"/>
      <c r="RVX31"/>
      <c r="RVY31"/>
      <c r="RVZ31"/>
      <c r="RWA31"/>
      <c r="RWB31"/>
      <c r="RWC31"/>
      <c r="RWD31"/>
      <c r="RWE31"/>
      <c r="RWF31"/>
      <c r="RWG31"/>
      <c r="RWH31"/>
      <c r="RWI31"/>
      <c r="RWJ31"/>
      <c r="RWK31"/>
      <c r="RWL31"/>
      <c r="RWM31"/>
      <c r="RWN31"/>
      <c r="RWO31"/>
      <c r="RWP31"/>
      <c r="RWQ31"/>
      <c r="RWR31"/>
      <c r="RWS31"/>
      <c r="RWT31"/>
      <c r="RWU31"/>
      <c r="RWV31"/>
      <c r="RWW31"/>
      <c r="RWX31"/>
      <c r="RWY31"/>
      <c r="RWZ31"/>
      <c r="RXA31"/>
      <c r="RXB31"/>
      <c r="RXC31"/>
      <c r="RXD31"/>
      <c r="RXE31"/>
      <c r="RXF31"/>
      <c r="RXG31"/>
      <c r="RXH31"/>
      <c r="RXI31"/>
      <c r="RXJ31"/>
      <c r="RXK31"/>
      <c r="RXL31"/>
      <c r="RXM31"/>
      <c r="RXN31"/>
      <c r="RXO31"/>
      <c r="RXP31"/>
      <c r="RXQ31"/>
      <c r="RXR31"/>
      <c r="RXS31"/>
      <c r="RXT31"/>
      <c r="RXU31"/>
      <c r="RXV31"/>
      <c r="RXW31"/>
      <c r="RXX31"/>
      <c r="RXY31"/>
      <c r="RXZ31"/>
      <c r="RYA31"/>
      <c r="RYB31"/>
      <c r="RYC31"/>
      <c r="RYD31"/>
      <c r="RYE31"/>
      <c r="RYF31"/>
      <c r="RYG31"/>
      <c r="RYH31"/>
      <c r="RYI31"/>
      <c r="RYJ31"/>
      <c r="RYK31"/>
      <c r="RYL31"/>
      <c r="RYM31"/>
      <c r="RYN31"/>
      <c r="RYO31"/>
      <c r="RYP31"/>
      <c r="RYQ31"/>
      <c r="RYR31"/>
      <c r="RYS31"/>
      <c r="RYT31"/>
      <c r="RYU31"/>
      <c r="RYV31"/>
      <c r="RYW31"/>
      <c r="RYX31"/>
      <c r="RYY31"/>
      <c r="RYZ31"/>
      <c r="RZA31"/>
      <c r="RZB31"/>
      <c r="RZC31"/>
      <c r="RZD31"/>
      <c r="RZE31"/>
      <c r="RZF31"/>
      <c r="RZG31"/>
      <c r="RZH31"/>
      <c r="RZI31"/>
      <c r="RZJ31"/>
      <c r="RZK31"/>
      <c r="RZL31"/>
      <c r="RZM31"/>
      <c r="RZN31"/>
      <c r="RZO31"/>
      <c r="RZP31"/>
      <c r="RZQ31"/>
      <c r="RZR31"/>
      <c r="RZS31"/>
      <c r="RZT31"/>
      <c r="RZU31"/>
      <c r="RZV31"/>
      <c r="RZW31"/>
      <c r="RZX31"/>
      <c r="RZY31"/>
      <c r="RZZ31"/>
      <c r="SAA31"/>
      <c r="SAB31"/>
      <c r="SAC31"/>
      <c r="SAD31"/>
      <c r="SAE31"/>
      <c r="SAF31"/>
      <c r="SAG31"/>
      <c r="SAH31"/>
      <c r="SAI31"/>
      <c r="SAJ31"/>
      <c r="SAK31"/>
      <c r="SAL31"/>
      <c r="SAM31"/>
      <c r="SAN31"/>
      <c r="SAO31"/>
      <c r="SAP31"/>
      <c r="SAQ31"/>
      <c r="SAR31"/>
      <c r="SAS31"/>
      <c r="SAT31"/>
      <c r="SAU31"/>
      <c r="SAV31"/>
      <c r="SAW31"/>
      <c r="SAX31"/>
      <c r="SAY31"/>
      <c r="SAZ31"/>
      <c r="SBA31"/>
      <c r="SBB31"/>
      <c r="SBC31"/>
      <c r="SBD31"/>
      <c r="SBE31"/>
      <c r="SBF31"/>
      <c r="SBG31"/>
      <c r="SBH31"/>
      <c r="SBI31"/>
      <c r="SBJ31"/>
      <c r="SBK31"/>
      <c r="SBL31"/>
      <c r="SBM31"/>
      <c r="SBN31"/>
      <c r="SBO31"/>
      <c r="SBP31"/>
      <c r="SBQ31"/>
      <c r="SBR31"/>
      <c r="SBS31"/>
      <c r="SBT31"/>
      <c r="SBU31"/>
      <c r="SBV31"/>
      <c r="SBW31"/>
      <c r="SBX31"/>
      <c r="SBY31"/>
      <c r="SBZ31"/>
      <c r="SCA31"/>
      <c r="SCB31"/>
      <c r="SCC31"/>
      <c r="SCD31"/>
      <c r="SCE31"/>
      <c r="SCF31"/>
      <c r="SCG31"/>
      <c r="SCH31"/>
      <c r="SCI31"/>
      <c r="SCJ31"/>
      <c r="SCK31"/>
      <c r="SCL31"/>
      <c r="SCM31"/>
      <c r="SCN31"/>
      <c r="SCO31"/>
      <c r="SCP31"/>
      <c r="SCQ31"/>
      <c r="SCR31"/>
      <c r="SCS31"/>
      <c r="SCT31"/>
      <c r="SCU31"/>
      <c r="SCV31"/>
      <c r="SCW31"/>
      <c r="SCX31"/>
      <c r="SCY31"/>
      <c r="SCZ31"/>
      <c r="SDA31"/>
      <c r="SDB31"/>
      <c r="SDC31"/>
      <c r="SDD31"/>
      <c r="SDE31"/>
      <c r="SDF31"/>
      <c r="SDG31"/>
      <c r="SDH31"/>
      <c r="SDI31"/>
      <c r="SDJ31"/>
      <c r="SDK31"/>
      <c r="SDL31"/>
      <c r="SDM31"/>
      <c r="SDN31"/>
      <c r="SDO31"/>
      <c r="SDP31"/>
      <c r="SDQ31"/>
      <c r="SDR31"/>
      <c r="SDS31"/>
      <c r="SDT31"/>
      <c r="SDU31"/>
      <c r="SDV31"/>
      <c r="SDW31"/>
      <c r="SDX31"/>
      <c r="SDY31"/>
      <c r="SDZ31"/>
      <c r="SEA31"/>
      <c r="SEB31"/>
      <c r="SEC31"/>
      <c r="SED31"/>
      <c r="SEE31"/>
      <c r="SEF31"/>
      <c r="SEG31"/>
      <c r="SEH31"/>
      <c r="SEI31"/>
      <c r="SEJ31"/>
      <c r="SEK31"/>
      <c r="SEL31"/>
      <c r="SEM31"/>
      <c r="SEN31"/>
      <c r="SEO31"/>
      <c r="SEP31"/>
      <c r="SEQ31"/>
      <c r="SER31"/>
      <c r="SES31"/>
      <c r="SET31"/>
      <c r="SEU31"/>
      <c r="SEV31"/>
      <c r="SEW31"/>
      <c r="SEX31"/>
      <c r="SEY31"/>
      <c r="SEZ31"/>
      <c r="SFA31"/>
      <c r="SFB31"/>
      <c r="SFC31"/>
      <c r="SFD31"/>
      <c r="SFE31"/>
      <c r="SFF31"/>
      <c r="SFG31"/>
      <c r="SFH31"/>
      <c r="SFI31"/>
      <c r="SFJ31"/>
      <c r="SFK31"/>
      <c r="SFL31"/>
      <c r="SFM31"/>
      <c r="SFN31"/>
      <c r="SFO31"/>
      <c r="SFP31"/>
      <c r="SFQ31"/>
      <c r="SFR31"/>
      <c r="SFS31"/>
      <c r="SFT31"/>
      <c r="SFU31"/>
      <c r="SFV31"/>
      <c r="SFW31"/>
      <c r="SFX31"/>
      <c r="SFY31"/>
      <c r="SFZ31"/>
      <c r="SGA31"/>
      <c r="SGB31"/>
      <c r="SGC31"/>
      <c r="SGD31"/>
      <c r="SGE31"/>
      <c r="SGF31"/>
      <c r="SGG31"/>
      <c r="SGH31"/>
      <c r="SGI31"/>
      <c r="SGJ31"/>
      <c r="SGK31"/>
      <c r="SGL31"/>
      <c r="SGM31"/>
      <c r="SGN31"/>
      <c r="SGO31"/>
      <c r="SGP31"/>
      <c r="SGQ31"/>
      <c r="SGR31"/>
      <c r="SGS31"/>
      <c r="SGT31"/>
      <c r="SGU31"/>
      <c r="SGV31"/>
      <c r="SGW31"/>
      <c r="SGX31"/>
      <c r="SGY31"/>
      <c r="SGZ31"/>
      <c r="SHA31"/>
      <c r="SHB31"/>
      <c r="SHC31"/>
      <c r="SHD31"/>
      <c r="SHE31"/>
      <c r="SHF31"/>
      <c r="SHG31"/>
      <c r="SHH31"/>
      <c r="SHI31"/>
      <c r="SHJ31"/>
      <c r="SHK31"/>
      <c r="SHL31"/>
      <c r="SHM31"/>
      <c r="SHN31"/>
      <c r="SHO31"/>
      <c r="SHP31"/>
      <c r="SHQ31"/>
      <c r="SHR31"/>
      <c r="SHS31"/>
      <c r="SHT31"/>
      <c r="SHU31"/>
      <c r="SHV31"/>
      <c r="SHW31"/>
      <c r="SHX31"/>
      <c r="SHY31"/>
      <c r="SHZ31"/>
      <c r="SIA31"/>
      <c r="SIB31"/>
      <c r="SIC31"/>
      <c r="SID31"/>
      <c r="SIE31"/>
      <c r="SIF31"/>
      <c r="SIG31"/>
      <c r="SIH31"/>
      <c r="SII31"/>
      <c r="SIJ31"/>
      <c r="SIK31"/>
      <c r="SIL31"/>
      <c r="SIM31"/>
      <c r="SIN31"/>
      <c r="SIO31"/>
      <c r="SIP31"/>
      <c r="SIQ31"/>
      <c r="SIR31"/>
      <c r="SIS31"/>
      <c r="SIT31"/>
      <c r="SIU31"/>
      <c r="SIV31"/>
      <c r="SIW31"/>
      <c r="SIX31"/>
      <c r="SIY31"/>
      <c r="SIZ31"/>
      <c r="SJA31"/>
      <c r="SJB31"/>
      <c r="SJC31"/>
      <c r="SJD31"/>
      <c r="SJE31"/>
      <c r="SJF31"/>
      <c r="SJG31"/>
      <c r="SJH31"/>
      <c r="SJI31"/>
      <c r="SJJ31"/>
      <c r="SJK31"/>
      <c r="SJL31"/>
      <c r="SJM31"/>
      <c r="SJN31"/>
      <c r="SJO31"/>
      <c r="SJP31"/>
      <c r="SJQ31"/>
      <c r="SJR31"/>
      <c r="SJS31"/>
      <c r="SJT31"/>
      <c r="SJU31"/>
      <c r="SJV31"/>
      <c r="SJW31"/>
      <c r="SJX31"/>
      <c r="SJY31"/>
      <c r="SJZ31"/>
      <c r="SKA31"/>
      <c r="SKB31"/>
      <c r="SKC31"/>
      <c r="SKD31"/>
      <c r="SKE31"/>
      <c r="SKF31"/>
      <c r="SKG31"/>
      <c r="SKH31"/>
      <c r="SKI31"/>
      <c r="SKJ31"/>
      <c r="SKK31"/>
      <c r="SKL31"/>
      <c r="SKM31"/>
      <c r="SKN31"/>
      <c r="SKO31"/>
      <c r="SKP31"/>
      <c r="SKQ31"/>
      <c r="SKR31"/>
      <c r="SKS31"/>
      <c r="SKT31"/>
      <c r="SKU31"/>
      <c r="SKV31"/>
      <c r="SKW31"/>
      <c r="SKX31"/>
      <c r="SKY31"/>
      <c r="SKZ31"/>
      <c r="SLA31"/>
      <c r="SLB31"/>
      <c r="SLC31"/>
      <c r="SLD31"/>
      <c r="SLE31"/>
      <c r="SLF31"/>
      <c r="SLG31"/>
      <c r="SLH31"/>
      <c r="SLI31"/>
      <c r="SLJ31"/>
      <c r="SLK31"/>
      <c r="SLL31"/>
      <c r="SLM31"/>
      <c r="SLN31"/>
      <c r="SLO31"/>
      <c r="SLP31"/>
      <c r="SLQ31"/>
      <c r="SLR31"/>
      <c r="SLS31"/>
      <c r="SLT31"/>
      <c r="SLU31"/>
      <c r="SLV31"/>
      <c r="SLW31"/>
      <c r="SLX31"/>
      <c r="SLY31"/>
      <c r="SLZ31"/>
      <c r="SMA31"/>
      <c r="SMB31"/>
      <c r="SMC31"/>
      <c r="SMD31"/>
      <c r="SME31"/>
      <c r="SMF31"/>
      <c r="SMG31"/>
      <c r="SMH31"/>
      <c r="SMI31"/>
      <c r="SMJ31"/>
      <c r="SMK31"/>
      <c r="SML31"/>
      <c r="SMM31"/>
      <c r="SMN31"/>
      <c r="SMO31"/>
      <c r="SMP31"/>
      <c r="SMQ31"/>
      <c r="SMR31"/>
      <c r="SMS31"/>
      <c r="SMT31"/>
      <c r="SMU31"/>
      <c r="SMV31"/>
      <c r="SMW31"/>
      <c r="SMX31"/>
      <c r="SMY31"/>
      <c r="SMZ31"/>
      <c r="SNA31"/>
      <c r="SNB31"/>
      <c r="SNC31"/>
      <c r="SND31"/>
      <c r="SNE31"/>
      <c r="SNF31"/>
      <c r="SNG31"/>
      <c r="SNH31"/>
      <c r="SNI31"/>
      <c r="SNJ31"/>
      <c r="SNK31"/>
      <c r="SNL31"/>
      <c r="SNM31"/>
      <c r="SNN31"/>
      <c r="SNO31"/>
      <c r="SNP31"/>
      <c r="SNQ31"/>
      <c r="SNR31"/>
      <c r="SNS31"/>
      <c r="SNT31"/>
      <c r="SNU31"/>
      <c r="SNV31"/>
      <c r="SNW31"/>
      <c r="SNX31"/>
      <c r="SNY31"/>
      <c r="SNZ31"/>
      <c r="SOA31"/>
      <c r="SOB31"/>
      <c r="SOC31"/>
      <c r="SOD31"/>
      <c r="SOE31"/>
      <c r="SOF31"/>
      <c r="SOG31"/>
      <c r="SOH31"/>
      <c r="SOI31"/>
      <c r="SOJ31"/>
      <c r="SOK31"/>
      <c r="SOL31"/>
      <c r="SOM31"/>
      <c r="SON31"/>
      <c r="SOO31"/>
      <c r="SOP31"/>
      <c r="SOQ31"/>
      <c r="SOR31"/>
      <c r="SOS31"/>
      <c r="SOT31"/>
      <c r="SOU31"/>
      <c r="SOV31"/>
      <c r="SOW31"/>
      <c r="SOX31"/>
      <c r="SOY31"/>
      <c r="SOZ31"/>
      <c r="SPA31"/>
      <c r="SPB31"/>
      <c r="SPC31"/>
      <c r="SPD31"/>
      <c r="SPE31"/>
      <c r="SPF31"/>
      <c r="SPG31"/>
      <c r="SPH31"/>
      <c r="SPI31"/>
      <c r="SPJ31"/>
      <c r="SPK31"/>
      <c r="SPL31"/>
      <c r="SPM31"/>
      <c r="SPN31"/>
      <c r="SPO31"/>
      <c r="SPP31"/>
      <c r="SPQ31"/>
      <c r="SPR31"/>
      <c r="SPS31"/>
      <c r="SPT31"/>
      <c r="SPU31"/>
      <c r="SPV31"/>
      <c r="SPW31"/>
      <c r="SPX31"/>
      <c r="SPY31"/>
      <c r="SPZ31"/>
      <c r="SQA31"/>
      <c r="SQB31"/>
      <c r="SQC31"/>
      <c r="SQD31"/>
      <c r="SQE31"/>
      <c r="SQF31"/>
      <c r="SQG31"/>
      <c r="SQH31"/>
      <c r="SQI31"/>
      <c r="SQJ31"/>
      <c r="SQK31"/>
      <c r="SQL31"/>
      <c r="SQM31"/>
      <c r="SQN31"/>
      <c r="SQO31"/>
      <c r="SQP31"/>
      <c r="SQQ31"/>
      <c r="SQR31"/>
      <c r="SQS31"/>
      <c r="SQT31"/>
      <c r="SQU31"/>
      <c r="SQV31"/>
      <c r="SQW31"/>
      <c r="SQX31"/>
      <c r="SQY31"/>
      <c r="SQZ31"/>
      <c r="SRA31"/>
      <c r="SRB31"/>
      <c r="SRC31"/>
      <c r="SRD31"/>
      <c r="SRE31"/>
      <c r="SRF31"/>
      <c r="SRG31"/>
      <c r="SRH31"/>
      <c r="SRI31"/>
      <c r="SRJ31"/>
      <c r="SRK31"/>
      <c r="SRL31"/>
      <c r="SRM31"/>
      <c r="SRN31"/>
      <c r="SRO31"/>
      <c r="SRP31"/>
      <c r="SRQ31"/>
      <c r="SRR31"/>
      <c r="SRS31"/>
      <c r="SRT31"/>
      <c r="SRU31"/>
      <c r="SRV31"/>
      <c r="SRW31"/>
      <c r="SRX31"/>
      <c r="SRY31"/>
      <c r="SRZ31"/>
      <c r="SSA31"/>
      <c r="SSB31"/>
      <c r="SSC31"/>
      <c r="SSD31"/>
      <c r="SSE31"/>
      <c r="SSF31"/>
      <c r="SSG31"/>
      <c r="SSH31"/>
      <c r="SSI31"/>
      <c r="SSJ31"/>
      <c r="SSK31"/>
      <c r="SSL31"/>
      <c r="SSM31"/>
      <c r="SSN31"/>
      <c r="SSO31"/>
      <c r="SSP31"/>
      <c r="SSQ31"/>
      <c r="SSR31"/>
      <c r="SSS31"/>
      <c r="SST31"/>
      <c r="SSU31"/>
      <c r="SSV31"/>
      <c r="SSW31"/>
      <c r="SSX31"/>
      <c r="SSY31"/>
      <c r="SSZ31"/>
      <c r="STA31"/>
      <c r="STB31"/>
      <c r="STC31"/>
      <c r="STD31"/>
      <c r="STE31"/>
      <c r="STF31"/>
      <c r="STG31"/>
      <c r="STH31"/>
      <c r="STI31"/>
      <c r="STJ31"/>
      <c r="STK31"/>
      <c r="STL31"/>
      <c r="STM31"/>
      <c r="STN31"/>
      <c r="STO31"/>
      <c r="STP31"/>
      <c r="STQ31"/>
      <c r="STR31"/>
      <c r="STS31"/>
      <c r="STT31"/>
      <c r="STU31"/>
      <c r="STV31"/>
      <c r="STW31"/>
      <c r="STX31"/>
      <c r="STY31"/>
      <c r="STZ31"/>
      <c r="SUA31"/>
      <c r="SUB31"/>
      <c r="SUC31"/>
      <c r="SUD31"/>
      <c r="SUE31"/>
      <c r="SUF31"/>
      <c r="SUG31"/>
      <c r="SUH31"/>
      <c r="SUI31"/>
      <c r="SUJ31"/>
      <c r="SUK31"/>
      <c r="SUL31"/>
      <c r="SUM31"/>
      <c r="SUN31"/>
      <c r="SUO31"/>
      <c r="SUP31"/>
      <c r="SUQ31"/>
      <c r="SUR31"/>
      <c r="SUS31"/>
      <c r="SUT31"/>
      <c r="SUU31"/>
      <c r="SUV31"/>
      <c r="SUW31"/>
      <c r="SUX31"/>
      <c r="SUY31"/>
      <c r="SUZ31"/>
      <c r="SVA31"/>
      <c r="SVB31"/>
      <c r="SVC31"/>
      <c r="SVD31"/>
      <c r="SVE31"/>
      <c r="SVF31"/>
      <c r="SVG31"/>
      <c r="SVH31"/>
      <c r="SVI31"/>
      <c r="SVJ31"/>
      <c r="SVK31"/>
      <c r="SVL31"/>
      <c r="SVM31"/>
      <c r="SVN31"/>
      <c r="SVO31"/>
      <c r="SVP31"/>
      <c r="SVQ31"/>
      <c r="SVR31"/>
      <c r="SVS31"/>
      <c r="SVT31"/>
      <c r="SVU31"/>
      <c r="SVV31"/>
      <c r="SVW31"/>
      <c r="SVX31"/>
      <c r="SVY31"/>
      <c r="SVZ31"/>
      <c r="SWA31"/>
      <c r="SWB31"/>
      <c r="SWC31"/>
      <c r="SWD31"/>
      <c r="SWE31"/>
      <c r="SWF31"/>
      <c r="SWG31"/>
      <c r="SWH31"/>
      <c r="SWI31"/>
      <c r="SWJ31"/>
      <c r="SWK31"/>
      <c r="SWL31"/>
      <c r="SWM31"/>
      <c r="SWN31"/>
      <c r="SWO31"/>
      <c r="SWP31"/>
      <c r="SWQ31"/>
      <c r="SWR31"/>
      <c r="SWS31"/>
      <c r="SWT31"/>
      <c r="SWU31"/>
      <c r="SWV31"/>
      <c r="SWW31"/>
      <c r="SWX31"/>
      <c r="SWY31"/>
      <c r="SWZ31"/>
      <c r="SXA31"/>
      <c r="SXB31"/>
      <c r="SXC31"/>
      <c r="SXD31"/>
      <c r="SXE31"/>
      <c r="SXF31"/>
      <c r="SXG31"/>
      <c r="SXH31"/>
      <c r="SXI31"/>
      <c r="SXJ31"/>
      <c r="SXK31"/>
      <c r="SXL31"/>
      <c r="SXM31"/>
      <c r="SXN31"/>
      <c r="SXO31"/>
      <c r="SXP31"/>
      <c r="SXQ31"/>
      <c r="SXR31"/>
      <c r="SXS31"/>
      <c r="SXT31"/>
      <c r="SXU31"/>
      <c r="SXV31"/>
      <c r="SXW31"/>
      <c r="SXX31"/>
      <c r="SXY31"/>
      <c r="SXZ31"/>
      <c r="SYA31"/>
      <c r="SYB31"/>
      <c r="SYC31"/>
      <c r="SYD31"/>
      <c r="SYE31"/>
      <c r="SYF31"/>
      <c r="SYG31"/>
      <c r="SYH31"/>
      <c r="SYI31"/>
      <c r="SYJ31"/>
      <c r="SYK31"/>
      <c r="SYL31"/>
      <c r="SYM31"/>
      <c r="SYN31"/>
      <c r="SYO31"/>
      <c r="SYP31"/>
      <c r="SYQ31"/>
      <c r="SYR31"/>
      <c r="SYS31"/>
      <c r="SYT31"/>
      <c r="SYU31"/>
      <c r="SYV31"/>
      <c r="SYW31"/>
      <c r="SYX31"/>
      <c r="SYY31"/>
      <c r="SYZ31"/>
      <c r="SZA31"/>
      <c r="SZB31"/>
      <c r="SZC31"/>
      <c r="SZD31"/>
      <c r="SZE31"/>
      <c r="SZF31"/>
      <c r="SZG31"/>
      <c r="SZH31"/>
      <c r="SZI31"/>
      <c r="SZJ31"/>
      <c r="SZK31"/>
      <c r="SZL31"/>
      <c r="SZM31"/>
      <c r="SZN31"/>
      <c r="SZO31"/>
      <c r="SZP31"/>
      <c r="SZQ31"/>
      <c r="SZR31"/>
      <c r="SZS31"/>
      <c r="SZT31"/>
      <c r="SZU31"/>
      <c r="SZV31"/>
      <c r="SZW31"/>
      <c r="SZX31"/>
      <c r="SZY31"/>
      <c r="SZZ31"/>
      <c r="TAA31"/>
      <c r="TAB31"/>
      <c r="TAC31"/>
      <c r="TAD31"/>
      <c r="TAE31"/>
      <c r="TAF31"/>
      <c r="TAG31"/>
      <c r="TAH31"/>
      <c r="TAI31"/>
      <c r="TAJ31"/>
      <c r="TAK31"/>
      <c r="TAL31"/>
      <c r="TAM31"/>
      <c r="TAN31"/>
      <c r="TAO31"/>
      <c r="TAP31"/>
      <c r="TAQ31"/>
      <c r="TAR31"/>
      <c r="TAS31"/>
      <c r="TAT31"/>
      <c r="TAU31"/>
      <c r="TAV31"/>
      <c r="TAW31"/>
      <c r="TAX31"/>
      <c r="TAY31"/>
      <c r="TAZ31"/>
      <c r="TBA31"/>
      <c r="TBB31"/>
      <c r="TBC31"/>
      <c r="TBD31"/>
      <c r="TBE31"/>
      <c r="TBF31"/>
      <c r="TBG31"/>
      <c r="TBH31"/>
      <c r="TBI31"/>
      <c r="TBJ31"/>
      <c r="TBK31"/>
      <c r="TBL31"/>
      <c r="TBM31"/>
      <c r="TBN31"/>
      <c r="TBO31"/>
      <c r="TBP31"/>
      <c r="TBQ31"/>
      <c r="TBR31"/>
      <c r="TBS31"/>
      <c r="TBT31"/>
      <c r="TBU31"/>
      <c r="TBV31"/>
      <c r="TBW31"/>
      <c r="TBX31"/>
      <c r="TBY31"/>
      <c r="TBZ31"/>
      <c r="TCA31"/>
      <c r="TCB31"/>
      <c r="TCC31"/>
      <c r="TCD31"/>
      <c r="TCE31"/>
      <c r="TCF31"/>
      <c r="TCG31"/>
      <c r="TCH31"/>
      <c r="TCI31"/>
      <c r="TCJ31"/>
      <c r="TCK31"/>
      <c r="TCL31"/>
      <c r="TCM31"/>
      <c r="TCN31"/>
      <c r="TCO31"/>
      <c r="TCP31"/>
      <c r="TCQ31"/>
      <c r="TCR31"/>
      <c r="TCS31"/>
      <c r="TCT31"/>
      <c r="TCU31"/>
      <c r="TCV31"/>
      <c r="TCW31"/>
      <c r="TCX31"/>
      <c r="TCY31"/>
      <c r="TCZ31"/>
      <c r="TDA31"/>
      <c r="TDB31"/>
      <c r="TDC31"/>
      <c r="TDD31"/>
      <c r="TDE31"/>
      <c r="TDF31"/>
      <c r="TDG31"/>
      <c r="TDH31"/>
      <c r="TDI31"/>
      <c r="TDJ31"/>
      <c r="TDK31"/>
      <c r="TDL31"/>
      <c r="TDM31"/>
      <c r="TDN31"/>
      <c r="TDO31"/>
      <c r="TDP31"/>
      <c r="TDQ31"/>
      <c r="TDR31"/>
      <c r="TDS31"/>
      <c r="TDT31"/>
      <c r="TDU31"/>
      <c r="TDV31"/>
      <c r="TDW31"/>
      <c r="TDX31"/>
      <c r="TDY31"/>
      <c r="TDZ31"/>
      <c r="TEA31"/>
      <c r="TEB31"/>
      <c r="TEC31"/>
      <c r="TED31"/>
      <c r="TEE31"/>
      <c r="TEF31"/>
      <c r="TEG31"/>
      <c r="TEH31"/>
      <c r="TEI31"/>
      <c r="TEJ31"/>
      <c r="TEK31"/>
      <c r="TEL31"/>
      <c r="TEM31"/>
      <c r="TEN31"/>
      <c r="TEO31"/>
      <c r="TEP31"/>
      <c r="TEQ31"/>
      <c r="TER31"/>
      <c r="TES31"/>
      <c r="TET31"/>
      <c r="TEU31"/>
      <c r="TEV31"/>
      <c r="TEW31"/>
      <c r="TEX31"/>
      <c r="TEY31"/>
      <c r="TEZ31"/>
      <c r="TFA31"/>
      <c r="TFB31"/>
      <c r="TFC31"/>
      <c r="TFD31"/>
      <c r="TFE31"/>
      <c r="TFF31"/>
      <c r="TFG31"/>
      <c r="TFH31"/>
      <c r="TFI31"/>
      <c r="TFJ31"/>
      <c r="TFK31"/>
      <c r="TFL31"/>
      <c r="TFM31"/>
      <c r="TFN31"/>
      <c r="TFO31"/>
      <c r="TFP31"/>
      <c r="TFQ31"/>
      <c r="TFR31"/>
      <c r="TFS31"/>
      <c r="TFT31"/>
      <c r="TFU31"/>
      <c r="TFV31"/>
      <c r="TFW31"/>
      <c r="TFX31"/>
      <c r="TFY31"/>
      <c r="TFZ31"/>
      <c r="TGA31"/>
      <c r="TGB31"/>
      <c r="TGC31"/>
      <c r="TGD31"/>
      <c r="TGE31"/>
      <c r="TGF31"/>
      <c r="TGG31"/>
      <c r="TGH31"/>
      <c r="TGI31"/>
      <c r="TGJ31"/>
      <c r="TGK31"/>
      <c r="TGL31"/>
      <c r="TGM31"/>
      <c r="TGN31"/>
      <c r="TGO31"/>
      <c r="TGP31"/>
      <c r="TGQ31"/>
      <c r="TGR31"/>
      <c r="TGS31"/>
      <c r="TGT31"/>
      <c r="TGU31"/>
      <c r="TGV31"/>
      <c r="TGW31"/>
      <c r="TGX31"/>
      <c r="TGY31"/>
      <c r="TGZ31"/>
      <c r="THA31"/>
      <c r="THB31"/>
      <c r="THC31"/>
      <c r="THD31"/>
      <c r="THE31"/>
      <c r="THF31"/>
      <c r="THG31"/>
      <c r="THH31"/>
      <c r="THI31"/>
      <c r="THJ31"/>
      <c r="THK31"/>
      <c r="THL31"/>
      <c r="THM31"/>
      <c r="THN31"/>
      <c r="THO31"/>
      <c r="THP31"/>
      <c r="THQ31"/>
      <c r="THR31"/>
      <c r="THS31"/>
      <c r="THT31"/>
      <c r="THU31"/>
      <c r="THV31"/>
      <c r="THW31"/>
      <c r="THX31"/>
      <c r="THY31"/>
      <c r="THZ31"/>
      <c r="TIA31"/>
      <c r="TIB31"/>
      <c r="TIC31"/>
      <c r="TID31"/>
      <c r="TIE31"/>
      <c r="TIF31"/>
      <c r="TIG31"/>
      <c r="TIH31"/>
      <c r="TII31"/>
      <c r="TIJ31"/>
      <c r="TIK31"/>
      <c r="TIL31"/>
      <c r="TIM31"/>
      <c r="TIN31"/>
      <c r="TIO31"/>
      <c r="TIP31"/>
      <c r="TIQ31"/>
      <c r="TIR31"/>
      <c r="TIS31"/>
      <c r="TIT31"/>
      <c r="TIU31"/>
      <c r="TIV31"/>
      <c r="TIW31"/>
      <c r="TIX31"/>
      <c r="TIY31"/>
      <c r="TIZ31"/>
      <c r="TJA31"/>
      <c r="TJB31"/>
      <c r="TJC31"/>
      <c r="TJD31"/>
      <c r="TJE31"/>
      <c r="TJF31"/>
      <c r="TJG31"/>
      <c r="TJH31"/>
      <c r="TJI31"/>
      <c r="TJJ31"/>
      <c r="TJK31"/>
      <c r="TJL31"/>
      <c r="TJM31"/>
      <c r="TJN31"/>
      <c r="TJO31"/>
      <c r="TJP31"/>
      <c r="TJQ31"/>
      <c r="TJR31"/>
      <c r="TJS31"/>
      <c r="TJT31"/>
      <c r="TJU31"/>
      <c r="TJV31"/>
      <c r="TJW31"/>
      <c r="TJX31"/>
      <c r="TJY31"/>
      <c r="TJZ31"/>
      <c r="TKA31"/>
      <c r="TKB31"/>
      <c r="TKC31"/>
      <c r="TKD31"/>
      <c r="TKE31"/>
      <c r="TKF31"/>
      <c r="TKG31"/>
      <c r="TKH31"/>
      <c r="TKI31"/>
      <c r="TKJ31"/>
      <c r="TKK31"/>
      <c r="TKL31"/>
      <c r="TKM31"/>
      <c r="TKN31"/>
      <c r="TKO31"/>
      <c r="TKP31"/>
      <c r="TKQ31"/>
      <c r="TKR31"/>
      <c r="TKS31"/>
      <c r="TKT31"/>
      <c r="TKU31"/>
      <c r="TKV31"/>
      <c r="TKW31"/>
      <c r="TKX31"/>
      <c r="TKY31"/>
      <c r="TKZ31"/>
      <c r="TLA31"/>
      <c r="TLB31"/>
      <c r="TLC31"/>
      <c r="TLD31"/>
      <c r="TLE31"/>
      <c r="TLF31"/>
      <c r="TLG31"/>
      <c r="TLH31"/>
      <c r="TLI31"/>
      <c r="TLJ31"/>
      <c r="TLK31"/>
      <c r="TLL31"/>
      <c r="TLM31"/>
      <c r="TLN31"/>
      <c r="TLO31"/>
      <c r="TLP31"/>
      <c r="TLQ31"/>
      <c r="TLR31"/>
      <c r="TLS31"/>
      <c r="TLT31"/>
      <c r="TLU31"/>
      <c r="TLV31"/>
      <c r="TLW31"/>
      <c r="TLX31"/>
      <c r="TLY31"/>
      <c r="TLZ31"/>
      <c r="TMA31"/>
      <c r="TMB31"/>
      <c r="TMC31"/>
      <c r="TMD31"/>
      <c r="TME31"/>
      <c r="TMF31"/>
      <c r="TMG31"/>
      <c r="TMH31"/>
      <c r="TMI31"/>
      <c r="TMJ31"/>
      <c r="TMK31"/>
      <c r="TML31"/>
      <c r="TMM31"/>
      <c r="TMN31"/>
      <c r="TMO31"/>
      <c r="TMP31"/>
      <c r="TMQ31"/>
      <c r="TMR31"/>
      <c r="TMS31"/>
      <c r="TMT31"/>
      <c r="TMU31"/>
      <c r="TMV31"/>
      <c r="TMW31"/>
      <c r="TMX31"/>
      <c r="TMY31"/>
      <c r="TMZ31"/>
      <c r="TNA31"/>
      <c r="TNB31"/>
      <c r="TNC31"/>
      <c r="TND31"/>
      <c r="TNE31"/>
      <c r="TNF31"/>
      <c r="TNG31"/>
      <c r="TNH31"/>
      <c r="TNI31"/>
      <c r="TNJ31"/>
      <c r="TNK31"/>
      <c r="TNL31"/>
      <c r="TNM31"/>
      <c r="TNN31"/>
      <c r="TNO31"/>
      <c r="TNP31"/>
      <c r="TNQ31"/>
      <c r="TNR31"/>
      <c r="TNS31"/>
      <c r="TNT31"/>
      <c r="TNU31"/>
      <c r="TNV31"/>
      <c r="TNW31"/>
      <c r="TNX31"/>
      <c r="TNY31"/>
      <c r="TNZ31"/>
      <c r="TOA31"/>
      <c r="TOB31"/>
      <c r="TOC31"/>
      <c r="TOD31"/>
      <c r="TOE31"/>
      <c r="TOF31"/>
      <c r="TOG31"/>
      <c r="TOH31"/>
      <c r="TOI31"/>
      <c r="TOJ31"/>
      <c r="TOK31"/>
      <c r="TOL31"/>
      <c r="TOM31"/>
      <c r="TON31"/>
      <c r="TOO31"/>
      <c r="TOP31"/>
      <c r="TOQ31"/>
      <c r="TOR31"/>
      <c r="TOS31"/>
      <c r="TOT31"/>
      <c r="TOU31"/>
      <c r="TOV31"/>
      <c r="TOW31"/>
      <c r="TOX31"/>
      <c r="TOY31"/>
      <c r="TOZ31"/>
      <c r="TPA31"/>
      <c r="TPB31"/>
      <c r="TPC31"/>
      <c r="TPD31"/>
      <c r="TPE31"/>
      <c r="TPF31"/>
      <c r="TPG31"/>
      <c r="TPH31"/>
      <c r="TPI31"/>
      <c r="TPJ31"/>
      <c r="TPK31"/>
      <c r="TPL31"/>
      <c r="TPM31"/>
      <c r="TPN31"/>
      <c r="TPO31"/>
      <c r="TPP31"/>
      <c r="TPQ31"/>
      <c r="TPR31"/>
      <c r="TPS31"/>
      <c r="TPT31"/>
      <c r="TPU31"/>
      <c r="TPV31"/>
      <c r="TPW31"/>
      <c r="TPX31"/>
      <c r="TPY31"/>
      <c r="TPZ31"/>
      <c r="TQA31"/>
      <c r="TQB31"/>
      <c r="TQC31"/>
      <c r="TQD31"/>
      <c r="TQE31"/>
      <c r="TQF31"/>
      <c r="TQG31"/>
      <c r="TQH31"/>
      <c r="TQI31"/>
      <c r="TQJ31"/>
      <c r="TQK31"/>
      <c r="TQL31"/>
      <c r="TQM31"/>
      <c r="TQN31"/>
      <c r="TQO31"/>
      <c r="TQP31"/>
      <c r="TQQ31"/>
      <c r="TQR31"/>
      <c r="TQS31"/>
      <c r="TQT31"/>
      <c r="TQU31"/>
      <c r="TQV31"/>
      <c r="TQW31"/>
      <c r="TQX31"/>
      <c r="TQY31"/>
      <c r="TQZ31"/>
      <c r="TRA31"/>
      <c r="TRB31"/>
      <c r="TRC31"/>
      <c r="TRD31"/>
      <c r="TRE31"/>
      <c r="TRF31"/>
      <c r="TRG31"/>
      <c r="TRH31"/>
      <c r="TRI31"/>
      <c r="TRJ31"/>
      <c r="TRK31"/>
      <c r="TRL31"/>
      <c r="TRM31"/>
      <c r="TRN31"/>
      <c r="TRO31"/>
      <c r="TRP31"/>
      <c r="TRQ31"/>
      <c r="TRR31"/>
      <c r="TRS31"/>
      <c r="TRT31"/>
      <c r="TRU31"/>
      <c r="TRV31"/>
      <c r="TRW31"/>
      <c r="TRX31"/>
      <c r="TRY31"/>
      <c r="TRZ31"/>
      <c r="TSA31"/>
      <c r="TSB31"/>
      <c r="TSC31"/>
      <c r="TSD31"/>
      <c r="TSE31"/>
      <c r="TSF31"/>
      <c r="TSG31"/>
      <c r="TSH31"/>
      <c r="TSI31"/>
      <c r="TSJ31"/>
      <c r="TSK31"/>
      <c r="TSL31"/>
      <c r="TSM31"/>
      <c r="TSN31"/>
      <c r="TSO31"/>
      <c r="TSP31"/>
      <c r="TSQ31"/>
      <c r="TSR31"/>
      <c r="TSS31"/>
      <c r="TST31"/>
      <c r="TSU31"/>
      <c r="TSV31"/>
      <c r="TSW31"/>
      <c r="TSX31"/>
      <c r="TSY31"/>
      <c r="TSZ31"/>
      <c r="TTA31"/>
      <c r="TTB31"/>
      <c r="TTC31"/>
      <c r="TTD31"/>
      <c r="TTE31"/>
      <c r="TTF31"/>
      <c r="TTG31"/>
      <c r="TTH31"/>
      <c r="TTI31"/>
      <c r="TTJ31"/>
      <c r="TTK31"/>
      <c r="TTL31"/>
      <c r="TTM31"/>
      <c r="TTN31"/>
      <c r="TTO31"/>
      <c r="TTP31"/>
      <c r="TTQ31"/>
      <c r="TTR31"/>
      <c r="TTS31"/>
      <c r="TTT31"/>
      <c r="TTU31"/>
      <c r="TTV31"/>
      <c r="TTW31"/>
      <c r="TTX31"/>
      <c r="TTY31"/>
      <c r="TTZ31"/>
      <c r="TUA31"/>
      <c r="TUB31"/>
      <c r="TUC31"/>
      <c r="TUD31"/>
      <c r="TUE31"/>
      <c r="TUF31"/>
      <c r="TUG31"/>
      <c r="TUH31"/>
      <c r="TUI31"/>
      <c r="TUJ31"/>
      <c r="TUK31"/>
      <c r="TUL31"/>
      <c r="TUM31"/>
      <c r="TUN31"/>
      <c r="TUO31"/>
      <c r="TUP31"/>
      <c r="TUQ31"/>
      <c r="TUR31"/>
      <c r="TUS31"/>
      <c r="TUT31"/>
      <c r="TUU31"/>
      <c r="TUV31"/>
      <c r="TUW31"/>
      <c r="TUX31"/>
      <c r="TUY31"/>
      <c r="TUZ31"/>
      <c r="TVA31"/>
      <c r="TVB31"/>
      <c r="TVC31"/>
      <c r="TVD31"/>
      <c r="TVE31"/>
      <c r="TVF31"/>
      <c r="TVG31"/>
      <c r="TVH31"/>
      <c r="TVI31"/>
      <c r="TVJ31"/>
      <c r="TVK31"/>
      <c r="TVL31"/>
      <c r="TVM31"/>
      <c r="TVN31"/>
      <c r="TVO31"/>
      <c r="TVP31"/>
      <c r="TVQ31"/>
      <c r="TVR31"/>
      <c r="TVS31"/>
      <c r="TVT31"/>
      <c r="TVU31"/>
      <c r="TVV31"/>
      <c r="TVW31"/>
      <c r="TVX31"/>
      <c r="TVY31"/>
      <c r="TVZ31"/>
      <c r="TWA31"/>
      <c r="TWB31"/>
      <c r="TWC31"/>
      <c r="TWD31"/>
      <c r="TWE31"/>
      <c r="TWF31"/>
      <c r="TWG31"/>
      <c r="TWH31"/>
      <c r="TWI31"/>
      <c r="TWJ31"/>
      <c r="TWK31"/>
      <c r="TWL31"/>
      <c r="TWM31"/>
      <c r="TWN31"/>
      <c r="TWO31"/>
      <c r="TWP31"/>
      <c r="TWQ31"/>
      <c r="TWR31"/>
      <c r="TWS31"/>
      <c r="TWT31"/>
      <c r="TWU31"/>
      <c r="TWV31"/>
      <c r="TWW31"/>
      <c r="TWX31"/>
      <c r="TWY31"/>
      <c r="TWZ31"/>
      <c r="TXA31"/>
      <c r="TXB31"/>
      <c r="TXC31"/>
      <c r="TXD31"/>
      <c r="TXE31"/>
      <c r="TXF31"/>
      <c r="TXG31"/>
      <c r="TXH31"/>
      <c r="TXI31"/>
      <c r="TXJ31"/>
      <c r="TXK31"/>
      <c r="TXL31"/>
      <c r="TXM31"/>
      <c r="TXN31"/>
      <c r="TXO31"/>
      <c r="TXP31"/>
      <c r="TXQ31"/>
      <c r="TXR31"/>
      <c r="TXS31"/>
      <c r="TXT31"/>
      <c r="TXU31"/>
      <c r="TXV31"/>
      <c r="TXW31"/>
      <c r="TXX31"/>
      <c r="TXY31"/>
      <c r="TXZ31"/>
      <c r="TYA31"/>
      <c r="TYB31"/>
      <c r="TYC31"/>
      <c r="TYD31"/>
      <c r="TYE31"/>
      <c r="TYF31"/>
      <c r="TYG31"/>
      <c r="TYH31"/>
      <c r="TYI31"/>
      <c r="TYJ31"/>
      <c r="TYK31"/>
      <c r="TYL31"/>
      <c r="TYM31"/>
      <c r="TYN31"/>
      <c r="TYO31"/>
      <c r="TYP31"/>
      <c r="TYQ31"/>
      <c r="TYR31"/>
      <c r="TYS31"/>
      <c r="TYT31"/>
      <c r="TYU31"/>
      <c r="TYV31"/>
      <c r="TYW31"/>
      <c r="TYX31"/>
      <c r="TYY31"/>
      <c r="TYZ31"/>
      <c r="TZA31"/>
      <c r="TZB31"/>
      <c r="TZC31"/>
      <c r="TZD31"/>
      <c r="TZE31"/>
      <c r="TZF31"/>
      <c r="TZG31"/>
      <c r="TZH31"/>
      <c r="TZI31"/>
      <c r="TZJ31"/>
      <c r="TZK31"/>
      <c r="TZL31"/>
      <c r="TZM31"/>
      <c r="TZN31"/>
      <c r="TZO31"/>
      <c r="TZP31"/>
      <c r="TZQ31"/>
      <c r="TZR31"/>
      <c r="TZS31"/>
      <c r="TZT31"/>
      <c r="TZU31"/>
      <c r="TZV31"/>
      <c r="TZW31"/>
      <c r="TZX31"/>
      <c r="TZY31"/>
      <c r="TZZ31"/>
      <c r="UAA31"/>
      <c r="UAB31"/>
      <c r="UAC31"/>
      <c r="UAD31"/>
      <c r="UAE31"/>
      <c r="UAF31"/>
      <c r="UAG31"/>
      <c r="UAH31"/>
      <c r="UAI31"/>
      <c r="UAJ31"/>
      <c r="UAK31"/>
      <c r="UAL31"/>
      <c r="UAM31"/>
      <c r="UAN31"/>
      <c r="UAO31"/>
      <c r="UAP31"/>
      <c r="UAQ31"/>
      <c r="UAR31"/>
      <c r="UAS31"/>
      <c r="UAT31"/>
      <c r="UAU31"/>
      <c r="UAV31"/>
      <c r="UAW31"/>
      <c r="UAX31"/>
      <c r="UAY31"/>
      <c r="UAZ31"/>
      <c r="UBA31"/>
      <c r="UBB31"/>
      <c r="UBC31"/>
      <c r="UBD31"/>
      <c r="UBE31"/>
      <c r="UBF31"/>
      <c r="UBG31"/>
      <c r="UBH31"/>
      <c r="UBI31"/>
      <c r="UBJ31"/>
      <c r="UBK31"/>
      <c r="UBL31"/>
      <c r="UBM31"/>
      <c r="UBN31"/>
      <c r="UBO31"/>
      <c r="UBP31"/>
      <c r="UBQ31"/>
      <c r="UBR31"/>
      <c r="UBS31"/>
      <c r="UBT31"/>
      <c r="UBU31"/>
      <c r="UBV31"/>
      <c r="UBW31"/>
      <c r="UBX31"/>
      <c r="UBY31"/>
      <c r="UBZ31"/>
      <c r="UCA31"/>
      <c r="UCB31"/>
      <c r="UCC31"/>
      <c r="UCD31"/>
      <c r="UCE31"/>
      <c r="UCF31"/>
      <c r="UCG31"/>
      <c r="UCH31"/>
      <c r="UCI31"/>
      <c r="UCJ31"/>
      <c r="UCK31"/>
      <c r="UCL31"/>
      <c r="UCM31"/>
      <c r="UCN31"/>
      <c r="UCO31"/>
      <c r="UCP31"/>
      <c r="UCQ31"/>
      <c r="UCR31"/>
      <c r="UCS31"/>
      <c r="UCT31"/>
      <c r="UCU31"/>
      <c r="UCV31"/>
      <c r="UCW31"/>
      <c r="UCX31"/>
      <c r="UCY31"/>
      <c r="UCZ31"/>
      <c r="UDA31"/>
      <c r="UDB31"/>
      <c r="UDC31"/>
      <c r="UDD31"/>
      <c r="UDE31"/>
      <c r="UDF31"/>
      <c r="UDG31"/>
      <c r="UDH31"/>
      <c r="UDI31"/>
      <c r="UDJ31"/>
      <c r="UDK31"/>
      <c r="UDL31"/>
      <c r="UDM31"/>
      <c r="UDN31"/>
      <c r="UDO31"/>
      <c r="UDP31"/>
      <c r="UDQ31"/>
      <c r="UDR31"/>
      <c r="UDS31"/>
      <c r="UDT31"/>
      <c r="UDU31"/>
      <c r="UDV31"/>
      <c r="UDW31"/>
      <c r="UDX31"/>
      <c r="UDY31"/>
      <c r="UDZ31"/>
      <c r="UEA31"/>
      <c r="UEB31"/>
      <c r="UEC31"/>
      <c r="UED31"/>
      <c r="UEE31"/>
      <c r="UEF31"/>
      <c r="UEG31"/>
      <c r="UEH31"/>
      <c r="UEI31"/>
      <c r="UEJ31"/>
      <c r="UEK31"/>
      <c r="UEL31"/>
      <c r="UEM31"/>
      <c r="UEN31"/>
      <c r="UEO31"/>
      <c r="UEP31"/>
      <c r="UEQ31"/>
      <c r="UER31"/>
      <c r="UES31"/>
      <c r="UET31"/>
      <c r="UEU31"/>
      <c r="UEV31"/>
      <c r="UEW31"/>
      <c r="UEX31"/>
      <c r="UEY31"/>
      <c r="UEZ31"/>
      <c r="UFA31"/>
      <c r="UFB31"/>
      <c r="UFC31"/>
      <c r="UFD31"/>
      <c r="UFE31"/>
      <c r="UFF31"/>
      <c r="UFG31"/>
      <c r="UFH31"/>
      <c r="UFI31"/>
      <c r="UFJ31"/>
      <c r="UFK31"/>
      <c r="UFL31"/>
      <c r="UFM31"/>
      <c r="UFN31"/>
      <c r="UFO31"/>
      <c r="UFP31"/>
      <c r="UFQ31"/>
      <c r="UFR31"/>
      <c r="UFS31"/>
      <c r="UFT31"/>
      <c r="UFU31"/>
      <c r="UFV31"/>
      <c r="UFW31"/>
      <c r="UFX31"/>
      <c r="UFY31"/>
      <c r="UFZ31"/>
      <c r="UGA31"/>
      <c r="UGB31"/>
      <c r="UGC31"/>
      <c r="UGD31"/>
      <c r="UGE31"/>
      <c r="UGF31"/>
      <c r="UGG31"/>
      <c r="UGH31"/>
      <c r="UGI31"/>
      <c r="UGJ31"/>
      <c r="UGK31"/>
      <c r="UGL31"/>
      <c r="UGM31"/>
      <c r="UGN31"/>
      <c r="UGO31"/>
      <c r="UGP31"/>
      <c r="UGQ31"/>
      <c r="UGR31"/>
      <c r="UGS31"/>
      <c r="UGT31"/>
      <c r="UGU31"/>
      <c r="UGV31"/>
      <c r="UGW31"/>
      <c r="UGX31"/>
      <c r="UGY31"/>
      <c r="UGZ31"/>
      <c r="UHA31"/>
      <c r="UHB31"/>
      <c r="UHC31"/>
      <c r="UHD31"/>
      <c r="UHE31"/>
      <c r="UHF31"/>
      <c r="UHG31"/>
      <c r="UHH31"/>
      <c r="UHI31"/>
      <c r="UHJ31"/>
      <c r="UHK31"/>
      <c r="UHL31"/>
      <c r="UHM31"/>
      <c r="UHN31"/>
      <c r="UHO31"/>
      <c r="UHP31"/>
      <c r="UHQ31"/>
      <c r="UHR31"/>
      <c r="UHS31"/>
      <c r="UHT31"/>
      <c r="UHU31"/>
      <c r="UHV31"/>
      <c r="UHW31"/>
      <c r="UHX31"/>
      <c r="UHY31"/>
      <c r="UHZ31"/>
      <c r="UIA31"/>
      <c r="UIB31"/>
      <c r="UIC31"/>
      <c r="UID31"/>
      <c r="UIE31"/>
      <c r="UIF31"/>
      <c r="UIG31"/>
      <c r="UIH31"/>
      <c r="UII31"/>
      <c r="UIJ31"/>
      <c r="UIK31"/>
      <c r="UIL31"/>
      <c r="UIM31"/>
      <c r="UIN31"/>
      <c r="UIO31"/>
      <c r="UIP31"/>
      <c r="UIQ31"/>
      <c r="UIR31"/>
      <c r="UIS31"/>
      <c r="UIT31"/>
      <c r="UIU31"/>
      <c r="UIV31"/>
      <c r="UIW31"/>
      <c r="UIX31"/>
      <c r="UIY31"/>
      <c r="UIZ31"/>
      <c r="UJA31"/>
      <c r="UJB31"/>
      <c r="UJC31"/>
      <c r="UJD31"/>
      <c r="UJE31"/>
      <c r="UJF31"/>
      <c r="UJG31"/>
      <c r="UJH31"/>
      <c r="UJI31"/>
      <c r="UJJ31"/>
      <c r="UJK31"/>
      <c r="UJL31"/>
      <c r="UJM31"/>
      <c r="UJN31"/>
      <c r="UJO31"/>
      <c r="UJP31"/>
      <c r="UJQ31"/>
      <c r="UJR31"/>
      <c r="UJS31"/>
      <c r="UJT31"/>
      <c r="UJU31"/>
      <c r="UJV31"/>
      <c r="UJW31"/>
      <c r="UJX31"/>
      <c r="UJY31"/>
      <c r="UJZ31"/>
      <c r="UKA31"/>
      <c r="UKB31"/>
      <c r="UKC31"/>
      <c r="UKD31"/>
      <c r="UKE31"/>
      <c r="UKF31"/>
      <c r="UKG31"/>
      <c r="UKH31"/>
      <c r="UKI31"/>
      <c r="UKJ31"/>
      <c r="UKK31"/>
      <c r="UKL31"/>
      <c r="UKM31"/>
      <c r="UKN31"/>
      <c r="UKO31"/>
      <c r="UKP31"/>
      <c r="UKQ31"/>
      <c r="UKR31"/>
      <c r="UKS31"/>
      <c r="UKT31"/>
      <c r="UKU31"/>
      <c r="UKV31"/>
      <c r="UKW31"/>
      <c r="UKX31"/>
      <c r="UKY31"/>
      <c r="UKZ31"/>
      <c r="ULA31"/>
      <c r="ULB31"/>
      <c r="ULC31"/>
      <c r="ULD31"/>
      <c r="ULE31"/>
      <c r="ULF31"/>
      <c r="ULG31"/>
      <c r="ULH31"/>
      <c r="ULI31"/>
      <c r="ULJ31"/>
      <c r="ULK31"/>
      <c r="ULL31"/>
      <c r="ULM31"/>
      <c r="ULN31"/>
      <c r="ULO31"/>
      <c r="ULP31"/>
      <c r="ULQ31"/>
      <c r="ULR31"/>
      <c r="ULS31"/>
      <c r="ULT31"/>
      <c r="ULU31"/>
      <c r="ULV31"/>
      <c r="ULW31"/>
      <c r="ULX31"/>
      <c r="ULY31"/>
      <c r="ULZ31"/>
      <c r="UMA31"/>
      <c r="UMB31"/>
      <c r="UMC31"/>
      <c r="UMD31"/>
      <c r="UME31"/>
      <c r="UMF31"/>
      <c r="UMG31"/>
      <c r="UMH31"/>
      <c r="UMI31"/>
      <c r="UMJ31"/>
      <c r="UMK31"/>
      <c r="UML31"/>
      <c r="UMM31"/>
      <c r="UMN31"/>
      <c r="UMO31"/>
      <c r="UMP31"/>
      <c r="UMQ31"/>
      <c r="UMR31"/>
      <c r="UMS31"/>
      <c r="UMT31"/>
      <c r="UMU31"/>
      <c r="UMV31"/>
      <c r="UMW31"/>
      <c r="UMX31"/>
      <c r="UMY31"/>
      <c r="UMZ31"/>
      <c r="UNA31"/>
      <c r="UNB31"/>
      <c r="UNC31"/>
      <c r="UND31"/>
      <c r="UNE31"/>
      <c r="UNF31"/>
      <c r="UNG31"/>
      <c r="UNH31"/>
      <c r="UNI31"/>
      <c r="UNJ31"/>
      <c r="UNK31"/>
      <c r="UNL31"/>
      <c r="UNM31"/>
      <c r="UNN31"/>
      <c r="UNO31"/>
      <c r="UNP31"/>
      <c r="UNQ31"/>
      <c r="UNR31"/>
      <c r="UNS31"/>
      <c r="UNT31"/>
      <c r="UNU31"/>
      <c r="UNV31"/>
      <c r="UNW31"/>
      <c r="UNX31"/>
      <c r="UNY31"/>
      <c r="UNZ31"/>
      <c r="UOA31"/>
      <c r="UOB31"/>
      <c r="UOC31"/>
      <c r="UOD31"/>
      <c r="UOE31"/>
      <c r="UOF31"/>
      <c r="UOG31"/>
      <c r="UOH31"/>
      <c r="UOI31"/>
      <c r="UOJ31"/>
      <c r="UOK31"/>
      <c r="UOL31"/>
      <c r="UOM31"/>
      <c r="UON31"/>
      <c r="UOO31"/>
      <c r="UOP31"/>
      <c r="UOQ31"/>
      <c r="UOR31"/>
      <c r="UOS31"/>
      <c r="UOT31"/>
      <c r="UOU31"/>
      <c r="UOV31"/>
      <c r="UOW31"/>
      <c r="UOX31"/>
      <c r="UOY31"/>
      <c r="UOZ31"/>
      <c r="UPA31"/>
      <c r="UPB31"/>
      <c r="UPC31"/>
      <c r="UPD31"/>
      <c r="UPE31"/>
      <c r="UPF31"/>
      <c r="UPG31"/>
      <c r="UPH31"/>
      <c r="UPI31"/>
      <c r="UPJ31"/>
      <c r="UPK31"/>
      <c r="UPL31"/>
      <c r="UPM31"/>
      <c r="UPN31"/>
      <c r="UPO31"/>
      <c r="UPP31"/>
      <c r="UPQ31"/>
      <c r="UPR31"/>
      <c r="UPS31"/>
      <c r="UPT31"/>
      <c r="UPU31"/>
      <c r="UPV31"/>
      <c r="UPW31"/>
      <c r="UPX31"/>
      <c r="UPY31"/>
      <c r="UPZ31"/>
      <c r="UQA31"/>
      <c r="UQB31"/>
      <c r="UQC31"/>
      <c r="UQD31"/>
      <c r="UQE31"/>
      <c r="UQF31"/>
      <c r="UQG31"/>
      <c r="UQH31"/>
      <c r="UQI31"/>
      <c r="UQJ31"/>
      <c r="UQK31"/>
      <c r="UQL31"/>
      <c r="UQM31"/>
      <c r="UQN31"/>
      <c r="UQO31"/>
      <c r="UQP31"/>
      <c r="UQQ31"/>
      <c r="UQR31"/>
      <c r="UQS31"/>
      <c r="UQT31"/>
      <c r="UQU31"/>
      <c r="UQV31"/>
      <c r="UQW31"/>
      <c r="UQX31"/>
      <c r="UQY31"/>
      <c r="UQZ31"/>
      <c r="URA31"/>
      <c r="URB31"/>
      <c r="URC31"/>
      <c r="URD31"/>
      <c r="URE31"/>
      <c r="URF31"/>
      <c r="URG31"/>
      <c r="URH31"/>
      <c r="URI31"/>
      <c r="URJ31"/>
      <c r="URK31"/>
      <c r="URL31"/>
      <c r="URM31"/>
      <c r="URN31"/>
      <c r="URO31"/>
      <c r="URP31"/>
      <c r="URQ31"/>
      <c r="URR31"/>
      <c r="URS31"/>
      <c r="URT31"/>
      <c r="URU31"/>
      <c r="URV31"/>
      <c r="URW31"/>
      <c r="URX31"/>
      <c r="URY31"/>
      <c r="URZ31"/>
      <c r="USA31"/>
      <c r="USB31"/>
      <c r="USC31"/>
      <c r="USD31"/>
      <c r="USE31"/>
      <c r="USF31"/>
      <c r="USG31"/>
      <c r="USH31"/>
      <c r="USI31"/>
      <c r="USJ31"/>
      <c r="USK31"/>
      <c r="USL31"/>
      <c r="USM31"/>
      <c r="USN31"/>
      <c r="USO31"/>
      <c r="USP31"/>
      <c r="USQ31"/>
      <c r="USR31"/>
      <c r="USS31"/>
      <c r="UST31"/>
      <c r="USU31"/>
      <c r="USV31"/>
      <c r="USW31"/>
      <c r="USX31"/>
      <c r="USY31"/>
      <c r="USZ31"/>
      <c r="UTA31"/>
      <c r="UTB31"/>
      <c r="UTC31"/>
      <c r="UTD31"/>
      <c r="UTE31"/>
      <c r="UTF31"/>
      <c r="UTG31"/>
      <c r="UTH31"/>
      <c r="UTI31"/>
      <c r="UTJ31"/>
      <c r="UTK31"/>
      <c r="UTL31"/>
      <c r="UTM31"/>
      <c r="UTN31"/>
      <c r="UTO31"/>
      <c r="UTP31"/>
      <c r="UTQ31"/>
      <c r="UTR31"/>
      <c r="UTS31"/>
      <c r="UTT31"/>
      <c r="UTU31"/>
      <c r="UTV31"/>
      <c r="UTW31"/>
      <c r="UTX31"/>
      <c r="UTY31"/>
      <c r="UTZ31"/>
      <c r="UUA31"/>
      <c r="UUB31"/>
      <c r="UUC31"/>
      <c r="UUD31"/>
      <c r="UUE31"/>
      <c r="UUF31"/>
      <c r="UUG31"/>
      <c r="UUH31"/>
      <c r="UUI31"/>
      <c r="UUJ31"/>
      <c r="UUK31"/>
      <c r="UUL31"/>
      <c r="UUM31"/>
      <c r="UUN31"/>
      <c r="UUO31"/>
      <c r="UUP31"/>
      <c r="UUQ31"/>
      <c r="UUR31"/>
      <c r="UUS31"/>
      <c r="UUT31"/>
      <c r="UUU31"/>
      <c r="UUV31"/>
      <c r="UUW31"/>
      <c r="UUX31"/>
      <c r="UUY31"/>
      <c r="UUZ31"/>
      <c r="UVA31"/>
      <c r="UVB31"/>
      <c r="UVC31"/>
      <c r="UVD31"/>
      <c r="UVE31"/>
      <c r="UVF31"/>
      <c r="UVG31"/>
      <c r="UVH31"/>
      <c r="UVI31"/>
      <c r="UVJ31"/>
      <c r="UVK31"/>
      <c r="UVL31"/>
      <c r="UVM31"/>
      <c r="UVN31"/>
      <c r="UVO31"/>
      <c r="UVP31"/>
      <c r="UVQ31"/>
      <c r="UVR31"/>
      <c r="UVS31"/>
      <c r="UVT31"/>
      <c r="UVU31"/>
      <c r="UVV31"/>
      <c r="UVW31"/>
      <c r="UVX31"/>
      <c r="UVY31"/>
      <c r="UVZ31"/>
      <c r="UWA31"/>
      <c r="UWB31"/>
      <c r="UWC31"/>
      <c r="UWD31"/>
      <c r="UWE31"/>
      <c r="UWF31"/>
      <c r="UWG31"/>
      <c r="UWH31"/>
      <c r="UWI31"/>
      <c r="UWJ31"/>
      <c r="UWK31"/>
      <c r="UWL31"/>
      <c r="UWM31"/>
      <c r="UWN31"/>
      <c r="UWO31"/>
      <c r="UWP31"/>
      <c r="UWQ31"/>
      <c r="UWR31"/>
      <c r="UWS31"/>
      <c r="UWT31"/>
      <c r="UWU31"/>
      <c r="UWV31"/>
      <c r="UWW31"/>
      <c r="UWX31"/>
      <c r="UWY31"/>
      <c r="UWZ31"/>
      <c r="UXA31"/>
      <c r="UXB31"/>
      <c r="UXC31"/>
      <c r="UXD31"/>
      <c r="UXE31"/>
      <c r="UXF31"/>
      <c r="UXG31"/>
      <c r="UXH31"/>
      <c r="UXI31"/>
      <c r="UXJ31"/>
      <c r="UXK31"/>
      <c r="UXL31"/>
      <c r="UXM31"/>
      <c r="UXN31"/>
      <c r="UXO31"/>
      <c r="UXP31"/>
      <c r="UXQ31"/>
      <c r="UXR31"/>
      <c r="UXS31"/>
      <c r="UXT31"/>
      <c r="UXU31"/>
      <c r="UXV31"/>
      <c r="UXW31"/>
      <c r="UXX31"/>
      <c r="UXY31"/>
      <c r="UXZ31"/>
      <c r="UYA31"/>
      <c r="UYB31"/>
      <c r="UYC31"/>
      <c r="UYD31"/>
      <c r="UYE31"/>
      <c r="UYF31"/>
      <c r="UYG31"/>
      <c r="UYH31"/>
      <c r="UYI31"/>
      <c r="UYJ31"/>
      <c r="UYK31"/>
      <c r="UYL31"/>
      <c r="UYM31"/>
      <c r="UYN31"/>
      <c r="UYO31"/>
      <c r="UYP31"/>
      <c r="UYQ31"/>
      <c r="UYR31"/>
      <c r="UYS31"/>
      <c r="UYT31"/>
      <c r="UYU31"/>
      <c r="UYV31"/>
      <c r="UYW31"/>
      <c r="UYX31"/>
      <c r="UYY31"/>
      <c r="UYZ31"/>
      <c r="UZA31"/>
      <c r="UZB31"/>
      <c r="UZC31"/>
      <c r="UZD31"/>
      <c r="UZE31"/>
      <c r="UZF31"/>
      <c r="UZG31"/>
      <c r="UZH31"/>
      <c r="UZI31"/>
      <c r="UZJ31"/>
      <c r="UZK31"/>
      <c r="UZL31"/>
      <c r="UZM31"/>
      <c r="UZN31"/>
      <c r="UZO31"/>
      <c r="UZP31"/>
      <c r="UZQ31"/>
      <c r="UZR31"/>
      <c r="UZS31"/>
      <c r="UZT31"/>
      <c r="UZU31"/>
      <c r="UZV31"/>
      <c r="UZW31"/>
      <c r="UZX31"/>
      <c r="UZY31"/>
      <c r="UZZ31"/>
      <c r="VAA31"/>
      <c r="VAB31"/>
      <c r="VAC31"/>
      <c r="VAD31"/>
      <c r="VAE31"/>
      <c r="VAF31"/>
      <c r="VAG31"/>
      <c r="VAH31"/>
      <c r="VAI31"/>
      <c r="VAJ31"/>
      <c r="VAK31"/>
      <c r="VAL31"/>
      <c r="VAM31"/>
      <c r="VAN31"/>
      <c r="VAO31"/>
      <c r="VAP31"/>
      <c r="VAQ31"/>
      <c r="VAR31"/>
      <c r="VAS31"/>
      <c r="VAT31"/>
      <c r="VAU31"/>
      <c r="VAV31"/>
      <c r="VAW31"/>
      <c r="VAX31"/>
      <c r="VAY31"/>
      <c r="VAZ31"/>
      <c r="VBA31"/>
      <c r="VBB31"/>
      <c r="VBC31"/>
      <c r="VBD31"/>
      <c r="VBE31"/>
      <c r="VBF31"/>
      <c r="VBG31"/>
      <c r="VBH31"/>
      <c r="VBI31"/>
      <c r="VBJ31"/>
      <c r="VBK31"/>
      <c r="VBL31"/>
      <c r="VBM31"/>
      <c r="VBN31"/>
      <c r="VBO31"/>
      <c r="VBP31"/>
      <c r="VBQ31"/>
      <c r="VBR31"/>
      <c r="VBS31"/>
      <c r="VBT31"/>
      <c r="VBU31"/>
      <c r="VBV31"/>
      <c r="VBW31"/>
      <c r="VBX31"/>
      <c r="VBY31"/>
      <c r="VBZ31"/>
      <c r="VCA31"/>
      <c r="VCB31"/>
      <c r="VCC31"/>
      <c r="VCD31"/>
      <c r="VCE31"/>
      <c r="VCF31"/>
      <c r="VCG31"/>
      <c r="VCH31"/>
      <c r="VCI31"/>
      <c r="VCJ31"/>
      <c r="VCK31"/>
      <c r="VCL31"/>
      <c r="VCM31"/>
      <c r="VCN31"/>
      <c r="VCO31"/>
      <c r="VCP31"/>
      <c r="VCQ31"/>
      <c r="VCR31"/>
      <c r="VCS31"/>
      <c r="VCT31"/>
      <c r="VCU31"/>
      <c r="VCV31"/>
      <c r="VCW31"/>
      <c r="VCX31"/>
      <c r="VCY31"/>
      <c r="VCZ31"/>
      <c r="VDA31"/>
      <c r="VDB31"/>
      <c r="VDC31"/>
      <c r="VDD31"/>
      <c r="VDE31"/>
      <c r="VDF31"/>
      <c r="VDG31"/>
      <c r="VDH31"/>
      <c r="VDI31"/>
      <c r="VDJ31"/>
      <c r="VDK31"/>
      <c r="VDL31"/>
      <c r="VDM31"/>
      <c r="VDN31"/>
      <c r="VDO31"/>
      <c r="VDP31"/>
      <c r="VDQ31"/>
      <c r="VDR31"/>
      <c r="VDS31"/>
      <c r="VDT31"/>
      <c r="VDU31"/>
      <c r="VDV31"/>
      <c r="VDW31"/>
      <c r="VDX31"/>
      <c r="VDY31"/>
      <c r="VDZ31"/>
      <c r="VEA31"/>
      <c r="VEB31"/>
      <c r="VEC31"/>
      <c r="VED31"/>
      <c r="VEE31"/>
      <c r="VEF31"/>
      <c r="VEG31"/>
      <c r="VEH31"/>
      <c r="VEI31"/>
      <c r="VEJ31"/>
      <c r="VEK31"/>
      <c r="VEL31"/>
      <c r="VEM31"/>
      <c r="VEN31"/>
      <c r="VEO31"/>
      <c r="VEP31"/>
      <c r="VEQ31"/>
      <c r="VER31"/>
      <c r="VES31"/>
      <c r="VET31"/>
      <c r="VEU31"/>
      <c r="VEV31"/>
      <c r="VEW31"/>
      <c r="VEX31"/>
      <c r="VEY31"/>
      <c r="VEZ31"/>
      <c r="VFA31"/>
      <c r="VFB31"/>
      <c r="VFC31"/>
      <c r="VFD31"/>
      <c r="VFE31"/>
      <c r="VFF31"/>
      <c r="VFG31"/>
      <c r="VFH31"/>
      <c r="VFI31"/>
      <c r="VFJ31"/>
      <c r="VFK31"/>
      <c r="VFL31"/>
      <c r="VFM31"/>
      <c r="VFN31"/>
      <c r="VFO31"/>
      <c r="VFP31"/>
      <c r="VFQ31"/>
      <c r="VFR31"/>
      <c r="VFS31"/>
      <c r="VFT31"/>
      <c r="VFU31"/>
      <c r="VFV31"/>
      <c r="VFW31"/>
      <c r="VFX31"/>
      <c r="VFY31"/>
      <c r="VFZ31"/>
      <c r="VGA31"/>
      <c r="VGB31"/>
      <c r="VGC31"/>
      <c r="VGD31"/>
      <c r="VGE31"/>
      <c r="VGF31"/>
      <c r="VGG31"/>
      <c r="VGH31"/>
      <c r="VGI31"/>
      <c r="VGJ31"/>
      <c r="VGK31"/>
      <c r="VGL31"/>
      <c r="VGM31"/>
      <c r="VGN31"/>
      <c r="VGO31"/>
      <c r="VGP31"/>
      <c r="VGQ31"/>
      <c r="VGR31"/>
      <c r="VGS31"/>
      <c r="VGT31"/>
      <c r="VGU31"/>
      <c r="VGV31"/>
      <c r="VGW31"/>
      <c r="VGX31"/>
      <c r="VGY31"/>
      <c r="VGZ31"/>
      <c r="VHA31"/>
      <c r="VHB31"/>
      <c r="VHC31"/>
      <c r="VHD31"/>
      <c r="VHE31"/>
      <c r="VHF31"/>
      <c r="VHG31"/>
      <c r="VHH31"/>
      <c r="VHI31"/>
      <c r="VHJ31"/>
      <c r="VHK31"/>
      <c r="VHL31"/>
      <c r="VHM31"/>
      <c r="VHN31"/>
      <c r="VHO31"/>
      <c r="VHP31"/>
      <c r="VHQ31"/>
      <c r="VHR31"/>
      <c r="VHS31"/>
      <c r="VHT31"/>
      <c r="VHU31"/>
      <c r="VHV31"/>
      <c r="VHW31"/>
      <c r="VHX31"/>
      <c r="VHY31"/>
      <c r="VHZ31"/>
      <c r="VIA31"/>
      <c r="VIB31"/>
      <c r="VIC31"/>
      <c r="VID31"/>
      <c r="VIE31"/>
      <c r="VIF31"/>
      <c r="VIG31"/>
      <c r="VIH31"/>
      <c r="VII31"/>
      <c r="VIJ31"/>
      <c r="VIK31"/>
      <c r="VIL31"/>
      <c r="VIM31"/>
      <c r="VIN31"/>
      <c r="VIO31"/>
      <c r="VIP31"/>
      <c r="VIQ31"/>
      <c r="VIR31"/>
      <c r="VIS31"/>
      <c r="VIT31"/>
      <c r="VIU31"/>
      <c r="VIV31"/>
      <c r="VIW31"/>
      <c r="VIX31"/>
      <c r="VIY31"/>
      <c r="VIZ31"/>
      <c r="VJA31"/>
      <c r="VJB31"/>
      <c r="VJC31"/>
      <c r="VJD31"/>
      <c r="VJE31"/>
      <c r="VJF31"/>
      <c r="VJG31"/>
      <c r="VJH31"/>
      <c r="VJI31"/>
      <c r="VJJ31"/>
      <c r="VJK31"/>
      <c r="VJL31"/>
      <c r="VJM31"/>
      <c r="VJN31"/>
      <c r="VJO31"/>
      <c r="VJP31"/>
      <c r="VJQ31"/>
      <c r="VJR31"/>
      <c r="VJS31"/>
      <c r="VJT31"/>
      <c r="VJU31"/>
      <c r="VJV31"/>
      <c r="VJW31"/>
      <c r="VJX31"/>
      <c r="VJY31"/>
      <c r="VJZ31"/>
      <c r="VKA31"/>
      <c r="VKB31"/>
      <c r="VKC31"/>
      <c r="VKD31"/>
      <c r="VKE31"/>
      <c r="VKF31"/>
      <c r="VKG31"/>
      <c r="VKH31"/>
      <c r="VKI31"/>
      <c r="VKJ31"/>
      <c r="VKK31"/>
      <c r="VKL31"/>
      <c r="VKM31"/>
      <c r="VKN31"/>
      <c r="VKO31"/>
      <c r="VKP31"/>
      <c r="VKQ31"/>
      <c r="VKR31"/>
      <c r="VKS31"/>
      <c r="VKT31"/>
      <c r="VKU31"/>
      <c r="VKV31"/>
      <c r="VKW31"/>
      <c r="VKX31"/>
      <c r="VKY31"/>
      <c r="VKZ31"/>
      <c r="VLA31"/>
      <c r="VLB31"/>
      <c r="VLC31"/>
      <c r="VLD31"/>
      <c r="VLE31"/>
      <c r="VLF31"/>
      <c r="VLG31"/>
      <c r="VLH31"/>
      <c r="VLI31"/>
      <c r="VLJ31"/>
      <c r="VLK31"/>
      <c r="VLL31"/>
      <c r="VLM31"/>
      <c r="VLN31"/>
      <c r="VLO31"/>
      <c r="VLP31"/>
      <c r="VLQ31"/>
      <c r="VLR31"/>
      <c r="VLS31"/>
      <c r="VLT31"/>
      <c r="VLU31"/>
      <c r="VLV31"/>
      <c r="VLW31"/>
      <c r="VLX31"/>
      <c r="VLY31"/>
      <c r="VLZ31"/>
      <c r="VMA31"/>
      <c r="VMB31"/>
      <c r="VMC31"/>
      <c r="VMD31"/>
      <c r="VME31"/>
      <c r="VMF31"/>
      <c r="VMG31"/>
      <c r="VMH31"/>
      <c r="VMI31"/>
      <c r="VMJ31"/>
      <c r="VMK31"/>
      <c r="VML31"/>
      <c r="VMM31"/>
      <c r="VMN31"/>
      <c r="VMO31"/>
      <c r="VMP31"/>
      <c r="VMQ31"/>
      <c r="VMR31"/>
      <c r="VMS31"/>
      <c r="VMT31"/>
      <c r="VMU31"/>
      <c r="VMV31"/>
      <c r="VMW31"/>
      <c r="VMX31"/>
      <c r="VMY31"/>
      <c r="VMZ31"/>
      <c r="VNA31"/>
      <c r="VNB31"/>
      <c r="VNC31"/>
      <c r="VND31"/>
      <c r="VNE31"/>
      <c r="VNF31"/>
      <c r="VNG31"/>
      <c r="VNH31"/>
      <c r="VNI31"/>
      <c r="VNJ31"/>
      <c r="VNK31"/>
      <c r="VNL31"/>
      <c r="VNM31"/>
      <c r="VNN31"/>
      <c r="VNO31"/>
      <c r="VNP31"/>
      <c r="VNQ31"/>
      <c r="VNR31"/>
      <c r="VNS31"/>
      <c r="VNT31"/>
      <c r="VNU31"/>
      <c r="VNV31"/>
      <c r="VNW31"/>
      <c r="VNX31"/>
      <c r="VNY31"/>
      <c r="VNZ31"/>
      <c r="VOA31"/>
      <c r="VOB31"/>
      <c r="VOC31"/>
      <c r="VOD31"/>
      <c r="VOE31"/>
      <c r="VOF31"/>
      <c r="VOG31"/>
      <c r="VOH31"/>
      <c r="VOI31"/>
      <c r="VOJ31"/>
      <c r="VOK31"/>
      <c r="VOL31"/>
      <c r="VOM31"/>
      <c r="VON31"/>
      <c r="VOO31"/>
      <c r="VOP31"/>
      <c r="VOQ31"/>
      <c r="VOR31"/>
      <c r="VOS31"/>
      <c r="VOT31"/>
      <c r="VOU31"/>
      <c r="VOV31"/>
      <c r="VOW31"/>
      <c r="VOX31"/>
      <c r="VOY31"/>
      <c r="VOZ31"/>
      <c r="VPA31"/>
      <c r="VPB31"/>
      <c r="VPC31"/>
      <c r="VPD31"/>
      <c r="VPE31"/>
      <c r="VPF31"/>
      <c r="VPG31"/>
      <c r="VPH31"/>
      <c r="VPI31"/>
      <c r="VPJ31"/>
      <c r="VPK31"/>
      <c r="VPL31"/>
      <c r="VPM31"/>
      <c r="VPN31"/>
      <c r="VPO31"/>
      <c r="VPP31"/>
      <c r="VPQ31"/>
      <c r="VPR31"/>
      <c r="VPS31"/>
      <c r="VPT31"/>
      <c r="VPU31"/>
      <c r="VPV31"/>
      <c r="VPW31"/>
      <c r="VPX31"/>
      <c r="VPY31"/>
      <c r="VPZ31"/>
      <c r="VQA31"/>
      <c r="VQB31"/>
      <c r="VQC31"/>
      <c r="VQD31"/>
      <c r="VQE31"/>
      <c r="VQF31"/>
      <c r="VQG31"/>
      <c r="VQH31"/>
      <c r="VQI31"/>
      <c r="VQJ31"/>
      <c r="VQK31"/>
      <c r="VQL31"/>
      <c r="VQM31"/>
      <c r="VQN31"/>
      <c r="VQO31"/>
      <c r="VQP31"/>
      <c r="VQQ31"/>
      <c r="VQR31"/>
      <c r="VQS31"/>
      <c r="VQT31"/>
      <c r="VQU31"/>
      <c r="VQV31"/>
      <c r="VQW31"/>
      <c r="VQX31"/>
      <c r="VQY31"/>
      <c r="VQZ31"/>
      <c r="VRA31"/>
      <c r="VRB31"/>
      <c r="VRC31"/>
      <c r="VRD31"/>
      <c r="VRE31"/>
      <c r="VRF31"/>
      <c r="VRG31"/>
      <c r="VRH31"/>
      <c r="VRI31"/>
      <c r="VRJ31"/>
      <c r="VRK31"/>
      <c r="VRL31"/>
      <c r="VRM31"/>
      <c r="VRN31"/>
      <c r="VRO31"/>
      <c r="VRP31"/>
      <c r="VRQ31"/>
      <c r="VRR31"/>
      <c r="VRS31"/>
      <c r="VRT31"/>
      <c r="VRU31"/>
      <c r="VRV31"/>
      <c r="VRW31"/>
      <c r="VRX31"/>
      <c r="VRY31"/>
      <c r="VRZ31"/>
      <c r="VSA31"/>
      <c r="VSB31"/>
      <c r="VSC31"/>
      <c r="VSD31"/>
      <c r="VSE31"/>
      <c r="VSF31"/>
      <c r="VSG31"/>
      <c r="VSH31"/>
      <c r="VSI31"/>
      <c r="VSJ31"/>
      <c r="VSK31"/>
      <c r="VSL31"/>
      <c r="VSM31"/>
      <c r="VSN31"/>
      <c r="VSO31"/>
      <c r="VSP31"/>
      <c r="VSQ31"/>
      <c r="VSR31"/>
      <c r="VSS31"/>
      <c r="VST31"/>
      <c r="VSU31"/>
      <c r="VSV31"/>
      <c r="VSW31"/>
      <c r="VSX31"/>
      <c r="VSY31"/>
      <c r="VSZ31"/>
      <c r="VTA31"/>
      <c r="VTB31"/>
      <c r="VTC31"/>
      <c r="VTD31"/>
      <c r="VTE31"/>
      <c r="VTF31"/>
      <c r="VTG31"/>
      <c r="VTH31"/>
      <c r="VTI31"/>
      <c r="VTJ31"/>
      <c r="VTK31"/>
      <c r="VTL31"/>
      <c r="VTM31"/>
      <c r="VTN31"/>
      <c r="VTO31"/>
      <c r="VTP31"/>
      <c r="VTQ31"/>
      <c r="VTR31"/>
      <c r="VTS31"/>
      <c r="VTT31"/>
      <c r="VTU31"/>
      <c r="VTV31"/>
      <c r="VTW31"/>
      <c r="VTX31"/>
      <c r="VTY31"/>
      <c r="VTZ31"/>
      <c r="VUA31"/>
      <c r="VUB31"/>
      <c r="VUC31"/>
      <c r="VUD31"/>
      <c r="VUE31"/>
      <c r="VUF31"/>
      <c r="VUG31"/>
      <c r="VUH31"/>
      <c r="VUI31"/>
      <c r="VUJ31"/>
      <c r="VUK31"/>
      <c r="VUL31"/>
      <c r="VUM31"/>
      <c r="VUN31"/>
      <c r="VUO31"/>
      <c r="VUP31"/>
      <c r="VUQ31"/>
      <c r="VUR31"/>
      <c r="VUS31"/>
      <c r="VUT31"/>
      <c r="VUU31"/>
      <c r="VUV31"/>
      <c r="VUW31"/>
      <c r="VUX31"/>
      <c r="VUY31"/>
      <c r="VUZ31"/>
      <c r="VVA31"/>
      <c r="VVB31"/>
      <c r="VVC31"/>
      <c r="VVD31"/>
      <c r="VVE31"/>
      <c r="VVF31"/>
      <c r="VVG31"/>
      <c r="VVH31"/>
      <c r="VVI31"/>
      <c r="VVJ31"/>
      <c r="VVK31"/>
      <c r="VVL31"/>
      <c r="VVM31"/>
      <c r="VVN31"/>
      <c r="VVO31"/>
      <c r="VVP31"/>
      <c r="VVQ31"/>
      <c r="VVR31"/>
      <c r="VVS31"/>
      <c r="VVT31"/>
      <c r="VVU31"/>
      <c r="VVV31"/>
      <c r="VVW31"/>
      <c r="VVX31"/>
      <c r="VVY31"/>
      <c r="VVZ31"/>
      <c r="VWA31"/>
      <c r="VWB31"/>
      <c r="VWC31"/>
      <c r="VWD31"/>
      <c r="VWE31"/>
      <c r="VWF31"/>
      <c r="VWG31"/>
      <c r="VWH31"/>
      <c r="VWI31"/>
      <c r="VWJ31"/>
      <c r="VWK31"/>
      <c r="VWL31"/>
      <c r="VWM31"/>
      <c r="VWN31"/>
      <c r="VWO31"/>
      <c r="VWP31"/>
      <c r="VWQ31"/>
      <c r="VWR31"/>
      <c r="VWS31"/>
      <c r="VWT31"/>
      <c r="VWU31"/>
      <c r="VWV31"/>
      <c r="VWW31"/>
      <c r="VWX31"/>
      <c r="VWY31"/>
      <c r="VWZ31"/>
      <c r="VXA31"/>
      <c r="VXB31"/>
      <c r="VXC31"/>
      <c r="VXD31"/>
      <c r="VXE31"/>
      <c r="VXF31"/>
      <c r="VXG31"/>
      <c r="VXH31"/>
      <c r="VXI31"/>
      <c r="VXJ31"/>
      <c r="VXK31"/>
      <c r="VXL31"/>
      <c r="VXM31"/>
      <c r="VXN31"/>
      <c r="VXO31"/>
      <c r="VXP31"/>
      <c r="VXQ31"/>
      <c r="VXR31"/>
      <c r="VXS31"/>
      <c r="VXT31"/>
      <c r="VXU31"/>
      <c r="VXV31"/>
      <c r="VXW31"/>
      <c r="VXX31"/>
      <c r="VXY31"/>
      <c r="VXZ31"/>
      <c r="VYA31"/>
      <c r="VYB31"/>
      <c r="VYC31"/>
      <c r="VYD31"/>
      <c r="VYE31"/>
      <c r="VYF31"/>
      <c r="VYG31"/>
      <c r="VYH31"/>
      <c r="VYI31"/>
      <c r="VYJ31"/>
      <c r="VYK31"/>
      <c r="VYL31"/>
      <c r="VYM31"/>
      <c r="VYN31"/>
      <c r="VYO31"/>
      <c r="VYP31"/>
      <c r="VYQ31"/>
      <c r="VYR31"/>
      <c r="VYS31"/>
      <c r="VYT31"/>
      <c r="VYU31"/>
      <c r="VYV31"/>
      <c r="VYW31"/>
      <c r="VYX31"/>
      <c r="VYY31"/>
      <c r="VYZ31"/>
      <c r="VZA31"/>
      <c r="VZB31"/>
      <c r="VZC31"/>
      <c r="VZD31"/>
      <c r="VZE31"/>
      <c r="VZF31"/>
      <c r="VZG31"/>
      <c r="VZH31"/>
      <c r="VZI31"/>
      <c r="VZJ31"/>
      <c r="VZK31"/>
      <c r="VZL31"/>
      <c r="VZM31"/>
      <c r="VZN31"/>
      <c r="VZO31"/>
      <c r="VZP31"/>
      <c r="VZQ31"/>
      <c r="VZR31"/>
      <c r="VZS31"/>
      <c r="VZT31"/>
      <c r="VZU31"/>
      <c r="VZV31"/>
      <c r="VZW31"/>
      <c r="VZX31"/>
      <c r="VZY31"/>
      <c r="VZZ31"/>
      <c r="WAA31"/>
      <c r="WAB31"/>
      <c r="WAC31"/>
      <c r="WAD31"/>
      <c r="WAE31"/>
      <c r="WAF31"/>
      <c r="WAG31"/>
      <c r="WAH31"/>
      <c r="WAI31"/>
      <c r="WAJ31"/>
      <c r="WAK31"/>
      <c r="WAL31"/>
      <c r="WAM31"/>
      <c r="WAN31"/>
      <c r="WAO31"/>
      <c r="WAP31"/>
      <c r="WAQ31"/>
      <c r="WAR31"/>
      <c r="WAS31"/>
      <c r="WAT31"/>
      <c r="WAU31"/>
      <c r="WAV31"/>
      <c r="WAW31"/>
      <c r="WAX31"/>
      <c r="WAY31"/>
      <c r="WAZ31"/>
      <c r="WBA31"/>
      <c r="WBB31"/>
      <c r="WBC31"/>
      <c r="WBD31"/>
      <c r="WBE31"/>
      <c r="WBF31"/>
      <c r="WBG31"/>
      <c r="WBH31"/>
      <c r="WBI31"/>
      <c r="WBJ31"/>
      <c r="WBK31"/>
      <c r="WBL31"/>
      <c r="WBM31"/>
      <c r="WBN31"/>
      <c r="WBO31"/>
      <c r="WBP31"/>
      <c r="WBQ31"/>
      <c r="WBR31"/>
      <c r="WBS31"/>
      <c r="WBT31"/>
      <c r="WBU31"/>
      <c r="WBV31"/>
      <c r="WBW31"/>
      <c r="WBX31"/>
      <c r="WBY31"/>
      <c r="WBZ31"/>
      <c r="WCA31"/>
      <c r="WCB31"/>
      <c r="WCC31"/>
      <c r="WCD31"/>
      <c r="WCE31"/>
      <c r="WCF31"/>
      <c r="WCG31"/>
      <c r="WCH31"/>
      <c r="WCI31"/>
      <c r="WCJ31"/>
      <c r="WCK31"/>
      <c r="WCL31"/>
      <c r="WCM31"/>
      <c r="WCN31"/>
      <c r="WCO31"/>
      <c r="WCP31"/>
      <c r="WCQ31"/>
      <c r="WCR31"/>
      <c r="WCS31"/>
      <c r="WCT31"/>
      <c r="WCU31"/>
      <c r="WCV31"/>
      <c r="WCW31"/>
      <c r="WCX31"/>
      <c r="WCY31"/>
      <c r="WCZ31"/>
      <c r="WDA31"/>
      <c r="WDB31"/>
      <c r="WDC31"/>
      <c r="WDD31"/>
      <c r="WDE31"/>
      <c r="WDF31"/>
      <c r="WDG31"/>
      <c r="WDH31"/>
      <c r="WDI31"/>
      <c r="WDJ31"/>
      <c r="WDK31"/>
      <c r="WDL31"/>
      <c r="WDM31"/>
      <c r="WDN31"/>
      <c r="WDO31"/>
      <c r="WDP31"/>
      <c r="WDQ31"/>
      <c r="WDR31"/>
      <c r="WDS31"/>
      <c r="WDT31"/>
      <c r="WDU31"/>
      <c r="WDV31"/>
      <c r="WDW31"/>
      <c r="WDX31"/>
      <c r="WDY31"/>
      <c r="WDZ31"/>
      <c r="WEA31"/>
      <c r="WEB31"/>
      <c r="WEC31"/>
      <c r="WED31"/>
      <c r="WEE31"/>
      <c r="WEF31"/>
      <c r="WEG31"/>
      <c r="WEH31"/>
      <c r="WEI31"/>
      <c r="WEJ31"/>
      <c r="WEK31"/>
      <c r="WEL31"/>
      <c r="WEM31"/>
      <c r="WEN31"/>
      <c r="WEO31"/>
      <c r="WEP31"/>
      <c r="WEQ31"/>
      <c r="WER31"/>
      <c r="WES31"/>
      <c r="WET31"/>
      <c r="WEU31"/>
      <c r="WEV31"/>
      <c r="WEW31"/>
      <c r="WEX31"/>
      <c r="WEY31"/>
      <c r="WEZ31"/>
      <c r="WFA31"/>
      <c r="WFB31"/>
      <c r="WFC31"/>
      <c r="WFD31"/>
      <c r="WFE31"/>
      <c r="WFF31"/>
      <c r="WFG31"/>
      <c r="WFH31"/>
      <c r="WFI31"/>
      <c r="WFJ31"/>
      <c r="WFK31"/>
      <c r="WFL31"/>
      <c r="WFM31"/>
      <c r="WFN31"/>
      <c r="WFO31"/>
      <c r="WFP31"/>
      <c r="WFQ31"/>
      <c r="WFR31"/>
      <c r="WFS31"/>
      <c r="WFT31"/>
      <c r="WFU31"/>
      <c r="WFV31"/>
      <c r="WFW31"/>
      <c r="WFX31"/>
      <c r="WFY31"/>
      <c r="WFZ31"/>
      <c r="WGA31"/>
      <c r="WGB31"/>
      <c r="WGC31"/>
      <c r="WGD31"/>
      <c r="WGE31"/>
      <c r="WGF31"/>
      <c r="WGG31"/>
      <c r="WGH31"/>
      <c r="WGI31"/>
      <c r="WGJ31"/>
      <c r="WGK31"/>
      <c r="WGL31"/>
      <c r="WGM31"/>
      <c r="WGN31"/>
      <c r="WGO31"/>
      <c r="WGP31"/>
      <c r="WGQ31"/>
      <c r="WGR31"/>
      <c r="WGS31"/>
      <c r="WGT31"/>
      <c r="WGU31"/>
      <c r="WGV31"/>
      <c r="WGW31"/>
      <c r="WGX31"/>
      <c r="WGY31"/>
      <c r="WGZ31"/>
      <c r="WHA31"/>
      <c r="WHB31"/>
      <c r="WHC31"/>
      <c r="WHD31"/>
      <c r="WHE31"/>
      <c r="WHF31"/>
      <c r="WHG31"/>
      <c r="WHH31"/>
      <c r="WHI31"/>
      <c r="WHJ31"/>
      <c r="WHK31"/>
      <c r="WHL31"/>
      <c r="WHM31"/>
      <c r="WHN31"/>
      <c r="WHO31"/>
      <c r="WHP31"/>
      <c r="WHQ31"/>
      <c r="WHR31"/>
      <c r="WHS31"/>
      <c r="WHT31"/>
      <c r="WHU31"/>
      <c r="WHV31"/>
      <c r="WHW31"/>
      <c r="WHX31"/>
      <c r="WHY31"/>
      <c r="WHZ31"/>
      <c r="WIA31"/>
      <c r="WIB31"/>
      <c r="WIC31"/>
      <c r="WID31"/>
      <c r="WIE31"/>
      <c r="WIF31"/>
      <c r="WIG31"/>
      <c r="WIH31"/>
      <c r="WII31"/>
      <c r="WIJ31"/>
      <c r="WIK31"/>
      <c r="WIL31"/>
      <c r="WIM31"/>
      <c r="WIN31"/>
      <c r="WIO31"/>
      <c r="WIP31"/>
      <c r="WIQ31"/>
      <c r="WIR31"/>
      <c r="WIS31"/>
      <c r="WIT31"/>
      <c r="WIU31"/>
      <c r="WIV31"/>
      <c r="WIW31"/>
      <c r="WIX31"/>
      <c r="WIY31"/>
      <c r="WIZ31"/>
      <c r="WJA31"/>
      <c r="WJB31"/>
      <c r="WJC31"/>
      <c r="WJD31"/>
      <c r="WJE31"/>
      <c r="WJF31"/>
      <c r="WJG31"/>
      <c r="WJH31"/>
      <c r="WJI31"/>
      <c r="WJJ31"/>
      <c r="WJK31"/>
      <c r="WJL31"/>
      <c r="WJM31"/>
      <c r="WJN31"/>
      <c r="WJO31"/>
      <c r="WJP31"/>
      <c r="WJQ31"/>
      <c r="WJR31"/>
      <c r="WJS31"/>
      <c r="WJT31"/>
      <c r="WJU31"/>
      <c r="WJV31"/>
      <c r="WJW31"/>
      <c r="WJX31"/>
      <c r="WJY31"/>
      <c r="WJZ31"/>
      <c r="WKA31"/>
      <c r="WKB31"/>
      <c r="WKC31"/>
      <c r="WKD31"/>
      <c r="WKE31"/>
      <c r="WKF31"/>
      <c r="WKG31"/>
      <c r="WKH31"/>
      <c r="WKI31"/>
      <c r="WKJ31"/>
      <c r="WKK31"/>
      <c r="WKL31"/>
      <c r="WKM31"/>
      <c r="WKN31"/>
      <c r="WKO31"/>
      <c r="WKP31"/>
      <c r="WKQ31"/>
      <c r="WKR31"/>
      <c r="WKS31"/>
      <c r="WKT31"/>
      <c r="WKU31"/>
      <c r="WKV31"/>
      <c r="WKW31"/>
      <c r="WKX31"/>
      <c r="WKY31"/>
      <c r="WKZ31"/>
      <c r="WLA31"/>
      <c r="WLB31"/>
      <c r="WLC31"/>
      <c r="WLD31"/>
      <c r="WLE31"/>
      <c r="WLF31"/>
      <c r="WLG31"/>
      <c r="WLH31"/>
      <c r="WLI31"/>
      <c r="WLJ31"/>
      <c r="WLK31"/>
      <c r="WLL31"/>
      <c r="WLM31"/>
      <c r="WLN31"/>
      <c r="WLO31"/>
      <c r="WLP31"/>
      <c r="WLQ31"/>
      <c r="WLR31"/>
      <c r="WLS31"/>
      <c r="WLT31"/>
      <c r="WLU31"/>
      <c r="WLV31"/>
      <c r="WLW31"/>
      <c r="WLX31"/>
      <c r="WLY31"/>
      <c r="WLZ31"/>
      <c r="WMA31"/>
      <c r="WMB31"/>
      <c r="WMC31"/>
      <c r="WMD31"/>
      <c r="WME31"/>
      <c r="WMF31"/>
      <c r="WMG31"/>
      <c r="WMH31"/>
      <c r="WMI31"/>
      <c r="WMJ31"/>
      <c r="WMK31"/>
      <c r="WML31"/>
      <c r="WMM31"/>
      <c r="WMN31"/>
      <c r="WMO31"/>
      <c r="WMP31"/>
      <c r="WMQ31"/>
      <c r="WMR31"/>
      <c r="WMS31"/>
      <c r="WMT31"/>
      <c r="WMU31"/>
      <c r="WMV31"/>
      <c r="WMW31"/>
      <c r="WMX31"/>
      <c r="WMY31"/>
      <c r="WMZ31"/>
      <c r="WNA31"/>
      <c r="WNB31"/>
      <c r="WNC31"/>
      <c r="WND31"/>
      <c r="WNE31"/>
      <c r="WNF31"/>
      <c r="WNG31"/>
      <c r="WNH31"/>
      <c r="WNI31"/>
      <c r="WNJ31"/>
      <c r="WNK31"/>
      <c r="WNL31"/>
      <c r="WNM31"/>
      <c r="WNN31"/>
      <c r="WNO31"/>
      <c r="WNP31"/>
      <c r="WNQ31"/>
      <c r="WNR31"/>
      <c r="WNS31"/>
      <c r="WNT31"/>
      <c r="WNU31"/>
      <c r="WNV31"/>
      <c r="WNW31"/>
      <c r="WNX31"/>
      <c r="WNY31"/>
      <c r="WNZ31"/>
      <c r="WOA31"/>
      <c r="WOB31"/>
      <c r="WOC31"/>
      <c r="WOD31"/>
      <c r="WOE31"/>
      <c r="WOF31"/>
      <c r="WOG31"/>
      <c r="WOH31"/>
      <c r="WOI31"/>
      <c r="WOJ31"/>
      <c r="WOK31"/>
      <c r="WOL31"/>
      <c r="WOM31"/>
      <c r="WON31"/>
      <c r="WOO31"/>
      <c r="WOP31"/>
      <c r="WOQ31"/>
      <c r="WOR31"/>
      <c r="WOS31"/>
      <c r="WOT31"/>
      <c r="WOU31"/>
      <c r="WOV31"/>
      <c r="WOW31"/>
      <c r="WOX31"/>
      <c r="WOY31"/>
      <c r="WOZ31"/>
      <c r="WPA31"/>
      <c r="WPB31"/>
      <c r="WPC31"/>
      <c r="WPD31"/>
      <c r="WPE31"/>
      <c r="WPF31"/>
      <c r="WPG31"/>
      <c r="WPH31"/>
      <c r="WPI31"/>
      <c r="WPJ31"/>
      <c r="WPK31"/>
      <c r="WPL31"/>
      <c r="WPM31"/>
      <c r="WPN31"/>
      <c r="WPO31"/>
      <c r="WPP31"/>
      <c r="WPQ31"/>
      <c r="WPR31"/>
      <c r="WPS31"/>
      <c r="WPT31"/>
      <c r="WPU31"/>
      <c r="WPV31"/>
      <c r="WPW31"/>
      <c r="WPX31"/>
      <c r="WPY31"/>
      <c r="WPZ31"/>
      <c r="WQA31"/>
      <c r="WQB31"/>
      <c r="WQC31"/>
      <c r="WQD31"/>
      <c r="WQE31"/>
      <c r="WQF31"/>
      <c r="WQG31"/>
      <c r="WQH31"/>
      <c r="WQI31"/>
      <c r="WQJ31"/>
      <c r="WQK31"/>
      <c r="WQL31"/>
      <c r="WQM31"/>
      <c r="WQN31"/>
      <c r="WQO31"/>
      <c r="WQP31"/>
      <c r="WQQ31"/>
      <c r="WQR31"/>
      <c r="WQS31"/>
      <c r="WQT31"/>
      <c r="WQU31"/>
      <c r="WQV31"/>
      <c r="WQW31"/>
      <c r="WQX31"/>
      <c r="WQY31"/>
      <c r="WQZ31"/>
      <c r="WRA31"/>
      <c r="WRB31"/>
      <c r="WRC31"/>
      <c r="WRD31"/>
      <c r="WRE31"/>
      <c r="WRF31"/>
      <c r="WRG31"/>
      <c r="WRH31"/>
      <c r="WRI31"/>
      <c r="WRJ31"/>
      <c r="WRK31"/>
      <c r="WRL31"/>
      <c r="WRM31"/>
      <c r="WRN31"/>
      <c r="WRO31"/>
      <c r="WRP31"/>
      <c r="WRQ31"/>
      <c r="WRR31"/>
      <c r="WRS31"/>
      <c r="WRT31"/>
      <c r="WRU31"/>
      <c r="WRV31"/>
      <c r="WRW31"/>
      <c r="WRX31"/>
      <c r="WRY31"/>
      <c r="WRZ31"/>
      <c r="WSA31"/>
      <c r="WSB31"/>
      <c r="WSC31"/>
      <c r="WSD31"/>
      <c r="WSE31"/>
      <c r="WSF31"/>
      <c r="WSG31"/>
      <c r="WSH31"/>
      <c r="WSI31"/>
      <c r="WSJ31"/>
      <c r="WSK31"/>
      <c r="WSL31"/>
      <c r="WSM31"/>
      <c r="WSN31"/>
      <c r="WSO31"/>
      <c r="WSP31"/>
      <c r="WSQ31"/>
      <c r="WSR31"/>
      <c r="WSS31"/>
      <c r="WST31"/>
      <c r="WSU31"/>
      <c r="WSV31"/>
      <c r="WSW31"/>
      <c r="WSX31"/>
      <c r="WSY31"/>
      <c r="WSZ31"/>
      <c r="WTA31"/>
      <c r="WTB31"/>
      <c r="WTC31"/>
      <c r="WTD31"/>
      <c r="WTE31"/>
      <c r="WTF31"/>
      <c r="WTG31"/>
      <c r="WTH31"/>
      <c r="WTI31"/>
      <c r="WTJ31"/>
      <c r="WTK31"/>
      <c r="WTL31"/>
      <c r="WTM31"/>
      <c r="WTN31"/>
      <c r="WTO31"/>
      <c r="WTP31"/>
      <c r="WTQ31"/>
      <c r="WTR31"/>
      <c r="WTS31"/>
      <c r="WTT31"/>
      <c r="WTU31"/>
      <c r="WTV31"/>
      <c r="WTW31"/>
      <c r="WTX31"/>
      <c r="WTY31"/>
      <c r="WTZ31"/>
      <c r="WUA31"/>
      <c r="WUB31"/>
      <c r="WUC31"/>
      <c r="WUD31"/>
      <c r="WUE31"/>
      <c r="WUF31"/>
      <c r="WUG31"/>
      <c r="WUH31"/>
      <c r="WUI31"/>
      <c r="WUJ31"/>
      <c r="WUK31"/>
      <c r="WUL31"/>
      <c r="WUM31"/>
      <c r="WUN31"/>
      <c r="WUO31"/>
      <c r="WUP31"/>
      <c r="WUQ31"/>
      <c r="WUR31"/>
      <c r="WUS31"/>
      <c r="WUT31"/>
      <c r="WUU31"/>
      <c r="WUV31"/>
      <c r="WUW31"/>
      <c r="WUX31"/>
      <c r="WUY31"/>
      <c r="WUZ31"/>
      <c r="WVA31"/>
      <c r="WVB31"/>
      <c r="WVC31"/>
      <c r="WVD31"/>
      <c r="WVE31"/>
      <c r="WVF31"/>
      <c r="WVG31"/>
      <c r="WVH31"/>
      <c r="WVI31"/>
      <c r="WVJ31"/>
      <c r="WVK31"/>
      <c r="WVL31"/>
      <c r="WVM31"/>
      <c r="WVN31"/>
      <c r="WVO31"/>
      <c r="WVP31"/>
      <c r="WVQ31"/>
      <c r="WVR31"/>
      <c r="WVS31"/>
      <c r="WVT31"/>
      <c r="WVU31"/>
      <c r="WVV31"/>
      <c r="WVW31"/>
      <c r="WVX31"/>
      <c r="WVY31"/>
      <c r="WVZ31"/>
      <c r="WWA31"/>
      <c r="WWB31"/>
      <c r="WWC31"/>
      <c r="WWD31"/>
      <c r="WWE31"/>
      <c r="WWF31"/>
      <c r="WWG31"/>
      <c r="WWH31"/>
      <c r="WWI31"/>
      <c r="WWJ31"/>
      <c r="WWK31"/>
      <c r="WWL31"/>
      <c r="WWM31"/>
      <c r="WWN31"/>
      <c r="WWO31"/>
      <c r="WWP31"/>
      <c r="WWQ31"/>
      <c r="WWR31"/>
      <c r="WWS31"/>
      <c r="WWT31"/>
      <c r="WWU31"/>
      <c r="WWV31"/>
      <c r="WWW31"/>
      <c r="WWX31"/>
      <c r="WWY31"/>
      <c r="WWZ31"/>
      <c r="WXA31"/>
      <c r="WXB31"/>
      <c r="WXC31"/>
      <c r="WXD31"/>
      <c r="WXE31"/>
      <c r="WXF31"/>
      <c r="WXG31"/>
      <c r="WXH31"/>
      <c r="WXI31"/>
      <c r="WXJ31"/>
      <c r="WXK31"/>
      <c r="WXL31"/>
      <c r="WXM31"/>
      <c r="WXN31"/>
      <c r="WXO31"/>
      <c r="WXP31"/>
      <c r="WXQ31"/>
      <c r="WXR31"/>
      <c r="WXS31"/>
      <c r="WXT31"/>
      <c r="WXU31"/>
      <c r="WXV31"/>
      <c r="WXW31"/>
      <c r="WXX31"/>
      <c r="WXY31"/>
      <c r="WXZ31"/>
      <c r="WYA31"/>
      <c r="WYB31"/>
      <c r="WYC31"/>
      <c r="WYD31"/>
      <c r="WYE31"/>
      <c r="WYF31"/>
      <c r="WYG31"/>
      <c r="WYH31"/>
      <c r="WYI31"/>
      <c r="WYJ31"/>
      <c r="WYK31"/>
      <c r="WYL31"/>
      <c r="WYM31"/>
      <c r="WYN31"/>
      <c r="WYO31"/>
      <c r="WYP31"/>
      <c r="WYQ31"/>
      <c r="WYR31"/>
      <c r="WYS31"/>
      <c r="WYT31"/>
      <c r="WYU31"/>
      <c r="WYV31"/>
      <c r="WYW31"/>
      <c r="WYX31"/>
      <c r="WYY31"/>
      <c r="WYZ31"/>
      <c r="WZA31"/>
      <c r="WZB31"/>
      <c r="WZC31"/>
      <c r="WZD31"/>
      <c r="WZE31"/>
      <c r="WZF31"/>
      <c r="WZG31"/>
      <c r="WZH31"/>
      <c r="WZI31"/>
      <c r="WZJ31"/>
      <c r="WZK31"/>
      <c r="WZL31"/>
      <c r="WZM31"/>
      <c r="WZN31"/>
      <c r="WZO31"/>
      <c r="WZP31"/>
      <c r="WZQ31"/>
      <c r="WZR31"/>
      <c r="WZS31"/>
      <c r="WZT31"/>
      <c r="WZU31"/>
      <c r="WZV31"/>
      <c r="WZW31"/>
      <c r="WZX31"/>
      <c r="WZY31"/>
      <c r="WZZ31"/>
      <c r="XAA31"/>
      <c r="XAB31"/>
      <c r="XAC31"/>
      <c r="XAD31"/>
      <c r="XAE31"/>
      <c r="XAF31"/>
      <c r="XAG31"/>
      <c r="XAH31"/>
      <c r="XAI31"/>
      <c r="XAJ31"/>
      <c r="XAK31"/>
      <c r="XAL31"/>
      <c r="XAM31"/>
      <c r="XAN31"/>
      <c r="XAO31"/>
      <c r="XAP31"/>
      <c r="XAQ31"/>
      <c r="XAR31"/>
      <c r="XAS31"/>
      <c r="XAT31"/>
      <c r="XAU31"/>
      <c r="XAV31"/>
      <c r="XAW31"/>
      <c r="XAX31"/>
      <c r="XAY31"/>
      <c r="XAZ31"/>
      <c r="XBA31"/>
      <c r="XBB31"/>
      <c r="XBC31"/>
      <c r="XBD31"/>
      <c r="XBE31"/>
      <c r="XBF31"/>
      <c r="XBG31"/>
      <c r="XBH31"/>
      <c r="XBI31"/>
      <c r="XBJ31"/>
      <c r="XBK31"/>
      <c r="XBL31"/>
      <c r="XBM31"/>
      <c r="XBN31"/>
      <c r="XBO31"/>
      <c r="XBP31"/>
      <c r="XBQ31"/>
      <c r="XBR31"/>
      <c r="XBS31"/>
      <c r="XBT31"/>
      <c r="XBU31"/>
      <c r="XBV31"/>
      <c r="XBW31"/>
      <c r="XBX31"/>
      <c r="XBY31"/>
      <c r="XBZ31"/>
      <c r="XCA31"/>
      <c r="XCB31"/>
      <c r="XCC31"/>
      <c r="XCD31"/>
      <c r="XCE31"/>
      <c r="XCF31"/>
      <c r="XCG31"/>
      <c r="XCH31"/>
      <c r="XCI31"/>
      <c r="XCJ31"/>
      <c r="XCK31"/>
      <c r="XCL31"/>
      <c r="XCM31"/>
      <c r="XCN31"/>
      <c r="XCO31"/>
      <c r="XCP31"/>
      <c r="XCQ31"/>
      <c r="XCR31"/>
      <c r="XCS31"/>
      <c r="XCT31"/>
      <c r="XCU31"/>
      <c r="XCV31"/>
      <c r="XCW31"/>
      <c r="XCX31"/>
      <c r="XCY31"/>
      <c r="XCZ31"/>
      <c r="XDA31"/>
      <c r="XDB31"/>
      <c r="XDC31"/>
      <c r="XDD31"/>
      <c r="XDE31"/>
      <c r="XDF31"/>
      <c r="XDG31"/>
      <c r="XDH31"/>
      <c r="XDI31"/>
      <c r="XDJ31"/>
      <c r="XDK31"/>
      <c r="XDL31"/>
      <c r="XDM31"/>
      <c r="XDN31"/>
      <c r="XDO31"/>
      <c r="XDP31"/>
      <c r="XDQ31"/>
      <c r="XDR31"/>
      <c r="XDS31"/>
      <c r="XDT31"/>
      <c r="XDU31"/>
      <c r="XDV31"/>
      <c r="XDW31"/>
      <c r="XDX31"/>
      <c r="XDY31"/>
      <c r="XDZ31"/>
      <c r="XEA31"/>
      <c r="XEB31"/>
      <c r="XEC31"/>
      <c r="XED31"/>
      <c r="XEE31"/>
      <c r="XEF31"/>
      <c r="XEG31"/>
      <c r="XEH31"/>
      <c r="XEI31"/>
      <c r="XEJ31"/>
      <c r="XEK31"/>
      <c r="XEL31"/>
      <c r="XEM31"/>
      <c r="XEN31"/>
      <c r="XEO31"/>
      <c r="XEP31"/>
      <c r="XEQ31"/>
      <c r="XER31"/>
      <c r="XES31"/>
      <c r="XET31"/>
      <c r="XEU31"/>
      <c r="XEV31"/>
      <c r="XEW31"/>
      <c r="XEX31"/>
      <c r="XEY31"/>
      <c r="XEZ31"/>
      <c r="XFA31"/>
      <c r="XFB31"/>
      <c r="XFC31"/>
      <c r="XFD31"/>
    </row>
    <row r="32" spans="1:16384" s="255" customFormat="1" ht="31.5" customHeight="1" x14ac:dyDescent="0.35">
      <c r="A32" s="467" t="s">
        <v>1051</v>
      </c>
      <c r="B32" s="467"/>
      <c r="C32" s="467"/>
      <c r="D32"/>
      <c r="E32"/>
      <c r="F32"/>
      <c r="G32"/>
      <c r="H32"/>
      <c r="I32"/>
      <c r="J32"/>
      <c r="K32"/>
      <c r="L32"/>
      <c r="M32" s="466"/>
      <c r="N32" s="466"/>
      <c r="O32" s="466"/>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c r="AMK32"/>
      <c r="AML32"/>
      <c r="AMM32"/>
      <c r="AMN32"/>
      <c r="AMO32"/>
      <c r="AMP32"/>
      <c r="AMQ32"/>
      <c r="AMR32"/>
      <c r="AMS32"/>
      <c r="AMT32"/>
      <c r="AMU32"/>
      <c r="AMV32"/>
      <c r="AMW32"/>
      <c r="AMX32"/>
      <c r="AMY32"/>
      <c r="AMZ32"/>
      <c r="ANA32"/>
      <c r="ANB32"/>
      <c r="ANC32"/>
      <c r="AND32"/>
      <c r="ANE32"/>
      <c r="ANF32"/>
      <c r="ANG32"/>
      <c r="ANH32"/>
      <c r="ANI32"/>
      <c r="ANJ32"/>
      <c r="ANK32"/>
      <c r="ANL32"/>
      <c r="ANM32"/>
      <c r="ANN32"/>
      <c r="ANO32"/>
      <c r="ANP32"/>
      <c r="ANQ32"/>
      <c r="ANR32"/>
      <c r="ANS32"/>
      <c r="ANT32"/>
      <c r="ANU32"/>
      <c r="ANV32"/>
      <c r="ANW32"/>
      <c r="ANX32"/>
      <c r="ANY32"/>
      <c r="ANZ32"/>
      <c r="AOA32"/>
      <c r="AOB32"/>
      <c r="AOC32"/>
      <c r="AOD32"/>
      <c r="AOE32"/>
      <c r="AOF32"/>
      <c r="AOG32"/>
      <c r="AOH32"/>
      <c r="AOI32"/>
      <c r="AOJ32"/>
      <c r="AOK32"/>
      <c r="AOL32"/>
      <c r="AOM32"/>
      <c r="AON32"/>
      <c r="AOO32"/>
      <c r="AOP32"/>
      <c r="AOQ32"/>
      <c r="AOR32"/>
      <c r="AOS32"/>
      <c r="AOT32"/>
      <c r="AOU32"/>
      <c r="AOV32"/>
      <c r="AOW32"/>
      <c r="AOX32"/>
      <c r="AOY32"/>
      <c r="AOZ32"/>
      <c r="APA32"/>
      <c r="APB32"/>
      <c r="APC32"/>
      <c r="APD32"/>
      <c r="APE32"/>
      <c r="APF32"/>
      <c r="APG32"/>
      <c r="APH32"/>
      <c r="API32"/>
      <c r="APJ32"/>
      <c r="APK32"/>
      <c r="APL32"/>
      <c r="APM32"/>
      <c r="APN32"/>
      <c r="APO32"/>
      <c r="APP32"/>
      <c r="APQ32"/>
      <c r="APR32"/>
      <c r="APS32"/>
      <c r="APT32"/>
      <c r="APU32"/>
      <c r="APV32"/>
      <c r="APW32"/>
      <c r="APX32"/>
      <c r="APY32"/>
      <c r="APZ32"/>
      <c r="AQA32"/>
      <c r="AQB32"/>
      <c r="AQC32"/>
      <c r="AQD32"/>
      <c r="AQE32"/>
      <c r="AQF32"/>
      <c r="AQG32"/>
      <c r="AQH32"/>
      <c r="AQI32"/>
      <c r="AQJ32"/>
      <c r="AQK32"/>
      <c r="AQL32"/>
      <c r="AQM32"/>
      <c r="AQN32"/>
      <c r="AQO32"/>
      <c r="AQP32"/>
      <c r="AQQ32"/>
      <c r="AQR32"/>
      <c r="AQS32"/>
      <c r="AQT32"/>
      <c r="AQU32"/>
      <c r="AQV32"/>
      <c r="AQW32"/>
      <c r="AQX32"/>
      <c r="AQY32"/>
      <c r="AQZ32"/>
      <c r="ARA32"/>
      <c r="ARB32"/>
      <c r="ARC32"/>
      <c r="ARD32"/>
      <c r="ARE32"/>
      <c r="ARF32"/>
      <c r="ARG32"/>
      <c r="ARH32"/>
      <c r="ARI32"/>
      <c r="ARJ32"/>
      <c r="ARK32"/>
      <c r="ARL32"/>
      <c r="ARM32"/>
      <c r="ARN32"/>
      <c r="ARO32"/>
      <c r="ARP32"/>
      <c r="ARQ32"/>
      <c r="ARR32"/>
      <c r="ARS32"/>
      <c r="ART32"/>
      <c r="ARU32"/>
      <c r="ARV32"/>
      <c r="ARW32"/>
      <c r="ARX32"/>
      <c r="ARY32"/>
      <c r="ARZ32"/>
      <c r="ASA32"/>
      <c r="ASB32"/>
      <c r="ASC32"/>
      <c r="ASD32"/>
      <c r="ASE32"/>
      <c r="ASF32"/>
      <c r="ASG32"/>
      <c r="ASH32"/>
      <c r="ASI32"/>
      <c r="ASJ32"/>
      <c r="ASK32"/>
      <c r="ASL32"/>
      <c r="ASM32"/>
      <c r="ASN32"/>
      <c r="ASO32"/>
      <c r="ASP32"/>
      <c r="ASQ32"/>
      <c r="ASR32"/>
      <c r="ASS32"/>
      <c r="AST32"/>
      <c r="ASU32"/>
      <c r="ASV32"/>
      <c r="ASW32"/>
      <c r="ASX32"/>
      <c r="ASY32"/>
      <c r="ASZ32"/>
      <c r="ATA32"/>
      <c r="ATB32"/>
      <c r="ATC32"/>
      <c r="ATD32"/>
      <c r="ATE32"/>
      <c r="ATF32"/>
      <c r="ATG32"/>
      <c r="ATH32"/>
      <c r="ATI32"/>
      <c r="ATJ32"/>
      <c r="ATK32"/>
      <c r="ATL32"/>
      <c r="ATM32"/>
      <c r="ATN32"/>
      <c r="ATO32"/>
      <c r="ATP32"/>
      <c r="ATQ32"/>
      <c r="ATR32"/>
      <c r="ATS32"/>
      <c r="ATT32"/>
      <c r="ATU32"/>
      <c r="ATV32"/>
      <c r="ATW32"/>
      <c r="ATX32"/>
      <c r="ATY32"/>
      <c r="ATZ32"/>
      <c r="AUA32"/>
      <c r="AUB32"/>
      <c r="AUC32"/>
      <c r="AUD32"/>
      <c r="AUE32"/>
      <c r="AUF32"/>
      <c r="AUG32"/>
      <c r="AUH32"/>
      <c r="AUI32"/>
      <c r="AUJ32"/>
      <c r="AUK32"/>
      <c r="AUL32"/>
      <c r="AUM32"/>
      <c r="AUN32"/>
      <c r="AUO32"/>
      <c r="AUP32"/>
      <c r="AUQ32"/>
      <c r="AUR32"/>
      <c r="AUS32"/>
      <c r="AUT32"/>
      <c r="AUU32"/>
      <c r="AUV32"/>
      <c r="AUW32"/>
      <c r="AUX32"/>
      <c r="AUY32"/>
      <c r="AUZ32"/>
      <c r="AVA32"/>
      <c r="AVB32"/>
      <c r="AVC32"/>
      <c r="AVD32"/>
      <c r="AVE32"/>
      <c r="AVF32"/>
      <c r="AVG32"/>
      <c r="AVH32"/>
      <c r="AVI32"/>
      <c r="AVJ32"/>
      <c r="AVK32"/>
      <c r="AVL32"/>
      <c r="AVM32"/>
      <c r="AVN32"/>
      <c r="AVO32"/>
      <c r="AVP32"/>
      <c r="AVQ32"/>
      <c r="AVR32"/>
      <c r="AVS32"/>
      <c r="AVT32"/>
      <c r="AVU32"/>
      <c r="AVV32"/>
      <c r="AVW32"/>
      <c r="AVX32"/>
      <c r="AVY32"/>
      <c r="AVZ32"/>
      <c r="AWA32"/>
      <c r="AWB32"/>
      <c r="AWC32"/>
      <c r="AWD32"/>
      <c r="AWE32"/>
      <c r="AWF32"/>
      <c r="AWG32"/>
      <c r="AWH32"/>
      <c r="AWI32"/>
      <c r="AWJ32"/>
      <c r="AWK32"/>
      <c r="AWL32"/>
      <c r="AWM32"/>
      <c r="AWN32"/>
      <c r="AWO32"/>
      <c r="AWP32"/>
      <c r="AWQ32"/>
      <c r="AWR32"/>
      <c r="AWS32"/>
      <c r="AWT32"/>
      <c r="AWU32"/>
      <c r="AWV32"/>
      <c r="AWW32"/>
      <c r="AWX32"/>
      <c r="AWY32"/>
      <c r="AWZ32"/>
      <c r="AXA32"/>
      <c r="AXB32"/>
      <c r="AXC32"/>
      <c r="AXD32"/>
      <c r="AXE32"/>
      <c r="AXF32"/>
      <c r="AXG32"/>
      <c r="AXH32"/>
      <c r="AXI32"/>
      <c r="AXJ32"/>
      <c r="AXK32"/>
      <c r="AXL32"/>
      <c r="AXM32"/>
      <c r="AXN32"/>
      <c r="AXO32"/>
      <c r="AXP32"/>
      <c r="AXQ32"/>
      <c r="AXR32"/>
      <c r="AXS32"/>
      <c r="AXT32"/>
      <c r="AXU32"/>
      <c r="AXV32"/>
      <c r="AXW32"/>
      <c r="AXX32"/>
      <c r="AXY32"/>
      <c r="AXZ32"/>
      <c r="AYA32"/>
      <c r="AYB32"/>
      <c r="AYC32"/>
      <c r="AYD32"/>
      <c r="AYE32"/>
      <c r="AYF32"/>
      <c r="AYG32"/>
      <c r="AYH32"/>
      <c r="AYI32"/>
      <c r="AYJ32"/>
      <c r="AYK32"/>
      <c r="AYL32"/>
      <c r="AYM32"/>
      <c r="AYN32"/>
      <c r="AYO32"/>
      <c r="AYP32"/>
      <c r="AYQ32"/>
      <c r="AYR32"/>
      <c r="AYS32"/>
      <c r="AYT32"/>
      <c r="AYU32"/>
      <c r="AYV32"/>
      <c r="AYW32"/>
      <c r="AYX32"/>
      <c r="AYY32"/>
      <c r="AYZ32"/>
      <c r="AZA32"/>
      <c r="AZB32"/>
      <c r="AZC32"/>
      <c r="AZD32"/>
      <c r="AZE32"/>
      <c r="AZF32"/>
      <c r="AZG32"/>
      <c r="AZH32"/>
      <c r="AZI32"/>
      <c r="AZJ32"/>
      <c r="AZK32"/>
      <c r="AZL32"/>
      <c r="AZM32"/>
      <c r="AZN32"/>
      <c r="AZO32"/>
      <c r="AZP32"/>
      <c r="AZQ32"/>
      <c r="AZR32"/>
      <c r="AZS32"/>
      <c r="AZT32"/>
      <c r="AZU32"/>
      <c r="AZV32"/>
      <c r="AZW32"/>
      <c r="AZX32"/>
      <c r="AZY32"/>
      <c r="AZZ32"/>
      <c r="BAA32"/>
      <c r="BAB32"/>
      <c r="BAC32"/>
      <c r="BAD32"/>
      <c r="BAE32"/>
      <c r="BAF32"/>
      <c r="BAG32"/>
      <c r="BAH32"/>
      <c r="BAI32"/>
      <c r="BAJ32"/>
      <c r="BAK32"/>
      <c r="BAL32"/>
      <c r="BAM32"/>
      <c r="BAN32"/>
      <c r="BAO32"/>
      <c r="BAP32"/>
      <c r="BAQ32"/>
      <c r="BAR32"/>
      <c r="BAS32"/>
      <c r="BAT32"/>
      <c r="BAU32"/>
      <c r="BAV32"/>
      <c r="BAW32"/>
      <c r="BAX32"/>
      <c r="BAY32"/>
      <c r="BAZ32"/>
      <c r="BBA32"/>
      <c r="BBB32"/>
      <c r="BBC32"/>
      <c r="BBD32"/>
      <c r="BBE32"/>
      <c r="BBF32"/>
      <c r="BBG32"/>
      <c r="BBH32"/>
      <c r="BBI32"/>
      <c r="BBJ32"/>
      <c r="BBK32"/>
      <c r="BBL32"/>
      <c r="BBM32"/>
      <c r="BBN32"/>
      <c r="BBO32"/>
      <c r="BBP32"/>
      <c r="BBQ32"/>
      <c r="BBR32"/>
      <c r="BBS32"/>
      <c r="BBT32"/>
      <c r="BBU32"/>
      <c r="BBV32"/>
      <c r="BBW32"/>
      <c r="BBX32"/>
      <c r="BBY32"/>
      <c r="BBZ32"/>
      <c r="BCA32"/>
      <c r="BCB32"/>
      <c r="BCC32"/>
      <c r="BCD32"/>
      <c r="BCE32"/>
      <c r="BCF32"/>
      <c r="BCG32"/>
      <c r="BCH32"/>
      <c r="BCI32"/>
      <c r="BCJ32"/>
      <c r="BCK32"/>
      <c r="BCL32"/>
      <c r="BCM32"/>
      <c r="BCN32"/>
      <c r="BCO32"/>
      <c r="BCP32"/>
      <c r="BCQ32"/>
      <c r="BCR32"/>
      <c r="BCS32"/>
      <c r="BCT32"/>
      <c r="BCU32"/>
      <c r="BCV32"/>
      <c r="BCW32"/>
      <c r="BCX32"/>
      <c r="BCY32"/>
      <c r="BCZ32"/>
      <c r="BDA32"/>
      <c r="BDB32"/>
      <c r="BDC32"/>
      <c r="BDD32"/>
      <c r="BDE32"/>
      <c r="BDF32"/>
      <c r="BDG32"/>
      <c r="BDH32"/>
      <c r="BDI32"/>
      <c r="BDJ32"/>
      <c r="BDK32"/>
      <c r="BDL32"/>
      <c r="BDM32"/>
      <c r="BDN32"/>
      <c r="BDO32"/>
      <c r="BDP32"/>
      <c r="BDQ32"/>
      <c r="BDR32"/>
      <c r="BDS32"/>
      <c r="BDT32"/>
      <c r="BDU32"/>
      <c r="BDV32"/>
      <c r="BDW32"/>
      <c r="BDX32"/>
      <c r="BDY32"/>
      <c r="BDZ32"/>
      <c r="BEA32"/>
      <c r="BEB32"/>
      <c r="BEC32"/>
      <c r="BED32"/>
      <c r="BEE32"/>
      <c r="BEF32"/>
      <c r="BEG32"/>
      <c r="BEH32"/>
      <c r="BEI32"/>
      <c r="BEJ32"/>
      <c r="BEK32"/>
      <c r="BEL32"/>
      <c r="BEM32"/>
      <c r="BEN32"/>
      <c r="BEO32"/>
      <c r="BEP32"/>
      <c r="BEQ32"/>
      <c r="BER32"/>
      <c r="BES32"/>
      <c r="BET32"/>
      <c r="BEU32"/>
      <c r="BEV32"/>
      <c r="BEW32"/>
      <c r="BEX32"/>
      <c r="BEY32"/>
      <c r="BEZ32"/>
      <c r="BFA32"/>
      <c r="BFB32"/>
      <c r="BFC32"/>
      <c r="BFD32"/>
      <c r="BFE32"/>
      <c r="BFF32"/>
      <c r="BFG32"/>
      <c r="BFH32"/>
      <c r="BFI32"/>
      <c r="BFJ32"/>
      <c r="BFK32"/>
      <c r="BFL32"/>
      <c r="BFM32"/>
      <c r="BFN32"/>
      <c r="BFO32"/>
      <c r="BFP32"/>
      <c r="BFQ32"/>
      <c r="BFR32"/>
      <c r="BFS32"/>
      <c r="BFT32"/>
      <c r="BFU32"/>
      <c r="BFV32"/>
      <c r="BFW32"/>
      <c r="BFX32"/>
      <c r="BFY32"/>
      <c r="BFZ32"/>
      <c r="BGA32"/>
      <c r="BGB32"/>
      <c r="BGC32"/>
      <c r="BGD32"/>
      <c r="BGE32"/>
      <c r="BGF32"/>
      <c r="BGG32"/>
      <c r="BGH32"/>
      <c r="BGI32"/>
      <c r="BGJ32"/>
      <c r="BGK32"/>
      <c r="BGL32"/>
      <c r="BGM32"/>
      <c r="BGN32"/>
      <c r="BGO32"/>
      <c r="BGP32"/>
      <c r="BGQ32"/>
      <c r="BGR32"/>
      <c r="BGS32"/>
      <c r="BGT32"/>
      <c r="BGU32"/>
      <c r="BGV32"/>
      <c r="BGW32"/>
      <c r="BGX32"/>
      <c r="BGY32"/>
      <c r="BGZ32"/>
      <c r="BHA32"/>
      <c r="BHB32"/>
      <c r="BHC32"/>
      <c r="BHD32"/>
      <c r="BHE32"/>
      <c r="BHF32"/>
      <c r="BHG32"/>
      <c r="BHH32"/>
      <c r="BHI32"/>
      <c r="BHJ32"/>
      <c r="BHK32"/>
      <c r="BHL32"/>
      <c r="BHM32"/>
      <c r="BHN32"/>
      <c r="BHO32"/>
      <c r="BHP32"/>
      <c r="BHQ32"/>
      <c r="BHR32"/>
      <c r="BHS32"/>
      <c r="BHT32"/>
      <c r="BHU32"/>
      <c r="BHV32"/>
      <c r="BHW32"/>
      <c r="BHX32"/>
      <c r="BHY32"/>
      <c r="BHZ32"/>
      <c r="BIA32"/>
      <c r="BIB32"/>
      <c r="BIC32"/>
      <c r="BID32"/>
      <c r="BIE32"/>
      <c r="BIF32"/>
      <c r="BIG32"/>
      <c r="BIH32"/>
      <c r="BII32"/>
      <c r="BIJ32"/>
      <c r="BIK32"/>
      <c r="BIL32"/>
      <c r="BIM32"/>
      <c r="BIN32"/>
      <c r="BIO32"/>
      <c r="BIP32"/>
      <c r="BIQ32"/>
      <c r="BIR32"/>
      <c r="BIS32"/>
      <c r="BIT32"/>
      <c r="BIU32"/>
      <c r="BIV32"/>
      <c r="BIW32"/>
      <c r="BIX32"/>
      <c r="BIY32"/>
      <c r="BIZ32"/>
      <c r="BJA32"/>
      <c r="BJB32"/>
      <c r="BJC32"/>
      <c r="BJD32"/>
      <c r="BJE32"/>
      <c r="BJF32"/>
      <c r="BJG32"/>
      <c r="BJH32"/>
      <c r="BJI32"/>
      <c r="BJJ32"/>
      <c r="BJK32"/>
      <c r="BJL32"/>
      <c r="BJM32"/>
      <c r="BJN32"/>
      <c r="BJO32"/>
      <c r="BJP32"/>
      <c r="BJQ32"/>
      <c r="BJR32"/>
      <c r="BJS32"/>
      <c r="BJT32"/>
      <c r="BJU32"/>
      <c r="BJV32"/>
      <c r="BJW32"/>
      <c r="BJX32"/>
      <c r="BJY32"/>
      <c r="BJZ32"/>
      <c r="BKA32"/>
      <c r="BKB32"/>
      <c r="BKC32"/>
      <c r="BKD32"/>
      <c r="BKE32"/>
      <c r="BKF32"/>
      <c r="BKG32"/>
      <c r="BKH32"/>
      <c r="BKI32"/>
      <c r="BKJ32"/>
      <c r="BKK32"/>
      <c r="BKL32"/>
      <c r="BKM32"/>
      <c r="BKN32"/>
      <c r="BKO32"/>
      <c r="BKP32"/>
      <c r="BKQ32"/>
      <c r="BKR32"/>
      <c r="BKS32"/>
      <c r="BKT32"/>
      <c r="BKU32"/>
      <c r="BKV32"/>
      <c r="BKW32"/>
      <c r="BKX32"/>
      <c r="BKY32"/>
      <c r="BKZ32"/>
      <c r="BLA32"/>
      <c r="BLB32"/>
      <c r="BLC32"/>
      <c r="BLD32"/>
      <c r="BLE32"/>
      <c r="BLF32"/>
      <c r="BLG32"/>
      <c r="BLH32"/>
      <c r="BLI32"/>
      <c r="BLJ32"/>
      <c r="BLK32"/>
      <c r="BLL32"/>
      <c r="BLM32"/>
      <c r="BLN32"/>
      <c r="BLO32"/>
      <c r="BLP32"/>
      <c r="BLQ32"/>
      <c r="BLR32"/>
      <c r="BLS32"/>
      <c r="BLT32"/>
      <c r="BLU32"/>
      <c r="BLV32"/>
      <c r="BLW32"/>
      <c r="BLX32"/>
      <c r="BLY32"/>
      <c r="BLZ32"/>
      <c r="BMA32"/>
      <c r="BMB32"/>
      <c r="BMC32"/>
      <c r="BMD32"/>
      <c r="BME32"/>
      <c r="BMF32"/>
      <c r="BMG32"/>
      <c r="BMH32"/>
      <c r="BMI32"/>
      <c r="BMJ32"/>
      <c r="BMK32"/>
      <c r="BML32"/>
      <c r="BMM32"/>
      <c r="BMN32"/>
      <c r="BMO32"/>
      <c r="BMP32"/>
      <c r="BMQ32"/>
      <c r="BMR32"/>
      <c r="BMS32"/>
      <c r="BMT32"/>
      <c r="BMU32"/>
      <c r="BMV32"/>
      <c r="BMW32"/>
      <c r="BMX32"/>
      <c r="BMY32"/>
      <c r="BMZ32"/>
      <c r="BNA32"/>
      <c r="BNB32"/>
      <c r="BNC32"/>
      <c r="BND32"/>
      <c r="BNE32"/>
      <c r="BNF32"/>
      <c r="BNG32"/>
      <c r="BNH32"/>
      <c r="BNI32"/>
      <c r="BNJ32"/>
      <c r="BNK32"/>
      <c r="BNL32"/>
      <c r="BNM32"/>
      <c r="BNN32"/>
      <c r="BNO32"/>
      <c r="BNP32"/>
      <c r="BNQ32"/>
      <c r="BNR32"/>
      <c r="BNS32"/>
      <c r="BNT32"/>
      <c r="BNU32"/>
      <c r="BNV32"/>
      <c r="BNW32"/>
      <c r="BNX32"/>
      <c r="BNY32"/>
      <c r="BNZ32"/>
      <c r="BOA32"/>
      <c r="BOB32"/>
      <c r="BOC32"/>
      <c r="BOD32"/>
      <c r="BOE32"/>
      <c r="BOF32"/>
      <c r="BOG32"/>
      <c r="BOH32"/>
      <c r="BOI32"/>
      <c r="BOJ32"/>
      <c r="BOK32"/>
      <c r="BOL32"/>
      <c r="BOM32"/>
      <c r="BON32"/>
      <c r="BOO32"/>
      <c r="BOP32"/>
      <c r="BOQ32"/>
      <c r="BOR32"/>
      <c r="BOS32"/>
      <c r="BOT32"/>
      <c r="BOU32"/>
      <c r="BOV32"/>
      <c r="BOW32"/>
      <c r="BOX32"/>
      <c r="BOY32"/>
      <c r="BOZ32"/>
      <c r="BPA32"/>
      <c r="BPB32"/>
      <c r="BPC32"/>
      <c r="BPD32"/>
      <c r="BPE32"/>
      <c r="BPF32"/>
      <c r="BPG32"/>
      <c r="BPH32"/>
      <c r="BPI32"/>
      <c r="BPJ32"/>
      <c r="BPK32"/>
      <c r="BPL32"/>
      <c r="BPM32"/>
      <c r="BPN32"/>
      <c r="BPO32"/>
      <c r="BPP32"/>
      <c r="BPQ32"/>
      <c r="BPR32"/>
      <c r="BPS32"/>
      <c r="BPT32"/>
      <c r="BPU32"/>
      <c r="BPV32"/>
      <c r="BPW32"/>
      <c r="BPX32"/>
      <c r="BPY32"/>
      <c r="BPZ32"/>
      <c r="BQA32"/>
      <c r="BQB32"/>
      <c r="BQC32"/>
      <c r="BQD32"/>
      <c r="BQE32"/>
      <c r="BQF32"/>
      <c r="BQG32"/>
      <c r="BQH32"/>
      <c r="BQI32"/>
      <c r="BQJ32"/>
      <c r="BQK32"/>
      <c r="BQL32"/>
      <c r="BQM32"/>
      <c r="BQN32"/>
      <c r="BQO32"/>
      <c r="BQP32"/>
      <c r="BQQ32"/>
      <c r="BQR32"/>
      <c r="BQS32"/>
      <c r="BQT32"/>
      <c r="BQU32"/>
      <c r="BQV32"/>
      <c r="BQW32"/>
      <c r="BQX32"/>
      <c r="BQY32"/>
      <c r="BQZ32"/>
      <c r="BRA32"/>
      <c r="BRB32"/>
      <c r="BRC32"/>
      <c r="BRD32"/>
      <c r="BRE32"/>
      <c r="BRF32"/>
      <c r="BRG32"/>
      <c r="BRH32"/>
      <c r="BRI32"/>
      <c r="BRJ32"/>
      <c r="BRK32"/>
      <c r="BRL32"/>
      <c r="BRM32"/>
      <c r="BRN32"/>
      <c r="BRO32"/>
      <c r="BRP32"/>
      <c r="BRQ32"/>
      <c r="BRR32"/>
      <c r="BRS32"/>
      <c r="BRT32"/>
      <c r="BRU32"/>
      <c r="BRV32"/>
      <c r="BRW32"/>
      <c r="BRX32"/>
      <c r="BRY32"/>
      <c r="BRZ32"/>
      <c r="BSA32"/>
      <c r="BSB32"/>
      <c r="BSC32"/>
      <c r="BSD32"/>
      <c r="BSE32"/>
      <c r="BSF32"/>
      <c r="BSG32"/>
      <c r="BSH32"/>
      <c r="BSI32"/>
      <c r="BSJ32"/>
      <c r="BSK32"/>
      <c r="BSL32"/>
      <c r="BSM32"/>
      <c r="BSN32"/>
      <c r="BSO32"/>
      <c r="BSP32"/>
      <c r="BSQ32"/>
      <c r="BSR32"/>
      <c r="BSS32"/>
      <c r="BST32"/>
      <c r="BSU32"/>
      <c r="BSV32"/>
      <c r="BSW32"/>
      <c r="BSX32"/>
      <c r="BSY32"/>
      <c r="BSZ32"/>
      <c r="BTA32"/>
      <c r="BTB32"/>
      <c r="BTC32"/>
      <c r="BTD32"/>
      <c r="BTE32"/>
      <c r="BTF32"/>
      <c r="BTG32"/>
      <c r="BTH32"/>
      <c r="BTI32"/>
      <c r="BTJ32"/>
      <c r="BTK32"/>
      <c r="BTL32"/>
      <c r="BTM32"/>
      <c r="BTN32"/>
      <c r="BTO32"/>
      <c r="BTP32"/>
      <c r="BTQ32"/>
      <c r="BTR32"/>
      <c r="BTS32"/>
      <c r="BTT32"/>
      <c r="BTU32"/>
      <c r="BTV32"/>
      <c r="BTW32"/>
      <c r="BTX32"/>
      <c r="BTY32"/>
      <c r="BTZ32"/>
      <c r="BUA32"/>
      <c r="BUB32"/>
      <c r="BUC32"/>
      <c r="BUD32"/>
      <c r="BUE32"/>
      <c r="BUF32"/>
      <c r="BUG32"/>
      <c r="BUH32"/>
      <c r="BUI32"/>
      <c r="BUJ32"/>
      <c r="BUK32"/>
      <c r="BUL32"/>
      <c r="BUM32"/>
      <c r="BUN32"/>
      <c r="BUO32"/>
      <c r="BUP32"/>
      <c r="BUQ32"/>
      <c r="BUR32"/>
      <c r="BUS32"/>
      <c r="BUT32"/>
      <c r="BUU32"/>
      <c r="BUV32"/>
      <c r="BUW32"/>
      <c r="BUX32"/>
      <c r="BUY32"/>
      <c r="BUZ32"/>
      <c r="BVA32"/>
      <c r="BVB32"/>
      <c r="BVC32"/>
      <c r="BVD32"/>
      <c r="BVE32"/>
      <c r="BVF32"/>
      <c r="BVG32"/>
      <c r="BVH32"/>
      <c r="BVI32"/>
      <c r="BVJ32"/>
      <c r="BVK32"/>
      <c r="BVL32"/>
      <c r="BVM32"/>
      <c r="BVN32"/>
      <c r="BVO32"/>
      <c r="BVP32"/>
      <c r="BVQ32"/>
      <c r="BVR32"/>
      <c r="BVS32"/>
      <c r="BVT32"/>
      <c r="BVU32"/>
      <c r="BVV32"/>
      <c r="BVW32"/>
      <c r="BVX32"/>
      <c r="BVY32"/>
      <c r="BVZ32"/>
      <c r="BWA32"/>
      <c r="BWB32"/>
      <c r="BWC32"/>
      <c r="BWD32"/>
      <c r="BWE32"/>
      <c r="BWF32"/>
      <c r="BWG32"/>
      <c r="BWH32"/>
      <c r="BWI32"/>
      <c r="BWJ32"/>
      <c r="BWK32"/>
      <c r="BWL32"/>
      <c r="BWM32"/>
      <c r="BWN32"/>
      <c r="BWO32"/>
      <c r="BWP32"/>
      <c r="BWQ32"/>
      <c r="BWR32"/>
      <c r="BWS32"/>
      <c r="BWT32"/>
      <c r="BWU32"/>
      <c r="BWV32"/>
      <c r="BWW32"/>
      <c r="BWX32"/>
      <c r="BWY32"/>
      <c r="BWZ32"/>
      <c r="BXA32"/>
      <c r="BXB32"/>
      <c r="BXC32"/>
      <c r="BXD32"/>
      <c r="BXE32"/>
      <c r="BXF32"/>
      <c r="BXG32"/>
      <c r="BXH32"/>
      <c r="BXI32"/>
      <c r="BXJ32"/>
      <c r="BXK32"/>
      <c r="BXL32"/>
      <c r="BXM32"/>
      <c r="BXN32"/>
      <c r="BXO32"/>
      <c r="BXP32"/>
      <c r="BXQ32"/>
      <c r="BXR32"/>
      <c r="BXS32"/>
      <c r="BXT32"/>
      <c r="BXU32"/>
      <c r="BXV32"/>
      <c r="BXW32"/>
      <c r="BXX32"/>
      <c r="BXY32"/>
      <c r="BXZ32"/>
      <c r="BYA32"/>
      <c r="BYB32"/>
      <c r="BYC32"/>
      <c r="BYD32"/>
      <c r="BYE32"/>
      <c r="BYF32"/>
      <c r="BYG32"/>
      <c r="BYH32"/>
      <c r="BYI32"/>
      <c r="BYJ32"/>
      <c r="BYK32"/>
      <c r="BYL32"/>
      <c r="BYM32"/>
      <c r="BYN32"/>
      <c r="BYO32"/>
      <c r="BYP32"/>
      <c r="BYQ32"/>
      <c r="BYR32"/>
      <c r="BYS32"/>
      <c r="BYT32"/>
      <c r="BYU32"/>
      <c r="BYV32"/>
      <c r="BYW32"/>
      <c r="BYX32"/>
      <c r="BYY32"/>
      <c r="BYZ32"/>
      <c r="BZA32"/>
      <c r="BZB32"/>
      <c r="BZC32"/>
      <c r="BZD32"/>
      <c r="BZE32"/>
      <c r="BZF32"/>
      <c r="BZG32"/>
      <c r="BZH32"/>
      <c r="BZI32"/>
      <c r="BZJ32"/>
      <c r="BZK32"/>
      <c r="BZL32"/>
      <c r="BZM32"/>
      <c r="BZN32"/>
      <c r="BZO32"/>
      <c r="BZP32"/>
      <c r="BZQ32"/>
      <c r="BZR32"/>
      <c r="BZS32"/>
      <c r="BZT32"/>
      <c r="BZU32"/>
      <c r="BZV32"/>
      <c r="BZW32"/>
      <c r="BZX32"/>
      <c r="BZY32"/>
      <c r="BZZ32"/>
      <c r="CAA32"/>
      <c r="CAB32"/>
      <c r="CAC32"/>
      <c r="CAD32"/>
      <c r="CAE32"/>
      <c r="CAF32"/>
      <c r="CAG32"/>
      <c r="CAH32"/>
      <c r="CAI32"/>
      <c r="CAJ32"/>
      <c r="CAK32"/>
      <c r="CAL32"/>
      <c r="CAM32"/>
      <c r="CAN32"/>
      <c r="CAO32"/>
      <c r="CAP32"/>
      <c r="CAQ32"/>
      <c r="CAR32"/>
      <c r="CAS32"/>
      <c r="CAT32"/>
      <c r="CAU32"/>
      <c r="CAV32"/>
      <c r="CAW32"/>
      <c r="CAX32"/>
      <c r="CAY32"/>
      <c r="CAZ32"/>
      <c r="CBA32"/>
      <c r="CBB32"/>
      <c r="CBC32"/>
      <c r="CBD32"/>
      <c r="CBE32"/>
      <c r="CBF32"/>
      <c r="CBG32"/>
      <c r="CBH32"/>
      <c r="CBI32"/>
      <c r="CBJ32"/>
      <c r="CBK32"/>
      <c r="CBL32"/>
      <c r="CBM32"/>
      <c r="CBN32"/>
      <c r="CBO32"/>
      <c r="CBP32"/>
      <c r="CBQ32"/>
      <c r="CBR32"/>
      <c r="CBS32"/>
      <c r="CBT32"/>
      <c r="CBU32"/>
      <c r="CBV32"/>
      <c r="CBW32"/>
      <c r="CBX32"/>
      <c r="CBY32"/>
      <c r="CBZ32"/>
      <c r="CCA32"/>
      <c r="CCB32"/>
      <c r="CCC32"/>
      <c r="CCD32"/>
      <c r="CCE32"/>
      <c r="CCF32"/>
      <c r="CCG32"/>
      <c r="CCH32"/>
      <c r="CCI32"/>
      <c r="CCJ32"/>
      <c r="CCK32"/>
      <c r="CCL32"/>
      <c r="CCM32"/>
      <c r="CCN32"/>
      <c r="CCO32"/>
      <c r="CCP32"/>
      <c r="CCQ32"/>
      <c r="CCR32"/>
      <c r="CCS32"/>
      <c r="CCT32"/>
      <c r="CCU32"/>
      <c r="CCV32"/>
      <c r="CCW32"/>
      <c r="CCX32"/>
      <c r="CCY32"/>
      <c r="CCZ32"/>
      <c r="CDA32"/>
      <c r="CDB32"/>
      <c r="CDC32"/>
      <c r="CDD32"/>
      <c r="CDE32"/>
      <c r="CDF32"/>
      <c r="CDG32"/>
      <c r="CDH32"/>
      <c r="CDI32"/>
      <c r="CDJ32"/>
      <c r="CDK32"/>
      <c r="CDL32"/>
      <c r="CDM32"/>
      <c r="CDN32"/>
      <c r="CDO32"/>
      <c r="CDP32"/>
      <c r="CDQ32"/>
      <c r="CDR32"/>
      <c r="CDS32"/>
      <c r="CDT32"/>
      <c r="CDU32"/>
      <c r="CDV32"/>
      <c r="CDW32"/>
      <c r="CDX32"/>
      <c r="CDY32"/>
      <c r="CDZ32"/>
      <c r="CEA32"/>
      <c r="CEB32"/>
      <c r="CEC32"/>
      <c r="CED32"/>
      <c r="CEE32"/>
      <c r="CEF32"/>
      <c r="CEG32"/>
      <c r="CEH32"/>
      <c r="CEI32"/>
      <c r="CEJ32"/>
      <c r="CEK32"/>
      <c r="CEL32"/>
      <c r="CEM32"/>
      <c r="CEN32"/>
      <c r="CEO32"/>
      <c r="CEP32"/>
      <c r="CEQ32"/>
      <c r="CER32"/>
      <c r="CES32"/>
      <c r="CET32"/>
      <c r="CEU32"/>
      <c r="CEV32"/>
      <c r="CEW32"/>
      <c r="CEX32"/>
      <c r="CEY32"/>
      <c r="CEZ32"/>
      <c r="CFA32"/>
      <c r="CFB32"/>
      <c r="CFC32"/>
      <c r="CFD32"/>
      <c r="CFE32"/>
      <c r="CFF32"/>
      <c r="CFG32"/>
      <c r="CFH32"/>
      <c r="CFI32"/>
      <c r="CFJ32"/>
      <c r="CFK32"/>
      <c r="CFL32"/>
      <c r="CFM32"/>
      <c r="CFN32"/>
      <c r="CFO32"/>
      <c r="CFP32"/>
      <c r="CFQ32"/>
      <c r="CFR32"/>
      <c r="CFS32"/>
      <c r="CFT32"/>
      <c r="CFU32"/>
      <c r="CFV32"/>
      <c r="CFW32"/>
      <c r="CFX32"/>
      <c r="CFY32"/>
      <c r="CFZ32"/>
      <c r="CGA32"/>
      <c r="CGB32"/>
      <c r="CGC32"/>
      <c r="CGD32"/>
      <c r="CGE32"/>
      <c r="CGF32"/>
      <c r="CGG32"/>
      <c r="CGH32"/>
      <c r="CGI32"/>
      <c r="CGJ32"/>
      <c r="CGK32"/>
      <c r="CGL32"/>
      <c r="CGM32"/>
      <c r="CGN32"/>
      <c r="CGO32"/>
      <c r="CGP32"/>
      <c r="CGQ32"/>
      <c r="CGR32"/>
      <c r="CGS32"/>
      <c r="CGT32"/>
      <c r="CGU32"/>
      <c r="CGV32"/>
      <c r="CGW32"/>
      <c r="CGX32"/>
      <c r="CGY32"/>
      <c r="CGZ32"/>
      <c r="CHA32"/>
      <c r="CHB32"/>
      <c r="CHC32"/>
      <c r="CHD32"/>
      <c r="CHE32"/>
      <c r="CHF32"/>
      <c r="CHG32"/>
      <c r="CHH32"/>
      <c r="CHI32"/>
      <c r="CHJ32"/>
      <c r="CHK32"/>
      <c r="CHL32"/>
      <c r="CHM32"/>
      <c r="CHN32"/>
      <c r="CHO32"/>
      <c r="CHP32"/>
      <c r="CHQ32"/>
      <c r="CHR32"/>
      <c r="CHS32"/>
      <c r="CHT32"/>
      <c r="CHU32"/>
      <c r="CHV32"/>
      <c r="CHW32"/>
      <c r="CHX32"/>
      <c r="CHY32"/>
      <c r="CHZ32"/>
      <c r="CIA32"/>
      <c r="CIB32"/>
      <c r="CIC32"/>
      <c r="CID32"/>
      <c r="CIE32"/>
      <c r="CIF32"/>
      <c r="CIG32"/>
      <c r="CIH32"/>
      <c r="CII32"/>
      <c r="CIJ32"/>
      <c r="CIK32"/>
      <c r="CIL32"/>
      <c r="CIM32"/>
      <c r="CIN32"/>
      <c r="CIO32"/>
      <c r="CIP32"/>
      <c r="CIQ32"/>
      <c r="CIR32"/>
      <c r="CIS32"/>
      <c r="CIT32"/>
      <c r="CIU32"/>
      <c r="CIV32"/>
      <c r="CIW32"/>
      <c r="CIX32"/>
      <c r="CIY32"/>
      <c r="CIZ32"/>
      <c r="CJA32"/>
      <c r="CJB32"/>
      <c r="CJC32"/>
      <c r="CJD32"/>
      <c r="CJE32"/>
      <c r="CJF32"/>
      <c r="CJG32"/>
      <c r="CJH32"/>
      <c r="CJI32"/>
      <c r="CJJ32"/>
      <c r="CJK32"/>
      <c r="CJL32"/>
      <c r="CJM32"/>
      <c r="CJN32"/>
      <c r="CJO32"/>
      <c r="CJP32"/>
      <c r="CJQ32"/>
      <c r="CJR32"/>
      <c r="CJS32"/>
      <c r="CJT32"/>
      <c r="CJU32"/>
      <c r="CJV32"/>
      <c r="CJW32"/>
      <c r="CJX32"/>
      <c r="CJY32"/>
      <c r="CJZ32"/>
      <c r="CKA32"/>
      <c r="CKB32"/>
      <c r="CKC32"/>
      <c r="CKD32"/>
      <c r="CKE32"/>
      <c r="CKF32"/>
      <c r="CKG32"/>
      <c r="CKH32"/>
      <c r="CKI32"/>
      <c r="CKJ32"/>
      <c r="CKK32"/>
      <c r="CKL32"/>
      <c r="CKM32"/>
      <c r="CKN32"/>
      <c r="CKO32"/>
      <c r="CKP32"/>
      <c r="CKQ32"/>
      <c r="CKR32"/>
      <c r="CKS32"/>
      <c r="CKT32"/>
      <c r="CKU32"/>
      <c r="CKV32"/>
      <c r="CKW32"/>
      <c r="CKX32"/>
      <c r="CKY32"/>
      <c r="CKZ32"/>
      <c r="CLA32"/>
      <c r="CLB32"/>
      <c r="CLC32"/>
      <c r="CLD32"/>
      <c r="CLE32"/>
      <c r="CLF32"/>
      <c r="CLG32"/>
      <c r="CLH32"/>
      <c r="CLI32"/>
      <c r="CLJ32"/>
      <c r="CLK32"/>
      <c r="CLL32"/>
      <c r="CLM32"/>
      <c r="CLN32"/>
      <c r="CLO32"/>
      <c r="CLP32"/>
      <c r="CLQ32"/>
      <c r="CLR32"/>
      <c r="CLS32"/>
      <c r="CLT32"/>
      <c r="CLU32"/>
      <c r="CLV32"/>
      <c r="CLW32"/>
      <c r="CLX32"/>
      <c r="CLY32"/>
      <c r="CLZ32"/>
      <c r="CMA32"/>
      <c r="CMB32"/>
      <c r="CMC32"/>
      <c r="CMD32"/>
      <c r="CME32"/>
      <c r="CMF32"/>
      <c r="CMG32"/>
      <c r="CMH32"/>
      <c r="CMI32"/>
      <c r="CMJ32"/>
      <c r="CMK32"/>
      <c r="CML32"/>
      <c r="CMM32"/>
      <c r="CMN32"/>
      <c r="CMO32"/>
      <c r="CMP32"/>
      <c r="CMQ32"/>
      <c r="CMR32"/>
      <c r="CMS32"/>
      <c r="CMT32"/>
      <c r="CMU32"/>
      <c r="CMV32"/>
      <c r="CMW32"/>
      <c r="CMX32"/>
      <c r="CMY32"/>
      <c r="CMZ32"/>
      <c r="CNA32"/>
      <c r="CNB32"/>
      <c r="CNC32"/>
      <c r="CND32"/>
      <c r="CNE32"/>
      <c r="CNF32"/>
      <c r="CNG32"/>
      <c r="CNH32"/>
      <c r="CNI32"/>
      <c r="CNJ32"/>
      <c r="CNK32"/>
      <c r="CNL32"/>
      <c r="CNM32"/>
      <c r="CNN32"/>
      <c r="CNO32"/>
      <c r="CNP32"/>
      <c r="CNQ32"/>
      <c r="CNR32"/>
      <c r="CNS32"/>
      <c r="CNT32"/>
      <c r="CNU32"/>
      <c r="CNV32"/>
      <c r="CNW32"/>
      <c r="CNX32"/>
      <c r="CNY32"/>
      <c r="CNZ32"/>
      <c r="COA32"/>
      <c r="COB32"/>
      <c r="COC32"/>
      <c r="COD32"/>
      <c r="COE32"/>
      <c r="COF32"/>
      <c r="COG32"/>
      <c r="COH32"/>
      <c r="COI32"/>
      <c r="COJ32"/>
      <c r="COK32"/>
      <c r="COL32"/>
      <c r="COM32"/>
      <c r="CON32"/>
      <c r="COO32"/>
      <c r="COP32"/>
      <c r="COQ32"/>
      <c r="COR32"/>
      <c r="COS32"/>
      <c r="COT32"/>
      <c r="COU32"/>
      <c r="COV32"/>
      <c r="COW32"/>
      <c r="COX32"/>
      <c r="COY32"/>
      <c r="COZ32"/>
      <c r="CPA32"/>
      <c r="CPB32"/>
      <c r="CPC32"/>
      <c r="CPD32"/>
      <c r="CPE32"/>
      <c r="CPF32"/>
      <c r="CPG32"/>
      <c r="CPH32"/>
      <c r="CPI32"/>
      <c r="CPJ32"/>
      <c r="CPK32"/>
      <c r="CPL32"/>
      <c r="CPM32"/>
      <c r="CPN32"/>
      <c r="CPO32"/>
      <c r="CPP32"/>
      <c r="CPQ32"/>
      <c r="CPR32"/>
      <c r="CPS32"/>
      <c r="CPT32"/>
      <c r="CPU32"/>
      <c r="CPV32"/>
      <c r="CPW32"/>
      <c r="CPX32"/>
      <c r="CPY32"/>
      <c r="CPZ32"/>
      <c r="CQA32"/>
      <c r="CQB32"/>
      <c r="CQC32"/>
      <c r="CQD32"/>
      <c r="CQE32"/>
      <c r="CQF32"/>
      <c r="CQG32"/>
      <c r="CQH32"/>
      <c r="CQI32"/>
      <c r="CQJ32"/>
      <c r="CQK32"/>
      <c r="CQL32"/>
      <c r="CQM32"/>
      <c r="CQN32"/>
      <c r="CQO32"/>
      <c r="CQP32"/>
      <c r="CQQ32"/>
      <c r="CQR32"/>
      <c r="CQS32"/>
      <c r="CQT32"/>
      <c r="CQU32"/>
      <c r="CQV32"/>
      <c r="CQW32"/>
      <c r="CQX32"/>
      <c r="CQY32"/>
      <c r="CQZ32"/>
      <c r="CRA32"/>
      <c r="CRB32"/>
      <c r="CRC32"/>
      <c r="CRD32"/>
      <c r="CRE32"/>
      <c r="CRF32"/>
      <c r="CRG32"/>
      <c r="CRH32"/>
      <c r="CRI32"/>
      <c r="CRJ32"/>
      <c r="CRK32"/>
      <c r="CRL32"/>
      <c r="CRM32"/>
      <c r="CRN32"/>
      <c r="CRO32"/>
      <c r="CRP32"/>
      <c r="CRQ32"/>
      <c r="CRR32"/>
      <c r="CRS32"/>
      <c r="CRT32"/>
      <c r="CRU32"/>
      <c r="CRV32"/>
      <c r="CRW32"/>
      <c r="CRX32"/>
      <c r="CRY32"/>
      <c r="CRZ32"/>
      <c r="CSA32"/>
      <c r="CSB32"/>
      <c r="CSC32"/>
      <c r="CSD32"/>
      <c r="CSE32"/>
      <c r="CSF32"/>
      <c r="CSG32"/>
      <c r="CSH32"/>
      <c r="CSI32"/>
      <c r="CSJ32"/>
      <c r="CSK32"/>
      <c r="CSL32"/>
      <c r="CSM32"/>
      <c r="CSN32"/>
      <c r="CSO32"/>
      <c r="CSP32"/>
      <c r="CSQ32"/>
      <c r="CSR32"/>
      <c r="CSS32"/>
      <c r="CST32"/>
      <c r="CSU32"/>
      <c r="CSV32"/>
      <c r="CSW32"/>
      <c r="CSX32"/>
      <c r="CSY32"/>
      <c r="CSZ32"/>
      <c r="CTA32"/>
      <c r="CTB32"/>
      <c r="CTC32"/>
      <c r="CTD32"/>
      <c r="CTE32"/>
      <c r="CTF32"/>
      <c r="CTG32"/>
      <c r="CTH32"/>
      <c r="CTI32"/>
      <c r="CTJ32"/>
      <c r="CTK32"/>
      <c r="CTL32"/>
      <c r="CTM32"/>
      <c r="CTN32"/>
      <c r="CTO32"/>
      <c r="CTP32"/>
      <c r="CTQ32"/>
      <c r="CTR32"/>
      <c r="CTS32"/>
      <c r="CTT32"/>
      <c r="CTU32"/>
      <c r="CTV32"/>
      <c r="CTW32"/>
      <c r="CTX32"/>
      <c r="CTY32"/>
      <c r="CTZ32"/>
      <c r="CUA32"/>
      <c r="CUB32"/>
      <c r="CUC32"/>
      <c r="CUD32"/>
      <c r="CUE32"/>
      <c r="CUF32"/>
      <c r="CUG32"/>
      <c r="CUH32"/>
      <c r="CUI32"/>
      <c r="CUJ32"/>
      <c r="CUK32"/>
      <c r="CUL32"/>
      <c r="CUM32"/>
      <c r="CUN32"/>
      <c r="CUO32"/>
      <c r="CUP32"/>
      <c r="CUQ32"/>
      <c r="CUR32"/>
      <c r="CUS32"/>
      <c r="CUT32"/>
      <c r="CUU32"/>
      <c r="CUV32"/>
      <c r="CUW32"/>
      <c r="CUX32"/>
      <c r="CUY32"/>
      <c r="CUZ32"/>
      <c r="CVA32"/>
      <c r="CVB32"/>
      <c r="CVC32"/>
      <c r="CVD32"/>
      <c r="CVE32"/>
      <c r="CVF32"/>
      <c r="CVG32"/>
      <c r="CVH32"/>
      <c r="CVI32"/>
      <c r="CVJ32"/>
      <c r="CVK32"/>
      <c r="CVL32"/>
      <c r="CVM32"/>
      <c r="CVN32"/>
      <c r="CVO32"/>
      <c r="CVP32"/>
      <c r="CVQ32"/>
      <c r="CVR32"/>
      <c r="CVS32"/>
      <c r="CVT32"/>
      <c r="CVU32"/>
      <c r="CVV32"/>
      <c r="CVW32"/>
      <c r="CVX32"/>
      <c r="CVY32"/>
      <c r="CVZ32"/>
      <c r="CWA32"/>
      <c r="CWB32"/>
      <c r="CWC32"/>
      <c r="CWD32"/>
      <c r="CWE32"/>
      <c r="CWF32"/>
      <c r="CWG32"/>
      <c r="CWH32"/>
      <c r="CWI32"/>
      <c r="CWJ32"/>
      <c r="CWK32"/>
      <c r="CWL32"/>
      <c r="CWM32"/>
      <c r="CWN32"/>
      <c r="CWO32"/>
      <c r="CWP32"/>
      <c r="CWQ32"/>
      <c r="CWR32"/>
      <c r="CWS32"/>
      <c r="CWT32"/>
      <c r="CWU32"/>
      <c r="CWV32"/>
      <c r="CWW32"/>
      <c r="CWX32"/>
      <c r="CWY32"/>
      <c r="CWZ32"/>
      <c r="CXA32"/>
      <c r="CXB32"/>
      <c r="CXC32"/>
      <c r="CXD32"/>
      <c r="CXE32"/>
      <c r="CXF32"/>
      <c r="CXG32"/>
      <c r="CXH32"/>
      <c r="CXI32"/>
      <c r="CXJ32"/>
      <c r="CXK32"/>
      <c r="CXL32"/>
      <c r="CXM32"/>
      <c r="CXN32"/>
      <c r="CXO32"/>
      <c r="CXP32"/>
      <c r="CXQ32"/>
      <c r="CXR32"/>
      <c r="CXS32"/>
      <c r="CXT32"/>
      <c r="CXU32"/>
      <c r="CXV32"/>
      <c r="CXW32"/>
      <c r="CXX32"/>
      <c r="CXY32"/>
      <c r="CXZ32"/>
      <c r="CYA32"/>
      <c r="CYB32"/>
      <c r="CYC32"/>
      <c r="CYD32"/>
      <c r="CYE32"/>
      <c r="CYF32"/>
      <c r="CYG32"/>
      <c r="CYH32"/>
      <c r="CYI32"/>
      <c r="CYJ32"/>
      <c r="CYK32"/>
      <c r="CYL32"/>
      <c r="CYM32"/>
      <c r="CYN32"/>
      <c r="CYO32"/>
      <c r="CYP32"/>
      <c r="CYQ32"/>
      <c r="CYR32"/>
      <c r="CYS32"/>
      <c r="CYT32"/>
      <c r="CYU32"/>
      <c r="CYV32"/>
      <c r="CYW32"/>
      <c r="CYX32"/>
      <c r="CYY32"/>
      <c r="CYZ32"/>
      <c r="CZA32"/>
      <c r="CZB32"/>
      <c r="CZC32"/>
      <c r="CZD32"/>
      <c r="CZE32"/>
      <c r="CZF32"/>
      <c r="CZG32"/>
      <c r="CZH32"/>
      <c r="CZI32"/>
      <c r="CZJ32"/>
      <c r="CZK32"/>
      <c r="CZL32"/>
      <c r="CZM32"/>
      <c r="CZN32"/>
      <c r="CZO32"/>
      <c r="CZP32"/>
      <c r="CZQ32"/>
      <c r="CZR32"/>
      <c r="CZS32"/>
      <c r="CZT32"/>
      <c r="CZU32"/>
      <c r="CZV32"/>
      <c r="CZW32"/>
      <c r="CZX32"/>
      <c r="CZY32"/>
      <c r="CZZ32"/>
      <c r="DAA32"/>
      <c r="DAB32"/>
      <c r="DAC32"/>
      <c r="DAD32"/>
      <c r="DAE32"/>
      <c r="DAF32"/>
      <c r="DAG32"/>
      <c r="DAH32"/>
      <c r="DAI32"/>
      <c r="DAJ32"/>
      <c r="DAK32"/>
      <c r="DAL32"/>
      <c r="DAM32"/>
      <c r="DAN32"/>
      <c r="DAO32"/>
      <c r="DAP32"/>
      <c r="DAQ32"/>
      <c r="DAR32"/>
      <c r="DAS32"/>
      <c r="DAT32"/>
      <c r="DAU32"/>
      <c r="DAV32"/>
      <c r="DAW32"/>
      <c r="DAX32"/>
      <c r="DAY32"/>
      <c r="DAZ32"/>
      <c r="DBA32"/>
      <c r="DBB32"/>
      <c r="DBC32"/>
      <c r="DBD32"/>
      <c r="DBE32"/>
      <c r="DBF32"/>
      <c r="DBG32"/>
      <c r="DBH32"/>
      <c r="DBI32"/>
      <c r="DBJ32"/>
      <c r="DBK32"/>
      <c r="DBL32"/>
      <c r="DBM32"/>
      <c r="DBN32"/>
      <c r="DBO32"/>
      <c r="DBP32"/>
      <c r="DBQ32"/>
      <c r="DBR32"/>
      <c r="DBS32"/>
      <c r="DBT32"/>
      <c r="DBU32"/>
      <c r="DBV32"/>
      <c r="DBW32"/>
      <c r="DBX32"/>
      <c r="DBY32"/>
      <c r="DBZ32"/>
      <c r="DCA32"/>
      <c r="DCB32"/>
      <c r="DCC32"/>
      <c r="DCD32"/>
      <c r="DCE32"/>
      <c r="DCF32"/>
      <c r="DCG32"/>
      <c r="DCH32"/>
      <c r="DCI32"/>
      <c r="DCJ32"/>
      <c r="DCK32"/>
      <c r="DCL32"/>
      <c r="DCM32"/>
      <c r="DCN32"/>
      <c r="DCO32"/>
      <c r="DCP32"/>
      <c r="DCQ32"/>
      <c r="DCR32"/>
      <c r="DCS32"/>
      <c r="DCT32"/>
      <c r="DCU32"/>
      <c r="DCV32"/>
      <c r="DCW32"/>
      <c r="DCX32"/>
      <c r="DCY32"/>
      <c r="DCZ32"/>
      <c r="DDA32"/>
      <c r="DDB32"/>
      <c r="DDC32"/>
      <c r="DDD32"/>
      <c r="DDE32"/>
      <c r="DDF32"/>
      <c r="DDG32"/>
      <c r="DDH32"/>
      <c r="DDI32"/>
      <c r="DDJ32"/>
      <c r="DDK32"/>
      <c r="DDL32"/>
      <c r="DDM32"/>
      <c r="DDN32"/>
      <c r="DDO32"/>
      <c r="DDP32"/>
      <c r="DDQ32"/>
      <c r="DDR32"/>
      <c r="DDS32"/>
      <c r="DDT32"/>
      <c r="DDU32"/>
      <c r="DDV32"/>
      <c r="DDW32"/>
      <c r="DDX32"/>
      <c r="DDY32"/>
      <c r="DDZ32"/>
      <c r="DEA32"/>
      <c r="DEB32"/>
      <c r="DEC32"/>
      <c r="DED32"/>
      <c r="DEE32"/>
      <c r="DEF32"/>
      <c r="DEG32"/>
      <c r="DEH32"/>
      <c r="DEI32"/>
      <c r="DEJ32"/>
      <c r="DEK32"/>
      <c r="DEL32"/>
      <c r="DEM32"/>
      <c r="DEN32"/>
      <c r="DEO32"/>
      <c r="DEP32"/>
      <c r="DEQ32"/>
      <c r="DER32"/>
      <c r="DES32"/>
      <c r="DET32"/>
      <c r="DEU32"/>
      <c r="DEV32"/>
      <c r="DEW32"/>
      <c r="DEX32"/>
      <c r="DEY32"/>
      <c r="DEZ32"/>
      <c r="DFA32"/>
      <c r="DFB32"/>
      <c r="DFC32"/>
      <c r="DFD32"/>
      <c r="DFE32"/>
      <c r="DFF32"/>
      <c r="DFG32"/>
      <c r="DFH32"/>
      <c r="DFI32"/>
      <c r="DFJ32"/>
      <c r="DFK32"/>
      <c r="DFL32"/>
      <c r="DFM32"/>
      <c r="DFN32"/>
      <c r="DFO32"/>
      <c r="DFP32"/>
      <c r="DFQ32"/>
      <c r="DFR32"/>
      <c r="DFS32"/>
      <c r="DFT32"/>
      <c r="DFU32"/>
      <c r="DFV32"/>
      <c r="DFW32"/>
      <c r="DFX32"/>
      <c r="DFY32"/>
      <c r="DFZ32"/>
      <c r="DGA32"/>
      <c r="DGB32"/>
      <c r="DGC32"/>
      <c r="DGD32"/>
      <c r="DGE32"/>
      <c r="DGF32"/>
      <c r="DGG32"/>
      <c r="DGH32"/>
      <c r="DGI32"/>
      <c r="DGJ32"/>
      <c r="DGK32"/>
      <c r="DGL32"/>
      <c r="DGM32"/>
      <c r="DGN32"/>
      <c r="DGO32"/>
      <c r="DGP32"/>
      <c r="DGQ32"/>
      <c r="DGR32"/>
      <c r="DGS32"/>
      <c r="DGT32"/>
      <c r="DGU32"/>
      <c r="DGV32"/>
      <c r="DGW32"/>
      <c r="DGX32"/>
      <c r="DGY32"/>
      <c r="DGZ32"/>
      <c r="DHA32"/>
      <c r="DHB32"/>
      <c r="DHC32"/>
      <c r="DHD32"/>
      <c r="DHE32"/>
      <c r="DHF32"/>
      <c r="DHG32"/>
      <c r="DHH32"/>
      <c r="DHI32"/>
      <c r="DHJ32"/>
      <c r="DHK32"/>
      <c r="DHL32"/>
      <c r="DHM32"/>
      <c r="DHN32"/>
      <c r="DHO32"/>
      <c r="DHP32"/>
      <c r="DHQ32"/>
      <c r="DHR32"/>
      <c r="DHS32"/>
      <c r="DHT32"/>
      <c r="DHU32"/>
      <c r="DHV32"/>
      <c r="DHW32"/>
      <c r="DHX32"/>
      <c r="DHY32"/>
      <c r="DHZ32"/>
      <c r="DIA32"/>
      <c r="DIB32"/>
      <c r="DIC32"/>
      <c r="DID32"/>
      <c r="DIE32"/>
      <c r="DIF32"/>
      <c r="DIG32"/>
      <c r="DIH32"/>
      <c r="DII32"/>
      <c r="DIJ32"/>
      <c r="DIK32"/>
      <c r="DIL32"/>
      <c r="DIM32"/>
      <c r="DIN32"/>
      <c r="DIO32"/>
      <c r="DIP32"/>
      <c r="DIQ32"/>
      <c r="DIR32"/>
      <c r="DIS32"/>
      <c r="DIT32"/>
      <c r="DIU32"/>
      <c r="DIV32"/>
      <c r="DIW32"/>
      <c r="DIX32"/>
      <c r="DIY32"/>
      <c r="DIZ32"/>
      <c r="DJA32"/>
      <c r="DJB32"/>
      <c r="DJC32"/>
      <c r="DJD32"/>
      <c r="DJE32"/>
      <c r="DJF32"/>
      <c r="DJG32"/>
      <c r="DJH32"/>
      <c r="DJI32"/>
      <c r="DJJ32"/>
      <c r="DJK32"/>
      <c r="DJL32"/>
      <c r="DJM32"/>
      <c r="DJN32"/>
      <c r="DJO32"/>
      <c r="DJP32"/>
      <c r="DJQ32"/>
      <c r="DJR32"/>
      <c r="DJS32"/>
      <c r="DJT32"/>
      <c r="DJU32"/>
      <c r="DJV32"/>
      <c r="DJW32"/>
      <c r="DJX32"/>
      <c r="DJY32"/>
      <c r="DJZ32"/>
      <c r="DKA32"/>
      <c r="DKB32"/>
      <c r="DKC32"/>
      <c r="DKD32"/>
      <c r="DKE32"/>
      <c r="DKF32"/>
      <c r="DKG32"/>
      <c r="DKH32"/>
      <c r="DKI32"/>
      <c r="DKJ32"/>
      <c r="DKK32"/>
      <c r="DKL32"/>
      <c r="DKM32"/>
      <c r="DKN32"/>
      <c r="DKO32"/>
      <c r="DKP32"/>
      <c r="DKQ32"/>
      <c r="DKR32"/>
      <c r="DKS32"/>
      <c r="DKT32"/>
      <c r="DKU32"/>
      <c r="DKV32"/>
      <c r="DKW32"/>
      <c r="DKX32"/>
      <c r="DKY32"/>
      <c r="DKZ32"/>
      <c r="DLA32"/>
      <c r="DLB32"/>
      <c r="DLC32"/>
      <c r="DLD32"/>
      <c r="DLE32"/>
      <c r="DLF32"/>
      <c r="DLG32"/>
      <c r="DLH32"/>
      <c r="DLI32"/>
      <c r="DLJ32"/>
      <c r="DLK32"/>
      <c r="DLL32"/>
      <c r="DLM32"/>
      <c r="DLN32"/>
      <c r="DLO32"/>
      <c r="DLP32"/>
      <c r="DLQ32"/>
      <c r="DLR32"/>
      <c r="DLS32"/>
      <c r="DLT32"/>
      <c r="DLU32"/>
      <c r="DLV32"/>
      <c r="DLW32"/>
      <c r="DLX32"/>
      <c r="DLY32"/>
      <c r="DLZ32"/>
      <c r="DMA32"/>
      <c r="DMB32"/>
      <c r="DMC32"/>
      <c r="DMD32"/>
      <c r="DME32"/>
      <c r="DMF32"/>
      <c r="DMG32"/>
      <c r="DMH32"/>
      <c r="DMI32"/>
      <c r="DMJ32"/>
      <c r="DMK32"/>
      <c r="DML32"/>
      <c r="DMM32"/>
      <c r="DMN32"/>
      <c r="DMO32"/>
      <c r="DMP32"/>
      <c r="DMQ32"/>
      <c r="DMR32"/>
      <c r="DMS32"/>
      <c r="DMT32"/>
      <c r="DMU32"/>
      <c r="DMV32"/>
      <c r="DMW32"/>
      <c r="DMX32"/>
      <c r="DMY32"/>
      <c r="DMZ32"/>
      <c r="DNA32"/>
      <c r="DNB32"/>
      <c r="DNC32"/>
      <c r="DND32"/>
      <c r="DNE32"/>
      <c r="DNF32"/>
      <c r="DNG32"/>
      <c r="DNH32"/>
      <c r="DNI32"/>
      <c r="DNJ32"/>
      <c r="DNK32"/>
      <c r="DNL32"/>
      <c r="DNM32"/>
      <c r="DNN32"/>
      <c r="DNO32"/>
      <c r="DNP32"/>
      <c r="DNQ32"/>
      <c r="DNR32"/>
      <c r="DNS32"/>
      <c r="DNT32"/>
      <c r="DNU32"/>
      <c r="DNV32"/>
      <c r="DNW32"/>
      <c r="DNX32"/>
      <c r="DNY32"/>
      <c r="DNZ32"/>
      <c r="DOA32"/>
      <c r="DOB32"/>
      <c r="DOC32"/>
      <c r="DOD32"/>
      <c r="DOE32"/>
      <c r="DOF32"/>
      <c r="DOG32"/>
      <c r="DOH32"/>
      <c r="DOI32"/>
      <c r="DOJ32"/>
      <c r="DOK32"/>
      <c r="DOL32"/>
      <c r="DOM32"/>
      <c r="DON32"/>
      <c r="DOO32"/>
      <c r="DOP32"/>
      <c r="DOQ32"/>
      <c r="DOR32"/>
      <c r="DOS32"/>
      <c r="DOT32"/>
      <c r="DOU32"/>
      <c r="DOV32"/>
      <c r="DOW32"/>
      <c r="DOX32"/>
      <c r="DOY32"/>
      <c r="DOZ32"/>
      <c r="DPA32"/>
      <c r="DPB32"/>
      <c r="DPC32"/>
      <c r="DPD32"/>
      <c r="DPE32"/>
      <c r="DPF32"/>
      <c r="DPG32"/>
      <c r="DPH32"/>
      <c r="DPI32"/>
      <c r="DPJ32"/>
      <c r="DPK32"/>
      <c r="DPL32"/>
      <c r="DPM32"/>
      <c r="DPN32"/>
      <c r="DPO32"/>
      <c r="DPP32"/>
      <c r="DPQ32"/>
      <c r="DPR32"/>
      <c r="DPS32"/>
      <c r="DPT32"/>
      <c r="DPU32"/>
      <c r="DPV32"/>
      <c r="DPW32"/>
      <c r="DPX32"/>
      <c r="DPY32"/>
      <c r="DPZ32"/>
      <c r="DQA32"/>
      <c r="DQB32"/>
      <c r="DQC32"/>
      <c r="DQD32"/>
      <c r="DQE32"/>
      <c r="DQF32"/>
      <c r="DQG32"/>
      <c r="DQH32"/>
      <c r="DQI32"/>
      <c r="DQJ32"/>
      <c r="DQK32"/>
      <c r="DQL32"/>
      <c r="DQM32"/>
      <c r="DQN32"/>
      <c r="DQO32"/>
      <c r="DQP32"/>
      <c r="DQQ32"/>
      <c r="DQR32"/>
      <c r="DQS32"/>
      <c r="DQT32"/>
      <c r="DQU32"/>
      <c r="DQV32"/>
      <c r="DQW32"/>
      <c r="DQX32"/>
      <c r="DQY32"/>
      <c r="DQZ32"/>
      <c r="DRA32"/>
      <c r="DRB32"/>
      <c r="DRC32"/>
      <c r="DRD32"/>
      <c r="DRE32"/>
      <c r="DRF32"/>
      <c r="DRG32"/>
      <c r="DRH32"/>
      <c r="DRI32"/>
      <c r="DRJ32"/>
      <c r="DRK32"/>
      <c r="DRL32"/>
      <c r="DRM32"/>
      <c r="DRN32"/>
      <c r="DRO32"/>
      <c r="DRP32"/>
      <c r="DRQ32"/>
      <c r="DRR32"/>
      <c r="DRS32"/>
      <c r="DRT32"/>
      <c r="DRU32"/>
      <c r="DRV32"/>
      <c r="DRW32"/>
      <c r="DRX32"/>
      <c r="DRY32"/>
      <c r="DRZ32"/>
      <c r="DSA32"/>
      <c r="DSB32"/>
      <c r="DSC32"/>
      <c r="DSD32"/>
      <c r="DSE32"/>
      <c r="DSF32"/>
      <c r="DSG32"/>
      <c r="DSH32"/>
      <c r="DSI32"/>
      <c r="DSJ32"/>
      <c r="DSK32"/>
      <c r="DSL32"/>
      <c r="DSM32"/>
      <c r="DSN32"/>
      <c r="DSO32"/>
      <c r="DSP32"/>
      <c r="DSQ32"/>
      <c r="DSR32"/>
      <c r="DSS32"/>
      <c r="DST32"/>
      <c r="DSU32"/>
      <c r="DSV32"/>
      <c r="DSW32"/>
      <c r="DSX32"/>
      <c r="DSY32"/>
      <c r="DSZ32"/>
      <c r="DTA32"/>
      <c r="DTB32"/>
      <c r="DTC32"/>
      <c r="DTD32"/>
      <c r="DTE32"/>
      <c r="DTF32"/>
      <c r="DTG32"/>
      <c r="DTH32"/>
      <c r="DTI32"/>
      <c r="DTJ32"/>
      <c r="DTK32"/>
      <c r="DTL32"/>
      <c r="DTM32"/>
      <c r="DTN32"/>
      <c r="DTO32"/>
      <c r="DTP32"/>
      <c r="DTQ32"/>
      <c r="DTR32"/>
      <c r="DTS32"/>
      <c r="DTT32"/>
      <c r="DTU32"/>
      <c r="DTV32"/>
      <c r="DTW32"/>
      <c r="DTX32"/>
      <c r="DTY32"/>
      <c r="DTZ32"/>
      <c r="DUA32"/>
      <c r="DUB32"/>
      <c r="DUC32"/>
      <c r="DUD32"/>
      <c r="DUE32"/>
      <c r="DUF32"/>
      <c r="DUG32"/>
      <c r="DUH32"/>
      <c r="DUI32"/>
      <c r="DUJ32"/>
      <c r="DUK32"/>
      <c r="DUL32"/>
      <c r="DUM32"/>
      <c r="DUN32"/>
      <c r="DUO32"/>
      <c r="DUP32"/>
      <c r="DUQ32"/>
      <c r="DUR32"/>
      <c r="DUS32"/>
      <c r="DUT32"/>
      <c r="DUU32"/>
      <c r="DUV32"/>
      <c r="DUW32"/>
      <c r="DUX32"/>
      <c r="DUY32"/>
      <c r="DUZ32"/>
      <c r="DVA32"/>
      <c r="DVB32"/>
      <c r="DVC32"/>
      <c r="DVD32"/>
      <c r="DVE32"/>
      <c r="DVF32"/>
      <c r="DVG32"/>
      <c r="DVH32"/>
      <c r="DVI32"/>
      <c r="DVJ32"/>
      <c r="DVK32"/>
      <c r="DVL32"/>
      <c r="DVM32"/>
      <c r="DVN32"/>
      <c r="DVO32"/>
      <c r="DVP32"/>
      <c r="DVQ32"/>
      <c r="DVR32"/>
      <c r="DVS32"/>
      <c r="DVT32"/>
      <c r="DVU32"/>
      <c r="DVV32"/>
      <c r="DVW32"/>
      <c r="DVX32"/>
      <c r="DVY32"/>
      <c r="DVZ32"/>
      <c r="DWA32"/>
      <c r="DWB32"/>
      <c r="DWC32"/>
      <c r="DWD32"/>
      <c r="DWE32"/>
      <c r="DWF32"/>
      <c r="DWG32"/>
      <c r="DWH32"/>
      <c r="DWI32"/>
      <c r="DWJ32"/>
      <c r="DWK32"/>
      <c r="DWL32"/>
      <c r="DWM32"/>
      <c r="DWN32"/>
      <c r="DWO32"/>
      <c r="DWP32"/>
      <c r="DWQ32"/>
      <c r="DWR32"/>
      <c r="DWS32"/>
      <c r="DWT32"/>
      <c r="DWU32"/>
      <c r="DWV32"/>
      <c r="DWW32"/>
      <c r="DWX32"/>
      <c r="DWY32"/>
      <c r="DWZ32"/>
      <c r="DXA32"/>
      <c r="DXB32"/>
      <c r="DXC32"/>
      <c r="DXD32"/>
      <c r="DXE32"/>
      <c r="DXF32"/>
      <c r="DXG32"/>
      <c r="DXH32"/>
      <c r="DXI32"/>
      <c r="DXJ32"/>
      <c r="DXK32"/>
      <c r="DXL32"/>
      <c r="DXM32"/>
      <c r="DXN32"/>
      <c r="DXO32"/>
      <c r="DXP32"/>
      <c r="DXQ32"/>
      <c r="DXR32"/>
      <c r="DXS32"/>
      <c r="DXT32"/>
      <c r="DXU32"/>
      <c r="DXV32"/>
      <c r="DXW32"/>
      <c r="DXX32"/>
      <c r="DXY32"/>
      <c r="DXZ32"/>
      <c r="DYA32"/>
      <c r="DYB32"/>
      <c r="DYC32"/>
      <c r="DYD32"/>
      <c r="DYE32"/>
      <c r="DYF32"/>
      <c r="DYG32"/>
      <c r="DYH32"/>
      <c r="DYI32"/>
      <c r="DYJ32"/>
      <c r="DYK32"/>
      <c r="DYL32"/>
      <c r="DYM32"/>
      <c r="DYN32"/>
      <c r="DYO32"/>
      <c r="DYP32"/>
      <c r="DYQ32"/>
      <c r="DYR32"/>
      <c r="DYS32"/>
      <c r="DYT32"/>
      <c r="DYU32"/>
      <c r="DYV32"/>
      <c r="DYW32"/>
      <c r="DYX32"/>
      <c r="DYY32"/>
      <c r="DYZ32"/>
      <c r="DZA32"/>
      <c r="DZB32"/>
      <c r="DZC32"/>
      <c r="DZD32"/>
      <c r="DZE32"/>
      <c r="DZF32"/>
      <c r="DZG32"/>
      <c r="DZH32"/>
      <c r="DZI32"/>
      <c r="DZJ32"/>
      <c r="DZK32"/>
      <c r="DZL32"/>
      <c r="DZM32"/>
      <c r="DZN32"/>
      <c r="DZO32"/>
      <c r="DZP32"/>
      <c r="DZQ32"/>
      <c r="DZR32"/>
      <c r="DZS32"/>
      <c r="DZT32"/>
      <c r="DZU32"/>
      <c r="DZV32"/>
      <c r="DZW32"/>
      <c r="DZX32"/>
      <c r="DZY32"/>
      <c r="DZZ32"/>
      <c r="EAA32"/>
      <c r="EAB32"/>
      <c r="EAC32"/>
      <c r="EAD32"/>
      <c r="EAE32"/>
      <c r="EAF32"/>
      <c r="EAG32"/>
      <c r="EAH32"/>
      <c r="EAI32"/>
      <c r="EAJ32"/>
      <c r="EAK32"/>
      <c r="EAL32"/>
      <c r="EAM32"/>
      <c r="EAN32"/>
      <c r="EAO32"/>
      <c r="EAP32"/>
      <c r="EAQ32"/>
      <c r="EAR32"/>
      <c r="EAS32"/>
      <c r="EAT32"/>
      <c r="EAU32"/>
      <c r="EAV32"/>
      <c r="EAW32"/>
      <c r="EAX32"/>
      <c r="EAY32"/>
      <c r="EAZ32"/>
      <c r="EBA32"/>
      <c r="EBB32"/>
      <c r="EBC32"/>
      <c r="EBD32"/>
      <c r="EBE32"/>
      <c r="EBF32"/>
      <c r="EBG32"/>
      <c r="EBH32"/>
      <c r="EBI32"/>
      <c r="EBJ32"/>
      <c r="EBK32"/>
      <c r="EBL32"/>
      <c r="EBM32"/>
      <c r="EBN32"/>
      <c r="EBO32"/>
      <c r="EBP32"/>
      <c r="EBQ32"/>
      <c r="EBR32"/>
      <c r="EBS32"/>
      <c r="EBT32"/>
      <c r="EBU32"/>
      <c r="EBV32"/>
      <c r="EBW32"/>
      <c r="EBX32"/>
      <c r="EBY32"/>
      <c r="EBZ32"/>
      <c r="ECA32"/>
      <c r="ECB32"/>
      <c r="ECC32"/>
      <c r="ECD32"/>
      <c r="ECE32"/>
      <c r="ECF32"/>
      <c r="ECG32"/>
      <c r="ECH32"/>
      <c r="ECI32"/>
      <c r="ECJ32"/>
      <c r="ECK32"/>
      <c r="ECL32"/>
      <c r="ECM32"/>
      <c r="ECN32"/>
      <c r="ECO32"/>
      <c r="ECP32"/>
      <c r="ECQ32"/>
      <c r="ECR32"/>
      <c r="ECS32"/>
      <c r="ECT32"/>
      <c r="ECU32"/>
      <c r="ECV32"/>
      <c r="ECW32"/>
      <c r="ECX32"/>
      <c r="ECY32"/>
      <c r="ECZ32"/>
      <c r="EDA32"/>
      <c r="EDB32"/>
      <c r="EDC32"/>
      <c r="EDD32"/>
      <c r="EDE32"/>
      <c r="EDF32"/>
      <c r="EDG32"/>
      <c r="EDH32"/>
      <c r="EDI32"/>
      <c r="EDJ32"/>
      <c r="EDK32"/>
      <c r="EDL32"/>
      <c r="EDM32"/>
      <c r="EDN32"/>
      <c r="EDO32"/>
      <c r="EDP32"/>
      <c r="EDQ32"/>
      <c r="EDR32"/>
      <c r="EDS32"/>
      <c r="EDT32"/>
      <c r="EDU32"/>
      <c r="EDV32"/>
      <c r="EDW32"/>
      <c r="EDX32"/>
      <c r="EDY32"/>
      <c r="EDZ32"/>
      <c r="EEA32"/>
      <c r="EEB32"/>
      <c r="EEC32"/>
      <c r="EED32"/>
      <c r="EEE32"/>
      <c r="EEF32"/>
      <c r="EEG32"/>
      <c r="EEH32"/>
      <c r="EEI32"/>
      <c r="EEJ32"/>
      <c r="EEK32"/>
      <c r="EEL32"/>
      <c r="EEM32"/>
      <c r="EEN32"/>
      <c r="EEO32"/>
      <c r="EEP32"/>
      <c r="EEQ32"/>
      <c r="EER32"/>
      <c r="EES32"/>
      <c r="EET32"/>
      <c r="EEU32"/>
      <c r="EEV32"/>
      <c r="EEW32"/>
      <c r="EEX32"/>
      <c r="EEY32"/>
      <c r="EEZ32"/>
      <c r="EFA32"/>
      <c r="EFB32"/>
      <c r="EFC32"/>
      <c r="EFD32"/>
      <c r="EFE32"/>
      <c r="EFF32"/>
      <c r="EFG32"/>
      <c r="EFH32"/>
      <c r="EFI32"/>
      <c r="EFJ32"/>
      <c r="EFK32"/>
      <c r="EFL32"/>
      <c r="EFM32"/>
      <c r="EFN32"/>
      <c r="EFO32"/>
      <c r="EFP32"/>
      <c r="EFQ32"/>
      <c r="EFR32"/>
      <c r="EFS32"/>
      <c r="EFT32"/>
      <c r="EFU32"/>
      <c r="EFV32"/>
      <c r="EFW32"/>
      <c r="EFX32"/>
      <c r="EFY32"/>
      <c r="EFZ32"/>
      <c r="EGA32"/>
      <c r="EGB32"/>
      <c r="EGC32"/>
      <c r="EGD32"/>
      <c r="EGE32"/>
      <c r="EGF32"/>
      <c r="EGG32"/>
      <c r="EGH32"/>
      <c r="EGI32"/>
      <c r="EGJ32"/>
      <c r="EGK32"/>
      <c r="EGL32"/>
      <c r="EGM32"/>
      <c r="EGN32"/>
      <c r="EGO32"/>
      <c r="EGP32"/>
      <c r="EGQ32"/>
      <c r="EGR32"/>
      <c r="EGS32"/>
      <c r="EGT32"/>
      <c r="EGU32"/>
      <c r="EGV32"/>
      <c r="EGW32"/>
      <c r="EGX32"/>
      <c r="EGY32"/>
      <c r="EGZ32"/>
      <c r="EHA32"/>
      <c r="EHB32"/>
      <c r="EHC32"/>
      <c r="EHD32"/>
      <c r="EHE32"/>
      <c r="EHF32"/>
      <c r="EHG32"/>
      <c r="EHH32"/>
      <c r="EHI32"/>
      <c r="EHJ32"/>
      <c r="EHK32"/>
      <c r="EHL32"/>
      <c r="EHM32"/>
      <c r="EHN32"/>
      <c r="EHO32"/>
      <c r="EHP32"/>
      <c r="EHQ32"/>
      <c r="EHR32"/>
      <c r="EHS32"/>
      <c r="EHT32"/>
      <c r="EHU32"/>
      <c r="EHV32"/>
      <c r="EHW32"/>
      <c r="EHX32"/>
      <c r="EHY32"/>
      <c r="EHZ32"/>
      <c r="EIA32"/>
      <c r="EIB32"/>
      <c r="EIC32"/>
      <c r="EID32"/>
      <c r="EIE32"/>
      <c r="EIF32"/>
      <c r="EIG32"/>
      <c r="EIH32"/>
      <c r="EII32"/>
      <c r="EIJ32"/>
      <c r="EIK32"/>
      <c r="EIL32"/>
      <c r="EIM32"/>
      <c r="EIN32"/>
      <c r="EIO32"/>
      <c r="EIP32"/>
      <c r="EIQ32"/>
      <c r="EIR32"/>
      <c r="EIS32"/>
      <c r="EIT32"/>
      <c r="EIU32"/>
      <c r="EIV32"/>
      <c r="EIW32"/>
      <c r="EIX32"/>
      <c r="EIY32"/>
      <c r="EIZ32"/>
      <c r="EJA32"/>
      <c r="EJB32"/>
      <c r="EJC32"/>
      <c r="EJD32"/>
      <c r="EJE32"/>
      <c r="EJF32"/>
      <c r="EJG32"/>
      <c r="EJH32"/>
      <c r="EJI32"/>
      <c r="EJJ32"/>
      <c r="EJK32"/>
      <c r="EJL32"/>
      <c r="EJM32"/>
      <c r="EJN32"/>
      <c r="EJO32"/>
      <c r="EJP32"/>
      <c r="EJQ32"/>
      <c r="EJR32"/>
      <c r="EJS32"/>
      <c r="EJT32"/>
      <c r="EJU32"/>
      <c r="EJV32"/>
      <c r="EJW32"/>
      <c r="EJX32"/>
      <c r="EJY32"/>
      <c r="EJZ32"/>
      <c r="EKA32"/>
      <c r="EKB32"/>
      <c r="EKC32"/>
      <c r="EKD32"/>
      <c r="EKE32"/>
      <c r="EKF32"/>
      <c r="EKG32"/>
      <c r="EKH32"/>
      <c r="EKI32"/>
      <c r="EKJ32"/>
      <c r="EKK32"/>
      <c r="EKL32"/>
      <c r="EKM32"/>
      <c r="EKN32"/>
      <c r="EKO32"/>
      <c r="EKP32"/>
      <c r="EKQ32"/>
      <c r="EKR32"/>
      <c r="EKS32"/>
      <c r="EKT32"/>
      <c r="EKU32"/>
      <c r="EKV32"/>
      <c r="EKW32"/>
      <c r="EKX32"/>
      <c r="EKY32"/>
      <c r="EKZ32"/>
      <c r="ELA32"/>
      <c r="ELB32"/>
      <c r="ELC32"/>
      <c r="ELD32"/>
      <c r="ELE32"/>
      <c r="ELF32"/>
      <c r="ELG32"/>
      <c r="ELH32"/>
      <c r="ELI32"/>
      <c r="ELJ32"/>
      <c r="ELK32"/>
      <c r="ELL32"/>
      <c r="ELM32"/>
      <c r="ELN32"/>
      <c r="ELO32"/>
      <c r="ELP32"/>
      <c r="ELQ32"/>
      <c r="ELR32"/>
      <c r="ELS32"/>
      <c r="ELT32"/>
      <c r="ELU32"/>
      <c r="ELV32"/>
      <c r="ELW32"/>
      <c r="ELX32"/>
      <c r="ELY32"/>
      <c r="ELZ32"/>
      <c r="EMA32"/>
      <c r="EMB32"/>
      <c r="EMC32"/>
      <c r="EMD32"/>
      <c r="EME32"/>
      <c r="EMF32"/>
      <c r="EMG32"/>
      <c r="EMH32"/>
      <c r="EMI32"/>
      <c r="EMJ32"/>
      <c r="EMK32"/>
      <c r="EML32"/>
      <c r="EMM32"/>
      <c r="EMN32"/>
      <c r="EMO32"/>
      <c r="EMP32"/>
      <c r="EMQ32"/>
      <c r="EMR32"/>
      <c r="EMS32"/>
      <c r="EMT32"/>
      <c r="EMU32"/>
      <c r="EMV32"/>
      <c r="EMW32"/>
      <c r="EMX32"/>
      <c r="EMY32"/>
      <c r="EMZ32"/>
      <c r="ENA32"/>
      <c r="ENB32"/>
      <c r="ENC32"/>
      <c r="END32"/>
      <c r="ENE32"/>
      <c r="ENF32"/>
      <c r="ENG32"/>
      <c r="ENH32"/>
      <c r="ENI32"/>
      <c r="ENJ32"/>
      <c r="ENK32"/>
      <c r="ENL32"/>
      <c r="ENM32"/>
      <c r="ENN32"/>
      <c r="ENO32"/>
      <c r="ENP32"/>
      <c r="ENQ32"/>
      <c r="ENR32"/>
      <c r="ENS32"/>
      <c r="ENT32"/>
      <c r="ENU32"/>
      <c r="ENV32"/>
      <c r="ENW32"/>
      <c r="ENX32"/>
      <c r="ENY32"/>
      <c r="ENZ32"/>
      <c r="EOA32"/>
      <c r="EOB32"/>
      <c r="EOC32"/>
      <c r="EOD32"/>
      <c r="EOE32"/>
      <c r="EOF32"/>
      <c r="EOG32"/>
      <c r="EOH32"/>
      <c r="EOI32"/>
      <c r="EOJ32"/>
      <c r="EOK32"/>
      <c r="EOL32"/>
      <c r="EOM32"/>
      <c r="EON32"/>
      <c r="EOO32"/>
      <c r="EOP32"/>
      <c r="EOQ32"/>
      <c r="EOR32"/>
      <c r="EOS32"/>
      <c r="EOT32"/>
      <c r="EOU32"/>
      <c r="EOV32"/>
      <c r="EOW32"/>
      <c r="EOX32"/>
      <c r="EOY32"/>
      <c r="EOZ32"/>
      <c r="EPA32"/>
      <c r="EPB32"/>
      <c r="EPC32"/>
      <c r="EPD32"/>
      <c r="EPE32"/>
      <c r="EPF32"/>
      <c r="EPG32"/>
      <c r="EPH32"/>
      <c r="EPI32"/>
      <c r="EPJ32"/>
      <c r="EPK32"/>
      <c r="EPL32"/>
      <c r="EPM32"/>
      <c r="EPN32"/>
      <c r="EPO32"/>
      <c r="EPP32"/>
      <c r="EPQ32"/>
      <c r="EPR32"/>
      <c r="EPS32"/>
      <c r="EPT32"/>
      <c r="EPU32"/>
      <c r="EPV32"/>
      <c r="EPW32"/>
      <c r="EPX32"/>
      <c r="EPY32"/>
      <c r="EPZ32"/>
      <c r="EQA32"/>
      <c r="EQB32"/>
      <c r="EQC32"/>
      <c r="EQD32"/>
      <c r="EQE32"/>
      <c r="EQF32"/>
      <c r="EQG32"/>
      <c r="EQH32"/>
      <c r="EQI32"/>
      <c r="EQJ32"/>
      <c r="EQK32"/>
      <c r="EQL32"/>
      <c r="EQM32"/>
      <c r="EQN32"/>
      <c r="EQO32"/>
      <c r="EQP32"/>
      <c r="EQQ32"/>
      <c r="EQR32"/>
      <c r="EQS32"/>
      <c r="EQT32"/>
      <c r="EQU32"/>
      <c r="EQV32"/>
      <c r="EQW32"/>
      <c r="EQX32"/>
      <c r="EQY32"/>
      <c r="EQZ32"/>
      <c r="ERA32"/>
      <c r="ERB32"/>
      <c r="ERC32"/>
      <c r="ERD32"/>
      <c r="ERE32"/>
      <c r="ERF32"/>
      <c r="ERG32"/>
      <c r="ERH32"/>
      <c r="ERI32"/>
      <c r="ERJ32"/>
      <c r="ERK32"/>
      <c r="ERL32"/>
      <c r="ERM32"/>
      <c r="ERN32"/>
      <c r="ERO32"/>
      <c r="ERP32"/>
      <c r="ERQ32"/>
      <c r="ERR32"/>
      <c r="ERS32"/>
      <c r="ERT32"/>
      <c r="ERU32"/>
      <c r="ERV32"/>
      <c r="ERW32"/>
      <c r="ERX32"/>
      <c r="ERY32"/>
      <c r="ERZ32"/>
      <c r="ESA32"/>
      <c r="ESB32"/>
      <c r="ESC32"/>
      <c r="ESD32"/>
      <c r="ESE32"/>
      <c r="ESF32"/>
      <c r="ESG32"/>
      <c r="ESH32"/>
      <c r="ESI32"/>
      <c r="ESJ32"/>
      <c r="ESK32"/>
      <c r="ESL32"/>
      <c r="ESM32"/>
      <c r="ESN32"/>
      <c r="ESO32"/>
      <c r="ESP32"/>
      <c r="ESQ32"/>
      <c r="ESR32"/>
      <c r="ESS32"/>
      <c r="EST32"/>
      <c r="ESU32"/>
      <c r="ESV32"/>
      <c r="ESW32"/>
      <c r="ESX32"/>
      <c r="ESY32"/>
      <c r="ESZ32"/>
      <c r="ETA32"/>
      <c r="ETB32"/>
      <c r="ETC32"/>
      <c r="ETD32"/>
      <c r="ETE32"/>
      <c r="ETF32"/>
      <c r="ETG32"/>
      <c r="ETH32"/>
      <c r="ETI32"/>
      <c r="ETJ32"/>
      <c r="ETK32"/>
      <c r="ETL32"/>
      <c r="ETM32"/>
      <c r="ETN32"/>
      <c r="ETO32"/>
      <c r="ETP32"/>
      <c r="ETQ32"/>
      <c r="ETR32"/>
      <c r="ETS32"/>
      <c r="ETT32"/>
      <c r="ETU32"/>
      <c r="ETV32"/>
      <c r="ETW32"/>
      <c r="ETX32"/>
      <c r="ETY32"/>
      <c r="ETZ32"/>
      <c r="EUA32"/>
      <c r="EUB32"/>
      <c r="EUC32"/>
      <c r="EUD32"/>
      <c r="EUE32"/>
      <c r="EUF32"/>
      <c r="EUG32"/>
      <c r="EUH32"/>
      <c r="EUI32"/>
      <c r="EUJ32"/>
      <c r="EUK32"/>
      <c r="EUL32"/>
      <c r="EUM32"/>
      <c r="EUN32"/>
      <c r="EUO32"/>
      <c r="EUP32"/>
      <c r="EUQ32"/>
      <c r="EUR32"/>
      <c r="EUS32"/>
      <c r="EUT32"/>
      <c r="EUU32"/>
      <c r="EUV32"/>
      <c r="EUW32"/>
      <c r="EUX32"/>
      <c r="EUY32"/>
      <c r="EUZ32"/>
      <c r="EVA32"/>
      <c r="EVB32"/>
      <c r="EVC32"/>
      <c r="EVD32"/>
      <c r="EVE32"/>
      <c r="EVF32"/>
      <c r="EVG32"/>
      <c r="EVH32"/>
      <c r="EVI32"/>
      <c r="EVJ32"/>
      <c r="EVK32"/>
      <c r="EVL32"/>
      <c r="EVM32"/>
      <c r="EVN32"/>
      <c r="EVO32"/>
      <c r="EVP32"/>
      <c r="EVQ32"/>
      <c r="EVR32"/>
      <c r="EVS32"/>
      <c r="EVT32"/>
      <c r="EVU32"/>
      <c r="EVV32"/>
      <c r="EVW32"/>
      <c r="EVX32"/>
      <c r="EVY32"/>
      <c r="EVZ32"/>
      <c r="EWA32"/>
      <c r="EWB32"/>
      <c r="EWC32"/>
      <c r="EWD32"/>
      <c r="EWE32"/>
      <c r="EWF32"/>
      <c r="EWG32"/>
      <c r="EWH32"/>
      <c r="EWI32"/>
      <c r="EWJ32"/>
      <c r="EWK32"/>
      <c r="EWL32"/>
      <c r="EWM32"/>
      <c r="EWN32"/>
      <c r="EWO32"/>
      <c r="EWP32"/>
      <c r="EWQ32"/>
      <c r="EWR32"/>
      <c r="EWS32"/>
      <c r="EWT32"/>
      <c r="EWU32"/>
      <c r="EWV32"/>
      <c r="EWW32"/>
      <c r="EWX32"/>
      <c r="EWY32"/>
      <c r="EWZ32"/>
      <c r="EXA32"/>
      <c r="EXB32"/>
      <c r="EXC32"/>
      <c r="EXD32"/>
      <c r="EXE32"/>
      <c r="EXF32"/>
      <c r="EXG32"/>
      <c r="EXH32"/>
      <c r="EXI32"/>
      <c r="EXJ32"/>
      <c r="EXK32"/>
      <c r="EXL32"/>
      <c r="EXM32"/>
      <c r="EXN32"/>
      <c r="EXO32"/>
      <c r="EXP32"/>
      <c r="EXQ32"/>
      <c r="EXR32"/>
      <c r="EXS32"/>
      <c r="EXT32"/>
      <c r="EXU32"/>
      <c r="EXV32"/>
      <c r="EXW32"/>
      <c r="EXX32"/>
      <c r="EXY32"/>
      <c r="EXZ32"/>
      <c r="EYA32"/>
      <c r="EYB32"/>
      <c r="EYC32"/>
      <c r="EYD32"/>
      <c r="EYE32"/>
      <c r="EYF32"/>
      <c r="EYG32"/>
      <c r="EYH32"/>
      <c r="EYI32"/>
      <c r="EYJ32"/>
      <c r="EYK32"/>
      <c r="EYL32"/>
      <c r="EYM32"/>
      <c r="EYN32"/>
      <c r="EYO32"/>
      <c r="EYP32"/>
      <c r="EYQ32"/>
      <c r="EYR32"/>
      <c r="EYS32"/>
      <c r="EYT32"/>
      <c r="EYU32"/>
      <c r="EYV32"/>
      <c r="EYW32"/>
      <c r="EYX32"/>
      <c r="EYY32"/>
      <c r="EYZ32"/>
      <c r="EZA32"/>
      <c r="EZB32"/>
      <c r="EZC32"/>
      <c r="EZD32"/>
      <c r="EZE32"/>
      <c r="EZF32"/>
      <c r="EZG32"/>
      <c r="EZH32"/>
      <c r="EZI32"/>
      <c r="EZJ32"/>
      <c r="EZK32"/>
      <c r="EZL32"/>
      <c r="EZM32"/>
      <c r="EZN32"/>
      <c r="EZO32"/>
      <c r="EZP32"/>
      <c r="EZQ32"/>
      <c r="EZR32"/>
      <c r="EZS32"/>
      <c r="EZT32"/>
      <c r="EZU32"/>
      <c r="EZV32"/>
      <c r="EZW32"/>
      <c r="EZX32"/>
      <c r="EZY32"/>
      <c r="EZZ32"/>
      <c r="FAA32"/>
      <c r="FAB32"/>
      <c r="FAC32"/>
      <c r="FAD32"/>
      <c r="FAE32"/>
      <c r="FAF32"/>
      <c r="FAG32"/>
      <c r="FAH32"/>
      <c r="FAI32"/>
      <c r="FAJ32"/>
      <c r="FAK32"/>
      <c r="FAL32"/>
      <c r="FAM32"/>
      <c r="FAN32"/>
      <c r="FAO32"/>
      <c r="FAP32"/>
      <c r="FAQ32"/>
      <c r="FAR32"/>
      <c r="FAS32"/>
      <c r="FAT32"/>
      <c r="FAU32"/>
      <c r="FAV32"/>
      <c r="FAW32"/>
      <c r="FAX32"/>
      <c r="FAY32"/>
      <c r="FAZ32"/>
      <c r="FBA32"/>
      <c r="FBB32"/>
      <c r="FBC32"/>
      <c r="FBD32"/>
      <c r="FBE32"/>
      <c r="FBF32"/>
      <c r="FBG32"/>
      <c r="FBH32"/>
      <c r="FBI32"/>
      <c r="FBJ32"/>
      <c r="FBK32"/>
      <c r="FBL32"/>
      <c r="FBM32"/>
      <c r="FBN32"/>
      <c r="FBO32"/>
      <c r="FBP32"/>
      <c r="FBQ32"/>
      <c r="FBR32"/>
      <c r="FBS32"/>
      <c r="FBT32"/>
      <c r="FBU32"/>
      <c r="FBV32"/>
      <c r="FBW32"/>
      <c r="FBX32"/>
      <c r="FBY32"/>
      <c r="FBZ32"/>
      <c r="FCA32"/>
      <c r="FCB32"/>
      <c r="FCC32"/>
      <c r="FCD32"/>
      <c r="FCE32"/>
      <c r="FCF32"/>
      <c r="FCG32"/>
      <c r="FCH32"/>
      <c r="FCI32"/>
      <c r="FCJ32"/>
      <c r="FCK32"/>
      <c r="FCL32"/>
      <c r="FCM32"/>
      <c r="FCN32"/>
      <c r="FCO32"/>
      <c r="FCP32"/>
      <c r="FCQ32"/>
      <c r="FCR32"/>
      <c r="FCS32"/>
      <c r="FCT32"/>
      <c r="FCU32"/>
      <c r="FCV32"/>
      <c r="FCW32"/>
      <c r="FCX32"/>
      <c r="FCY32"/>
      <c r="FCZ32"/>
      <c r="FDA32"/>
      <c r="FDB32"/>
      <c r="FDC32"/>
      <c r="FDD32"/>
      <c r="FDE32"/>
      <c r="FDF32"/>
      <c r="FDG32"/>
      <c r="FDH32"/>
      <c r="FDI32"/>
      <c r="FDJ32"/>
      <c r="FDK32"/>
      <c r="FDL32"/>
      <c r="FDM32"/>
      <c r="FDN32"/>
      <c r="FDO32"/>
      <c r="FDP32"/>
      <c r="FDQ32"/>
      <c r="FDR32"/>
      <c r="FDS32"/>
      <c r="FDT32"/>
      <c r="FDU32"/>
      <c r="FDV32"/>
      <c r="FDW32"/>
      <c r="FDX32"/>
      <c r="FDY32"/>
      <c r="FDZ32"/>
      <c r="FEA32"/>
      <c r="FEB32"/>
      <c r="FEC32"/>
      <c r="FED32"/>
      <c r="FEE32"/>
      <c r="FEF32"/>
      <c r="FEG32"/>
      <c r="FEH32"/>
      <c r="FEI32"/>
      <c r="FEJ32"/>
      <c r="FEK32"/>
      <c r="FEL32"/>
      <c r="FEM32"/>
      <c r="FEN32"/>
      <c r="FEO32"/>
      <c r="FEP32"/>
      <c r="FEQ32"/>
      <c r="FER32"/>
      <c r="FES32"/>
      <c r="FET32"/>
      <c r="FEU32"/>
      <c r="FEV32"/>
      <c r="FEW32"/>
      <c r="FEX32"/>
      <c r="FEY32"/>
      <c r="FEZ32"/>
      <c r="FFA32"/>
      <c r="FFB32"/>
      <c r="FFC32"/>
      <c r="FFD32"/>
      <c r="FFE32"/>
      <c r="FFF32"/>
      <c r="FFG32"/>
      <c r="FFH32"/>
      <c r="FFI32"/>
      <c r="FFJ32"/>
      <c r="FFK32"/>
      <c r="FFL32"/>
      <c r="FFM32"/>
      <c r="FFN32"/>
      <c r="FFO32"/>
      <c r="FFP32"/>
      <c r="FFQ32"/>
      <c r="FFR32"/>
      <c r="FFS32"/>
      <c r="FFT32"/>
      <c r="FFU32"/>
      <c r="FFV32"/>
      <c r="FFW32"/>
      <c r="FFX32"/>
      <c r="FFY32"/>
      <c r="FFZ32"/>
      <c r="FGA32"/>
      <c r="FGB32"/>
      <c r="FGC32"/>
      <c r="FGD32"/>
      <c r="FGE32"/>
      <c r="FGF32"/>
      <c r="FGG32"/>
      <c r="FGH32"/>
      <c r="FGI32"/>
      <c r="FGJ32"/>
      <c r="FGK32"/>
      <c r="FGL32"/>
      <c r="FGM32"/>
      <c r="FGN32"/>
      <c r="FGO32"/>
      <c r="FGP32"/>
      <c r="FGQ32"/>
      <c r="FGR32"/>
      <c r="FGS32"/>
      <c r="FGT32"/>
      <c r="FGU32"/>
      <c r="FGV32"/>
      <c r="FGW32"/>
      <c r="FGX32"/>
      <c r="FGY32"/>
      <c r="FGZ32"/>
      <c r="FHA32"/>
      <c r="FHB32"/>
      <c r="FHC32"/>
      <c r="FHD32"/>
      <c r="FHE32"/>
      <c r="FHF32"/>
      <c r="FHG32"/>
      <c r="FHH32"/>
      <c r="FHI32"/>
      <c r="FHJ32"/>
      <c r="FHK32"/>
      <c r="FHL32"/>
      <c r="FHM32"/>
      <c r="FHN32"/>
      <c r="FHO32"/>
      <c r="FHP32"/>
      <c r="FHQ32"/>
      <c r="FHR32"/>
      <c r="FHS32"/>
      <c r="FHT32"/>
      <c r="FHU32"/>
      <c r="FHV32"/>
      <c r="FHW32"/>
      <c r="FHX32"/>
      <c r="FHY32"/>
      <c r="FHZ32"/>
      <c r="FIA32"/>
      <c r="FIB32"/>
      <c r="FIC32"/>
      <c r="FID32"/>
      <c r="FIE32"/>
      <c r="FIF32"/>
      <c r="FIG32"/>
      <c r="FIH32"/>
      <c r="FII32"/>
      <c r="FIJ32"/>
      <c r="FIK32"/>
      <c r="FIL32"/>
      <c r="FIM32"/>
      <c r="FIN32"/>
      <c r="FIO32"/>
      <c r="FIP32"/>
      <c r="FIQ32"/>
      <c r="FIR32"/>
      <c r="FIS32"/>
      <c r="FIT32"/>
      <c r="FIU32"/>
      <c r="FIV32"/>
      <c r="FIW32"/>
      <c r="FIX32"/>
      <c r="FIY32"/>
      <c r="FIZ32"/>
      <c r="FJA32"/>
      <c r="FJB32"/>
      <c r="FJC32"/>
      <c r="FJD32"/>
      <c r="FJE32"/>
      <c r="FJF32"/>
      <c r="FJG32"/>
      <c r="FJH32"/>
      <c r="FJI32"/>
      <c r="FJJ32"/>
      <c r="FJK32"/>
      <c r="FJL32"/>
      <c r="FJM32"/>
      <c r="FJN32"/>
      <c r="FJO32"/>
      <c r="FJP32"/>
      <c r="FJQ32"/>
      <c r="FJR32"/>
      <c r="FJS32"/>
      <c r="FJT32"/>
      <c r="FJU32"/>
      <c r="FJV32"/>
      <c r="FJW32"/>
      <c r="FJX32"/>
      <c r="FJY32"/>
      <c r="FJZ32"/>
      <c r="FKA32"/>
      <c r="FKB32"/>
      <c r="FKC32"/>
      <c r="FKD32"/>
      <c r="FKE32"/>
      <c r="FKF32"/>
      <c r="FKG32"/>
      <c r="FKH32"/>
      <c r="FKI32"/>
      <c r="FKJ32"/>
      <c r="FKK32"/>
      <c r="FKL32"/>
      <c r="FKM32"/>
      <c r="FKN32"/>
      <c r="FKO32"/>
      <c r="FKP32"/>
      <c r="FKQ32"/>
      <c r="FKR32"/>
      <c r="FKS32"/>
      <c r="FKT32"/>
      <c r="FKU32"/>
      <c r="FKV32"/>
      <c r="FKW32"/>
      <c r="FKX32"/>
      <c r="FKY32"/>
      <c r="FKZ32"/>
      <c r="FLA32"/>
      <c r="FLB32"/>
      <c r="FLC32"/>
      <c r="FLD32"/>
      <c r="FLE32"/>
      <c r="FLF32"/>
      <c r="FLG32"/>
      <c r="FLH32"/>
      <c r="FLI32"/>
      <c r="FLJ32"/>
      <c r="FLK32"/>
      <c r="FLL32"/>
      <c r="FLM32"/>
      <c r="FLN32"/>
      <c r="FLO32"/>
      <c r="FLP32"/>
      <c r="FLQ32"/>
      <c r="FLR32"/>
      <c r="FLS32"/>
      <c r="FLT32"/>
      <c r="FLU32"/>
      <c r="FLV32"/>
      <c r="FLW32"/>
      <c r="FLX32"/>
      <c r="FLY32"/>
      <c r="FLZ32"/>
      <c r="FMA32"/>
      <c r="FMB32"/>
      <c r="FMC32"/>
      <c r="FMD32"/>
      <c r="FME32"/>
      <c r="FMF32"/>
      <c r="FMG32"/>
      <c r="FMH32"/>
      <c r="FMI32"/>
      <c r="FMJ32"/>
      <c r="FMK32"/>
      <c r="FML32"/>
      <c r="FMM32"/>
      <c r="FMN32"/>
      <c r="FMO32"/>
      <c r="FMP32"/>
      <c r="FMQ32"/>
      <c r="FMR32"/>
      <c r="FMS32"/>
      <c r="FMT32"/>
      <c r="FMU32"/>
      <c r="FMV32"/>
      <c r="FMW32"/>
      <c r="FMX32"/>
      <c r="FMY32"/>
      <c r="FMZ32"/>
      <c r="FNA32"/>
      <c r="FNB32"/>
      <c r="FNC32"/>
      <c r="FND32"/>
      <c r="FNE32"/>
      <c r="FNF32"/>
      <c r="FNG32"/>
      <c r="FNH32"/>
      <c r="FNI32"/>
      <c r="FNJ32"/>
      <c r="FNK32"/>
      <c r="FNL32"/>
      <c r="FNM32"/>
      <c r="FNN32"/>
      <c r="FNO32"/>
      <c r="FNP32"/>
      <c r="FNQ32"/>
      <c r="FNR32"/>
      <c r="FNS32"/>
      <c r="FNT32"/>
      <c r="FNU32"/>
      <c r="FNV32"/>
      <c r="FNW32"/>
      <c r="FNX32"/>
      <c r="FNY32"/>
      <c r="FNZ32"/>
      <c r="FOA32"/>
      <c r="FOB32"/>
      <c r="FOC32"/>
      <c r="FOD32"/>
      <c r="FOE32"/>
      <c r="FOF32"/>
      <c r="FOG32"/>
      <c r="FOH32"/>
      <c r="FOI32"/>
      <c r="FOJ32"/>
      <c r="FOK32"/>
      <c r="FOL32"/>
      <c r="FOM32"/>
      <c r="FON32"/>
      <c r="FOO32"/>
      <c r="FOP32"/>
      <c r="FOQ32"/>
      <c r="FOR32"/>
      <c r="FOS32"/>
      <c r="FOT32"/>
      <c r="FOU32"/>
      <c r="FOV32"/>
      <c r="FOW32"/>
      <c r="FOX32"/>
      <c r="FOY32"/>
      <c r="FOZ32"/>
      <c r="FPA32"/>
      <c r="FPB32"/>
      <c r="FPC32"/>
      <c r="FPD32"/>
      <c r="FPE32"/>
      <c r="FPF32"/>
      <c r="FPG32"/>
      <c r="FPH32"/>
      <c r="FPI32"/>
      <c r="FPJ32"/>
      <c r="FPK32"/>
      <c r="FPL32"/>
      <c r="FPM32"/>
      <c r="FPN32"/>
      <c r="FPO32"/>
      <c r="FPP32"/>
      <c r="FPQ32"/>
      <c r="FPR32"/>
      <c r="FPS32"/>
      <c r="FPT32"/>
      <c r="FPU32"/>
      <c r="FPV32"/>
      <c r="FPW32"/>
      <c r="FPX32"/>
      <c r="FPY32"/>
      <c r="FPZ32"/>
      <c r="FQA32"/>
      <c r="FQB32"/>
      <c r="FQC32"/>
      <c r="FQD32"/>
      <c r="FQE32"/>
      <c r="FQF32"/>
      <c r="FQG32"/>
      <c r="FQH32"/>
      <c r="FQI32"/>
      <c r="FQJ32"/>
      <c r="FQK32"/>
      <c r="FQL32"/>
      <c r="FQM32"/>
      <c r="FQN32"/>
      <c r="FQO32"/>
      <c r="FQP32"/>
      <c r="FQQ32"/>
      <c r="FQR32"/>
      <c r="FQS32"/>
      <c r="FQT32"/>
      <c r="FQU32"/>
      <c r="FQV32"/>
      <c r="FQW32"/>
      <c r="FQX32"/>
      <c r="FQY32"/>
      <c r="FQZ32"/>
      <c r="FRA32"/>
      <c r="FRB32"/>
      <c r="FRC32"/>
      <c r="FRD32"/>
      <c r="FRE32"/>
      <c r="FRF32"/>
      <c r="FRG32"/>
      <c r="FRH32"/>
      <c r="FRI32"/>
      <c r="FRJ32"/>
      <c r="FRK32"/>
      <c r="FRL32"/>
      <c r="FRM32"/>
      <c r="FRN32"/>
      <c r="FRO32"/>
      <c r="FRP32"/>
      <c r="FRQ32"/>
      <c r="FRR32"/>
      <c r="FRS32"/>
      <c r="FRT32"/>
      <c r="FRU32"/>
      <c r="FRV32"/>
      <c r="FRW32"/>
      <c r="FRX32"/>
      <c r="FRY32"/>
      <c r="FRZ32"/>
      <c r="FSA32"/>
      <c r="FSB32"/>
      <c r="FSC32"/>
      <c r="FSD32"/>
      <c r="FSE32"/>
      <c r="FSF32"/>
      <c r="FSG32"/>
      <c r="FSH32"/>
      <c r="FSI32"/>
      <c r="FSJ32"/>
      <c r="FSK32"/>
      <c r="FSL32"/>
      <c r="FSM32"/>
      <c r="FSN32"/>
      <c r="FSO32"/>
      <c r="FSP32"/>
      <c r="FSQ32"/>
      <c r="FSR32"/>
      <c r="FSS32"/>
      <c r="FST32"/>
      <c r="FSU32"/>
      <c r="FSV32"/>
      <c r="FSW32"/>
      <c r="FSX32"/>
      <c r="FSY32"/>
      <c r="FSZ32"/>
      <c r="FTA32"/>
      <c r="FTB32"/>
      <c r="FTC32"/>
      <c r="FTD32"/>
      <c r="FTE32"/>
      <c r="FTF32"/>
      <c r="FTG32"/>
      <c r="FTH32"/>
      <c r="FTI32"/>
      <c r="FTJ32"/>
      <c r="FTK32"/>
      <c r="FTL32"/>
      <c r="FTM32"/>
      <c r="FTN32"/>
      <c r="FTO32"/>
      <c r="FTP32"/>
      <c r="FTQ32"/>
      <c r="FTR32"/>
      <c r="FTS32"/>
      <c r="FTT32"/>
      <c r="FTU32"/>
      <c r="FTV32"/>
      <c r="FTW32"/>
      <c r="FTX32"/>
      <c r="FTY32"/>
      <c r="FTZ32"/>
      <c r="FUA32"/>
      <c r="FUB32"/>
      <c r="FUC32"/>
      <c r="FUD32"/>
      <c r="FUE32"/>
      <c r="FUF32"/>
      <c r="FUG32"/>
      <c r="FUH32"/>
      <c r="FUI32"/>
      <c r="FUJ32"/>
      <c r="FUK32"/>
      <c r="FUL32"/>
      <c r="FUM32"/>
      <c r="FUN32"/>
      <c r="FUO32"/>
      <c r="FUP32"/>
      <c r="FUQ32"/>
      <c r="FUR32"/>
      <c r="FUS32"/>
      <c r="FUT32"/>
      <c r="FUU32"/>
      <c r="FUV32"/>
      <c r="FUW32"/>
      <c r="FUX32"/>
      <c r="FUY32"/>
      <c r="FUZ32"/>
      <c r="FVA32"/>
      <c r="FVB32"/>
      <c r="FVC32"/>
      <c r="FVD32"/>
      <c r="FVE32"/>
      <c r="FVF32"/>
      <c r="FVG32"/>
      <c r="FVH32"/>
      <c r="FVI32"/>
      <c r="FVJ32"/>
      <c r="FVK32"/>
      <c r="FVL32"/>
      <c r="FVM32"/>
      <c r="FVN32"/>
      <c r="FVO32"/>
      <c r="FVP32"/>
      <c r="FVQ32"/>
      <c r="FVR32"/>
      <c r="FVS32"/>
      <c r="FVT32"/>
      <c r="FVU32"/>
      <c r="FVV32"/>
      <c r="FVW32"/>
      <c r="FVX32"/>
      <c r="FVY32"/>
      <c r="FVZ32"/>
      <c r="FWA32"/>
      <c r="FWB32"/>
      <c r="FWC32"/>
      <c r="FWD32"/>
      <c r="FWE32"/>
      <c r="FWF32"/>
      <c r="FWG32"/>
      <c r="FWH32"/>
      <c r="FWI32"/>
      <c r="FWJ32"/>
      <c r="FWK32"/>
      <c r="FWL32"/>
      <c r="FWM32"/>
      <c r="FWN32"/>
      <c r="FWO32"/>
      <c r="FWP32"/>
      <c r="FWQ32"/>
      <c r="FWR32"/>
      <c r="FWS32"/>
      <c r="FWT32"/>
      <c r="FWU32"/>
      <c r="FWV32"/>
      <c r="FWW32"/>
      <c r="FWX32"/>
      <c r="FWY32"/>
      <c r="FWZ32"/>
      <c r="FXA32"/>
      <c r="FXB32"/>
      <c r="FXC32"/>
      <c r="FXD32"/>
      <c r="FXE32"/>
      <c r="FXF32"/>
      <c r="FXG32"/>
      <c r="FXH32"/>
      <c r="FXI32"/>
      <c r="FXJ32"/>
      <c r="FXK32"/>
      <c r="FXL32"/>
      <c r="FXM32"/>
      <c r="FXN32"/>
      <c r="FXO32"/>
      <c r="FXP32"/>
      <c r="FXQ32"/>
      <c r="FXR32"/>
      <c r="FXS32"/>
      <c r="FXT32"/>
      <c r="FXU32"/>
      <c r="FXV32"/>
      <c r="FXW32"/>
      <c r="FXX32"/>
      <c r="FXY32"/>
      <c r="FXZ32"/>
      <c r="FYA32"/>
      <c r="FYB32"/>
      <c r="FYC32"/>
      <c r="FYD32"/>
      <c r="FYE32"/>
      <c r="FYF32"/>
      <c r="FYG32"/>
      <c r="FYH32"/>
      <c r="FYI32"/>
      <c r="FYJ32"/>
      <c r="FYK32"/>
      <c r="FYL32"/>
      <c r="FYM32"/>
      <c r="FYN32"/>
      <c r="FYO32"/>
      <c r="FYP32"/>
      <c r="FYQ32"/>
      <c r="FYR32"/>
      <c r="FYS32"/>
      <c r="FYT32"/>
      <c r="FYU32"/>
      <c r="FYV32"/>
      <c r="FYW32"/>
      <c r="FYX32"/>
      <c r="FYY32"/>
      <c r="FYZ32"/>
      <c r="FZA32"/>
      <c r="FZB32"/>
      <c r="FZC32"/>
      <c r="FZD32"/>
      <c r="FZE32"/>
      <c r="FZF32"/>
      <c r="FZG32"/>
      <c r="FZH32"/>
      <c r="FZI32"/>
      <c r="FZJ32"/>
      <c r="FZK32"/>
      <c r="FZL32"/>
      <c r="FZM32"/>
      <c r="FZN32"/>
      <c r="FZO32"/>
      <c r="FZP32"/>
      <c r="FZQ32"/>
      <c r="FZR32"/>
      <c r="FZS32"/>
      <c r="FZT32"/>
      <c r="FZU32"/>
      <c r="FZV32"/>
      <c r="FZW32"/>
      <c r="FZX32"/>
      <c r="FZY32"/>
      <c r="FZZ32"/>
      <c r="GAA32"/>
      <c r="GAB32"/>
      <c r="GAC32"/>
      <c r="GAD32"/>
      <c r="GAE32"/>
      <c r="GAF32"/>
      <c r="GAG32"/>
      <c r="GAH32"/>
      <c r="GAI32"/>
      <c r="GAJ32"/>
      <c r="GAK32"/>
      <c r="GAL32"/>
      <c r="GAM32"/>
      <c r="GAN32"/>
      <c r="GAO32"/>
      <c r="GAP32"/>
      <c r="GAQ32"/>
      <c r="GAR32"/>
      <c r="GAS32"/>
      <c r="GAT32"/>
      <c r="GAU32"/>
      <c r="GAV32"/>
      <c r="GAW32"/>
      <c r="GAX32"/>
      <c r="GAY32"/>
      <c r="GAZ32"/>
      <c r="GBA32"/>
      <c r="GBB32"/>
      <c r="GBC32"/>
      <c r="GBD32"/>
      <c r="GBE32"/>
      <c r="GBF32"/>
      <c r="GBG32"/>
      <c r="GBH32"/>
      <c r="GBI32"/>
      <c r="GBJ32"/>
      <c r="GBK32"/>
      <c r="GBL32"/>
      <c r="GBM32"/>
      <c r="GBN32"/>
      <c r="GBO32"/>
      <c r="GBP32"/>
      <c r="GBQ32"/>
      <c r="GBR32"/>
      <c r="GBS32"/>
      <c r="GBT32"/>
      <c r="GBU32"/>
      <c r="GBV32"/>
      <c r="GBW32"/>
      <c r="GBX32"/>
      <c r="GBY32"/>
      <c r="GBZ32"/>
      <c r="GCA32"/>
      <c r="GCB32"/>
      <c r="GCC32"/>
      <c r="GCD32"/>
      <c r="GCE32"/>
      <c r="GCF32"/>
      <c r="GCG32"/>
      <c r="GCH32"/>
      <c r="GCI32"/>
      <c r="GCJ32"/>
      <c r="GCK32"/>
      <c r="GCL32"/>
      <c r="GCM32"/>
      <c r="GCN32"/>
      <c r="GCO32"/>
      <c r="GCP32"/>
      <c r="GCQ32"/>
      <c r="GCR32"/>
      <c r="GCS32"/>
      <c r="GCT32"/>
      <c r="GCU32"/>
      <c r="GCV32"/>
      <c r="GCW32"/>
      <c r="GCX32"/>
      <c r="GCY32"/>
      <c r="GCZ32"/>
      <c r="GDA32"/>
      <c r="GDB32"/>
      <c r="GDC32"/>
      <c r="GDD32"/>
      <c r="GDE32"/>
      <c r="GDF32"/>
      <c r="GDG32"/>
      <c r="GDH32"/>
      <c r="GDI32"/>
      <c r="GDJ32"/>
      <c r="GDK32"/>
      <c r="GDL32"/>
      <c r="GDM32"/>
      <c r="GDN32"/>
      <c r="GDO32"/>
      <c r="GDP32"/>
      <c r="GDQ32"/>
      <c r="GDR32"/>
      <c r="GDS32"/>
      <c r="GDT32"/>
      <c r="GDU32"/>
      <c r="GDV32"/>
      <c r="GDW32"/>
      <c r="GDX32"/>
      <c r="GDY32"/>
      <c r="GDZ32"/>
      <c r="GEA32"/>
      <c r="GEB32"/>
      <c r="GEC32"/>
      <c r="GED32"/>
      <c r="GEE32"/>
      <c r="GEF32"/>
      <c r="GEG32"/>
      <c r="GEH32"/>
      <c r="GEI32"/>
      <c r="GEJ32"/>
      <c r="GEK32"/>
      <c r="GEL32"/>
      <c r="GEM32"/>
      <c r="GEN32"/>
      <c r="GEO32"/>
      <c r="GEP32"/>
      <c r="GEQ32"/>
      <c r="GER32"/>
      <c r="GES32"/>
      <c r="GET32"/>
      <c r="GEU32"/>
      <c r="GEV32"/>
      <c r="GEW32"/>
      <c r="GEX32"/>
      <c r="GEY32"/>
      <c r="GEZ32"/>
      <c r="GFA32"/>
      <c r="GFB32"/>
      <c r="GFC32"/>
      <c r="GFD32"/>
      <c r="GFE32"/>
      <c r="GFF32"/>
      <c r="GFG32"/>
      <c r="GFH32"/>
      <c r="GFI32"/>
      <c r="GFJ32"/>
      <c r="GFK32"/>
      <c r="GFL32"/>
      <c r="GFM32"/>
      <c r="GFN32"/>
      <c r="GFO32"/>
      <c r="GFP32"/>
      <c r="GFQ32"/>
      <c r="GFR32"/>
      <c r="GFS32"/>
      <c r="GFT32"/>
      <c r="GFU32"/>
      <c r="GFV32"/>
      <c r="GFW32"/>
      <c r="GFX32"/>
      <c r="GFY32"/>
      <c r="GFZ32"/>
      <c r="GGA32"/>
      <c r="GGB32"/>
      <c r="GGC32"/>
      <c r="GGD32"/>
      <c r="GGE32"/>
      <c r="GGF32"/>
      <c r="GGG32"/>
      <c r="GGH32"/>
      <c r="GGI32"/>
      <c r="GGJ32"/>
      <c r="GGK32"/>
      <c r="GGL32"/>
      <c r="GGM32"/>
      <c r="GGN32"/>
      <c r="GGO32"/>
      <c r="GGP32"/>
      <c r="GGQ32"/>
      <c r="GGR32"/>
      <c r="GGS32"/>
      <c r="GGT32"/>
      <c r="GGU32"/>
      <c r="GGV32"/>
      <c r="GGW32"/>
      <c r="GGX32"/>
      <c r="GGY32"/>
      <c r="GGZ32"/>
      <c r="GHA32"/>
      <c r="GHB32"/>
      <c r="GHC32"/>
      <c r="GHD32"/>
      <c r="GHE32"/>
      <c r="GHF32"/>
      <c r="GHG32"/>
      <c r="GHH32"/>
      <c r="GHI32"/>
      <c r="GHJ32"/>
      <c r="GHK32"/>
      <c r="GHL32"/>
      <c r="GHM32"/>
      <c r="GHN32"/>
      <c r="GHO32"/>
      <c r="GHP32"/>
      <c r="GHQ32"/>
      <c r="GHR32"/>
      <c r="GHS32"/>
      <c r="GHT32"/>
      <c r="GHU32"/>
      <c r="GHV32"/>
      <c r="GHW32"/>
      <c r="GHX32"/>
      <c r="GHY32"/>
      <c r="GHZ32"/>
      <c r="GIA32"/>
      <c r="GIB32"/>
      <c r="GIC32"/>
      <c r="GID32"/>
      <c r="GIE32"/>
      <c r="GIF32"/>
      <c r="GIG32"/>
      <c r="GIH32"/>
      <c r="GII32"/>
      <c r="GIJ32"/>
      <c r="GIK32"/>
      <c r="GIL32"/>
      <c r="GIM32"/>
      <c r="GIN32"/>
      <c r="GIO32"/>
      <c r="GIP32"/>
      <c r="GIQ32"/>
      <c r="GIR32"/>
      <c r="GIS32"/>
      <c r="GIT32"/>
      <c r="GIU32"/>
      <c r="GIV32"/>
      <c r="GIW32"/>
      <c r="GIX32"/>
      <c r="GIY32"/>
      <c r="GIZ32"/>
      <c r="GJA32"/>
      <c r="GJB32"/>
      <c r="GJC32"/>
      <c r="GJD32"/>
      <c r="GJE32"/>
      <c r="GJF32"/>
      <c r="GJG32"/>
      <c r="GJH32"/>
      <c r="GJI32"/>
      <c r="GJJ32"/>
      <c r="GJK32"/>
      <c r="GJL32"/>
      <c r="GJM32"/>
      <c r="GJN32"/>
      <c r="GJO32"/>
      <c r="GJP32"/>
      <c r="GJQ32"/>
      <c r="GJR32"/>
      <c r="GJS32"/>
      <c r="GJT32"/>
      <c r="GJU32"/>
      <c r="GJV32"/>
      <c r="GJW32"/>
      <c r="GJX32"/>
      <c r="GJY32"/>
      <c r="GJZ32"/>
      <c r="GKA32"/>
      <c r="GKB32"/>
      <c r="GKC32"/>
      <c r="GKD32"/>
      <c r="GKE32"/>
      <c r="GKF32"/>
      <c r="GKG32"/>
      <c r="GKH32"/>
      <c r="GKI32"/>
      <c r="GKJ32"/>
      <c r="GKK32"/>
      <c r="GKL32"/>
      <c r="GKM32"/>
      <c r="GKN32"/>
      <c r="GKO32"/>
      <c r="GKP32"/>
      <c r="GKQ32"/>
      <c r="GKR32"/>
      <c r="GKS32"/>
      <c r="GKT32"/>
      <c r="GKU32"/>
      <c r="GKV32"/>
      <c r="GKW32"/>
      <c r="GKX32"/>
      <c r="GKY32"/>
      <c r="GKZ32"/>
      <c r="GLA32"/>
      <c r="GLB32"/>
      <c r="GLC32"/>
      <c r="GLD32"/>
      <c r="GLE32"/>
      <c r="GLF32"/>
      <c r="GLG32"/>
      <c r="GLH32"/>
      <c r="GLI32"/>
      <c r="GLJ32"/>
      <c r="GLK32"/>
      <c r="GLL32"/>
      <c r="GLM32"/>
      <c r="GLN32"/>
      <c r="GLO32"/>
      <c r="GLP32"/>
      <c r="GLQ32"/>
      <c r="GLR32"/>
      <c r="GLS32"/>
      <c r="GLT32"/>
      <c r="GLU32"/>
      <c r="GLV32"/>
      <c r="GLW32"/>
      <c r="GLX32"/>
      <c r="GLY32"/>
      <c r="GLZ32"/>
      <c r="GMA32"/>
      <c r="GMB32"/>
      <c r="GMC32"/>
      <c r="GMD32"/>
      <c r="GME32"/>
      <c r="GMF32"/>
      <c r="GMG32"/>
      <c r="GMH32"/>
      <c r="GMI32"/>
      <c r="GMJ32"/>
      <c r="GMK32"/>
      <c r="GML32"/>
      <c r="GMM32"/>
      <c r="GMN32"/>
      <c r="GMO32"/>
      <c r="GMP32"/>
      <c r="GMQ32"/>
      <c r="GMR32"/>
      <c r="GMS32"/>
      <c r="GMT32"/>
      <c r="GMU32"/>
      <c r="GMV32"/>
      <c r="GMW32"/>
      <c r="GMX32"/>
      <c r="GMY32"/>
      <c r="GMZ32"/>
      <c r="GNA32"/>
      <c r="GNB32"/>
      <c r="GNC32"/>
      <c r="GND32"/>
      <c r="GNE32"/>
      <c r="GNF32"/>
      <c r="GNG32"/>
      <c r="GNH32"/>
      <c r="GNI32"/>
      <c r="GNJ32"/>
      <c r="GNK32"/>
      <c r="GNL32"/>
      <c r="GNM32"/>
      <c r="GNN32"/>
      <c r="GNO32"/>
      <c r="GNP32"/>
      <c r="GNQ32"/>
      <c r="GNR32"/>
      <c r="GNS32"/>
      <c r="GNT32"/>
      <c r="GNU32"/>
      <c r="GNV32"/>
      <c r="GNW32"/>
      <c r="GNX32"/>
      <c r="GNY32"/>
      <c r="GNZ32"/>
      <c r="GOA32"/>
      <c r="GOB32"/>
      <c r="GOC32"/>
      <c r="GOD32"/>
      <c r="GOE32"/>
      <c r="GOF32"/>
      <c r="GOG32"/>
      <c r="GOH32"/>
      <c r="GOI32"/>
      <c r="GOJ32"/>
      <c r="GOK32"/>
      <c r="GOL32"/>
      <c r="GOM32"/>
      <c r="GON32"/>
      <c r="GOO32"/>
      <c r="GOP32"/>
      <c r="GOQ32"/>
      <c r="GOR32"/>
      <c r="GOS32"/>
      <c r="GOT32"/>
      <c r="GOU32"/>
      <c r="GOV32"/>
      <c r="GOW32"/>
      <c r="GOX32"/>
      <c r="GOY32"/>
      <c r="GOZ32"/>
      <c r="GPA32"/>
      <c r="GPB32"/>
      <c r="GPC32"/>
      <c r="GPD32"/>
      <c r="GPE32"/>
      <c r="GPF32"/>
      <c r="GPG32"/>
      <c r="GPH32"/>
      <c r="GPI32"/>
      <c r="GPJ32"/>
      <c r="GPK32"/>
      <c r="GPL32"/>
      <c r="GPM32"/>
      <c r="GPN32"/>
      <c r="GPO32"/>
      <c r="GPP32"/>
      <c r="GPQ32"/>
      <c r="GPR32"/>
      <c r="GPS32"/>
      <c r="GPT32"/>
      <c r="GPU32"/>
      <c r="GPV32"/>
      <c r="GPW32"/>
      <c r="GPX32"/>
      <c r="GPY32"/>
      <c r="GPZ32"/>
      <c r="GQA32"/>
      <c r="GQB32"/>
      <c r="GQC32"/>
      <c r="GQD32"/>
      <c r="GQE32"/>
      <c r="GQF32"/>
      <c r="GQG32"/>
      <c r="GQH32"/>
      <c r="GQI32"/>
      <c r="GQJ32"/>
      <c r="GQK32"/>
      <c r="GQL32"/>
      <c r="GQM32"/>
      <c r="GQN32"/>
      <c r="GQO32"/>
      <c r="GQP32"/>
      <c r="GQQ32"/>
      <c r="GQR32"/>
      <c r="GQS32"/>
      <c r="GQT32"/>
      <c r="GQU32"/>
      <c r="GQV32"/>
      <c r="GQW32"/>
      <c r="GQX32"/>
      <c r="GQY32"/>
      <c r="GQZ32"/>
      <c r="GRA32"/>
      <c r="GRB32"/>
      <c r="GRC32"/>
      <c r="GRD32"/>
      <c r="GRE32"/>
      <c r="GRF32"/>
      <c r="GRG32"/>
      <c r="GRH32"/>
      <c r="GRI32"/>
      <c r="GRJ32"/>
      <c r="GRK32"/>
      <c r="GRL32"/>
      <c r="GRM32"/>
      <c r="GRN32"/>
      <c r="GRO32"/>
      <c r="GRP32"/>
      <c r="GRQ32"/>
      <c r="GRR32"/>
      <c r="GRS32"/>
      <c r="GRT32"/>
      <c r="GRU32"/>
      <c r="GRV32"/>
      <c r="GRW32"/>
      <c r="GRX32"/>
      <c r="GRY32"/>
      <c r="GRZ32"/>
      <c r="GSA32"/>
      <c r="GSB32"/>
      <c r="GSC32"/>
      <c r="GSD32"/>
      <c r="GSE32"/>
      <c r="GSF32"/>
      <c r="GSG32"/>
      <c r="GSH32"/>
      <c r="GSI32"/>
      <c r="GSJ32"/>
      <c r="GSK32"/>
      <c r="GSL32"/>
      <c r="GSM32"/>
      <c r="GSN32"/>
      <c r="GSO32"/>
      <c r="GSP32"/>
      <c r="GSQ32"/>
      <c r="GSR32"/>
      <c r="GSS32"/>
      <c r="GST32"/>
      <c r="GSU32"/>
      <c r="GSV32"/>
      <c r="GSW32"/>
      <c r="GSX32"/>
      <c r="GSY32"/>
      <c r="GSZ32"/>
      <c r="GTA32"/>
      <c r="GTB32"/>
      <c r="GTC32"/>
      <c r="GTD32"/>
      <c r="GTE32"/>
      <c r="GTF32"/>
      <c r="GTG32"/>
      <c r="GTH32"/>
      <c r="GTI32"/>
      <c r="GTJ32"/>
      <c r="GTK32"/>
      <c r="GTL32"/>
      <c r="GTM32"/>
      <c r="GTN32"/>
      <c r="GTO32"/>
      <c r="GTP32"/>
      <c r="GTQ32"/>
      <c r="GTR32"/>
      <c r="GTS32"/>
      <c r="GTT32"/>
      <c r="GTU32"/>
      <c r="GTV32"/>
      <c r="GTW32"/>
      <c r="GTX32"/>
      <c r="GTY32"/>
      <c r="GTZ32"/>
      <c r="GUA32"/>
      <c r="GUB32"/>
      <c r="GUC32"/>
      <c r="GUD32"/>
      <c r="GUE32"/>
      <c r="GUF32"/>
      <c r="GUG32"/>
      <c r="GUH32"/>
      <c r="GUI32"/>
      <c r="GUJ32"/>
      <c r="GUK32"/>
      <c r="GUL32"/>
      <c r="GUM32"/>
      <c r="GUN32"/>
      <c r="GUO32"/>
      <c r="GUP32"/>
      <c r="GUQ32"/>
      <c r="GUR32"/>
      <c r="GUS32"/>
      <c r="GUT32"/>
      <c r="GUU32"/>
      <c r="GUV32"/>
      <c r="GUW32"/>
      <c r="GUX32"/>
      <c r="GUY32"/>
      <c r="GUZ32"/>
      <c r="GVA32"/>
      <c r="GVB32"/>
      <c r="GVC32"/>
      <c r="GVD32"/>
      <c r="GVE32"/>
      <c r="GVF32"/>
      <c r="GVG32"/>
      <c r="GVH32"/>
      <c r="GVI32"/>
      <c r="GVJ32"/>
      <c r="GVK32"/>
      <c r="GVL32"/>
      <c r="GVM32"/>
      <c r="GVN32"/>
      <c r="GVO32"/>
      <c r="GVP32"/>
      <c r="GVQ32"/>
      <c r="GVR32"/>
      <c r="GVS32"/>
      <c r="GVT32"/>
      <c r="GVU32"/>
      <c r="GVV32"/>
      <c r="GVW32"/>
      <c r="GVX32"/>
      <c r="GVY32"/>
      <c r="GVZ32"/>
      <c r="GWA32"/>
      <c r="GWB32"/>
      <c r="GWC32"/>
      <c r="GWD32"/>
      <c r="GWE32"/>
      <c r="GWF32"/>
      <c r="GWG32"/>
      <c r="GWH32"/>
      <c r="GWI32"/>
      <c r="GWJ32"/>
      <c r="GWK32"/>
      <c r="GWL32"/>
      <c r="GWM32"/>
      <c r="GWN32"/>
      <c r="GWO32"/>
      <c r="GWP32"/>
      <c r="GWQ32"/>
      <c r="GWR32"/>
      <c r="GWS32"/>
      <c r="GWT32"/>
      <c r="GWU32"/>
      <c r="GWV32"/>
      <c r="GWW32"/>
      <c r="GWX32"/>
      <c r="GWY32"/>
      <c r="GWZ32"/>
      <c r="GXA32"/>
      <c r="GXB32"/>
      <c r="GXC32"/>
      <c r="GXD32"/>
      <c r="GXE32"/>
      <c r="GXF32"/>
      <c r="GXG32"/>
      <c r="GXH32"/>
      <c r="GXI32"/>
      <c r="GXJ32"/>
      <c r="GXK32"/>
      <c r="GXL32"/>
      <c r="GXM32"/>
      <c r="GXN32"/>
      <c r="GXO32"/>
      <c r="GXP32"/>
      <c r="GXQ32"/>
      <c r="GXR32"/>
      <c r="GXS32"/>
      <c r="GXT32"/>
      <c r="GXU32"/>
      <c r="GXV32"/>
      <c r="GXW32"/>
      <c r="GXX32"/>
      <c r="GXY32"/>
      <c r="GXZ32"/>
      <c r="GYA32"/>
      <c r="GYB32"/>
      <c r="GYC32"/>
      <c r="GYD32"/>
      <c r="GYE32"/>
      <c r="GYF32"/>
      <c r="GYG32"/>
      <c r="GYH32"/>
      <c r="GYI32"/>
      <c r="GYJ32"/>
      <c r="GYK32"/>
      <c r="GYL32"/>
      <c r="GYM32"/>
      <c r="GYN32"/>
      <c r="GYO32"/>
      <c r="GYP32"/>
      <c r="GYQ32"/>
      <c r="GYR32"/>
      <c r="GYS32"/>
      <c r="GYT32"/>
      <c r="GYU32"/>
      <c r="GYV32"/>
      <c r="GYW32"/>
      <c r="GYX32"/>
      <c r="GYY32"/>
      <c r="GYZ32"/>
      <c r="GZA32"/>
      <c r="GZB32"/>
      <c r="GZC32"/>
      <c r="GZD32"/>
      <c r="GZE32"/>
      <c r="GZF32"/>
      <c r="GZG32"/>
      <c r="GZH32"/>
      <c r="GZI32"/>
      <c r="GZJ32"/>
      <c r="GZK32"/>
      <c r="GZL32"/>
      <c r="GZM32"/>
      <c r="GZN32"/>
      <c r="GZO32"/>
      <c r="GZP32"/>
      <c r="GZQ32"/>
      <c r="GZR32"/>
      <c r="GZS32"/>
      <c r="GZT32"/>
      <c r="GZU32"/>
      <c r="GZV32"/>
      <c r="GZW32"/>
      <c r="GZX32"/>
      <c r="GZY32"/>
      <c r="GZZ32"/>
      <c r="HAA32"/>
      <c r="HAB32"/>
      <c r="HAC32"/>
      <c r="HAD32"/>
      <c r="HAE32"/>
      <c r="HAF32"/>
      <c r="HAG32"/>
      <c r="HAH32"/>
      <c r="HAI32"/>
      <c r="HAJ32"/>
      <c r="HAK32"/>
      <c r="HAL32"/>
      <c r="HAM32"/>
      <c r="HAN32"/>
      <c r="HAO32"/>
      <c r="HAP32"/>
      <c r="HAQ32"/>
      <c r="HAR32"/>
      <c r="HAS32"/>
      <c r="HAT32"/>
      <c r="HAU32"/>
      <c r="HAV32"/>
      <c r="HAW32"/>
      <c r="HAX32"/>
      <c r="HAY32"/>
      <c r="HAZ32"/>
      <c r="HBA32"/>
      <c r="HBB32"/>
      <c r="HBC32"/>
      <c r="HBD32"/>
      <c r="HBE32"/>
      <c r="HBF32"/>
      <c r="HBG32"/>
      <c r="HBH32"/>
      <c r="HBI32"/>
      <c r="HBJ32"/>
      <c r="HBK32"/>
      <c r="HBL32"/>
      <c r="HBM32"/>
      <c r="HBN32"/>
      <c r="HBO32"/>
      <c r="HBP32"/>
      <c r="HBQ32"/>
      <c r="HBR32"/>
      <c r="HBS32"/>
      <c r="HBT32"/>
      <c r="HBU32"/>
      <c r="HBV32"/>
      <c r="HBW32"/>
      <c r="HBX32"/>
      <c r="HBY32"/>
      <c r="HBZ32"/>
      <c r="HCA32"/>
      <c r="HCB32"/>
      <c r="HCC32"/>
      <c r="HCD32"/>
      <c r="HCE32"/>
      <c r="HCF32"/>
      <c r="HCG32"/>
      <c r="HCH32"/>
      <c r="HCI32"/>
      <c r="HCJ32"/>
      <c r="HCK32"/>
      <c r="HCL32"/>
      <c r="HCM32"/>
      <c r="HCN32"/>
      <c r="HCO32"/>
      <c r="HCP32"/>
      <c r="HCQ32"/>
      <c r="HCR32"/>
      <c r="HCS32"/>
      <c r="HCT32"/>
      <c r="HCU32"/>
      <c r="HCV32"/>
      <c r="HCW32"/>
      <c r="HCX32"/>
      <c r="HCY32"/>
      <c r="HCZ32"/>
      <c r="HDA32"/>
      <c r="HDB32"/>
      <c r="HDC32"/>
      <c r="HDD32"/>
      <c r="HDE32"/>
      <c r="HDF32"/>
      <c r="HDG32"/>
      <c r="HDH32"/>
      <c r="HDI32"/>
      <c r="HDJ32"/>
      <c r="HDK32"/>
      <c r="HDL32"/>
      <c r="HDM32"/>
      <c r="HDN32"/>
      <c r="HDO32"/>
      <c r="HDP32"/>
      <c r="HDQ32"/>
      <c r="HDR32"/>
      <c r="HDS32"/>
      <c r="HDT32"/>
      <c r="HDU32"/>
      <c r="HDV32"/>
      <c r="HDW32"/>
      <c r="HDX32"/>
      <c r="HDY32"/>
      <c r="HDZ32"/>
      <c r="HEA32"/>
      <c r="HEB32"/>
      <c r="HEC32"/>
      <c r="HED32"/>
      <c r="HEE32"/>
      <c r="HEF32"/>
      <c r="HEG32"/>
      <c r="HEH32"/>
      <c r="HEI32"/>
      <c r="HEJ32"/>
      <c r="HEK32"/>
      <c r="HEL32"/>
      <c r="HEM32"/>
      <c r="HEN32"/>
      <c r="HEO32"/>
      <c r="HEP32"/>
      <c r="HEQ32"/>
      <c r="HER32"/>
      <c r="HES32"/>
      <c r="HET32"/>
      <c r="HEU32"/>
      <c r="HEV32"/>
      <c r="HEW32"/>
      <c r="HEX32"/>
      <c r="HEY32"/>
      <c r="HEZ32"/>
      <c r="HFA32"/>
      <c r="HFB32"/>
      <c r="HFC32"/>
      <c r="HFD32"/>
      <c r="HFE32"/>
      <c r="HFF32"/>
      <c r="HFG32"/>
      <c r="HFH32"/>
      <c r="HFI32"/>
      <c r="HFJ32"/>
      <c r="HFK32"/>
      <c r="HFL32"/>
      <c r="HFM32"/>
      <c r="HFN32"/>
      <c r="HFO32"/>
      <c r="HFP32"/>
      <c r="HFQ32"/>
      <c r="HFR32"/>
      <c r="HFS32"/>
      <c r="HFT32"/>
      <c r="HFU32"/>
      <c r="HFV32"/>
      <c r="HFW32"/>
      <c r="HFX32"/>
      <c r="HFY32"/>
      <c r="HFZ32"/>
      <c r="HGA32"/>
      <c r="HGB32"/>
      <c r="HGC32"/>
      <c r="HGD32"/>
      <c r="HGE32"/>
      <c r="HGF32"/>
      <c r="HGG32"/>
      <c r="HGH32"/>
      <c r="HGI32"/>
      <c r="HGJ32"/>
      <c r="HGK32"/>
      <c r="HGL32"/>
      <c r="HGM32"/>
      <c r="HGN32"/>
      <c r="HGO32"/>
      <c r="HGP32"/>
      <c r="HGQ32"/>
      <c r="HGR32"/>
      <c r="HGS32"/>
      <c r="HGT32"/>
      <c r="HGU32"/>
      <c r="HGV32"/>
      <c r="HGW32"/>
      <c r="HGX32"/>
      <c r="HGY32"/>
      <c r="HGZ32"/>
      <c r="HHA32"/>
      <c r="HHB32"/>
      <c r="HHC32"/>
      <c r="HHD32"/>
      <c r="HHE32"/>
      <c r="HHF32"/>
      <c r="HHG32"/>
      <c r="HHH32"/>
      <c r="HHI32"/>
      <c r="HHJ32"/>
      <c r="HHK32"/>
      <c r="HHL32"/>
      <c r="HHM32"/>
      <c r="HHN32"/>
      <c r="HHO32"/>
      <c r="HHP32"/>
      <c r="HHQ32"/>
      <c r="HHR32"/>
      <c r="HHS32"/>
      <c r="HHT32"/>
      <c r="HHU32"/>
      <c r="HHV32"/>
      <c r="HHW32"/>
      <c r="HHX32"/>
      <c r="HHY32"/>
      <c r="HHZ32"/>
      <c r="HIA32"/>
      <c r="HIB32"/>
      <c r="HIC32"/>
      <c r="HID32"/>
      <c r="HIE32"/>
      <c r="HIF32"/>
      <c r="HIG32"/>
      <c r="HIH32"/>
      <c r="HII32"/>
      <c r="HIJ32"/>
      <c r="HIK32"/>
      <c r="HIL32"/>
      <c r="HIM32"/>
      <c r="HIN32"/>
      <c r="HIO32"/>
      <c r="HIP32"/>
      <c r="HIQ32"/>
      <c r="HIR32"/>
      <c r="HIS32"/>
      <c r="HIT32"/>
      <c r="HIU32"/>
      <c r="HIV32"/>
      <c r="HIW32"/>
      <c r="HIX32"/>
      <c r="HIY32"/>
      <c r="HIZ32"/>
      <c r="HJA32"/>
      <c r="HJB32"/>
      <c r="HJC32"/>
      <c r="HJD32"/>
      <c r="HJE32"/>
      <c r="HJF32"/>
      <c r="HJG32"/>
      <c r="HJH32"/>
      <c r="HJI32"/>
      <c r="HJJ32"/>
      <c r="HJK32"/>
      <c r="HJL32"/>
      <c r="HJM32"/>
      <c r="HJN32"/>
      <c r="HJO32"/>
      <c r="HJP32"/>
      <c r="HJQ32"/>
      <c r="HJR32"/>
      <c r="HJS32"/>
      <c r="HJT32"/>
      <c r="HJU32"/>
      <c r="HJV32"/>
      <c r="HJW32"/>
      <c r="HJX32"/>
      <c r="HJY32"/>
      <c r="HJZ32"/>
      <c r="HKA32"/>
      <c r="HKB32"/>
      <c r="HKC32"/>
      <c r="HKD32"/>
      <c r="HKE32"/>
      <c r="HKF32"/>
      <c r="HKG32"/>
      <c r="HKH32"/>
      <c r="HKI32"/>
      <c r="HKJ32"/>
      <c r="HKK32"/>
      <c r="HKL32"/>
      <c r="HKM32"/>
      <c r="HKN32"/>
      <c r="HKO32"/>
      <c r="HKP32"/>
      <c r="HKQ32"/>
      <c r="HKR32"/>
      <c r="HKS32"/>
      <c r="HKT32"/>
      <c r="HKU32"/>
      <c r="HKV32"/>
      <c r="HKW32"/>
      <c r="HKX32"/>
      <c r="HKY32"/>
      <c r="HKZ32"/>
      <c r="HLA32"/>
      <c r="HLB32"/>
      <c r="HLC32"/>
      <c r="HLD32"/>
      <c r="HLE32"/>
      <c r="HLF32"/>
      <c r="HLG32"/>
      <c r="HLH32"/>
      <c r="HLI32"/>
      <c r="HLJ32"/>
      <c r="HLK32"/>
      <c r="HLL32"/>
      <c r="HLM32"/>
      <c r="HLN32"/>
      <c r="HLO32"/>
      <c r="HLP32"/>
      <c r="HLQ32"/>
      <c r="HLR32"/>
      <c r="HLS32"/>
      <c r="HLT32"/>
      <c r="HLU32"/>
      <c r="HLV32"/>
      <c r="HLW32"/>
      <c r="HLX32"/>
      <c r="HLY32"/>
      <c r="HLZ32"/>
      <c r="HMA32"/>
      <c r="HMB32"/>
      <c r="HMC32"/>
      <c r="HMD32"/>
      <c r="HME32"/>
      <c r="HMF32"/>
      <c r="HMG32"/>
      <c r="HMH32"/>
      <c r="HMI32"/>
      <c r="HMJ32"/>
      <c r="HMK32"/>
      <c r="HML32"/>
      <c r="HMM32"/>
      <c r="HMN32"/>
      <c r="HMO32"/>
      <c r="HMP32"/>
      <c r="HMQ32"/>
      <c r="HMR32"/>
      <c r="HMS32"/>
      <c r="HMT32"/>
      <c r="HMU32"/>
      <c r="HMV32"/>
      <c r="HMW32"/>
      <c r="HMX32"/>
      <c r="HMY32"/>
      <c r="HMZ32"/>
      <c r="HNA32"/>
      <c r="HNB32"/>
      <c r="HNC32"/>
      <c r="HND32"/>
      <c r="HNE32"/>
      <c r="HNF32"/>
      <c r="HNG32"/>
      <c r="HNH32"/>
      <c r="HNI32"/>
      <c r="HNJ32"/>
      <c r="HNK32"/>
      <c r="HNL32"/>
      <c r="HNM32"/>
      <c r="HNN32"/>
      <c r="HNO32"/>
      <c r="HNP32"/>
      <c r="HNQ32"/>
      <c r="HNR32"/>
      <c r="HNS32"/>
      <c r="HNT32"/>
      <c r="HNU32"/>
      <c r="HNV32"/>
      <c r="HNW32"/>
      <c r="HNX32"/>
      <c r="HNY32"/>
      <c r="HNZ32"/>
      <c r="HOA32"/>
      <c r="HOB32"/>
      <c r="HOC32"/>
      <c r="HOD32"/>
      <c r="HOE32"/>
      <c r="HOF32"/>
      <c r="HOG32"/>
      <c r="HOH32"/>
      <c r="HOI32"/>
      <c r="HOJ32"/>
      <c r="HOK32"/>
      <c r="HOL32"/>
      <c r="HOM32"/>
      <c r="HON32"/>
      <c r="HOO32"/>
      <c r="HOP32"/>
      <c r="HOQ32"/>
      <c r="HOR32"/>
      <c r="HOS32"/>
      <c r="HOT32"/>
      <c r="HOU32"/>
      <c r="HOV32"/>
      <c r="HOW32"/>
      <c r="HOX32"/>
      <c r="HOY32"/>
      <c r="HOZ32"/>
      <c r="HPA32"/>
      <c r="HPB32"/>
      <c r="HPC32"/>
      <c r="HPD32"/>
      <c r="HPE32"/>
      <c r="HPF32"/>
      <c r="HPG32"/>
      <c r="HPH32"/>
      <c r="HPI32"/>
      <c r="HPJ32"/>
      <c r="HPK32"/>
      <c r="HPL32"/>
      <c r="HPM32"/>
      <c r="HPN32"/>
      <c r="HPO32"/>
      <c r="HPP32"/>
      <c r="HPQ32"/>
      <c r="HPR32"/>
      <c r="HPS32"/>
      <c r="HPT32"/>
      <c r="HPU32"/>
      <c r="HPV32"/>
      <c r="HPW32"/>
      <c r="HPX32"/>
      <c r="HPY32"/>
      <c r="HPZ32"/>
      <c r="HQA32"/>
      <c r="HQB32"/>
      <c r="HQC32"/>
      <c r="HQD32"/>
      <c r="HQE32"/>
      <c r="HQF32"/>
      <c r="HQG32"/>
      <c r="HQH32"/>
      <c r="HQI32"/>
      <c r="HQJ32"/>
      <c r="HQK32"/>
      <c r="HQL32"/>
      <c r="HQM32"/>
      <c r="HQN32"/>
      <c r="HQO32"/>
      <c r="HQP32"/>
      <c r="HQQ32"/>
      <c r="HQR32"/>
      <c r="HQS32"/>
      <c r="HQT32"/>
      <c r="HQU32"/>
      <c r="HQV32"/>
      <c r="HQW32"/>
      <c r="HQX32"/>
      <c r="HQY32"/>
      <c r="HQZ32"/>
      <c r="HRA32"/>
      <c r="HRB32"/>
      <c r="HRC32"/>
      <c r="HRD32"/>
      <c r="HRE32"/>
      <c r="HRF32"/>
      <c r="HRG32"/>
      <c r="HRH32"/>
      <c r="HRI32"/>
      <c r="HRJ32"/>
      <c r="HRK32"/>
      <c r="HRL32"/>
      <c r="HRM32"/>
      <c r="HRN32"/>
      <c r="HRO32"/>
      <c r="HRP32"/>
      <c r="HRQ32"/>
      <c r="HRR32"/>
      <c r="HRS32"/>
      <c r="HRT32"/>
      <c r="HRU32"/>
      <c r="HRV32"/>
      <c r="HRW32"/>
      <c r="HRX32"/>
      <c r="HRY32"/>
      <c r="HRZ32"/>
      <c r="HSA32"/>
      <c r="HSB32"/>
      <c r="HSC32"/>
      <c r="HSD32"/>
      <c r="HSE32"/>
      <c r="HSF32"/>
      <c r="HSG32"/>
      <c r="HSH32"/>
      <c r="HSI32"/>
      <c r="HSJ32"/>
      <c r="HSK32"/>
      <c r="HSL32"/>
      <c r="HSM32"/>
      <c r="HSN32"/>
      <c r="HSO32"/>
      <c r="HSP32"/>
      <c r="HSQ32"/>
      <c r="HSR32"/>
      <c r="HSS32"/>
      <c r="HST32"/>
      <c r="HSU32"/>
      <c r="HSV32"/>
      <c r="HSW32"/>
      <c r="HSX32"/>
      <c r="HSY32"/>
      <c r="HSZ32"/>
      <c r="HTA32"/>
      <c r="HTB32"/>
      <c r="HTC32"/>
      <c r="HTD32"/>
      <c r="HTE32"/>
      <c r="HTF32"/>
      <c r="HTG32"/>
      <c r="HTH32"/>
      <c r="HTI32"/>
      <c r="HTJ32"/>
      <c r="HTK32"/>
      <c r="HTL32"/>
      <c r="HTM32"/>
      <c r="HTN32"/>
      <c r="HTO32"/>
      <c r="HTP32"/>
      <c r="HTQ32"/>
      <c r="HTR32"/>
      <c r="HTS32"/>
      <c r="HTT32"/>
      <c r="HTU32"/>
      <c r="HTV32"/>
      <c r="HTW32"/>
      <c r="HTX32"/>
      <c r="HTY32"/>
      <c r="HTZ32"/>
      <c r="HUA32"/>
      <c r="HUB32"/>
      <c r="HUC32"/>
      <c r="HUD32"/>
      <c r="HUE32"/>
      <c r="HUF32"/>
      <c r="HUG32"/>
      <c r="HUH32"/>
      <c r="HUI32"/>
      <c r="HUJ32"/>
      <c r="HUK32"/>
      <c r="HUL32"/>
      <c r="HUM32"/>
      <c r="HUN32"/>
      <c r="HUO32"/>
      <c r="HUP32"/>
      <c r="HUQ32"/>
      <c r="HUR32"/>
      <c r="HUS32"/>
      <c r="HUT32"/>
      <c r="HUU32"/>
      <c r="HUV32"/>
      <c r="HUW32"/>
      <c r="HUX32"/>
      <c r="HUY32"/>
      <c r="HUZ32"/>
      <c r="HVA32"/>
      <c r="HVB32"/>
      <c r="HVC32"/>
      <c r="HVD32"/>
      <c r="HVE32"/>
      <c r="HVF32"/>
      <c r="HVG32"/>
      <c r="HVH32"/>
      <c r="HVI32"/>
      <c r="HVJ32"/>
      <c r="HVK32"/>
      <c r="HVL32"/>
      <c r="HVM32"/>
      <c r="HVN32"/>
      <c r="HVO32"/>
      <c r="HVP32"/>
      <c r="HVQ32"/>
      <c r="HVR32"/>
      <c r="HVS32"/>
      <c r="HVT32"/>
      <c r="HVU32"/>
      <c r="HVV32"/>
      <c r="HVW32"/>
      <c r="HVX32"/>
      <c r="HVY32"/>
      <c r="HVZ32"/>
      <c r="HWA32"/>
      <c r="HWB32"/>
      <c r="HWC32"/>
      <c r="HWD32"/>
      <c r="HWE32"/>
      <c r="HWF32"/>
      <c r="HWG32"/>
      <c r="HWH32"/>
      <c r="HWI32"/>
      <c r="HWJ32"/>
      <c r="HWK32"/>
      <c r="HWL32"/>
      <c r="HWM32"/>
      <c r="HWN32"/>
      <c r="HWO32"/>
      <c r="HWP32"/>
      <c r="HWQ32"/>
      <c r="HWR32"/>
      <c r="HWS32"/>
      <c r="HWT32"/>
      <c r="HWU32"/>
      <c r="HWV32"/>
      <c r="HWW32"/>
      <c r="HWX32"/>
      <c r="HWY32"/>
      <c r="HWZ32"/>
      <c r="HXA32"/>
      <c r="HXB32"/>
      <c r="HXC32"/>
      <c r="HXD32"/>
      <c r="HXE32"/>
      <c r="HXF32"/>
      <c r="HXG32"/>
      <c r="HXH32"/>
      <c r="HXI32"/>
      <c r="HXJ32"/>
      <c r="HXK32"/>
      <c r="HXL32"/>
      <c r="HXM32"/>
      <c r="HXN32"/>
      <c r="HXO32"/>
      <c r="HXP32"/>
      <c r="HXQ32"/>
      <c r="HXR32"/>
      <c r="HXS32"/>
      <c r="HXT32"/>
      <c r="HXU32"/>
      <c r="HXV32"/>
      <c r="HXW32"/>
      <c r="HXX32"/>
      <c r="HXY32"/>
      <c r="HXZ32"/>
      <c r="HYA32"/>
      <c r="HYB32"/>
      <c r="HYC32"/>
      <c r="HYD32"/>
      <c r="HYE32"/>
      <c r="HYF32"/>
      <c r="HYG32"/>
      <c r="HYH32"/>
      <c r="HYI32"/>
      <c r="HYJ32"/>
      <c r="HYK32"/>
      <c r="HYL32"/>
      <c r="HYM32"/>
      <c r="HYN32"/>
      <c r="HYO32"/>
      <c r="HYP32"/>
      <c r="HYQ32"/>
      <c r="HYR32"/>
      <c r="HYS32"/>
      <c r="HYT32"/>
      <c r="HYU32"/>
      <c r="HYV32"/>
      <c r="HYW32"/>
      <c r="HYX32"/>
      <c r="HYY32"/>
      <c r="HYZ32"/>
      <c r="HZA32"/>
      <c r="HZB32"/>
      <c r="HZC32"/>
      <c r="HZD32"/>
      <c r="HZE32"/>
      <c r="HZF32"/>
      <c r="HZG32"/>
      <c r="HZH32"/>
      <c r="HZI32"/>
      <c r="HZJ32"/>
      <c r="HZK32"/>
      <c r="HZL32"/>
      <c r="HZM32"/>
      <c r="HZN32"/>
      <c r="HZO32"/>
      <c r="HZP32"/>
      <c r="HZQ32"/>
      <c r="HZR32"/>
      <c r="HZS32"/>
      <c r="HZT32"/>
      <c r="HZU32"/>
      <c r="HZV32"/>
      <c r="HZW32"/>
      <c r="HZX32"/>
      <c r="HZY32"/>
      <c r="HZZ32"/>
      <c r="IAA32"/>
      <c r="IAB32"/>
      <c r="IAC32"/>
      <c r="IAD32"/>
      <c r="IAE32"/>
      <c r="IAF32"/>
      <c r="IAG32"/>
      <c r="IAH32"/>
      <c r="IAI32"/>
      <c r="IAJ32"/>
      <c r="IAK32"/>
      <c r="IAL32"/>
      <c r="IAM32"/>
      <c r="IAN32"/>
      <c r="IAO32"/>
      <c r="IAP32"/>
      <c r="IAQ32"/>
      <c r="IAR32"/>
      <c r="IAS32"/>
      <c r="IAT32"/>
      <c r="IAU32"/>
      <c r="IAV32"/>
      <c r="IAW32"/>
      <c r="IAX32"/>
      <c r="IAY32"/>
      <c r="IAZ32"/>
      <c r="IBA32"/>
      <c r="IBB32"/>
      <c r="IBC32"/>
      <c r="IBD32"/>
      <c r="IBE32"/>
      <c r="IBF32"/>
      <c r="IBG32"/>
      <c r="IBH32"/>
      <c r="IBI32"/>
      <c r="IBJ32"/>
      <c r="IBK32"/>
      <c r="IBL32"/>
      <c r="IBM32"/>
      <c r="IBN32"/>
      <c r="IBO32"/>
      <c r="IBP32"/>
      <c r="IBQ32"/>
      <c r="IBR32"/>
      <c r="IBS32"/>
      <c r="IBT32"/>
      <c r="IBU32"/>
      <c r="IBV32"/>
      <c r="IBW32"/>
      <c r="IBX32"/>
      <c r="IBY32"/>
      <c r="IBZ32"/>
      <c r="ICA32"/>
      <c r="ICB32"/>
      <c r="ICC32"/>
      <c r="ICD32"/>
      <c r="ICE32"/>
      <c r="ICF32"/>
      <c r="ICG32"/>
      <c r="ICH32"/>
      <c r="ICI32"/>
      <c r="ICJ32"/>
      <c r="ICK32"/>
      <c r="ICL32"/>
      <c r="ICM32"/>
      <c r="ICN32"/>
      <c r="ICO32"/>
      <c r="ICP32"/>
      <c r="ICQ32"/>
      <c r="ICR32"/>
      <c r="ICS32"/>
      <c r="ICT32"/>
      <c r="ICU32"/>
      <c r="ICV32"/>
      <c r="ICW32"/>
      <c r="ICX32"/>
      <c r="ICY32"/>
      <c r="ICZ32"/>
      <c r="IDA32"/>
      <c r="IDB32"/>
      <c r="IDC32"/>
      <c r="IDD32"/>
      <c r="IDE32"/>
      <c r="IDF32"/>
      <c r="IDG32"/>
      <c r="IDH32"/>
      <c r="IDI32"/>
      <c r="IDJ32"/>
      <c r="IDK32"/>
      <c r="IDL32"/>
      <c r="IDM32"/>
      <c r="IDN32"/>
      <c r="IDO32"/>
      <c r="IDP32"/>
      <c r="IDQ32"/>
      <c r="IDR32"/>
      <c r="IDS32"/>
      <c r="IDT32"/>
      <c r="IDU32"/>
      <c r="IDV32"/>
      <c r="IDW32"/>
      <c r="IDX32"/>
      <c r="IDY32"/>
      <c r="IDZ32"/>
      <c r="IEA32"/>
      <c r="IEB32"/>
      <c r="IEC32"/>
      <c r="IED32"/>
      <c r="IEE32"/>
      <c r="IEF32"/>
      <c r="IEG32"/>
      <c r="IEH32"/>
      <c r="IEI32"/>
      <c r="IEJ32"/>
      <c r="IEK32"/>
      <c r="IEL32"/>
      <c r="IEM32"/>
      <c r="IEN32"/>
      <c r="IEO32"/>
      <c r="IEP32"/>
      <c r="IEQ32"/>
      <c r="IER32"/>
      <c r="IES32"/>
      <c r="IET32"/>
      <c r="IEU32"/>
      <c r="IEV32"/>
      <c r="IEW32"/>
      <c r="IEX32"/>
      <c r="IEY32"/>
      <c r="IEZ32"/>
      <c r="IFA32"/>
      <c r="IFB32"/>
      <c r="IFC32"/>
      <c r="IFD32"/>
      <c r="IFE32"/>
      <c r="IFF32"/>
      <c r="IFG32"/>
      <c r="IFH32"/>
      <c r="IFI32"/>
      <c r="IFJ32"/>
      <c r="IFK32"/>
      <c r="IFL32"/>
      <c r="IFM32"/>
      <c r="IFN32"/>
      <c r="IFO32"/>
      <c r="IFP32"/>
      <c r="IFQ32"/>
      <c r="IFR32"/>
      <c r="IFS32"/>
      <c r="IFT32"/>
      <c r="IFU32"/>
      <c r="IFV32"/>
      <c r="IFW32"/>
      <c r="IFX32"/>
      <c r="IFY32"/>
      <c r="IFZ32"/>
      <c r="IGA32"/>
      <c r="IGB32"/>
      <c r="IGC32"/>
      <c r="IGD32"/>
      <c r="IGE32"/>
      <c r="IGF32"/>
      <c r="IGG32"/>
      <c r="IGH32"/>
      <c r="IGI32"/>
      <c r="IGJ32"/>
      <c r="IGK32"/>
      <c r="IGL32"/>
      <c r="IGM32"/>
      <c r="IGN32"/>
      <c r="IGO32"/>
      <c r="IGP32"/>
      <c r="IGQ32"/>
      <c r="IGR32"/>
      <c r="IGS32"/>
      <c r="IGT32"/>
      <c r="IGU32"/>
      <c r="IGV32"/>
      <c r="IGW32"/>
      <c r="IGX32"/>
      <c r="IGY32"/>
      <c r="IGZ32"/>
      <c r="IHA32"/>
      <c r="IHB32"/>
      <c r="IHC32"/>
      <c r="IHD32"/>
      <c r="IHE32"/>
      <c r="IHF32"/>
      <c r="IHG32"/>
      <c r="IHH32"/>
      <c r="IHI32"/>
      <c r="IHJ32"/>
      <c r="IHK32"/>
      <c r="IHL32"/>
      <c r="IHM32"/>
      <c r="IHN32"/>
      <c r="IHO32"/>
      <c r="IHP32"/>
      <c r="IHQ32"/>
      <c r="IHR32"/>
      <c r="IHS32"/>
      <c r="IHT32"/>
      <c r="IHU32"/>
      <c r="IHV32"/>
      <c r="IHW32"/>
      <c r="IHX32"/>
      <c r="IHY32"/>
      <c r="IHZ32"/>
      <c r="IIA32"/>
      <c r="IIB32"/>
      <c r="IIC32"/>
      <c r="IID32"/>
      <c r="IIE32"/>
      <c r="IIF32"/>
      <c r="IIG32"/>
      <c r="IIH32"/>
      <c r="III32"/>
      <c r="IIJ32"/>
      <c r="IIK32"/>
      <c r="IIL32"/>
      <c r="IIM32"/>
      <c r="IIN32"/>
      <c r="IIO32"/>
      <c r="IIP32"/>
      <c r="IIQ32"/>
      <c r="IIR32"/>
      <c r="IIS32"/>
      <c r="IIT32"/>
      <c r="IIU32"/>
      <c r="IIV32"/>
      <c r="IIW32"/>
      <c r="IIX32"/>
      <c r="IIY32"/>
      <c r="IIZ32"/>
      <c r="IJA32"/>
      <c r="IJB32"/>
      <c r="IJC32"/>
      <c r="IJD32"/>
      <c r="IJE32"/>
      <c r="IJF32"/>
      <c r="IJG32"/>
      <c r="IJH32"/>
      <c r="IJI32"/>
      <c r="IJJ32"/>
      <c r="IJK32"/>
      <c r="IJL32"/>
      <c r="IJM32"/>
      <c r="IJN32"/>
      <c r="IJO32"/>
      <c r="IJP32"/>
      <c r="IJQ32"/>
      <c r="IJR32"/>
      <c r="IJS32"/>
      <c r="IJT32"/>
      <c r="IJU32"/>
      <c r="IJV32"/>
      <c r="IJW32"/>
      <c r="IJX32"/>
      <c r="IJY32"/>
      <c r="IJZ32"/>
      <c r="IKA32"/>
      <c r="IKB32"/>
      <c r="IKC32"/>
      <c r="IKD32"/>
      <c r="IKE32"/>
      <c r="IKF32"/>
      <c r="IKG32"/>
      <c r="IKH32"/>
      <c r="IKI32"/>
      <c r="IKJ32"/>
      <c r="IKK32"/>
      <c r="IKL32"/>
      <c r="IKM32"/>
      <c r="IKN32"/>
      <c r="IKO32"/>
      <c r="IKP32"/>
      <c r="IKQ32"/>
      <c r="IKR32"/>
      <c r="IKS32"/>
      <c r="IKT32"/>
      <c r="IKU32"/>
      <c r="IKV32"/>
      <c r="IKW32"/>
      <c r="IKX32"/>
      <c r="IKY32"/>
      <c r="IKZ32"/>
      <c r="ILA32"/>
      <c r="ILB32"/>
      <c r="ILC32"/>
      <c r="ILD32"/>
      <c r="ILE32"/>
      <c r="ILF32"/>
      <c r="ILG32"/>
      <c r="ILH32"/>
      <c r="ILI32"/>
      <c r="ILJ32"/>
      <c r="ILK32"/>
      <c r="ILL32"/>
      <c r="ILM32"/>
      <c r="ILN32"/>
      <c r="ILO32"/>
      <c r="ILP32"/>
      <c r="ILQ32"/>
      <c r="ILR32"/>
      <c r="ILS32"/>
      <c r="ILT32"/>
      <c r="ILU32"/>
      <c r="ILV32"/>
      <c r="ILW32"/>
      <c r="ILX32"/>
      <c r="ILY32"/>
      <c r="ILZ32"/>
      <c r="IMA32"/>
      <c r="IMB32"/>
      <c r="IMC32"/>
      <c r="IMD32"/>
      <c r="IME32"/>
      <c r="IMF32"/>
      <c r="IMG32"/>
      <c r="IMH32"/>
      <c r="IMI32"/>
      <c r="IMJ32"/>
      <c r="IMK32"/>
      <c r="IML32"/>
      <c r="IMM32"/>
      <c r="IMN32"/>
      <c r="IMO32"/>
      <c r="IMP32"/>
      <c r="IMQ32"/>
      <c r="IMR32"/>
      <c r="IMS32"/>
      <c r="IMT32"/>
      <c r="IMU32"/>
      <c r="IMV32"/>
      <c r="IMW32"/>
      <c r="IMX32"/>
      <c r="IMY32"/>
      <c r="IMZ32"/>
      <c r="INA32"/>
      <c r="INB32"/>
      <c r="INC32"/>
      <c r="IND32"/>
      <c r="INE32"/>
      <c r="INF32"/>
      <c r="ING32"/>
      <c r="INH32"/>
      <c r="INI32"/>
      <c r="INJ32"/>
      <c r="INK32"/>
      <c r="INL32"/>
      <c r="INM32"/>
      <c r="INN32"/>
      <c r="INO32"/>
      <c r="INP32"/>
      <c r="INQ32"/>
      <c r="INR32"/>
      <c r="INS32"/>
      <c r="INT32"/>
      <c r="INU32"/>
      <c r="INV32"/>
      <c r="INW32"/>
      <c r="INX32"/>
      <c r="INY32"/>
      <c r="INZ32"/>
      <c r="IOA32"/>
      <c r="IOB32"/>
      <c r="IOC32"/>
      <c r="IOD32"/>
      <c r="IOE32"/>
      <c r="IOF32"/>
      <c r="IOG32"/>
      <c r="IOH32"/>
      <c r="IOI32"/>
      <c r="IOJ32"/>
      <c r="IOK32"/>
      <c r="IOL32"/>
      <c r="IOM32"/>
      <c r="ION32"/>
      <c r="IOO32"/>
      <c r="IOP32"/>
      <c r="IOQ32"/>
      <c r="IOR32"/>
      <c r="IOS32"/>
      <c r="IOT32"/>
      <c r="IOU32"/>
      <c r="IOV32"/>
      <c r="IOW32"/>
      <c r="IOX32"/>
      <c r="IOY32"/>
      <c r="IOZ32"/>
      <c r="IPA32"/>
      <c r="IPB32"/>
      <c r="IPC32"/>
      <c r="IPD32"/>
      <c r="IPE32"/>
      <c r="IPF32"/>
      <c r="IPG32"/>
      <c r="IPH32"/>
      <c r="IPI32"/>
      <c r="IPJ32"/>
      <c r="IPK32"/>
      <c r="IPL32"/>
      <c r="IPM32"/>
      <c r="IPN32"/>
      <c r="IPO32"/>
      <c r="IPP32"/>
      <c r="IPQ32"/>
      <c r="IPR32"/>
      <c r="IPS32"/>
      <c r="IPT32"/>
      <c r="IPU32"/>
      <c r="IPV32"/>
      <c r="IPW32"/>
      <c r="IPX32"/>
      <c r="IPY32"/>
      <c r="IPZ32"/>
      <c r="IQA32"/>
      <c r="IQB32"/>
      <c r="IQC32"/>
      <c r="IQD32"/>
      <c r="IQE32"/>
      <c r="IQF32"/>
      <c r="IQG32"/>
      <c r="IQH32"/>
      <c r="IQI32"/>
      <c r="IQJ32"/>
      <c r="IQK32"/>
      <c r="IQL32"/>
      <c r="IQM32"/>
      <c r="IQN32"/>
      <c r="IQO32"/>
      <c r="IQP32"/>
      <c r="IQQ32"/>
      <c r="IQR32"/>
      <c r="IQS32"/>
      <c r="IQT32"/>
      <c r="IQU32"/>
      <c r="IQV32"/>
      <c r="IQW32"/>
      <c r="IQX32"/>
      <c r="IQY32"/>
      <c r="IQZ32"/>
      <c r="IRA32"/>
      <c r="IRB32"/>
      <c r="IRC32"/>
      <c r="IRD32"/>
      <c r="IRE32"/>
      <c r="IRF32"/>
      <c r="IRG32"/>
      <c r="IRH32"/>
      <c r="IRI32"/>
      <c r="IRJ32"/>
      <c r="IRK32"/>
      <c r="IRL32"/>
      <c r="IRM32"/>
      <c r="IRN32"/>
      <c r="IRO32"/>
      <c r="IRP32"/>
      <c r="IRQ32"/>
      <c r="IRR32"/>
      <c r="IRS32"/>
      <c r="IRT32"/>
      <c r="IRU32"/>
      <c r="IRV32"/>
      <c r="IRW32"/>
      <c r="IRX32"/>
      <c r="IRY32"/>
      <c r="IRZ32"/>
      <c r="ISA32"/>
      <c r="ISB32"/>
      <c r="ISC32"/>
      <c r="ISD32"/>
      <c r="ISE32"/>
      <c r="ISF32"/>
      <c r="ISG32"/>
      <c r="ISH32"/>
      <c r="ISI32"/>
      <c r="ISJ32"/>
      <c r="ISK32"/>
      <c r="ISL32"/>
      <c r="ISM32"/>
      <c r="ISN32"/>
      <c r="ISO32"/>
      <c r="ISP32"/>
      <c r="ISQ32"/>
      <c r="ISR32"/>
      <c r="ISS32"/>
      <c r="IST32"/>
      <c r="ISU32"/>
      <c r="ISV32"/>
      <c r="ISW32"/>
      <c r="ISX32"/>
      <c r="ISY32"/>
      <c r="ISZ32"/>
      <c r="ITA32"/>
      <c r="ITB32"/>
      <c r="ITC32"/>
      <c r="ITD32"/>
      <c r="ITE32"/>
      <c r="ITF32"/>
      <c r="ITG32"/>
      <c r="ITH32"/>
      <c r="ITI32"/>
      <c r="ITJ32"/>
      <c r="ITK32"/>
      <c r="ITL32"/>
      <c r="ITM32"/>
      <c r="ITN32"/>
      <c r="ITO32"/>
      <c r="ITP32"/>
      <c r="ITQ32"/>
      <c r="ITR32"/>
      <c r="ITS32"/>
      <c r="ITT32"/>
      <c r="ITU32"/>
      <c r="ITV32"/>
      <c r="ITW32"/>
      <c r="ITX32"/>
      <c r="ITY32"/>
      <c r="ITZ32"/>
      <c r="IUA32"/>
      <c r="IUB32"/>
      <c r="IUC32"/>
      <c r="IUD32"/>
      <c r="IUE32"/>
      <c r="IUF32"/>
      <c r="IUG32"/>
      <c r="IUH32"/>
      <c r="IUI32"/>
      <c r="IUJ32"/>
      <c r="IUK32"/>
      <c r="IUL32"/>
      <c r="IUM32"/>
      <c r="IUN32"/>
      <c r="IUO32"/>
      <c r="IUP32"/>
      <c r="IUQ32"/>
      <c r="IUR32"/>
      <c r="IUS32"/>
      <c r="IUT32"/>
      <c r="IUU32"/>
      <c r="IUV32"/>
      <c r="IUW32"/>
      <c r="IUX32"/>
      <c r="IUY32"/>
      <c r="IUZ32"/>
      <c r="IVA32"/>
      <c r="IVB32"/>
      <c r="IVC32"/>
      <c r="IVD32"/>
      <c r="IVE32"/>
      <c r="IVF32"/>
      <c r="IVG32"/>
      <c r="IVH32"/>
      <c r="IVI32"/>
      <c r="IVJ32"/>
      <c r="IVK32"/>
      <c r="IVL32"/>
      <c r="IVM32"/>
      <c r="IVN32"/>
      <c r="IVO32"/>
      <c r="IVP32"/>
      <c r="IVQ32"/>
      <c r="IVR32"/>
      <c r="IVS32"/>
      <c r="IVT32"/>
      <c r="IVU32"/>
      <c r="IVV32"/>
      <c r="IVW32"/>
      <c r="IVX32"/>
      <c r="IVY32"/>
      <c r="IVZ32"/>
      <c r="IWA32"/>
      <c r="IWB32"/>
      <c r="IWC32"/>
      <c r="IWD32"/>
      <c r="IWE32"/>
      <c r="IWF32"/>
      <c r="IWG32"/>
      <c r="IWH32"/>
      <c r="IWI32"/>
      <c r="IWJ32"/>
      <c r="IWK32"/>
      <c r="IWL32"/>
      <c r="IWM32"/>
      <c r="IWN32"/>
      <c r="IWO32"/>
      <c r="IWP32"/>
      <c r="IWQ32"/>
      <c r="IWR32"/>
      <c r="IWS32"/>
      <c r="IWT32"/>
      <c r="IWU32"/>
      <c r="IWV32"/>
      <c r="IWW32"/>
      <c r="IWX32"/>
      <c r="IWY32"/>
      <c r="IWZ32"/>
      <c r="IXA32"/>
      <c r="IXB32"/>
      <c r="IXC32"/>
      <c r="IXD32"/>
      <c r="IXE32"/>
      <c r="IXF32"/>
      <c r="IXG32"/>
      <c r="IXH32"/>
      <c r="IXI32"/>
      <c r="IXJ32"/>
      <c r="IXK32"/>
      <c r="IXL32"/>
      <c r="IXM32"/>
      <c r="IXN32"/>
      <c r="IXO32"/>
      <c r="IXP32"/>
      <c r="IXQ32"/>
      <c r="IXR32"/>
      <c r="IXS32"/>
      <c r="IXT32"/>
      <c r="IXU32"/>
      <c r="IXV32"/>
      <c r="IXW32"/>
      <c r="IXX32"/>
      <c r="IXY32"/>
      <c r="IXZ32"/>
      <c r="IYA32"/>
      <c r="IYB32"/>
      <c r="IYC32"/>
      <c r="IYD32"/>
      <c r="IYE32"/>
      <c r="IYF32"/>
      <c r="IYG32"/>
      <c r="IYH32"/>
      <c r="IYI32"/>
      <c r="IYJ32"/>
      <c r="IYK32"/>
      <c r="IYL32"/>
      <c r="IYM32"/>
      <c r="IYN32"/>
      <c r="IYO32"/>
      <c r="IYP32"/>
      <c r="IYQ32"/>
      <c r="IYR32"/>
      <c r="IYS32"/>
      <c r="IYT32"/>
      <c r="IYU32"/>
      <c r="IYV32"/>
      <c r="IYW32"/>
      <c r="IYX32"/>
      <c r="IYY32"/>
      <c r="IYZ32"/>
      <c r="IZA32"/>
      <c r="IZB32"/>
      <c r="IZC32"/>
      <c r="IZD32"/>
      <c r="IZE32"/>
      <c r="IZF32"/>
      <c r="IZG32"/>
      <c r="IZH32"/>
      <c r="IZI32"/>
      <c r="IZJ32"/>
      <c r="IZK32"/>
      <c r="IZL32"/>
      <c r="IZM32"/>
      <c r="IZN32"/>
      <c r="IZO32"/>
      <c r="IZP32"/>
      <c r="IZQ32"/>
      <c r="IZR32"/>
      <c r="IZS32"/>
      <c r="IZT32"/>
      <c r="IZU32"/>
      <c r="IZV32"/>
      <c r="IZW32"/>
      <c r="IZX32"/>
      <c r="IZY32"/>
      <c r="IZZ32"/>
      <c r="JAA32"/>
      <c r="JAB32"/>
      <c r="JAC32"/>
      <c r="JAD32"/>
      <c r="JAE32"/>
      <c r="JAF32"/>
      <c r="JAG32"/>
      <c r="JAH32"/>
      <c r="JAI32"/>
      <c r="JAJ32"/>
      <c r="JAK32"/>
      <c r="JAL32"/>
      <c r="JAM32"/>
      <c r="JAN32"/>
      <c r="JAO32"/>
      <c r="JAP32"/>
      <c r="JAQ32"/>
      <c r="JAR32"/>
      <c r="JAS32"/>
      <c r="JAT32"/>
      <c r="JAU32"/>
      <c r="JAV32"/>
      <c r="JAW32"/>
      <c r="JAX32"/>
      <c r="JAY32"/>
      <c r="JAZ32"/>
      <c r="JBA32"/>
      <c r="JBB32"/>
      <c r="JBC32"/>
      <c r="JBD32"/>
      <c r="JBE32"/>
      <c r="JBF32"/>
      <c r="JBG32"/>
      <c r="JBH32"/>
      <c r="JBI32"/>
      <c r="JBJ32"/>
      <c r="JBK32"/>
      <c r="JBL32"/>
      <c r="JBM32"/>
      <c r="JBN32"/>
      <c r="JBO32"/>
      <c r="JBP32"/>
      <c r="JBQ32"/>
      <c r="JBR32"/>
      <c r="JBS32"/>
      <c r="JBT32"/>
      <c r="JBU32"/>
      <c r="JBV32"/>
      <c r="JBW32"/>
      <c r="JBX32"/>
      <c r="JBY32"/>
      <c r="JBZ32"/>
      <c r="JCA32"/>
      <c r="JCB32"/>
      <c r="JCC32"/>
      <c r="JCD32"/>
      <c r="JCE32"/>
      <c r="JCF32"/>
      <c r="JCG32"/>
      <c r="JCH32"/>
      <c r="JCI32"/>
      <c r="JCJ32"/>
      <c r="JCK32"/>
      <c r="JCL32"/>
      <c r="JCM32"/>
      <c r="JCN32"/>
      <c r="JCO32"/>
      <c r="JCP32"/>
      <c r="JCQ32"/>
      <c r="JCR32"/>
      <c r="JCS32"/>
      <c r="JCT32"/>
      <c r="JCU32"/>
      <c r="JCV32"/>
      <c r="JCW32"/>
      <c r="JCX32"/>
      <c r="JCY32"/>
      <c r="JCZ32"/>
      <c r="JDA32"/>
      <c r="JDB32"/>
      <c r="JDC32"/>
      <c r="JDD32"/>
      <c r="JDE32"/>
      <c r="JDF32"/>
      <c r="JDG32"/>
      <c r="JDH32"/>
      <c r="JDI32"/>
      <c r="JDJ32"/>
      <c r="JDK32"/>
      <c r="JDL32"/>
      <c r="JDM32"/>
      <c r="JDN32"/>
      <c r="JDO32"/>
      <c r="JDP32"/>
      <c r="JDQ32"/>
      <c r="JDR32"/>
      <c r="JDS32"/>
      <c r="JDT32"/>
      <c r="JDU32"/>
      <c r="JDV32"/>
      <c r="JDW32"/>
      <c r="JDX32"/>
      <c r="JDY32"/>
      <c r="JDZ32"/>
      <c r="JEA32"/>
      <c r="JEB32"/>
      <c r="JEC32"/>
      <c r="JED32"/>
      <c r="JEE32"/>
      <c r="JEF32"/>
      <c r="JEG32"/>
      <c r="JEH32"/>
      <c r="JEI32"/>
      <c r="JEJ32"/>
      <c r="JEK32"/>
      <c r="JEL32"/>
      <c r="JEM32"/>
      <c r="JEN32"/>
      <c r="JEO32"/>
      <c r="JEP32"/>
      <c r="JEQ32"/>
      <c r="JER32"/>
      <c r="JES32"/>
      <c r="JET32"/>
      <c r="JEU32"/>
      <c r="JEV32"/>
      <c r="JEW32"/>
      <c r="JEX32"/>
      <c r="JEY32"/>
      <c r="JEZ32"/>
      <c r="JFA32"/>
      <c r="JFB32"/>
      <c r="JFC32"/>
      <c r="JFD32"/>
      <c r="JFE32"/>
      <c r="JFF32"/>
      <c r="JFG32"/>
      <c r="JFH32"/>
      <c r="JFI32"/>
      <c r="JFJ32"/>
      <c r="JFK32"/>
      <c r="JFL32"/>
      <c r="JFM32"/>
      <c r="JFN32"/>
      <c r="JFO32"/>
      <c r="JFP32"/>
      <c r="JFQ32"/>
      <c r="JFR32"/>
      <c r="JFS32"/>
      <c r="JFT32"/>
      <c r="JFU32"/>
      <c r="JFV32"/>
      <c r="JFW32"/>
      <c r="JFX32"/>
      <c r="JFY32"/>
      <c r="JFZ32"/>
      <c r="JGA32"/>
      <c r="JGB32"/>
      <c r="JGC32"/>
      <c r="JGD32"/>
      <c r="JGE32"/>
      <c r="JGF32"/>
      <c r="JGG32"/>
      <c r="JGH32"/>
      <c r="JGI32"/>
      <c r="JGJ32"/>
      <c r="JGK32"/>
      <c r="JGL32"/>
      <c r="JGM32"/>
      <c r="JGN32"/>
      <c r="JGO32"/>
      <c r="JGP32"/>
      <c r="JGQ32"/>
      <c r="JGR32"/>
      <c r="JGS32"/>
      <c r="JGT32"/>
      <c r="JGU32"/>
      <c r="JGV32"/>
      <c r="JGW32"/>
      <c r="JGX32"/>
      <c r="JGY32"/>
      <c r="JGZ32"/>
      <c r="JHA32"/>
      <c r="JHB32"/>
      <c r="JHC32"/>
      <c r="JHD32"/>
      <c r="JHE32"/>
      <c r="JHF32"/>
      <c r="JHG32"/>
      <c r="JHH32"/>
      <c r="JHI32"/>
      <c r="JHJ32"/>
      <c r="JHK32"/>
      <c r="JHL32"/>
      <c r="JHM32"/>
      <c r="JHN32"/>
      <c r="JHO32"/>
      <c r="JHP32"/>
      <c r="JHQ32"/>
      <c r="JHR32"/>
      <c r="JHS32"/>
      <c r="JHT32"/>
      <c r="JHU32"/>
      <c r="JHV32"/>
      <c r="JHW32"/>
      <c r="JHX32"/>
      <c r="JHY32"/>
      <c r="JHZ32"/>
      <c r="JIA32"/>
      <c r="JIB32"/>
      <c r="JIC32"/>
      <c r="JID32"/>
      <c r="JIE32"/>
      <c r="JIF32"/>
      <c r="JIG32"/>
      <c r="JIH32"/>
      <c r="JII32"/>
      <c r="JIJ32"/>
      <c r="JIK32"/>
      <c r="JIL32"/>
      <c r="JIM32"/>
      <c r="JIN32"/>
      <c r="JIO32"/>
      <c r="JIP32"/>
      <c r="JIQ32"/>
      <c r="JIR32"/>
      <c r="JIS32"/>
      <c r="JIT32"/>
      <c r="JIU32"/>
      <c r="JIV32"/>
      <c r="JIW32"/>
      <c r="JIX32"/>
      <c r="JIY32"/>
      <c r="JIZ32"/>
      <c r="JJA32"/>
      <c r="JJB32"/>
      <c r="JJC32"/>
      <c r="JJD32"/>
      <c r="JJE32"/>
      <c r="JJF32"/>
      <c r="JJG32"/>
      <c r="JJH32"/>
      <c r="JJI32"/>
      <c r="JJJ32"/>
      <c r="JJK32"/>
      <c r="JJL32"/>
      <c r="JJM32"/>
      <c r="JJN32"/>
      <c r="JJO32"/>
      <c r="JJP32"/>
      <c r="JJQ32"/>
      <c r="JJR32"/>
      <c r="JJS32"/>
      <c r="JJT32"/>
      <c r="JJU32"/>
      <c r="JJV32"/>
      <c r="JJW32"/>
      <c r="JJX32"/>
      <c r="JJY32"/>
      <c r="JJZ32"/>
      <c r="JKA32"/>
      <c r="JKB32"/>
      <c r="JKC32"/>
      <c r="JKD32"/>
      <c r="JKE32"/>
      <c r="JKF32"/>
      <c r="JKG32"/>
      <c r="JKH32"/>
      <c r="JKI32"/>
      <c r="JKJ32"/>
      <c r="JKK32"/>
      <c r="JKL32"/>
      <c r="JKM32"/>
      <c r="JKN32"/>
      <c r="JKO32"/>
      <c r="JKP32"/>
      <c r="JKQ32"/>
      <c r="JKR32"/>
      <c r="JKS32"/>
      <c r="JKT32"/>
      <c r="JKU32"/>
      <c r="JKV32"/>
      <c r="JKW32"/>
      <c r="JKX32"/>
      <c r="JKY32"/>
      <c r="JKZ32"/>
      <c r="JLA32"/>
      <c r="JLB32"/>
      <c r="JLC32"/>
      <c r="JLD32"/>
      <c r="JLE32"/>
      <c r="JLF32"/>
      <c r="JLG32"/>
      <c r="JLH32"/>
      <c r="JLI32"/>
      <c r="JLJ32"/>
      <c r="JLK32"/>
      <c r="JLL32"/>
      <c r="JLM32"/>
      <c r="JLN32"/>
      <c r="JLO32"/>
      <c r="JLP32"/>
      <c r="JLQ32"/>
      <c r="JLR32"/>
      <c r="JLS32"/>
      <c r="JLT32"/>
      <c r="JLU32"/>
      <c r="JLV32"/>
      <c r="JLW32"/>
      <c r="JLX32"/>
      <c r="JLY32"/>
      <c r="JLZ32"/>
      <c r="JMA32"/>
      <c r="JMB32"/>
      <c r="JMC32"/>
      <c r="JMD32"/>
      <c r="JME32"/>
      <c r="JMF32"/>
      <c r="JMG32"/>
      <c r="JMH32"/>
      <c r="JMI32"/>
      <c r="JMJ32"/>
      <c r="JMK32"/>
      <c r="JML32"/>
      <c r="JMM32"/>
      <c r="JMN32"/>
      <c r="JMO32"/>
      <c r="JMP32"/>
      <c r="JMQ32"/>
      <c r="JMR32"/>
      <c r="JMS32"/>
      <c r="JMT32"/>
      <c r="JMU32"/>
      <c r="JMV32"/>
      <c r="JMW32"/>
      <c r="JMX32"/>
      <c r="JMY32"/>
      <c r="JMZ32"/>
      <c r="JNA32"/>
      <c r="JNB32"/>
      <c r="JNC32"/>
      <c r="JND32"/>
      <c r="JNE32"/>
      <c r="JNF32"/>
      <c r="JNG32"/>
      <c r="JNH32"/>
      <c r="JNI32"/>
      <c r="JNJ32"/>
      <c r="JNK32"/>
      <c r="JNL32"/>
      <c r="JNM32"/>
      <c r="JNN32"/>
      <c r="JNO32"/>
      <c r="JNP32"/>
      <c r="JNQ32"/>
      <c r="JNR32"/>
      <c r="JNS32"/>
      <c r="JNT32"/>
      <c r="JNU32"/>
      <c r="JNV32"/>
      <c r="JNW32"/>
      <c r="JNX32"/>
      <c r="JNY32"/>
      <c r="JNZ32"/>
      <c r="JOA32"/>
      <c r="JOB32"/>
      <c r="JOC32"/>
      <c r="JOD32"/>
      <c r="JOE32"/>
      <c r="JOF32"/>
      <c r="JOG32"/>
      <c r="JOH32"/>
      <c r="JOI32"/>
      <c r="JOJ32"/>
      <c r="JOK32"/>
      <c r="JOL32"/>
      <c r="JOM32"/>
      <c r="JON32"/>
      <c r="JOO32"/>
      <c r="JOP32"/>
      <c r="JOQ32"/>
      <c r="JOR32"/>
      <c r="JOS32"/>
      <c r="JOT32"/>
      <c r="JOU32"/>
      <c r="JOV32"/>
      <c r="JOW32"/>
      <c r="JOX32"/>
      <c r="JOY32"/>
      <c r="JOZ32"/>
      <c r="JPA32"/>
      <c r="JPB32"/>
      <c r="JPC32"/>
      <c r="JPD32"/>
      <c r="JPE32"/>
      <c r="JPF32"/>
      <c r="JPG32"/>
      <c r="JPH32"/>
      <c r="JPI32"/>
      <c r="JPJ32"/>
      <c r="JPK32"/>
      <c r="JPL32"/>
      <c r="JPM32"/>
      <c r="JPN32"/>
      <c r="JPO32"/>
      <c r="JPP32"/>
      <c r="JPQ32"/>
      <c r="JPR32"/>
      <c r="JPS32"/>
      <c r="JPT32"/>
      <c r="JPU32"/>
      <c r="JPV32"/>
      <c r="JPW32"/>
      <c r="JPX32"/>
      <c r="JPY32"/>
      <c r="JPZ32"/>
      <c r="JQA32"/>
      <c r="JQB32"/>
      <c r="JQC32"/>
      <c r="JQD32"/>
      <c r="JQE32"/>
      <c r="JQF32"/>
      <c r="JQG32"/>
      <c r="JQH32"/>
      <c r="JQI32"/>
      <c r="JQJ32"/>
      <c r="JQK32"/>
      <c r="JQL32"/>
      <c r="JQM32"/>
      <c r="JQN32"/>
      <c r="JQO32"/>
      <c r="JQP32"/>
      <c r="JQQ32"/>
      <c r="JQR32"/>
      <c r="JQS32"/>
      <c r="JQT32"/>
      <c r="JQU32"/>
      <c r="JQV32"/>
      <c r="JQW32"/>
      <c r="JQX32"/>
      <c r="JQY32"/>
      <c r="JQZ32"/>
      <c r="JRA32"/>
      <c r="JRB32"/>
      <c r="JRC32"/>
      <c r="JRD32"/>
      <c r="JRE32"/>
      <c r="JRF32"/>
      <c r="JRG32"/>
      <c r="JRH32"/>
      <c r="JRI32"/>
      <c r="JRJ32"/>
      <c r="JRK32"/>
      <c r="JRL32"/>
      <c r="JRM32"/>
      <c r="JRN32"/>
      <c r="JRO32"/>
      <c r="JRP32"/>
      <c r="JRQ32"/>
      <c r="JRR32"/>
      <c r="JRS32"/>
      <c r="JRT32"/>
      <c r="JRU32"/>
      <c r="JRV32"/>
      <c r="JRW32"/>
      <c r="JRX32"/>
      <c r="JRY32"/>
      <c r="JRZ32"/>
      <c r="JSA32"/>
      <c r="JSB32"/>
      <c r="JSC32"/>
      <c r="JSD32"/>
      <c r="JSE32"/>
      <c r="JSF32"/>
      <c r="JSG32"/>
      <c r="JSH32"/>
      <c r="JSI32"/>
      <c r="JSJ32"/>
      <c r="JSK32"/>
      <c r="JSL32"/>
      <c r="JSM32"/>
      <c r="JSN32"/>
      <c r="JSO32"/>
      <c r="JSP32"/>
      <c r="JSQ32"/>
      <c r="JSR32"/>
      <c r="JSS32"/>
      <c r="JST32"/>
      <c r="JSU32"/>
      <c r="JSV32"/>
      <c r="JSW32"/>
      <c r="JSX32"/>
      <c r="JSY32"/>
      <c r="JSZ32"/>
      <c r="JTA32"/>
      <c r="JTB32"/>
      <c r="JTC32"/>
      <c r="JTD32"/>
      <c r="JTE32"/>
      <c r="JTF32"/>
      <c r="JTG32"/>
      <c r="JTH32"/>
      <c r="JTI32"/>
      <c r="JTJ32"/>
      <c r="JTK32"/>
      <c r="JTL32"/>
      <c r="JTM32"/>
      <c r="JTN32"/>
      <c r="JTO32"/>
      <c r="JTP32"/>
      <c r="JTQ32"/>
      <c r="JTR32"/>
      <c r="JTS32"/>
      <c r="JTT32"/>
      <c r="JTU32"/>
      <c r="JTV32"/>
      <c r="JTW32"/>
      <c r="JTX32"/>
      <c r="JTY32"/>
      <c r="JTZ32"/>
      <c r="JUA32"/>
      <c r="JUB32"/>
      <c r="JUC32"/>
      <c r="JUD32"/>
      <c r="JUE32"/>
      <c r="JUF32"/>
      <c r="JUG32"/>
      <c r="JUH32"/>
      <c r="JUI32"/>
      <c r="JUJ32"/>
      <c r="JUK32"/>
      <c r="JUL32"/>
      <c r="JUM32"/>
      <c r="JUN32"/>
      <c r="JUO32"/>
      <c r="JUP32"/>
      <c r="JUQ32"/>
      <c r="JUR32"/>
      <c r="JUS32"/>
      <c r="JUT32"/>
      <c r="JUU32"/>
      <c r="JUV32"/>
      <c r="JUW32"/>
      <c r="JUX32"/>
      <c r="JUY32"/>
      <c r="JUZ32"/>
      <c r="JVA32"/>
      <c r="JVB32"/>
      <c r="JVC32"/>
      <c r="JVD32"/>
      <c r="JVE32"/>
      <c r="JVF32"/>
      <c r="JVG32"/>
      <c r="JVH32"/>
      <c r="JVI32"/>
      <c r="JVJ32"/>
      <c r="JVK32"/>
      <c r="JVL32"/>
      <c r="JVM32"/>
      <c r="JVN32"/>
      <c r="JVO32"/>
      <c r="JVP32"/>
      <c r="JVQ32"/>
      <c r="JVR32"/>
      <c r="JVS32"/>
      <c r="JVT32"/>
      <c r="JVU32"/>
      <c r="JVV32"/>
      <c r="JVW32"/>
      <c r="JVX32"/>
      <c r="JVY32"/>
      <c r="JVZ32"/>
      <c r="JWA32"/>
      <c r="JWB32"/>
      <c r="JWC32"/>
      <c r="JWD32"/>
      <c r="JWE32"/>
      <c r="JWF32"/>
      <c r="JWG32"/>
      <c r="JWH32"/>
      <c r="JWI32"/>
      <c r="JWJ32"/>
      <c r="JWK32"/>
      <c r="JWL32"/>
      <c r="JWM32"/>
      <c r="JWN32"/>
      <c r="JWO32"/>
      <c r="JWP32"/>
      <c r="JWQ32"/>
      <c r="JWR32"/>
      <c r="JWS32"/>
      <c r="JWT32"/>
      <c r="JWU32"/>
      <c r="JWV32"/>
      <c r="JWW32"/>
      <c r="JWX32"/>
      <c r="JWY32"/>
      <c r="JWZ32"/>
      <c r="JXA32"/>
      <c r="JXB32"/>
      <c r="JXC32"/>
      <c r="JXD32"/>
      <c r="JXE32"/>
      <c r="JXF32"/>
      <c r="JXG32"/>
      <c r="JXH32"/>
      <c r="JXI32"/>
      <c r="JXJ32"/>
      <c r="JXK32"/>
      <c r="JXL32"/>
      <c r="JXM32"/>
      <c r="JXN32"/>
      <c r="JXO32"/>
      <c r="JXP32"/>
      <c r="JXQ32"/>
      <c r="JXR32"/>
      <c r="JXS32"/>
      <c r="JXT32"/>
      <c r="JXU32"/>
      <c r="JXV32"/>
      <c r="JXW32"/>
      <c r="JXX32"/>
      <c r="JXY32"/>
      <c r="JXZ32"/>
      <c r="JYA32"/>
      <c r="JYB32"/>
      <c r="JYC32"/>
      <c r="JYD32"/>
      <c r="JYE32"/>
      <c r="JYF32"/>
      <c r="JYG32"/>
      <c r="JYH32"/>
      <c r="JYI32"/>
      <c r="JYJ32"/>
      <c r="JYK32"/>
      <c r="JYL32"/>
      <c r="JYM32"/>
      <c r="JYN32"/>
      <c r="JYO32"/>
      <c r="JYP32"/>
      <c r="JYQ32"/>
      <c r="JYR32"/>
      <c r="JYS32"/>
      <c r="JYT32"/>
      <c r="JYU32"/>
      <c r="JYV32"/>
      <c r="JYW32"/>
      <c r="JYX32"/>
      <c r="JYY32"/>
      <c r="JYZ32"/>
      <c r="JZA32"/>
      <c r="JZB32"/>
      <c r="JZC32"/>
      <c r="JZD32"/>
      <c r="JZE32"/>
      <c r="JZF32"/>
      <c r="JZG32"/>
      <c r="JZH32"/>
      <c r="JZI32"/>
      <c r="JZJ32"/>
      <c r="JZK32"/>
      <c r="JZL32"/>
      <c r="JZM32"/>
      <c r="JZN32"/>
      <c r="JZO32"/>
      <c r="JZP32"/>
      <c r="JZQ32"/>
      <c r="JZR32"/>
      <c r="JZS32"/>
      <c r="JZT32"/>
      <c r="JZU32"/>
      <c r="JZV32"/>
      <c r="JZW32"/>
      <c r="JZX32"/>
      <c r="JZY32"/>
      <c r="JZZ32"/>
      <c r="KAA32"/>
      <c r="KAB32"/>
      <c r="KAC32"/>
      <c r="KAD32"/>
      <c r="KAE32"/>
      <c r="KAF32"/>
      <c r="KAG32"/>
      <c r="KAH32"/>
      <c r="KAI32"/>
      <c r="KAJ32"/>
      <c r="KAK32"/>
      <c r="KAL32"/>
      <c r="KAM32"/>
      <c r="KAN32"/>
      <c r="KAO32"/>
      <c r="KAP32"/>
      <c r="KAQ32"/>
      <c r="KAR32"/>
      <c r="KAS32"/>
      <c r="KAT32"/>
      <c r="KAU32"/>
      <c r="KAV32"/>
      <c r="KAW32"/>
      <c r="KAX32"/>
      <c r="KAY32"/>
      <c r="KAZ32"/>
      <c r="KBA32"/>
      <c r="KBB32"/>
      <c r="KBC32"/>
      <c r="KBD32"/>
      <c r="KBE32"/>
      <c r="KBF32"/>
      <c r="KBG32"/>
      <c r="KBH32"/>
      <c r="KBI32"/>
      <c r="KBJ32"/>
      <c r="KBK32"/>
      <c r="KBL32"/>
      <c r="KBM32"/>
      <c r="KBN32"/>
      <c r="KBO32"/>
      <c r="KBP32"/>
      <c r="KBQ32"/>
      <c r="KBR32"/>
      <c r="KBS32"/>
      <c r="KBT32"/>
      <c r="KBU32"/>
      <c r="KBV32"/>
      <c r="KBW32"/>
      <c r="KBX32"/>
      <c r="KBY32"/>
      <c r="KBZ32"/>
      <c r="KCA32"/>
      <c r="KCB32"/>
      <c r="KCC32"/>
      <c r="KCD32"/>
      <c r="KCE32"/>
      <c r="KCF32"/>
      <c r="KCG32"/>
      <c r="KCH32"/>
      <c r="KCI32"/>
      <c r="KCJ32"/>
      <c r="KCK32"/>
      <c r="KCL32"/>
      <c r="KCM32"/>
      <c r="KCN32"/>
      <c r="KCO32"/>
      <c r="KCP32"/>
      <c r="KCQ32"/>
      <c r="KCR32"/>
      <c r="KCS32"/>
      <c r="KCT32"/>
      <c r="KCU32"/>
      <c r="KCV32"/>
      <c r="KCW32"/>
      <c r="KCX32"/>
      <c r="KCY32"/>
      <c r="KCZ32"/>
      <c r="KDA32"/>
      <c r="KDB32"/>
      <c r="KDC32"/>
      <c r="KDD32"/>
      <c r="KDE32"/>
      <c r="KDF32"/>
      <c r="KDG32"/>
      <c r="KDH32"/>
      <c r="KDI32"/>
      <c r="KDJ32"/>
      <c r="KDK32"/>
      <c r="KDL32"/>
      <c r="KDM32"/>
      <c r="KDN32"/>
      <c r="KDO32"/>
      <c r="KDP32"/>
      <c r="KDQ32"/>
      <c r="KDR32"/>
      <c r="KDS32"/>
      <c r="KDT32"/>
      <c r="KDU32"/>
      <c r="KDV32"/>
      <c r="KDW32"/>
      <c r="KDX32"/>
      <c r="KDY32"/>
      <c r="KDZ32"/>
      <c r="KEA32"/>
      <c r="KEB32"/>
      <c r="KEC32"/>
      <c r="KED32"/>
      <c r="KEE32"/>
      <c r="KEF32"/>
      <c r="KEG32"/>
      <c r="KEH32"/>
      <c r="KEI32"/>
      <c r="KEJ32"/>
      <c r="KEK32"/>
      <c r="KEL32"/>
      <c r="KEM32"/>
      <c r="KEN32"/>
      <c r="KEO32"/>
      <c r="KEP32"/>
      <c r="KEQ32"/>
      <c r="KER32"/>
      <c r="KES32"/>
      <c r="KET32"/>
      <c r="KEU32"/>
      <c r="KEV32"/>
      <c r="KEW32"/>
      <c r="KEX32"/>
      <c r="KEY32"/>
      <c r="KEZ32"/>
      <c r="KFA32"/>
      <c r="KFB32"/>
      <c r="KFC32"/>
      <c r="KFD32"/>
      <c r="KFE32"/>
      <c r="KFF32"/>
      <c r="KFG32"/>
      <c r="KFH32"/>
      <c r="KFI32"/>
      <c r="KFJ32"/>
      <c r="KFK32"/>
      <c r="KFL32"/>
      <c r="KFM32"/>
      <c r="KFN32"/>
      <c r="KFO32"/>
      <c r="KFP32"/>
      <c r="KFQ32"/>
      <c r="KFR32"/>
      <c r="KFS32"/>
      <c r="KFT32"/>
      <c r="KFU32"/>
      <c r="KFV32"/>
      <c r="KFW32"/>
      <c r="KFX32"/>
      <c r="KFY32"/>
      <c r="KFZ32"/>
      <c r="KGA32"/>
      <c r="KGB32"/>
      <c r="KGC32"/>
      <c r="KGD32"/>
      <c r="KGE32"/>
      <c r="KGF32"/>
      <c r="KGG32"/>
      <c r="KGH32"/>
      <c r="KGI32"/>
      <c r="KGJ32"/>
      <c r="KGK32"/>
      <c r="KGL32"/>
      <c r="KGM32"/>
      <c r="KGN32"/>
      <c r="KGO32"/>
      <c r="KGP32"/>
      <c r="KGQ32"/>
      <c r="KGR32"/>
      <c r="KGS32"/>
      <c r="KGT32"/>
      <c r="KGU32"/>
      <c r="KGV32"/>
      <c r="KGW32"/>
      <c r="KGX32"/>
      <c r="KGY32"/>
      <c r="KGZ32"/>
      <c r="KHA32"/>
      <c r="KHB32"/>
      <c r="KHC32"/>
      <c r="KHD32"/>
      <c r="KHE32"/>
      <c r="KHF32"/>
      <c r="KHG32"/>
      <c r="KHH32"/>
      <c r="KHI32"/>
      <c r="KHJ32"/>
      <c r="KHK32"/>
      <c r="KHL32"/>
      <c r="KHM32"/>
      <c r="KHN32"/>
      <c r="KHO32"/>
      <c r="KHP32"/>
      <c r="KHQ32"/>
      <c r="KHR32"/>
      <c r="KHS32"/>
      <c r="KHT32"/>
      <c r="KHU32"/>
      <c r="KHV32"/>
      <c r="KHW32"/>
      <c r="KHX32"/>
      <c r="KHY32"/>
      <c r="KHZ32"/>
      <c r="KIA32"/>
      <c r="KIB32"/>
      <c r="KIC32"/>
      <c r="KID32"/>
      <c r="KIE32"/>
      <c r="KIF32"/>
      <c r="KIG32"/>
      <c r="KIH32"/>
      <c r="KII32"/>
      <c r="KIJ32"/>
      <c r="KIK32"/>
      <c r="KIL32"/>
      <c r="KIM32"/>
      <c r="KIN32"/>
      <c r="KIO32"/>
      <c r="KIP32"/>
      <c r="KIQ32"/>
      <c r="KIR32"/>
      <c r="KIS32"/>
      <c r="KIT32"/>
      <c r="KIU32"/>
      <c r="KIV32"/>
      <c r="KIW32"/>
      <c r="KIX32"/>
      <c r="KIY32"/>
      <c r="KIZ32"/>
      <c r="KJA32"/>
      <c r="KJB32"/>
      <c r="KJC32"/>
      <c r="KJD32"/>
      <c r="KJE32"/>
      <c r="KJF32"/>
      <c r="KJG32"/>
      <c r="KJH32"/>
      <c r="KJI32"/>
      <c r="KJJ32"/>
      <c r="KJK32"/>
      <c r="KJL32"/>
      <c r="KJM32"/>
      <c r="KJN32"/>
      <c r="KJO32"/>
      <c r="KJP32"/>
      <c r="KJQ32"/>
      <c r="KJR32"/>
      <c r="KJS32"/>
      <c r="KJT32"/>
      <c r="KJU32"/>
      <c r="KJV32"/>
      <c r="KJW32"/>
      <c r="KJX32"/>
      <c r="KJY32"/>
      <c r="KJZ32"/>
      <c r="KKA32"/>
      <c r="KKB32"/>
      <c r="KKC32"/>
      <c r="KKD32"/>
      <c r="KKE32"/>
      <c r="KKF32"/>
      <c r="KKG32"/>
      <c r="KKH32"/>
      <c r="KKI32"/>
      <c r="KKJ32"/>
      <c r="KKK32"/>
      <c r="KKL32"/>
      <c r="KKM32"/>
      <c r="KKN32"/>
      <c r="KKO32"/>
      <c r="KKP32"/>
      <c r="KKQ32"/>
      <c r="KKR32"/>
      <c r="KKS32"/>
      <c r="KKT32"/>
      <c r="KKU32"/>
      <c r="KKV32"/>
      <c r="KKW32"/>
      <c r="KKX32"/>
      <c r="KKY32"/>
      <c r="KKZ32"/>
      <c r="KLA32"/>
      <c r="KLB32"/>
      <c r="KLC32"/>
      <c r="KLD32"/>
      <c r="KLE32"/>
      <c r="KLF32"/>
      <c r="KLG32"/>
      <c r="KLH32"/>
      <c r="KLI32"/>
      <c r="KLJ32"/>
      <c r="KLK32"/>
      <c r="KLL32"/>
      <c r="KLM32"/>
      <c r="KLN32"/>
      <c r="KLO32"/>
      <c r="KLP32"/>
      <c r="KLQ32"/>
      <c r="KLR32"/>
      <c r="KLS32"/>
      <c r="KLT32"/>
      <c r="KLU32"/>
      <c r="KLV32"/>
      <c r="KLW32"/>
      <c r="KLX32"/>
      <c r="KLY32"/>
      <c r="KLZ32"/>
      <c r="KMA32"/>
      <c r="KMB32"/>
      <c r="KMC32"/>
      <c r="KMD32"/>
      <c r="KME32"/>
      <c r="KMF32"/>
      <c r="KMG32"/>
      <c r="KMH32"/>
      <c r="KMI32"/>
      <c r="KMJ32"/>
      <c r="KMK32"/>
      <c r="KML32"/>
      <c r="KMM32"/>
      <c r="KMN32"/>
      <c r="KMO32"/>
      <c r="KMP32"/>
      <c r="KMQ32"/>
      <c r="KMR32"/>
      <c r="KMS32"/>
      <c r="KMT32"/>
      <c r="KMU32"/>
      <c r="KMV32"/>
      <c r="KMW32"/>
      <c r="KMX32"/>
      <c r="KMY32"/>
      <c r="KMZ32"/>
      <c r="KNA32"/>
      <c r="KNB32"/>
      <c r="KNC32"/>
      <c r="KND32"/>
      <c r="KNE32"/>
      <c r="KNF32"/>
      <c r="KNG32"/>
      <c r="KNH32"/>
      <c r="KNI32"/>
      <c r="KNJ32"/>
      <c r="KNK32"/>
      <c r="KNL32"/>
      <c r="KNM32"/>
      <c r="KNN32"/>
      <c r="KNO32"/>
      <c r="KNP32"/>
      <c r="KNQ32"/>
      <c r="KNR32"/>
      <c r="KNS32"/>
      <c r="KNT32"/>
      <c r="KNU32"/>
      <c r="KNV32"/>
      <c r="KNW32"/>
      <c r="KNX32"/>
      <c r="KNY32"/>
      <c r="KNZ32"/>
      <c r="KOA32"/>
      <c r="KOB32"/>
      <c r="KOC32"/>
      <c r="KOD32"/>
      <c r="KOE32"/>
      <c r="KOF32"/>
      <c r="KOG32"/>
      <c r="KOH32"/>
      <c r="KOI32"/>
      <c r="KOJ32"/>
      <c r="KOK32"/>
      <c r="KOL32"/>
      <c r="KOM32"/>
      <c r="KON32"/>
      <c r="KOO32"/>
      <c r="KOP32"/>
      <c r="KOQ32"/>
      <c r="KOR32"/>
      <c r="KOS32"/>
      <c r="KOT32"/>
      <c r="KOU32"/>
      <c r="KOV32"/>
      <c r="KOW32"/>
      <c r="KOX32"/>
      <c r="KOY32"/>
      <c r="KOZ32"/>
      <c r="KPA32"/>
      <c r="KPB32"/>
      <c r="KPC32"/>
      <c r="KPD32"/>
      <c r="KPE32"/>
      <c r="KPF32"/>
      <c r="KPG32"/>
      <c r="KPH32"/>
      <c r="KPI32"/>
      <c r="KPJ32"/>
      <c r="KPK32"/>
      <c r="KPL32"/>
      <c r="KPM32"/>
      <c r="KPN32"/>
      <c r="KPO32"/>
      <c r="KPP32"/>
      <c r="KPQ32"/>
      <c r="KPR32"/>
      <c r="KPS32"/>
      <c r="KPT32"/>
      <c r="KPU32"/>
      <c r="KPV32"/>
      <c r="KPW32"/>
      <c r="KPX32"/>
      <c r="KPY32"/>
      <c r="KPZ32"/>
      <c r="KQA32"/>
      <c r="KQB32"/>
      <c r="KQC32"/>
      <c r="KQD32"/>
      <c r="KQE32"/>
      <c r="KQF32"/>
      <c r="KQG32"/>
      <c r="KQH32"/>
      <c r="KQI32"/>
      <c r="KQJ32"/>
      <c r="KQK32"/>
      <c r="KQL32"/>
      <c r="KQM32"/>
      <c r="KQN32"/>
      <c r="KQO32"/>
      <c r="KQP32"/>
      <c r="KQQ32"/>
      <c r="KQR32"/>
      <c r="KQS32"/>
      <c r="KQT32"/>
      <c r="KQU32"/>
      <c r="KQV32"/>
      <c r="KQW32"/>
      <c r="KQX32"/>
      <c r="KQY32"/>
      <c r="KQZ32"/>
      <c r="KRA32"/>
      <c r="KRB32"/>
      <c r="KRC32"/>
      <c r="KRD32"/>
      <c r="KRE32"/>
      <c r="KRF32"/>
      <c r="KRG32"/>
      <c r="KRH32"/>
      <c r="KRI32"/>
      <c r="KRJ32"/>
      <c r="KRK32"/>
      <c r="KRL32"/>
      <c r="KRM32"/>
      <c r="KRN32"/>
      <c r="KRO32"/>
      <c r="KRP32"/>
      <c r="KRQ32"/>
      <c r="KRR32"/>
      <c r="KRS32"/>
      <c r="KRT32"/>
      <c r="KRU32"/>
      <c r="KRV32"/>
      <c r="KRW32"/>
      <c r="KRX32"/>
      <c r="KRY32"/>
      <c r="KRZ32"/>
      <c r="KSA32"/>
      <c r="KSB32"/>
      <c r="KSC32"/>
      <c r="KSD32"/>
      <c r="KSE32"/>
      <c r="KSF32"/>
      <c r="KSG32"/>
      <c r="KSH32"/>
      <c r="KSI32"/>
      <c r="KSJ32"/>
      <c r="KSK32"/>
      <c r="KSL32"/>
      <c r="KSM32"/>
      <c r="KSN32"/>
      <c r="KSO32"/>
      <c r="KSP32"/>
      <c r="KSQ32"/>
      <c r="KSR32"/>
      <c r="KSS32"/>
      <c r="KST32"/>
      <c r="KSU32"/>
      <c r="KSV32"/>
      <c r="KSW32"/>
      <c r="KSX32"/>
      <c r="KSY32"/>
      <c r="KSZ32"/>
      <c r="KTA32"/>
      <c r="KTB32"/>
      <c r="KTC32"/>
      <c r="KTD32"/>
      <c r="KTE32"/>
      <c r="KTF32"/>
      <c r="KTG32"/>
      <c r="KTH32"/>
      <c r="KTI32"/>
      <c r="KTJ32"/>
      <c r="KTK32"/>
      <c r="KTL32"/>
      <c r="KTM32"/>
      <c r="KTN32"/>
      <c r="KTO32"/>
      <c r="KTP32"/>
      <c r="KTQ32"/>
      <c r="KTR32"/>
      <c r="KTS32"/>
      <c r="KTT32"/>
      <c r="KTU32"/>
      <c r="KTV32"/>
      <c r="KTW32"/>
      <c r="KTX32"/>
      <c r="KTY32"/>
      <c r="KTZ32"/>
      <c r="KUA32"/>
      <c r="KUB32"/>
      <c r="KUC32"/>
      <c r="KUD32"/>
      <c r="KUE32"/>
      <c r="KUF32"/>
      <c r="KUG32"/>
      <c r="KUH32"/>
      <c r="KUI32"/>
      <c r="KUJ32"/>
      <c r="KUK32"/>
      <c r="KUL32"/>
      <c r="KUM32"/>
      <c r="KUN32"/>
      <c r="KUO32"/>
      <c r="KUP32"/>
      <c r="KUQ32"/>
      <c r="KUR32"/>
      <c r="KUS32"/>
      <c r="KUT32"/>
      <c r="KUU32"/>
      <c r="KUV32"/>
      <c r="KUW32"/>
      <c r="KUX32"/>
      <c r="KUY32"/>
      <c r="KUZ32"/>
      <c r="KVA32"/>
      <c r="KVB32"/>
      <c r="KVC32"/>
      <c r="KVD32"/>
      <c r="KVE32"/>
      <c r="KVF32"/>
      <c r="KVG32"/>
      <c r="KVH32"/>
      <c r="KVI32"/>
      <c r="KVJ32"/>
      <c r="KVK32"/>
      <c r="KVL32"/>
      <c r="KVM32"/>
      <c r="KVN32"/>
      <c r="KVO32"/>
      <c r="KVP32"/>
      <c r="KVQ32"/>
      <c r="KVR32"/>
      <c r="KVS32"/>
      <c r="KVT32"/>
      <c r="KVU32"/>
      <c r="KVV32"/>
      <c r="KVW32"/>
      <c r="KVX32"/>
      <c r="KVY32"/>
      <c r="KVZ32"/>
      <c r="KWA32"/>
      <c r="KWB32"/>
      <c r="KWC32"/>
      <c r="KWD32"/>
      <c r="KWE32"/>
      <c r="KWF32"/>
      <c r="KWG32"/>
      <c r="KWH32"/>
      <c r="KWI32"/>
      <c r="KWJ32"/>
      <c r="KWK32"/>
      <c r="KWL32"/>
      <c r="KWM32"/>
      <c r="KWN32"/>
      <c r="KWO32"/>
      <c r="KWP32"/>
      <c r="KWQ32"/>
      <c r="KWR32"/>
      <c r="KWS32"/>
      <c r="KWT32"/>
      <c r="KWU32"/>
      <c r="KWV32"/>
      <c r="KWW32"/>
      <c r="KWX32"/>
      <c r="KWY32"/>
      <c r="KWZ32"/>
      <c r="KXA32"/>
      <c r="KXB32"/>
      <c r="KXC32"/>
      <c r="KXD32"/>
      <c r="KXE32"/>
      <c r="KXF32"/>
      <c r="KXG32"/>
      <c r="KXH32"/>
      <c r="KXI32"/>
      <c r="KXJ32"/>
      <c r="KXK32"/>
      <c r="KXL32"/>
      <c r="KXM32"/>
      <c r="KXN32"/>
      <c r="KXO32"/>
      <c r="KXP32"/>
      <c r="KXQ32"/>
      <c r="KXR32"/>
      <c r="KXS32"/>
      <c r="KXT32"/>
      <c r="KXU32"/>
      <c r="KXV32"/>
      <c r="KXW32"/>
      <c r="KXX32"/>
      <c r="KXY32"/>
      <c r="KXZ32"/>
      <c r="KYA32"/>
      <c r="KYB32"/>
      <c r="KYC32"/>
      <c r="KYD32"/>
      <c r="KYE32"/>
      <c r="KYF32"/>
      <c r="KYG32"/>
      <c r="KYH32"/>
      <c r="KYI32"/>
      <c r="KYJ32"/>
      <c r="KYK32"/>
      <c r="KYL32"/>
      <c r="KYM32"/>
      <c r="KYN32"/>
      <c r="KYO32"/>
      <c r="KYP32"/>
      <c r="KYQ32"/>
      <c r="KYR32"/>
      <c r="KYS32"/>
      <c r="KYT32"/>
      <c r="KYU32"/>
      <c r="KYV32"/>
      <c r="KYW32"/>
      <c r="KYX32"/>
      <c r="KYY32"/>
      <c r="KYZ32"/>
      <c r="KZA32"/>
      <c r="KZB32"/>
      <c r="KZC32"/>
      <c r="KZD32"/>
      <c r="KZE32"/>
      <c r="KZF32"/>
      <c r="KZG32"/>
      <c r="KZH32"/>
      <c r="KZI32"/>
      <c r="KZJ32"/>
      <c r="KZK32"/>
      <c r="KZL32"/>
      <c r="KZM32"/>
      <c r="KZN32"/>
      <c r="KZO32"/>
      <c r="KZP32"/>
      <c r="KZQ32"/>
      <c r="KZR32"/>
      <c r="KZS32"/>
      <c r="KZT32"/>
      <c r="KZU32"/>
      <c r="KZV32"/>
      <c r="KZW32"/>
      <c r="KZX32"/>
      <c r="KZY32"/>
      <c r="KZZ32"/>
      <c r="LAA32"/>
      <c r="LAB32"/>
      <c r="LAC32"/>
      <c r="LAD32"/>
      <c r="LAE32"/>
      <c r="LAF32"/>
      <c r="LAG32"/>
      <c r="LAH32"/>
      <c r="LAI32"/>
      <c r="LAJ32"/>
      <c r="LAK32"/>
      <c r="LAL32"/>
      <c r="LAM32"/>
      <c r="LAN32"/>
      <c r="LAO32"/>
      <c r="LAP32"/>
      <c r="LAQ32"/>
      <c r="LAR32"/>
      <c r="LAS32"/>
      <c r="LAT32"/>
      <c r="LAU32"/>
      <c r="LAV32"/>
      <c r="LAW32"/>
      <c r="LAX32"/>
      <c r="LAY32"/>
      <c r="LAZ32"/>
      <c r="LBA32"/>
      <c r="LBB32"/>
      <c r="LBC32"/>
      <c r="LBD32"/>
      <c r="LBE32"/>
      <c r="LBF32"/>
      <c r="LBG32"/>
      <c r="LBH32"/>
      <c r="LBI32"/>
      <c r="LBJ32"/>
      <c r="LBK32"/>
      <c r="LBL32"/>
      <c r="LBM32"/>
      <c r="LBN32"/>
      <c r="LBO32"/>
      <c r="LBP32"/>
      <c r="LBQ32"/>
      <c r="LBR32"/>
      <c r="LBS32"/>
      <c r="LBT32"/>
      <c r="LBU32"/>
      <c r="LBV32"/>
      <c r="LBW32"/>
      <c r="LBX32"/>
      <c r="LBY32"/>
      <c r="LBZ32"/>
      <c r="LCA32"/>
      <c r="LCB32"/>
      <c r="LCC32"/>
      <c r="LCD32"/>
      <c r="LCE32"/>
      <c r="LCF32"/>
      <c r="LCG32"/>
      <c r="LCH32"/>
      <c r="LCI32"/>
      <c r="LCJ32"/>
      <c r="LCK32"/>
      <c r="LCL32"/>
      <c r="LCM32"/>
      <c r="LCN32"/>
      <c r="LCO32"/>
      <c r="LCP32"/>
      <c r="LCQ32"/>
      <c r="LCR32"/>
      <c r="LCS32"/>
      <c r="LCT32"/>
      <c r="LCU32"/>
      <c r="LCV32"/>
      <c r="LCW32"/>
      <c r="LCX32"/>
      <c r="LCY32"/>
      <c r="LCZ32"/>
      <c r="LDA32"/>
      <c r="LDB32"/>
      <c r="LDC32"/>
      <c r="LDD32"/>
      <c r="LDE32"/>
      <c r="LDF32"/>
      <c r="LDG32"/>
      <c r="LDH32"/>
      <c r="LDI32"/>
      <c r="LDJ32"/>
      <c r="LDK32"/>
      <c r="LDL32"/>
      <c r="LDM32"/>
      <c r="LDN32"/>
      <c r="LDO32"/>
      <c r="LDP32"/>
      <c r="LDQ32"/>
      <c r="LDR32"/>
      <c r="LDS32"/>
      <c r="LDT32"/>
      <c r="LDU32"/>
      <c r="LDV32"/>
      <c r="LDW32"/>
      <c r="LDX32"/>
      <c r="LDY32"/>
      <c r="LDZ32"/>
      <c r="LEA32"/>
      <c r="LEB32"/>
      <c r="LEC32"/>
      <c r="LED32"/>
      <c r="LEE32"/>
      <c r="LEF32"/>
      <c r="LEG32"/>
      <c r="LEH32"/>
      <c r="LEI32"/>
      <c r="LEJ32"/>
      <c r="LEK32"/>
      <c r="LEL32"/>
      <c r="LEM32"/>
      <c r="LEN32"/>
      <c r="LEO32"/>
      <c r="LEP32"/>
      <c r="LEQ32"/>
      <c r="LER32"/>
      <c r="LES32"/>
      <c r="LET32"/>
      <c r="LEU32"/>
      <c r="LEV32"/>
      <c r="LEW32"/>
      <c r="LEX32"/>
      <c r="LEY32"/>
      <c r="LEZ32"/>
      <c r="LFA32"/>
      <c r="LFB32"/>
      <c r="LFC32"/>
      <c r="LFD32"/>
      <c r="LFE32"/>
      <c r="LFF32"/>
      <c r="LFG32"/>
      <c r="LFH32"/>
      <c r="LFI32"/>
      <c r="LFJ32"/>
      <c r="LFK32"/>
      <c r="LFL32"/>
      <c r="LFM32"/>
      <c r="LFN32"/>
      <c r="LFO32"/>
      <c r="LFP32"/>
      <c r="LFQ32"/>
      <c r="LFR32"/>
      <c r="LFS32"/>
      <c r="LFT32"/>
      <c r="LFU32"/>
      <c r="LFV32"/>
      <c r="LFW32"/>
      <c r="LFX32"/>
      <c r="LFY32"/>
      <c r="LFZ32"/>
      <c r="LGA32"/>
      <c r="LGB32"/>
      <c r="LGC32"/>
      <c r="LGD32"/>
      <c r="LGE32"/>
      <c r="LGF32"/>
      <c r="LGG32"/>
      <c r="LGH32"/>
      <c r="LGI32"/>
      <c r="LGJ32"/>
      <c r="LGK32"/>
      <c r="LGL32"/>
      <c r="LGM32"/>
      <c r="LGN32"/>
      <c r="LGO32"/>
      <c r="LGP32"/>
      <c r="LGQ32"/>
      <c r="LGR32"/>
      <c r="LGS32"/>
      <c r="LGT32"/>
      <c r="LGU32"/>
      <c r="LGV32"/>
      <c r="LGW32"/>
      <c r="LGX32"/>
      <c r="LGY32"/>
      <c r="LGZ32"/>
      <c r="LHA32"/>
      <c r="LHB32"/>
      <c r="LHC32"/>
      <c r="LHD32"/>
      <c r="LHE32"/>
      <c r="LHF32"/>
      <c r="LHG32"/>
      <c r="LHH32"/>
      <c r="LHI32"/>
      <c r="LHJ32"/>
      <c r="LHK32"/>
      <c r="LHL32"/>
      <c r="LHM32"/>
      <c r="LHN32"/>
      <c r="LHO32"/>
      <c r="LHP32"/>
      <c r="LHQ32"/>
      <c r="LHR32"/>
      <c r="LHS32"/>
      <c r="LHT32"/>
      <c r="LHU32"/>
      <c r="LHV32"/>
      <c r="LHW32"/>
      <c r="LHX32"/>
      <c r="LHY32"/>
      <c r="LHZ32"/>
      <c r="LIA32"/>
      <c r="LIB32"/>
      <c r="LIC32"/>
      <c r="LID32"/>
      <c r="LIE32"/>
      <c r="LIF32"/>
      <c r="LIG32"/>
      <c r="LIH32"/>
      <c r="LII32"/>
      <c r="LIJ32"/>
      <c r="LIK32"/>
      <c r="LIL32"/>
      <c r="LIM32"/>
      <c r="LIN32"/>
      <c r="LIO32"/>
      <c r="LIP32"/>
      <c r="LIQ32"/>
      <c r="LIR32"/>
      <c r="LIS32"/>
      <c r="LIT32"/>
      <c r="LIU32"/>
      <c r="LIV32"/>
      <c r="LIW32"/>
      <c r="LIX32"/>
      <c r="LIY32"/>
      <c r="LIZ32"/>
      <c r="LJA32"/>
      <c r="LJB32"/>
      <c r="LJC32"/>
      <c r="LJD32"/>
      <c r="LJE32"/>
      <c r="LJF32"/>
      <c r="LJG32"/>
      <c r="LJH32"/>
      <c r="LJI32"/>
      <c r="LJJ32"/>
      <c r="LJK32"/>
      <c r="LJL32"/>
      <c r="LJM32"/>
      <c r="LJN32"/>
      <c r="LJO32"/>
      <c r="LJP32"/>
      <c r="LJQ32"/>
      <c r="LJR32"/>
      <c r="LJS32"/>
      <c r="LJT32"/>
      <c r="LJU32"/>
      <c r="LJV32"/>
      <c r="LJW32"/>
      <c r="LJX32"/>
      <c r="LJY32"/>
      <c r="LJZ32"/>
      <c r="LKA32"/>
      <c r="LKB32"/>
      <c r="LKC32"/>
      <c r="LKD32"/>
      <c r="LKE32"/>
      <c r="LKF32"/>
      <c r="LKG32"/>
      <c r="LKH32"/>
      <c r="LKI32"/>
      <c r="LKJ32"/>
      <c r="LKK32"/>
      <c r="LKL32"/>
      <c r="LKM32"/>
      <c r="LKN32"/>
      <c r="LKO32"/>
      <c r="LKP32"/>
      <c r="LKQ32"/>
      <c r="LKR32"/>
      <c r="LKS32"/>
      <c r="LKT32"/>
      <c r="LKU32"/>
      <c r="LKV32"/>
      <c r="LKW32"/>
      <c r="LKX32"/>
      <c r="LKY32"/>
      <c r="LKZ32"/>
      <c r="LLA32"/>
      <c r="LLB32"/>
      <c r="LLC32"/>
      <c r="LLD32"/>
      <c r="LLE32"/>
      <c r="LLF32"/>
      <c r="LLG32"/>
      <c r="LLH32"/>
      <c r="LLI32"/>
      <c r="LLJ32"/>
      <c r="LLK32"/>
      <c r="LLL32"/>
      <c r="LLM32"/>
      <c r="LLN32"/>
      <c r="LLO32"/>
      <c r="LLP32"/>
      <c r="LLQ32"/>
      <c r="LLR32"/>
      <c r="LLS32"/>
      <c r="LLT32"/>
      <c r="LLU32"/>
      <c r="LLV32"/>
      <c r="LLW32"/>
      <c r="LLX32"/>
      <c r="LLY32"/>
      <c r="LLZ32"/>
      <c r="LMA32"/>
      <c r="LMB32"/>
      <c r="LMC32"/>
      <c r="LMD32"/>
      <c r="LME32"/>
      <c r="LMF32"/>
      <c r="LMG32"/>
      <c r="LMH32"/>
      <c r="LMI32"/>
      <c r="LMJ32"/>
      <c r="LMK32"/>
      <c r="LML32"/>
      <c r="LMM32"/>
      <c r="LMN32"/>
      <c r="LMO32"/>
      <c r="LMP32"/>
      <c r="LMQ32"/>
      <c r="LMR32"/>
      <c r="LMS32"/>
      <c r="LMT32"/>
      <c r="LMU32"/>
      <c r="LMV32"/>
      <c r="LMW32"/>
      <c r="LMX32"/>
      <c r="LMY32"/>
      <c r="LMZ32"/>
      <c r="LNA32"/>
      <c r="LNB32"/>
      <c r="LNC32"/>
      <c r="LND32"/>
      <c r="LNE32"/>
      <c r="LNF32"/>
      <c r="LNG32"/>
      <c r="LNH32"/>
      <c r="LNI32"/>
      <c r="LNJ32"/>
      <c r="LNK32"/>
      <c r="LNL32"/>
      <c r="LNM32"/>
      <c r="LNN32"/>
      <c r="LNO32"/>
      <c r="LNP32"/>
      <c r="LNQ32"/>
      <c r="LNR32"/>
      <c r="LNS32"/>
      <c r="LNT32"/>
      <c r="LNU32"/>
      <c r="LNV32"/>
      <c r="LNW32"/>
      <c r="LNX32"/>
      <c r="LNY32"/>
      <c r="LNZ32"/>
      <c r="LOA32"/>
      <c r="LOB32"/>
      <c r="LOC32"/>
      <c r="LOD32"/>
      <c r="LOE32"/>
      <c r="LOF32"/>
      <c r="LOG32"/>
      <c r="LOH32"/>
      <c r="LOI32"/>
      <c r="LOJ32"/>
      <c r="LOK32"/>
      <c r="LOL32"/>
      <c r="LOM32"/>
      <c r="LON32"/>
      <c r="LOO32"/>
      <c r="LOP32"/>
      <c r="LOQ32"/>
      <c r="LOR32"/>
      <c r="LOS32"/>
      <c r="LOT32"/>
      <c r="LOU32"/>
      <c r="LOV32"/>
      <c r="LOW32"/>
      <c r="LOX32"/>
      <c r="LOY32"/>
      <c r="LOZ32"/>
      <c r="LPA32"/>
      <c r="LPB32"/>
      <c r="LPC32"/>
      <c r="LPD32"/>
      <c r="LPE32"/>
      <c r="LPF32"/>
      <c r="LPG32"/>
      <c r="LPH32"/>
      <c r="LPI32"/>
      <c r="LPJ32"/>
      <c r="LPK32"/>
      <c r="LPL32"/>
      <c r="LPM32"/>
      <c r="LPN32"/>
      <c r="LPO32"/>
      <c r="LPP32"/>
      <c r="LPQ32"/>
      <c r="LPR32"/>
      <c r="LPS32"/>
      <c r="LPT32"/>
      <c r="LPU32"/>
      <c r="LPV32"/>
      <c r="LPW32"/>
      <c r="LPX32"/>
      <c r="LPY32"/>
      <c r="LPZ32"/>
      <c r="LQA32"/>
      <c r="LQB32"/>
      <c r="LQC32"/>
      <c r="LQD32"/>
      <c r="LQE32"/>
      <c r="LQF32"/>
      <c r="LQG32"/>
      <c r="LQH32"/>
      <c r="LQI32"/>
      <c r="LQJ32"/>
      <c r="LQK32"/>
      <c r="LQL32"/>
      <c r="LQM32"/>
      <c r="LQN32"/>
      <c r="LQO32"/>
      <c r="LQP32"/>
      <c r="LQQ32"/>
      <c r="LQR32"/>
      <c r="LQS32"/>
      <c r="LQT32"/>
      <c r="LQU32"/>
      <c r="LQV32"/>
      <c r="LQW32"/>
      <c r="LQX32"/>
      <c r="LQY32"/>
      <c r="LQZ32"/>
      <c r="LRA32"/>
      <c r="LRB32"/>
      <c r="LRC32"/>
      <c r="LRD32"/>
      <c r="LRE32"/>
      <c r="LRF32"/>
      <c r="LRG32"/>
      <c r="LRH32"/>
      <c r="LRI32"/>
      <c r="LRJ32"/>
      <c r="LRK32"/>
      <c r="LRL32"/>
      <c r="LRM32"/>
      <c r="LRN32"/>
      <c r="LRO32"/>
      <c r="LRP32"/>
      <c r="LRQ32"/>
      <c r="LRR32"/>
      <c r="LRS32"/>
      <c r="LRT32"/>
      <c r="LRU32"/>
      <c r="LRV32"/>
      <c r="LRW32"/>
      <c r="LRX32"/>
      <c r="LRY32"/>
      <c r="LRZ32"/>
      <c r="LSA32"/>
      <c r="LSB32"/>
      <c r="LSC32"/>
      <c r="LSD32"/>
      <c r="LSE32"/>
      <c r="LSF32"/>
      <c r="LSG32"/>
      <c r="LSH32"/>
      <c r="LSI32"/>
      <c r="LSJ32"/>
      <c r="LSK32"/>
      <c r="LSL32"/>
      <c r="LSM32"/>
      <c r="LSN32"/>
      <c r="LSO32"/>
      <c r="LSP32"/>
      <c r="LSQ32"/>
      <c r="LSR32"/>
      <c r="LSS32"/>
      <c r="LST32"/>
      <c r="LSU32"/>
      <c r="LSV32"/>
      <c r="LSW32"/>
      <c r="LSX32"/>
      <c r="LSY32"/>
      <c r="LSZ32"/>
      <c r="LTA32"/>
      <c r="LTB32"/>
      <c r="LTC32"/>
      <c r="LTD32"/>
      <c r="LTE32"/>
      <c r="LTF32"/>
      <c r="LTG32"/>
      <c r="LTH32"/>
      <c r="LTI32"/>
      <c r="LTJ32"/>
      <c r="LTK32"/>
      <c r="LTL32"/>
      <c r="LTM32"/>
      <c r="LTN32"/>
      <c r="LTO32"/>
      <c r="LTP32"/>
      <c r="LTQ32"/>
      <c r="LTR32"/>
      <c r="LTS32"/>
      <c r="LTT32"/>
      <c r="LTU32"/>
      <c r="LTV32"/>
      <c r="LTW32"/>
      <c r="LTX32"/>
      <c r="LTY32"/>
      <c r="LTZ32"/>
      <c r="LUA32"/>
      <c r="LUB32"/>
      <c r="LUC32"/>
      <c r="LUD32"/>
      <c r="LUE32"/>
      <c r="LUF32"/>
      <c r="LUG32"/>
      <c r="LUH32"/>
      <c r="LUI32"/>
      <c r="LUJ32"/>
      <c r="LUK32"/>
      <c r="LUL32"/>
      <c r="LUM32"/>
      <c r="LUN32"/>
      <c r="LUO32"/>
      <c r="LUP32"/>
      <c r="LUQ32"/>
      <c r="LUR32"/>
      <c r="LUS32"/>
      <c r="LUT32"/>
      <c r="LUU32"/>
      <c r="LUV32"/>
      <c r="LUW32"/>
      <c r="LUX32"/>
      <c r="LUY32"/>
      <c r="LUZ32"/>
      <c r="LVA32"/>
      <c r="LVB32"/>
      <c r="LVC32"/>
      <c r="LVD32"/>
      <c r="LVE32"/>
      <c r="LVF32"/>
      <c r="LVG32"/>
      <c r="LVH32"/>
      <c r="LVI32"/>
      <c r="LVJ32"/>
      <c r="LVK32"/>
      <c r="LVL32"/>
      <c r="LVM32"/>
      <c r="LVN32"/>
      <c r="LVO32"/>
      <c r="LVP32"/>
      <c r="LVQ32"/>
      <c r="LVR32"/>
      <c r="LVS32"/>
      <c r="LVT32"/>
      <c r="LVU32"/>
      <c r="LVV32"/>
      <c r="LVW32"/>
      <c r="LVX32"/>
      <c r="LVY32"/>
      <c r="LVZ32"/>
      <c r="LWA32"/>
      <c r="LWB32"/>
      <c r="LWC32"/>
      <c r="LWD32"/>
      <c r="LWE32"/>
      <c r="LWF32"/>
      <c r="LWG32"/>
      <c r="LWH32"/>
      <c r="LWI32"/>
      <c r="LWJ32"/>
      <c r="LWK32"/>
      <c r="LWL32"/>
      <c r="LWM32"/>
      <c r="LWN32"/>
      <c r="LWO32"/>
      <c r="LWP32"/>
      <c r="LWQ32"/>
      <c r="LWR32"/>
      <c r="LWS32"/>
      <c r="LWT32"/>
      <c r="LWU32"/>
      <c r="LWV32"/>
      <c r="LWW32"/>
      <c r="LWX32"/>
      <c r="LWY32"/>
      <c r="LWZ32"/>
      <c r="LXA32"/>
      <c r="LXB32"/>
      <c r="LXC32"/>
      <c r="LXD32"/>
      <c r="LXE32"/>
      <c r="LXF32"/>
      <c r="LXG32"/>
      <c r="LXH32"/>
      <c r="LXI32"/>
      <c r="LXJ32"/>
      <c r="LXK32"/>
      <c r="LXL32"/>
      <c r="LXM32"/>
      <c r="LXN32"/>
      <c r="LXO32"/>
      <c r="LXP32"/>
      <c r="LXQ32"/>
      <c r="LXR32"/>
      <c r="LXS32"/>
      <c r="LXT32"/>
      <c r="LXU32"/>
      <c r="LXV32"/>
      <c r="LXW32"/>
      <c r="LXX32"/>
      <c r="LXY32"/>
      <c r="LXZ32"/>
      <c r="LYA32"/>
      <c r="LYB32"/>
      <c r="LYC32"/>
      <c r="LYD32"/>
      <c r="LYE32"/>
      <c r="LYF32"/>
      <c r="LYG32"/>
      <c r="LYH32"/>
      <c r="LYI32"/>
      <c r="LYJ32"/>
      <c r="LYK32"/>
      <c r="LYL32"/>
      <c r="LYM32"/>
      <c r="LYN32"/>
      <c r="LYO32"/>
      <c r="LYP32"/>
      <c r="LYQ32"/>
      <c r="LYR32"/>
      <c r="LYS32"/>
      <c r="LYT32"/>
      <c r="LYU32"/>
      <c r="LYV32"/>
      <c r="LYW32"/>
      <c r="LYX32"/>
      <c r="LYY32"/>
      <c r="LYZ32"/>
      <c r="LZA32"/>
      <c r="LZB32"/>
      <c r="LZC32"/>
      <c r="LZD32"/>
      <c r="LZE32"/>
      <c r="LZF32"/>
      <c r="LZG32"/>
      <c r="LZH32"/>
      <c r="LZI32"/>
      <c r="LZJ32"/>
      <c r="LZK32"/>
      <c r="LZL32"/>
      <c r="LZM32"/>
      <c r="LZN32"/>
      <c r="LZO32"/>
      <c r="LZP32"/>
      <c r="LZQ32"/>
      <c r="LZR32"/>
      <c r="LZS32"/>
      <c r="LZT32"/>
      <c r="LZU32"/>
      <c r="LZV32"/>
      <c r="LZW32"/>
      <c r="LZX32"/>
      <c r="LZY32"/>
      <c r="LZZ32"/>
      <c r="MAA32"/>
      <c r="MAB32"/>
      <c r="MAC32"/>
      <c r="MAD32"/>
      <c r="MAE32"/>
      <c r="MAF32"/>
      <c r="MAG32"/>
      <c r="MAH32"/>
      <c r="MAI32"/>
      <c r="MAJ32"/>
      <c r="MAK32"/>
      <c r="MAL32"/>
      <c r="MAM32"/>
      <c r="MAN32"/>
      <c r="MAO32"/>
      <c r="MAP32"/>
      <c r="MAQ32"/>
      <c r="MAR32"/>
      <c r="MAS32"/>
      <c r="MAT32"/>
      <c r="MAU32"/>
      <c r="MAV32"/>
      <c r="MAW32"/>
      <c r="MAX32"/>
      <c r="MAY32"/>
      <c r="MAZ32"/>
      <c r="MBA32"/>
      <c r="MBB32"/>
      <c r="MBC32"/>
      <c r="MBD32"/>
      <c r="MBE32"/>
      <c r="MBF32"/>
      <c r="MBG32"/>
      <c r="MBH32"/>
      <c r="MBI32"/>
      <c r="MBJ32"/>
      <c r="MBK32"/>
      <c r="MBL32"/>
      <c r="MBM32"/>
      <c r="MBN32"/>
      <c r="MBO32"/>
      <c r="MBP32"/>
      <c r="MBQ32"/>
      <c r="MBR32"/>
      <c r="MBS32"/>
      <c r="MBT32"/>
      <c r="MBU32"/>
      <c r="MBV32"/>
      <c r="MBW32"/>
      <c r="MBX32"/>
      <c r="MBY32"/>
      <c r="MBZ32"/>
      <c r="MCA32"/>
      <c r="MCB32"/>
      <c r="MCC32"/>
      <c r="MCD32"/>
      <c r="MCE32"/>
      <c r="MCF32"/>
      <c r="MCG32"/>
      <c r="MCH32"/>
      <c r="MCI32"/>
      <c r="MCJ32"/>
      <c r="MCK32"/>
      <c r="MCL32"/>
      <c r="MCM32"/>
      <c r="MCN32"/>
      <c r="MCO32"/>
      <c r="MCP32"/>
      <c r="MCQ32"/>
      <c r="MCR32"/>
      <c r="MCS32"/>
      <c r="MCT32"/>
      <c r="MCU32"/>
      <c r="MCV32"/>
      <c r="MCW32"/>
      <c r="MCX32"/>
      <c r="MCY32"/>
      <c r="MCZ32"/>
      <c r="MDA32"/>
      <c r="MDB32"/>
      <c r="MDC32"/>
      <c r="MDD32"/>
      <c r="MDE32"/>
      <c r="MDF32"/>
      <c r="MDG32"/>
      <c r="MDH32"/>
      <c r="MDI32"/>
      <c r="MDJ32"/>
      <c r="MDK32"/>
      <c r="MDL32"/>
      <c r="MDM32"/>
      <c r="MDN32"/>
      <c r="MDO32"/>
      <c r="MDP32"/>
      <c r="MDQ32"/>
      <c r="MDR32"/>
      <c r="MDS32"/>
      <c r="MDT32"/>
      <c r="MDU32"/>
      <c r="MDV32"/>
      <c r="MDW32"/>
      <c r="MDX32"/>
      <c r="MDY32"/>
      <c r="MDZ32"/>
      <c r="MEA32"/>
      <c r="MEB32"/>
      <c r="MEC32"/>
      <c r="MED32"/>
      <c r="MEE32"/>
      <c r="MEF32"/>
      <c r="MEG32"/>
      <c r="MEH32"/>
      <c r="MEI32"/>
      <c r="MEJ32"/>
      <c r="MEK32"/>
      <c r="MEL32"/>
      <c r="MEM32"/>
      <c r="MEN32"/>
      <c r="MEO32"/>
      <c r="MEP32"/>
      <c r="MEQ32"/>
      <c r="MER32"/>
      <c r="MES32"/>
      <c r="MET32"/>
      <c r="MEU32"/>
      <c r="MEV32"/>
      <c r="MEW32"/>
      <c r="MEX32"/>
      <c r="MEY32"/>
      <c r="MEZ32"/>
      <c r="MFA32"/>
      <c r="MFB32"/>
      <c r="MFC32"/>
      <c r="MFD32"/>
      <c r="MFE32"/>
      <c r="MFF32"/>
      <c r="MFG32"/>
      <c r="MFH32"/>
      <c r="MFI32"/>
      <c r="MFJ32"/>
      <c r="MFK32"/>
      <c r="MFL32"/>
      <c r="MFM32"/>
      <c r="MFN32"/>
      <c r="MFO32"/>
      <c r="MFP32"/>
      <c r="MFQ32"/>
      <c r="MFR32"/>
      <c r="MFS32"/>
      <c r="MFT32"/>
      <c r="MFU32"/>
      <c r="MFV32"/>
      <c r="MFW32"/>
      <c r="MFX32"/>
      <c r="MFY32"/>
      <c r="MFZ32"/>
      <c r="MGA32"/>
      <c r="MGB32"/>
      <c r="MGC32"/>
      <c r="MGD32"/>
      <c r="MGE32"/>
      <c r="MGF32"/>
      <c r="MGG32"/>
      <c r="MGH32"/>
      <c r="MGI32"/>
      <c r="MGJ32"/>
      <c r="MGK32"/>
      <c r="MGL32"/>
      <c r="MGM32"/>
      <c r="MGN32"/>
      <c r="MGO32"/>
      <c r="MGP32"/>
      <c r="MGQ32"/>
      <c r="MGR32"/>
      <c r="MGS32"/>
      <c r="MGT32"/>
      <c r="MGU32"/>
      <c r="MGV32"/>
      <c r="MGW32"/>
      <c r="MGX32"/>
      <c r="MGY32"/>
      <c r="MGZ32"/>
      <c r="MHA32"/>
      <c r="MHB32"/>
      <c r="MHC32"/>
      <c r="MHD32"/>
      <c r="MHE32"/>
      <c r="MHF32"/>
      <c r="MHG32"/>
      <c r="MHH32"/>
      <c r="MHI32"/>
      <c r="MHJ32"/>
      <c r="MHK32"/>
      <c r="MHL32"/>
      <c r="MHM32"/>
      <c r="MHN32"/>
      <c r="MHO32"/>
      <c r="MHP32"/>
      <c r="MHQ32"/>
      <c r="MHR32"/>
      <c r="MHS32"/>
      <c r="MHT32"/>
      <c r="MHU32"/>
      <c r="MHV32"/>
      <c r="MHW32"/>
      <c r="MHX32"/>
      <c r="MHY32"/>
      <c r="MHZ32"/>
      <c r="MIA32"/>
      <c r="MIB32"/>
      <c r="MIC32"/>
      <c r="MID32"/>
      <c r="MIE32"/>
      <c r="MIF32"/>
      <c r="MIG32"/>
      <c r="MIH32"/>
      <c r="MII32"/>
      <c r="MIJ32"/>
      <c r="MIK32"/>
      <c r="MIL32"/>
      <c r="MIM32"/>
      <c r="MIN32"/>
      <c r="MIO32"/>
      <c r="MIP32"/>
      <c r="MIQ32"/>
      <c r="MIR32"/>
      <c r="MIS32"/>
      <c r="MIT32"/>
      <c r="MIU32"/>
      <c r="MIV32"/>
      <c r="MIW32"/>
      <c r="MIX32"/>
      <c r="MIY32"/>
      <c r="MIZ32"/>
      <c r="MJA32"/>
      <c r="MJB32"/>
      <c r="MJC32"/>
      <c r="MJD32"/>
      <c r="MJE32"/>
      <c r="MJF32"/>
      <c r="MJG32"/>
      <c r="MJH32"/>
      <c r="MJI32"/>
      <c r="MJJ32"/>
      <c r="MJK32"/>
      <c r="MJL32"/>
      <c r="MJM32"/>
      <c r="MJN32"/>
      <c r="MJO32"/>
      <c r="MJP32"/>
      <c r="MJQ32"/>
      <c r="MJR32"/>
      <c r="MJS32"/>
      <c r="MJT32"/>
      <c r="MJU32"/>
      <c r="MJV32"/>
      <c r="MJW32"/>
      <c r="MJX32"/>
      <c r="MJY32"/>
      <c r="MJZ32"/>
      <c r="MKA32"/>
      <c r="MKB32"/>
      <c r="MKC32"/>
      <c r="MKD32"/>
      <c r="MKE32"/>
      <c r="MKF32"/>
      <c r="MKG32"/>
      <c r="MKH32"/>
      <c r="MKI32"/>
      <c r="MKJ32"/>
      <c r="MKK32"/>
      <c r="MKL32"/>
      <c r="MKM32"/>
      <c r="MKN32"/>
      <c r="MKO32"/>
      <c r="MKP32"/>
      <c r="MKQ32"/>
      <c r="MKR32"/>
      <c r="MKS32"/>
      <c r="MKT32"/>
      <c r="MKU32"/>
      <c r="MKV32"/>
      <c r="MKW32"/>
      <c r="MKX32"/>
      <c r="MKY32"/>
      <c r="MKZ32"/>
      <c r="MLA32"/>
      <c r="MLB32"/>
      <c r="MLC32"/>
      <c r="MLD32"/>
      <c r="MLE32"/>
      <c r="MLF32"/>
      <c r="MLG32"/>
      <c r="MLH32"/>
      <c r="MLI32"/>
      <c r="MLJ32"/>
      <c r="MLK32"/>
      <c r="MLL32"/>
      <c r="MLM32"/>
      <c r="MLN32"/>
      <c r="MLO32"/>
      <c r="MLP32"/>
      <c r="MLQ32"/>
      <c r="MLR32"/>
      <c r="MLS32"/>
      <c r="MLT32"/>
      <c r="MLU32"/>
      <c r="MLV32"/>
      <c r="MLW32"/>
      <c r="MLX32"/>
      <c r="MLY32"/>
      <c r="MLZ32"/>
      <c r="MMA32"/>
      <c r="MMB32"/>
      <c r="MMC32"/>
      <c r="MMD32"/>
      <c r="MME32"/>
      <c r="MMF32"/>
      <c r="MMG32"/>
      <c r="MMH32"/>
      <c r="MMI32"/>
      <c r="MMJ32"/>
      <c r="MMK32"/>
      <c r="MML32"/>
      <c r="MMM32"/>
      <c r="MMN32"/>
      <c r="MMO32"/>
      <c r="MMP32"/>
      <c r="MMQ32"/>
      <c r="MMR32"/>
      <c r="MMS32"/>
      <c r="MMT32"/>
      <c r="MMU32"/>
      <c r="MMV32"/>
      <c r="MMW32"/>
      <c r="MMX32"/>
      <c r="MMY32"/>
      <c r="MMZ32"/>
      <c r="MNA32"/>
      <c r="MNB32"/>
      <c r="MNC32"/>
      <c r="MND32"/>
      <c r="MNE32"/>
      <c r="MNF32"/>
      <c r="MNG32"/>
      <c r="MNH32"/>
      <c r="MNI32"/>
      <c r="MNJ32"/>
      <c r="MNK32"/>
      <c r="MNL32"/>
      <c r="MNM32"/>
      <c r="MNN32"/>
      <c r="MNO32"/>
      <c r="MNP32"/>
      <c r="MNQ32"/>
      <c r="MNR32"/>
      <c r="MNS32"/>
      <c r="MNT32"/>
      <c r="MNU32"/>
      <c r="MNV32"/>
      <c r="MNW32"/>
      <c r="MNX32"/>
      <c r="MNY32"/>
      <c r="MNZ32"/>
      <c r="MOA32"/>
      <c r="MOB32"/>
      <c r="MOC32"/>
      <c r="MOD32"/>
      <c r="MOE32"/>
      <c r="MOF32"/>
      <c r="MOG32"/>
      <c r="MOH32"/>
      <c r="MOI32"/>
      <c r="MOJ32"/>
      <c r="MOK32"/>
      <c r="MOL32"/>
      <c r="MOM32"/>
      <c r="MON32"/>
      <c r="MOO32"/>
      <c r="MOP32"/>
      <c r="MOQ32"/>
      <c r="MOR32"/>
      <c r="MOS32"/>
      <c r="MOT32"/>
      <c r="MOU32"/>
      <c r="MOV32"/>
      <c r="MOW32"/>
      <c r="MOX32"/>
      <c r="MOY32"/>
      <c r="MOZ32"/>
      <c r="MPA32"/>
      <c r="MPB32"/>
      <c r="MPC32"/>
      <c r="MPD32"/>
      <c r="MPE32"/>
      <c r="MPF32"/>
      <c r="MPG32"/>
      <c r="MPH32"/>
      <c r="MPI32"/>
      <c r="MPJ32"/>
      <c r="MPK32"/>
      <c r="MPL32"/>
      <c r="MPM32"/>
      <c r="MPN32"/>
      <c r="MPO32"/>
      <c r="MPP32"/>
      <c r="MPQ32"/>
      <c r="MPR32"/>
      <c r="MPS32"/>
      <c r="MPT32"/>
      <c r="MPU32"/>
      <c r="MPV32"/>
      <c r="MPW32"/>
      <c r="MPX32"/>
      <c r="MPY32"/>
      <c r="MPZ32"/>
      <c r="MQA32"/>
      <c r="MQB32"/>
      <c r="MQC32"/>
      <c r="MQD32"/>
      <c r="MQE32"/>
      <c r="MQF32"/>
      <c r="MQG32"/>
      <c r="MQH32"/>
      <c r="MQI32"/>
      <c r="MQJ32"/>
      <c r="MQK32"/>
      <c r="MQL32"/>
      <c r="MQM32"/>
      <c r="MQN32"/>
      <c r="MQO32"/>
      <c r="MQP32"/>
      <c r="MQQ32"/>
      <c r="MQR32"/>
      <c r="MQS32"/>
      <c r="MQT32"/>
      <c r="MQU32"/>
      <c r="MQV32"/>
      <c r="MQW32"/>
      <c r="MQX32"/>
      <c r="MQY32"/>
      <c r="MQZ32"/>
      <c r="MRA32"/>
      <c r="MRB32"/>
      <c r="MRC32"/>
      <c r="MRD32"/>
      <c r="MRE32"/>
      <c r="MRF32"/>
      <c r="MRG32"/>
      <c r="MRH32"/>
      <c r="MRI32"/>
      <c r="MRJ32"/>
      <c r="MRK32"/>
      <c r="MRL32"/>
      <c r="MRM32"/>
      <c r="MRN32"/>
      <c r="MRO32"/>
      <c r="MRP32"/>
      <c r="MRQ32"/>
      <c r="MRR32"/>
      <c r="MRS32"/>
      <c r="MRT32"/>
      <c r="MRU32"/>
      <c r="MRV32"/>
      <c r="MRW32"/>
      <c r="MRX32"/>
      <c r="MRY32"/>
      <c r="MRZ32"/>
      <c r="MSA32"/>
      <c r="MSB32"/>
      <c r="MSC32"/>
      <c r="MSD32"/>
      <c r="MSE32"/>
      <c r="MSF32"/>
      <c r="MSG32"/>
      <c r="MSH32"/>
      <c r="MSI32"/>
      <c r="MSJ32"/>
      <c r="MSK32"/>
      <c r="MSL32"/>
      <c r="MSM32"/>
      <c r="MSN32"/>
      <c r="MSO32"/>
      <c r="MSP32"/>
      <c r="MSQ32"/>
      <c r="MSR32"/>
      <c r="MSS32"/>
      <c r="MST32"/>
      <c r="MSU32"/>
      <c r="MSV32"/>
      <c r="MSW32"/>
      <c r="MSX32"/>
      <c r="MSY32"/>
      <c r="MSZ32"/>
      <c r="MTA32"/>
      <c r="MTB32"/>
      <c r="MTC32"/>
      <c r="MTD32"/>
      <c r="MTE32"/>
      <c r="MTF32"/>
      <c r="MTG32"/>
      <c r="MTH32"/>
      <c r="MTI32"/>
      <c r="MTJ32"/>
      <c r="MTK32"/>
      <c r="MTL32"/>
      <c r="MTM32"/>
      <c r="MTN32"/>
      <c r="MTO32"/>
      <c r="MTP32"/>
      <c r="MTQ32"/>
      <c r="MTR32"/>
      <c r="MTS32"/>
      <c r="MTT32"/>
      <c r="MTU32"/>
      <c r="MTV32"/>
      <c r="MTW32"/>
      <c r="MTX32"/>
      <c r="MTY32"/>
      <c r="MTZ32"/>
      <c r="MUA32"/>
      <c r="MUB32"/>
      <c r="MUC32"/>
      <c r="MUD32"/>
      <c r="MUE32"/>
      <c r="MUF32"/>
      <c r="MUG32"/>
      <c r="MUH32"/>
      <c r="MUI32"/>
      <c r="MUJ32"/>
      <c r="MUK32"/>
      <c r="MUL32"/>
      <c r="MUM32"/>
      <c r="MUN32"/>
      <c r="MUO32"/>
      <c r="MUP32"/>
      <c r="MUQ32"/>
      <c r="MUR32"/>
      <c r="MUS32"/>
      <c r="MUT32"/>
      <c r="MUU32"/>
      <c r="MUV32"/>
      <c r="MUW32"/>
      <c r="MUX32"/>
      <c r="MUY32"/>
      <c r="MUZ32"/>
      <c r="MVA32"/>
      <c r="MVB32"/>
      <c r="MVC32"/>
      <c r="MVD32"/>
      <c r="MVE32"/>
      <c r="MVF32"/>
      <c r="MVG32"/>
      <c r="MVH32"/>
      <c r="MVI32"/>
      <c r="MVJ32"/>
      <c r="MVK32"/>
      <c r="MVL32"/>
      <c r="MVM32"/>
      <c r="MVN32"/>
      <c r="MVO32"/>
      <c r="MVP32"/>
      <c r="MVQ32"/>
      <c r="MVR32"/>
      <c r="MVS32"/>
      <c r="MVT32"/>
      <c r="MVU32"/>
      <c r="MVV32"/>
      <c r="MVW32"/>
      <c r="MVX32"/>
      <c r="MVY32"/>
      <c r="MVZ32"/>
      <c r="MWA32"/>
      <c r="MWB32"/>
      <c r="MWC32"/>
      <c r="MWD32"/>
      <c r="MWE32"/>
      <c r="MWF32"/>
      <c r="MWG32"/>
      <c r="MWH32"/>
      <c r="MWI32"/>
      <c r="MWJ32"/>
      <c r="MWK32"/>
      <c r="MWL32"/>
      <c r="MWM32"/>
      <c r="MWN32"/>
      <c r="MWO32"/>
      <c r="MWP32"/>
      <c r="MWQ32"/>
      <c r="MWR32"/>
      <c r="MWS32"/>
      <c r="MWT32"/>
      <c r="MWU32"/>
      <c r="MWV32"/>
      <c r="MWW32"/>
      <c r="MWX32"/>
      <c r="MWY32"/>
      <c r="MWZ32"/>
      <c r="MXA32"/>
      <c r="MXB32"/>
      <c r="MXC32"/>
      <c r="MXD32"/>
      <c r="MXE32"/>
      <c r="MXF32"/>
      <c r="MXG32"/>
      <c r="MXH32"/>
      <c r="MXI32"/>
      <c r="MXJ32"/>
      <c r="MXK32"/>
      <c r="MXL32"/>
      <c r="MXM32"/>
      <c r="MXN32"/>
      <c r="MXO32"/>
      <c r="MXP32"/>
      <c r="MXQ32"/>
      <c r="MXR32"/>
      <c r="MXS32"/>
      <c r="MXT32"/>
      <c r="MXU32"/>
      <c r="MXV32"/>
      <c r="MXW32"/>
      <c r="MXX32"/>
      <c r="MXY32"/>
      <c r="MXZ32"/>
      <c r="MYA32"/>
      <c r="MYB32"/>
      <c r="MYC32"/>
      <c r="MYD32"/>
      <c r="MYE32"/>
      <c r="MYF32"/>
      <c r="MYG32"/>
      <c r="MYH32"/>
      <c r="MYI32"/>
      <c r="MYJ32"/>
      <c r="MYK32"/>
      <c r="MYL32"/>
      <c r="MYM32"/>
      <c r="MYN32"/>
      <c r="MYO32"/>
      <c r="MYP32"/>
      <c r="MYQ32"/>
      <c r="MYR32"/>
      <c r="MYS32"/>
      <c r="MYT32"/>
      <c r="MYU32"/>
      <c r="MYV32"/>
      <c r="MYW32"/>
      <c r="MYX32"/>
      <c r="MYY32"/>
      <c r="MYZ32"/>
      <c r="MZA32"/>
      <c r="MZB32"/>
      <c r="MZC32"/>
      <c r="MZD32"/>
      <c r="MZE32"/>
      <c r="MZF32"/>
      <c r="MZG32"/>
      <c r="MZH32"/>
      <c r="MZI32"/>
      <c r="MZJ32"/>
      <c r="MZK32"/>
      <c r="MZL32"/>
      <c r="MZM32"/>
      <c r="MZN32"/>
      <c r="MZO32"/>
      <c r="MZP32"/>
      <c r="MZQ32"/>
      <c r="MZR32"/>
      <c r="MZS32"/>
      <c r="MZT32"/>
      <c r="MZU32"/>
      <c r="MZV32"/>
      <c r="MZW32"/>
      <c r="MZX32"/>
      <c r="MZY32"/>
      <c r="MZZ32"/>
      <c r="NAA32"/>
      <c r="NAB32"/>
      <c r="NAC32"/>
      <c r="NAD32"/>
      <c r="NAE32"/>
      <c r="NAF32"/>
      <c r="NAG32"/>
      <c r="NAH32"/>
      <c r="NAI32"/>
      <c r="NAJ32"/>
      <c r="NAK32"/>
      <c r="NAL32"/>
      <c r="NAM32"/>
      <c r="NAN32"/>
      <c r="NAO32"/>
      <c r="NAP32"/>
      <c r="NAQ32"/>
      <c r="NAR32"/>
      <c r="NAS32"/>
      <c r="NAT32"/>
      <c r="NAU32"/>
      <c r="NAV32"/>
      <c r="NAW32"/>
      <c r="NAX32"/>
      <c r="NAY32"/>
      <c r="NAZ32"/>
      <c r="NBA32"/>
      <c r="NBB32"/>
      <c r="NBC32"/>
      <c r="NBD32"/>
      <c r="NBE32"/>
      <c r="NBF32"/>
      <c r="NBG32"/>
      <c r="NBH32"/>
      <c r="NBI32"/>
      <c r="NBJ32"/>
      <c r="NBK32"/>
      <c r="NBL32"/>
      <c r="NBM32"/>
      <c r="NBN32"/>
      <c r="NBO32"/>
      <c r="NBP32"/>
      <c r="NBQ32"/>
      <c r="NBR32"/>
      <c r="NBS32"/>
      <c r="NBT32"/>
      <c r="NBU32"/>
      <c r="NBV32"/>
      <c r="NBW32"/>
      <c r="NBX32"/>
      <c r="NBY32"/>
      <c r="NBZ32"/>
      <c r="NCA32"/>
      <c r="NCB32"/>
      <c r="NCC32"/>
      <c r="NCD32"/>
      <c r="NCE32"/>
      <c r="NCF32"/>
      <c r="NCG32"/>
      <c r="NCH32"/>
      <c r="NCI32"/>
      <c r="NCJ32"/>
      <c r="NCK32"/>
      <c r="NCL32"/>
      <c r="NCM32"/>
      <c r="NCN32"/>
      <c r="NCO32"/>
      <c r="NCP32"/>
      <c r="NCQ32"/>
      <c r="NCR32"/>
      <c r="NCS32"/>
      <c r="NCT32"/>
      <c r="NCU32"/>
      <c r="NCV32"/>
      <c r="NCW32"/>
      <c r="NCX32"/>
      <c r="NCY32"/>
      <c r="NCZ32"/>
      <c r="NDA32"/>
      <c r="NDB32"/>
      <c r="NDC32"/>
      <c r="NDD32"/>
      <c r="NDE32"/>
      <c r="NDF32"/>
      <c r="NDG32"/>
      <c r="NDH32"/>
      <c r="NDI32"/>
      <c r="NDJ32"/>
      <c r="NDK32"/>
      <c r="NDL32"/>
      <c r="NDM32"/>
      <c r="NDN32"/>
      <c r="NDO32"/>
      <c r="NDP32"/>
      <c r="NDQ32"/>
      <c r="NDR32"/>
      <c r="NDS32"/>
      <c r="NDT32"/>
      <c r="NDU32"/>
      <c r="NDV32"/>
      <c r="NDW32"/>
      <c r="NDX32"/>
      <c r="NDY32"/>
      <c r="NDZ32"/>
      <c r="NEA32"/>
      <c r="NEB32"/>
      <c r="NEC32"/>
      <c r="NED32"/>
      <c r="NEE32"/>
      <c r="NEF32"/>
      <c r="NEG32"/>
      <c r="NEH32"/>
      <c r="NEI32"/>
      <c r="NEJ32"/>
      <c r="NEK32"/>
      <c r="NEL32"/>
      <c r="NEM32"/>
      <c r="NEN32"/>
      <c r="NEO32"/>
      <c r="NEP32"/>
      <c r="NEQ32"/>
      <c r="NER32"/>
      <c r="NES32"/>
      <c r="NET32"/>
      <c r="NEU32"/>
      <c r="NEV32"/>
      <c r="NEW32"/>
      <c r="NEX32"/>
      <c r="NEY32"/>
      <c r="NEZ32"/>
      <c r="NFA32"/>
      <c r="NFB32"/>
      <c r="NFC32"/>
      <c r="NFD32"/>
      <c r="NFE32"/>
      <c r="NFF32"/>
      <c r="NFG32"/>
      <c r="NFH32"/>
      <c r="NFI32"/>
      <c r="NFJ32"/>
      <c r="NFK32"/>
      <c r="NFL32"/>
      <c r="NFM32"/>
      <c r="NFN32"/>
      <c r="NFO32"/>
      <c r="NFP32"/>
      <c r="NFQ32"/>
      <c r="NFR32"/>
      <c r="NFS32"/>
      <c r="NFT32"/>
      <c r="NFU32"/>
      <c r="NFV32"/>
      <c r="NFW32"/>
      <c r="NFX32"/>
      <c r="NFY32"/>
      <c r="NFZ32"/>
      <c r="NGA32"/>
      <c r="NGB32"/>
      <c r="NGC32"/>
      <c r="NGD32"/>
      <c r="NGE32"/>
      <c r="NGF32"/>
      <c r="NGG32"/>
      <c r="NGH32"/>
      <c r="NGI32"/>
      <c r="NGJ32"/>
      <c r="NGK32"/>
      <c r="NGL32"/>
      <c r="NGM32"/>
      <c r="NGN32"/>
      <c r="NGO32"/>
      <c r="NGP32"/>
      <c r="NGQ32"/>
      <c r="NGR32"/>
      <c r="NGS32"/>
      <c r="NGT32"/>
      <c r="NGU32"/>
      <c r="NGV32"/>
      <c r="NGW32"/>
      <c r="NGX32"/>
      <c r="NGY32"/>
      <c r="NGZ32"/>
      <c r="NHA32"/>
      <c r="NHB32"/>
      <c r="NHC32"/>
      <c r="NHD32"/>
      <c r="NHE32"/>
      <c r="NHF32"/>
      <c r="NHG32"/>
      <c r="NHH32"/>
      <c r="NHI32"/>
      <c r="NHJ32"/>
      <c r="NHK32"/>
      <c r="NHL32"/>
      <c r="NHM32"/>
      <c r="NHN32"/>
      <c r="NHO32"/>
      <c r="NHP32"/>
      <c r="NHQ32"/>
      <c r="NHR32"/>
      <c r="NHS32"/>
      <c r="NHT32"/>
      <c r="NHU32"/>
      <c r="NHV32"/>
      <c r="NHW32"/>
      <c r="NHX32"/>
      <c r="NHY32"/>
      <c r="NHZ32"/>
      <c r="NIA32"/>
      <c r="NIB32"/>
      <c r="NIC32"/>
      <c r="NID32"/>
      <c r="NIE32"/>
      <c r="NIF32"/>
      <c r="NIG32"/>
      <c r="NIH32"/>
      <c r="NII32"/>
      <c r="NIJ32"/>
      <c r="NIK32"/>
      <c r="NIL32"/>
      <c r="NIM32"/>
      <c r="NIN32"/>
      <c r="NIO32"/>
      <c r="NIP32"/>
      <c r="NIQ32"/>
      <c r="NIR32"/>
      <c r="NIS32"/>
      <c r="NIT32"/>
      <c r="NIU32"/>
      <c r="NIV32"/>
      <c r="NIW32"/>
      <c r="NIX32"/>
      <c r="NIY32"/>
      <c r="NIZ32"/>
      <c r="NJA32"/>
      <c r="NJB32"/>
      <c r="NJC32"/>
      <c r="NJD32"/>
      <c r="NJE32"/>
      <c r="NJF32"/>
      <c r="NJG32"/>
      <c r="NJH32"/>
      <c r="NJI32"/>
      <c r="NJJ32"/>
      <c r="NJK32"/>
      <c r="NJL32"/>
      <c r="NJM32"/>
      <c r="NJN32"/>
      <c r="NJO32"/>
      <c r="NJP32"/>
      <c r="NJQ32"/>
      <c r="NJR32"/>
      <c r="NJS32"/>
      <c r="NJT32"/>
      <c r="NJU32"/>
      <c r="NJV32"/>
      <c r="NJW32"/>
      <c r="NJX32"/>
      <c r="NJY32"/>
      <c r="NJZ32"/>
      <c r="NKA32"/>
      <c r="NKB32"/>
      <c r="NKC32"/>
      <c r="NKD32"/>
      <c r="NKE32"/>
      <c r="NKF32"/>
      <c r="NKG32"/>
      <c r="NKH32"/>
      <c r="NKI32"/>
      <c r="NKJ32"/>
      <c r="NKK32"/>
      <c r="NKL32"/>
      <c r="NKM32"/>
      <c r="NKN32"/>
      <c r="NKO32"/>
      <c r="NKP32"/>
      <c r="NKQ32"/>
      <c r="NKR32"/>
      <c r="NKS32"/>
      <c r="NKT32"/>
      <c r="NKU32"/>
      <c r="NKV32"/>
      <c r="NKW32"/>
      <c r="NKX32"/>
      <c r="NKY32"/>
      <c r="NKZ32"/>
      <c r="NLA32"/>
      <c r="NLB32"/>
      <c r="NLC32"/>
      <c r="NLD32"/>
      <c r="NLE32"/>
      <c r="NLF32"/>
      <c r="NLG32"/>
      <c r="NLH32"/>
      <c r="NLI32"/>
      <c r="NLJ32"/>
      <c r="NLK32"/>
      <c r="NLL32"/>
      <c r="NLM32"/>
      <c r="NLN32"/>
      <c r="NLO32"/>
      <c r="NLP32"/>
      <c r="NLQ32"/>
      <c r="NLR32"/>
      <c r="NLS32"/>
      <c r="NLT32"/>
      <c r="NLU32"/>
      <c r="NLV32"/>
      <c r="NLW32"/>
      <c r="NLX32"/>
      <c r="NLY32"/>
      <c r="NLZ32"/>
      <c r="NMA32"/>
      <c r="NMB32"/>
      <c r="NMC32"/>
      <c r="NMD32"/>
      <c r="NME32"/>
      <c r="NMF32"/>
      <c r="NMG32"/>
      <c r="NMH32"/>
      <c r="NMI32"/>
      <c r="NMJ32"/>
      <c r="NMK32"/>
      <c r="NML32"/>
      <c r="NMM32"/>
      <c r="NMN32"/>
      <c r="NMO32"/>
      <c r="NMP32"/>
      <c r="NMQ32"/>
      <c r="NMR32"/>
      <c r="NMS32"/>
      <c r="NMT32"/>
      <c r="NMU32"/>
      <c r="NMV32"/>
      <c r="NMW32"/>
      <c r="NMX32"/>
      <c r="NMY32"/>
      <c r="NMZ32"/>
      <c r="NNA32"/>
      <c r="NNB32"/>
      <c r="NNC32"/>
      <c r="NND32"/>
      <c r="NNE32"/>
      <c r="NNF32"/>
      <c r="NNG32"/>
      <c r="NNH32"/>
      <c r="NNI32"/>
      <c r="NNJ32"/>
      <c r="NNK32"/>
      <c r="NNL32"/>
      <c r="NNM32"/>
      <c r="NNN32"/>
      <c r="NNO32"/>
      <c r="NNP32"/>
      <c r="NNQ32"/>
      <c r="NNR32"/>
      <c r="NNS32"/>
      <c r="NNT32"/>
      <c r="NNU32"/>
      <c r="NNV32"/>
      <c r="NNW32"/>
      <c r="NNX32"/>
      <c r="NNY32"/>
      <c r="NNZ32"/>
      <c r="NOA32"/>
      <c r="NOB32"/>
      <c r="NOC32"/>
      <c r="NOD32"/>
      <c r="NOE32"/>
      <c r="NOF32"/>
      <c r="NOG32"/>
      <c r="NOH32"/>
      <c r="NOI32"/>
      <c r="NOJ32"/>
      <c r="NOK32"/>
      <c r="NOL32"/>
      <c r="NOM32"/>
      <c r="NON32"/>
      <c r="NOO32"/>
      <c r="NOP32"/>
      <c r="NOQ32"/>
      <c r="NOR32"/>
      <c r="NOS32"/>
      <c r="NOT32"/>
      <c r="NOU32"/>
      <c r="NOV32"/>
      <c r="NOW32"/>
      <c r="NOX32"/>
      <c r="NOY32"/>
      <c r="NOZ32"/>
      <c r="NPA32"/>
      <c r="NPB32"/>
      <c r="NPC32"/>
      <c r="NPD32"/>
      <c r="NPE32"/>
      <c r="NPF32"/>
      <c r="NPG32"/>
      <c r="NPH32"/>
      <c r="NPI32"/>
      <c r="NPJ32"/>
      <c r="NPK32"/>
      <c r="NPL32"/>
      <c r="NPM32"/>
      <c r="NPN32"/>
      <c r="NPO32"/>
      <c r="NPP32"/>
      <c r="NPQ32"/>
      <c r="NPR32"/>
      <c r="NPS32"/>
      <c r="NPT32"/>
      <c r="NPU32"/>
      <c r="NPV32"/>
      <c r="NPW32"/>
      <c r="NPX32"/>
      <c r="NPY32"/>
      <c r="NPZ32"/>
      <c r="NQA32"/>
      <c r="NQB32"/>
      <c r="NQC32"/>
      <c r="NQD32"/>
      <c r="NQE32"/>
      <c r="NQF32"/>
      <c r="NQG32"/>
      <c r="NQH32"/>
      <c r="NQI32"/>
      <c r="NQJ32"/>
      <c r="NQK32"/>
      <c r="NQL32"/>
      <c r="NQM32"/>
      <c r="NQN32"/>
      <c r="NQO32"/>
      <c r="NQP32"/>
      <c r="NQQ32"/>
      <c r="NQR32"/>
      <c r="NQS32"/>
      <c r="NQT32"/>
      <c r="NQU32"/>
      <c r="NQV32"/>
      <c r="NQW32"/>
      <c r="NQX32"/>
      <c r="NQY32"/>
      <c r="NQZ32"/>
      <c r="NRA32"/>
      <c r="NRB32"/>
      <c r="NRC32"/>
      <c r="NRD32"/>
      <c r="NRE32"/>
      <c r="NRF32"/>
      <c r="NRG32"/>
      <c r="NRH32"/>
      <c r="NRI32"/>
      <c r="NRJ32"/>
      <c r="NRK32"/>
      <c r="NRL32"/>
      <c r="NRM32"/>
      <c r="NRN32"/>
      <c r="NRO32"/>
      <c r="NRP32"/>
      <c r="NRQ32"/>
      <c r="NRR32"/>
      <c r="NRS32"/>
      <c r="NRT32"/>
      <c r="NRU32"/>
      <c r="NRV32"/>
      <c r="NRW32"/>
      <c r="NRX32"/>
      <c r="NRY32"/>
      <c r="NRZ32"/>
      <c r="NSA32"/>
      <c r="NSB32"/>
      <c r="NSC32"/>
      <c r="NSD32"/>
      <c r="NSE32"/>
      <c r="NSF32"/>
      <c r="NSG32"/>
      <c r="NSH32"/>
      <c r="NSI32"/>
      <c r="NSJ32"/>
      <c r="NSK32"/>
      <c r="NSL32"/>
      <c r="NSM32"/>
      <c r="NSN32"/>
      <c r="NSO32"/>
      <c r="NSP32"/>
      <c r="NSQ32"/>
      <c r="NSR32"/>
      <c r="NSS32"/>
      <c r="NST32"/>
      <c r="NSU32"/>
      <c r="NSV32"/>
      <c r="NSW32"/>
      <c r="NSX32"/>
      <c r="NSY32"/>
      <c r="NSZ32"/>
      <c r="NTA32"/>
      <c r="NTB32"/>
      <c r="NTC32"/>
      <c r="NTD32"/>
      <c r="NTE32"/>
      <c r="NTF32"/>
      <c r="NTG32"/>
      <c r="NTH32"/>
      <c r="NTI32"/>
      <c r="NTJ32"/>
      <c r="NTK32"/>
      <c r="NTL32"/>
      <c r="NTM32"/>
      <c r="NTN32"/>
      <c r="NTO32"/>
      <c r="NTP32"/>
      <c r="NTQ32"/>
      <c r="NTR32"/>
      <c r="NTS32"/>
      <c r="NTT32"/>
      <c r="NTU32"/>
      <c r="NTV32"/>
      <c r="NTW32"/>
      <c r="NTX32"/>
      <c r="NTY32"/>
      <c r="NTZ32"/>
      <c r="NUA32"/>
      <c r="NUB32"/>
      <c r="NUC32"/>
      <c r="NUD32"/>
      <c r="NUE32"/>
      <c r="NUF32"/>
      <c r="NUG32"/>
      <c r="NUH32"/>
      <c r="NUI32"/>
      <c r="NUJ32"/>
      <c r="NUK32"/>
      <c r="NUL32"/>
      <c r="NUM32"/>
      <c r="NUN32"/>
      <c r="NUO32"/>
      <c r="NUP32"/>
      <c r="NUQ32"/>
      <c r="NUR32"/>
      <c r="NUS32"/>
      <c r="NUT32"/>
      <c r="NUU32"/>
      <c r="NUV32"/>
      <c r="NUW32"/>
      <c r="NUX32"/>
      <c r="NUY32"/>
      <c r="NUZ32"/>
      <c r="NVA32"/>
      <c r="NVB32"/>
      <c r="NVC32"/>
      <c r="NVD32"/>
      <c r="NVE32"/>
      <c r="NVF32"/>
      <c r="NVG32"/>
      <c r="NVH32"/>
      <c r="NVI32"/>
      <c r="NVJ32"/>
      <c r="NVK32"/>
      <c r="NVL32"/>
      <c r="NVM32"/>
      <c r="NVN32"/>
      <c r="NVO32"/>
      <c r="NVP32"/>
      <c r="NVQ32"/>
      <c r="NVR32"/>
      <c r="NVS32"/>
      <c r="NVT32"/>
      <c r="NVU32"/>
      <c r="NVV32"/>
      <c r="NVW32"/>
      <c r="NVX32"/>
      <c r="NVY32"/>
      <c r="NVZ32"/>
      <c r="NWA32"/>
      <c r="NWB32"/>
      <c r="NWC32"/>
      <c r="NWD32"/>
      <c r="NWE32"/>
      <c r="NWF32"/>
      <c r="NWG32"/>
      <c r="NWH32"/>
      <c r="NWI32"/>
      <c r="NWJ32"/>
      <c r="NWK32"/>
      <c r="NWL32"/>
      <c r="NWM32"/>
      <c r="NWN32"/>
      <c r="NWO32"/>
      <c r="NWP32"/>
      <c r="NWQ32"/>
      <c r="NWR32"/>
      <c r="NWS32"/>
      <c r="NWT32"/>
      <c r="NWU32"/>
      <c r="NWV32"/>
      <c r="NWW32"/>
      <c r="NWX32"/>
      <c r="NWY32"/>
      <c r="NWZ32"/>
      <c r="NXA32"/>
      <c r="NXB32"/>
      <c r="NXC32"/>
      <c r="NXD32"/>
      <c r="NXE32"/>
      <c r="NXF32"/>
      <c r="NXG32"/>
      <c r="NXH32"/>
      <c r="NXI32"/>
      <c r="NXJ32"/>
      <c r="NXK32"/>
      <c r="NXL32"/>
      <c r="NXM32"/>
      <c r="NXN32"/>
      <c r="NXO32"/>
      <c r="NXP32"/>
      <c r="NXQ32"/>
      <c r="NXR32"/>
      <c r="NXS32"/>
      <c r="NXT32"/>
      <c r="NXU32"/>
      <c r="NXV32"/>
      <c r="NXW32"/>
      <c r="NXX32"/>
      <c r="NXY32"/>
      <c r="NXZ32"/>
      <c r="NYA32"/>
      <c r="NYB32"/>
      <c r="NYC32"/>
      <c r="NYD32"/>
      <c r="NYE32"/>
      <c r="NYF32"/>
      <c r="NYG32"/>
      <c r="NYH32"/>
      <c r="NYI32"/>
      <c r="NYJ32"/>
      <c r="NYK32"/>
      <c r="NYL32"/>
      <c r="NYM32"/>
      <c r="NYN32"/>
      <c r="NYO32"/>
      <c r="NYP32"/>
      <c r="NYQ32"/>
      <c r="NYR32"/>
      <c r="NYS32"/>
      <c r="NYT32"/>
      <c r="NYU32"/>
      <c r="NYV32"/>
      <c r="NYW32"/>
      <c r="NYX32"/>
      <c r="NYY32"/>
      <c r="NYZ32"/>
      <c r="NZA32"/>
      <c r="NZB32"/>
      <c r="NZC32"/>
      <c r="NZD32"/>
      <c r="NZE32"/>
      <c r="NZF32"/>
      <c r="NZG32"/>
      <c r="NZH32"/>
      <c r="NZI32"/>
      <c r="NZJ32"/>
      <c r="NZK32"/>
      <c r="NZL32"/>
      <c r="NZM32"/>
      <c r="NZN32"/>
      <c r="NZO32"/>
      <c r="NZP32"/>
      <c r="NZQ32"/>
      <c r="NZR32"/>
      <c r="NZS32"/>
      <c r="NZT32"/>
      <c r="NZU32"/>
      <c r="NZV32"/>
      <c r="NZW32"/>
      <c r="NZX32"/>
      <c r="NZY32"/>
      <c r="NZZ32"/>
      <c r="OAA32"/>
      <c r="OAB32"/>
      <c r="OAC32"/>
      <c r="OAD32"/>
      <c r="OAE32"/>
      <c r="OAF32"/>
      <c r="OAG32"/>
      <c r="OAH32"/>
      <c r="OAI32"/>
      <c r="OAJ32"/>
      <c r="OAK32"/>
      <c r="OAL32"/>
      <c r="OAM32"/>
      <c r="OAN32"/>
      <c r="OAO32"/>
      <c r="OAP32"/>
      <c r="OAQ32"/>
      <c r="OAR32"/>
      <c r="OAS32"/>
      <c r="OAT32"/>
      <c r="OAU32"/>
      <c r="OAV32"/>
      <c r="OAW32"/>
      <c r="OAX32"/>
      <c r="OAY32"/>
      <c r="OAZ32"/>
      <c r="OBA32"/>
      <c r="OBB32"/>
      <c r="OBC32"/>
      <c r="OBD32"/>
      <c r="OBE32"/>
      <c r="OBF32"/>
      <c r="OBG32"/>
      <c r="OBH32"/>
      <c r="OBI32"/>
      <c r="OBJ32"/>
      <c r="OBK32"/>
      <c r="OBL32"/>
      <c r="OBM32"/>
      <c r="OBN32"/>
      <c r="OBO32"/>
      <c r="OBP32"/>
      <c r="OBQ32"/>
      <c r="OBR32"/>
      <c r="OBS32"/>
      <c r="OBT32"/>
      <c r="OBU32"/>
      <c r="OBV32"/>
      <c r="OBW32"/>
      <c r="OBX32"/>
      <c r="OBY32"/>
      <c r="OBZ32"/>
      <c r="OCA32"/>
      <c r="OCB32"/>
      <c r="OCC32"/>
      <c r="OCD32"/>
      <c r="OCE32"/>
      <c r="OCF32"/>
      <c r="OCG32"/>
      <c r="OCH32"/>
      <c r="OCI32"/>
      <c r="OCJ32"/>
      <c r="OCK32"/>
      <c r="OCL32"/>
      <c r="OCM32"/>
      <c r="OCN32"/>
      <c r="OCO32"/>
      <c r="OCP32"/>
      <c r="OCQ32"/>
      <c r="OCR32"/>
      <c r="OCS32"/>
      <c r="OCT32"/>
      <c r="OCU32"/>
      <c r="OCV32"/>
      <c r="OCW32"/>
      <c r="OCX32"/>
      <c r="OCY32"/>
      <c r="OCZ32"/>
      <c r="ODA32"/>
      <c r="ODB32"/>
      <c r="ODC32"/>
      <c r="ODD32"/>
      <c r="ODE32"/>
      <c r="ODF32"/>
      <c r="ODG32"/>
      <c r="ODH32"/>
      <c r="ODI32"/>
      <c r="ODJ32"/>
      <c r="ODK32"/>
      <c r="ODL32"/>
      <c r="ODM32"/>
      <c r="ODN32"/>
      <c r="ODO32"/>
      <c r="ODP32"/>
      <c r="ODQ32"/>
      <c r="ODR32"/>
      <c r="ODS32"/>
      <c r="ODT32"/>
      <c r="ODU32"/>
      <c r="ODV32"/>
      <c r="ODW32"/>
      <c r="ODX32"/>
      <c r="ODY32"/>
      <c r="ODZ32"/>
      <c r="OEA32"/>
      <c r="OEB32"/>
      <c r="OEC32"/>
      <c r="OED32"/>
      <c r="OEE32"/>
      <c r="OEF32"/>
      <c r="OEG32"/>
      <c r="OEH32"/>
      <c r="OEI32"/>
      <c r="OEJ32"/>
      <c r="OEK32"/>
      <c r="OEL32"/>
      <c r="OEM32"/>
      <c r="OEN32"/>
      <c r="OEO32"/>
      <c r="OEP32"/>
      <c r="OEQ32"/>
      <c r="OER32"/>
      <c r="OES32"/>
      <c r="OET32"/>
      <c r="OEU32"/>
      <c r="OEV32"/>
      <c r="OEW32"/>
      <c r="OEX32"/>
      <c r="OEY32"/>
      <c r="OEZ32"/>
      <c r="OFA32"/>
      <c r="OFB32"/>
      <c r="OFC32"/>
      <c r="OFD32"/>
      <c r="OFE32"/>
      <c r="OFF32"/>
      <c r="OFG32"/>
      <c r="OFH32"/>
      <c r="OFI32"/>
      <c r="OFJ32"/>
      <c r="OFK32"/>
      <c r="OFL32"/>
      <c r="OFM32"/>
      <c r="OFN32"/>
      <c r="OFO32"/>
      <c r="OFP32"/>
      <c r="OFQ32"/>
      <c r="OFR32"/>
      <c r="OFS32"/>
      <c r="OFT32"/>
      <c r="OFU32"/>
      <c r="OFV32"/>
      <c r="OFW32"/>
      <c r="OFX32"/>
      <c r="OFY32"/>
      <c r="OFZ32"/>
      <c r="OGA32"/>
      <c r="OGB32"/>
      <c r="OGC32"/>
      <c r="OGD32"/>
      <c r="OGE32"/>
      <c r="OGF32"/>
      <c r="OGG32"/>
      <c r="OGH32"/>
      <c r="OGI32"/>
      <c r="OGJ32"/>
      <c r="OGK32"/>
      <c r="OGL32"/>
      <c r="OGM32"/>
      <c r="OGN32"/>
      <c r="OGO32"/>
      <c r="OGP32"/>
      <c r="OGQ32"/>
      <c r="OGR32"/>
      <c r="OGS32"/>
      <c r="OGT32"/>
      <c r="OGU32"/>
      <c r="OGV32"/>
      <c r="OGW32"/>
      <c r="OGX32"/>
      <c r="OGY32"/>
      <c r="OGZ32"/>
      <c r="OHA32"/>
      <c r="OHB32"/>
      <c r="OHC32"/>
      <c r="OHD32"/>
      <c r="OHE32"/>
      <c r="OHF32"/>
      <c r="OHG32"/>
      <c r="OHH32"/>
      <c r="OHI32"/>
      <c r="OHJ32"/>
      <c r="OHK32"/>
      <c r="OHL32"/>
      <c r="OHM32"/>
      <c r="OHN32"/>
      <c r="OHO32"/>
      <c r="OHP32"/>
      <c r="OHQ32"/>
      <c r="OHR32"/>
      <c r="OHS32"/>
      <c r="OHT32"/>
      <c r="OHU32"/>
      <c r="OHV32"/>
      <c r="OHW32"/>
      <c r="OHX32"/>
      <c r="OHY32"/>
      <c r="OHZ32"/>
      <c r="OIA32"/>
      <c r="OIB32"/>
      <c r="OIC32"/>
      <c r="OID32"/>
      <c r="OIE32"/>
      <c r="OIF32"/>
      <c r="OIG32"/>
      <c r="OIH32"/>
      <c r="OII32"/>
      <c r="OIJ32"/>
      <c r="OIK32"/>
      <c r="OIL32"/>
      <c r="OIM32"/>
      <c r="OIN32"/>
      <c r="OIO32"/>
      <c r="OIP32"/>
      <c r="OIQ32"/>
      <c r="OIR32"/>
      <c r="OIS32"/>
      <c r="OIT32"/>
      <c r="OIU32"/>
      <c r="OIV32"/>
      <c r="OIW32"/>
      <c r="OIX32"/>
      <c r="OIY32"/>
      <c r="OIZ32"/>
      <c r="OJA32"/>
      <c r="OJB32"/>
      <c r="OJC32"/>
      <c r="OJD32"/>
      <c r="OJE32"/>
      <c r="OJF32"/>
      <c r="OJG32"/>
      <c r="OJH32"/>
      <c r="OJI32"/>
      <c r="OJJ32"/>
      <c r="OJK32"/>
      <c r="OJL32"/>
      <c r="OJM32"/>
      <c r="OJN32"/>
      <c r="OJO32"/>
      <c r="OJP32"/>
      <c r="OJQ32"/>
      <c r="OJR32"/>
      <c r="OJS32"/>
      <c r="OJT32"/>
      <c r="OJU32"/>
      <c r="OJV32"/>
      <c r="OJW32"/>
      <c r="OJX32"/>
      <c r="OJY32"/>
      <c r="OJZ32"/>
      <c r="OKA32"/>
      <c r="OKB32"/>
      <c r="OKC32"/>
      <c r="OKD32"/>
      <c r="OKE32"/>
      <c r="OKF32"/>
      <c r="OKG32"/>
      <c r="OKH32"/>
      <c r="OKI32"/>
      <c r="OKJ32"/>
      <c r="OKK32"/>
      <c r="OKL32"/>
      <c r="OKM32"/>
      <c r="OKN32"/>
      <c r="OKO32"/>
      <c r="OKP32"/>
      <c r="OKQ32"/>
      <c r="OKR32"/>
      <c r="OKS32"/>
      <c r="OKT32"/>
      <c r="OKU32"/>
      <c r="OKV32"/>
      <c r="OKW32"/>
      <c r="OKX32"/>
      <c r="OKY32"/>
      <c r="OKZ32"/>
      <c r="OLA32"/>
      <c r="OLB32"/>
      <c r="OLC32"/>
      <c r="OLD32"/>
      <c r="OLE32"/>
      <c r="OLF32"/>
      <c r="OLG32"/>
      <c r="OLH32"/>
      <c r="OLI32"/>
      <c r="OLJ32"/>
      <c r="OLK32"/>
      <c r="OLL32"/>
      <c r="OLM32"/>
      <c r="OLN32"/>
      <c r="OLO32"/>
      <c r="OLP32"/>
      <c r="OLQ32"/>
      <c r="OLR32"/>
      <c r="OLS32"/>
      <c r="OLT32"/>
      <c r="OLU32"/>
      <c r="OLV32"/>
      <c r="OLW32"/>
      <c r="OLX32"/>
      <c r="OLY32"/>
      <c r="OLZ32"/>
      <c r="OMA32"/>
      <c r="OMB32"/>
      <c r="OMC32"/>
      <c r="OMD32"/>
      <c r="OME32"/>
      <c r="OMF32"/>
      <c r="OMG32"/>
      <c r="OMH32"/>
      <c r="OMI32"/>
      <c r="OMJ32"/>
      <c r="OMK32"/>
      <c r="OML32"/>
      <c r="OMM32"/>
      <c r="OMN32"/>
      <c r="OMO32"/>
      <c r="OMP32"/>
      <c r="OMQ32"/>
      <c r="OMR32"/>
      <c r="OMS32"/>
      <c r="OMT32"/>
      <c r="OMU32"/>
      <c r="OMV32"/>
      <c r="OMW32"/>
      <c r="OMX32"/>
      <c r="OMY32"/>
      <c r="OMZ32"/>
      <c r="ONA32"/>
      <c r="ONB32"/>
      <c r="ONC32"/>
      <c r="OND32"/>
      <c r="ONE32"/>
      <c r="ONF32"/>
      <c r="ONG32"/>
      <c r="ONH32"/>
      <c r="ONI32"/>
      <c r="ONJ32"/>
      <c r="ONK32"/>
      <c r="ONL32"/>
      <c r="ONM32"/>
      <c r="ONN32"/>
      <c r="ONO32"/>
      <c r="ONP32"/>
      <c r="ONQ32"/>
      <c r="ONR32"/>
      <c r="ONS32"/>
      <c r="ONT32"/>
      <c r="ONU32"/>
      <c r="ONV32"/>
      <c r="ONW32"/>
      <c r="ONX32"/>
      <c r="ONY32"/>
      <c r="ONZ32"/>
      <c r="OOA32"/>
      <c r="OOB32"/>
      <c r="OOC32"/>
      <c r="OOD32"/>
      <c r="OOE32"/>
      <c r="OOF32"/>
      <c r="OOG32"/>
      <c r="OOH32"/>
      <c r="OOI32"/>
      <c r="OOJ32"/>
      <c r="OOK32"/>
      <c r="OOL32"/>
      <c r="OOM32"/>
      <c r="OON32"/>
      <c r="OOO32"/>
      <c r="OOP32"/>
      <c r="OOQ32"/>
      <c r="OOR32"/>
      <c r="OOS32"/>
      <c r="OOT32"/>
      <c r="OOU32"/>
      <c r="OOV32"/>
      <c r="OOW32"/>
      <c r="OOX32"/>
      <c r="OOY32"/>
      <c r="OOZ32"/>
      <c r="OPA32"/>
      <c r="OPB32"/>
      <c r="OPC32"/>
      <c r="OPD32"/>
      <c r="OPE32"/>
      <c r="OPF32"/>
      <c r="OPG32"/>
      <c r="OPH32"/>
      <c r="OPI32"/>
      <c r="OPJ32"/>
      <c r="OPK32"/>
      <c r="OPL32"/>
      <c r="OPM32"/>
      <c r="OPN32"/>
      <c r="OPO32"/>
      <c r="OPP32"/>
      <c r="OPQ32"/>
      <c r="OPR32"/>
      <c r="OPS32"/>
      <c r="OPT32"/>
      <c r="OPU32"/>
      <c r="OPV32"/>
      <c r="OPW32"/>
      <c r="OPX32"/>
      <c r="OPY32"/>
      <c r="OPZ32"/>
      <c r="OQA32"/>
      <c r="OQB32"/>
      <c r="OQC32"/>
      <c r="OQD32"/>
      <c r="OQE32"/>
      <c r="OQF32"/>
      <c r="OQG32"/>
      <c r="OQH32"/>
      <c r="OQI32"/>
      <c r="OQJ32"/>
      <c r="OQK32"/>
      <c r="OQL32"/>
      <c r="OQM32"/>
      <c r="OQN32"/>
      <c r="OQO32"/>
      <c r="OQP32"/>
      <c r="OQQ32"/>
      <c r="OQR32"/>
      <c r="OQS32"/>
      <c r="OQT32"/>
      <c r="OQU32"/>
      <c r="OQV32"/>
      <c r="OQW32"/>
      <c r="OQX32"/>
      <c r="OQY32"/>
      <c r="OQZ32"/>
      <c r="ORA32"/>
      <c r="ORB32"/>
      <c r="ORC32"/>
      <c r="ORD32"/>
      <c r="ORE32"/>
      <c r="ORF32"/>
      <c r="ORG32"/>
      <c r="ORH32"/>
      <c r="ORI32"/>
      <c r="ORJ32"/>
      <c r="ORK32"/>
      <c r="ORL32"/>
      <c r="ORM32"/>
      <c r="ORN32"/>
      <c r="ORO32"/>
      <c r="ORP32"/>
      <c r="ORQ32"/>
      <c r="ORR32"/>
      <c r="ORS32"/>
      <c r="ORT32"/>
      <c r="ORU32"/>
      <c r="ORV32"/>
      <c r="ORW32"/>
      <c r="ORX32"/>
      <c r="ORY32"/>
      <c r="ORZ32"/>
      <c r="OSA32"/>
      <c r="OSB32"/>
      <c r="OSC32"/>
      <c r="OSD32"/>
      <c r="OSE32"/>
      <c r="OSF32"/>
      <c r="OSG32"/>
      <c r="OSH32"/>
      <c r="OSI32"/>
      <c r="OSJ32"/>
      <c r="OSK32"/>
      <c r="OSL32"/>
      <c r="OSM32"/>
      <c r="OSN32"/>
      <c r="OSO32"/>
      <c r="OSP32"/>
      <c r="OSQ32"/>
      <c r="OSR32"/>
      <c r="OSS32"/>
      <c r="OST32"/>
      <c r="OSU32"/>
      <c r="OSV32"/>
      <c r="OSW32"/>
      <c r="OSX32"/>
      <c r="OSY32"/>
      <c r="OSZ32"/>
      <c r="OTA32"/>
      <c r="OTB32"/>
      <c r="OTC32"/>
      <c r="OTD32"/>
      <c r="OTE32"/>
      <c r="OTF32"/>
      <c r="OTG32"/>
      <c r="OTH32"/>
      <c r="OTI32"/>
      <c r="OTJ32"/>
      <c r="OTK32"/>
      <c r="OTL32"/>
      <c r="OTM32"/>
      <c r="OTN32"/>
      <c r="OTO32"/>
      <c r="OTP32"/>
      <c r="OTQ32"/>
      <c r="OTR32"/>
      <c r="OTS32"/>
      <c r="OTT32"/>
      <c r="OTU32"/>
      <c r="OTV32"/>
      <c r="OTW32"/>
      <c r="OTX32"/>
      <c r="OTY32"/>
      <c r="OTZ32"/>
      <c r="OUA32"/>
      <c r="OUB32"/>
      <c r="OUC32"/>
      <c r="OUD32"/>
      <c r="OUE32"/>
      <c r="OUF32"/>
      <c r="OUG32"/>
      <c r="OUH32"/>
      <c r="OUI32"/>
      <c r="OUJ32"/>
      <c r="OUK32"/>
      <c r="OUL32"/>
      <c r="OUM32"/>
      <c r="OUN32"/>
      <c r="OUO32"/>
      <c r="OUP32"/>
      <c r="OUQ32"/>
      <c r="OUR32"/>
      <c r="OUS32"/>
      <c r="OUT32"/>
      <c r="OUU32"/>
      <c r="OUV32"/>
      <c r="OUW32"/>
      <c r="OUX32"/>
      <c r="OUY32"/>
      <c r="OUZ32"/>
      <c r="OVA32"/>
      <c r="OVB32"/>
      <c r="OVC32"/>
      <c r="OVD32"/>
      <c r="OVE32"/>
      <c r="OVF32"/>
      <c r="OVG32"/>
      <c r="OVH32"/>
      <c r="OVI32"/>
      <c r="OVJ32"/>
      <c r="OVK32"/>
      <c r="OVL32"/>
      <c r="OVM32"/>
      <c r="OVN32"/>
      <c r="OVO32"/>
      <c r="OVP32"/>
      <c r="OVQ32"/>
      <c r="OVR32"/>
      <c r="OVS32"/>
      <c r="OVT32"/>
      <c r="OVU32"/>
      <c r="OVV32"/>
      <c r="OVW32"/>
      <c r="OVX32"/>
      <c r="OVY32"/>
      <c r="OVZ32"/>
      <c r="OWA32"/>
      <c r="OWB32"/>
      <c r="OWC32"/>
      <c r="OWD32"/>
      <c r="OWE32"/>
      <c r="OWF32"/>
      <c r="OWG32"/>
      <c r="OWH32"/>
      <c r="OWI32"/>
      <c r="OWJ32"/>
      <c r="OWK32"/>
      <c r="OWL32"/>
      <c r="OWM32"/>
      <c r="OWN32"/>
      <c r="OWO32"/>
      <c r="OWP32"/>
      <c r="OWQ32"/>
      <c r="OWR32"/>
      <c r="OWS32"/>
      <c r="OWT32"/>
      <c r="OWU32"/>
      <c r="OWV32"/>
      <c r="OWW32"/>
      <c r="OWX32"/>
      <c r="OWY32"/>
      <c r="OWZ32"/>
      <c r="OXA32"/>
      <c r="OXB32"/>
      <c r="OXC32"/>
      <c r="OXD32"/>
      <c r="OXE32"/>
      <c r="OXF32"/>
      <c r="OXG32"/>
      <c r="OXH32"/>
      <c r="OXI32"/>
      <c r="OXJ32"/>
      <c r="OXK32"/>
      <c r="OXL32"/>
      <c r="OXM32"/>
      <c r="OXN32"/>
      <c r="OXO32"/>
      <c r="OXP32"/>
      <c r="OXQ32"/>
      <c r="OXR32"/>
      <c r="OXS32"/>
      <c r="OXT32"/>
      <c r="OXU32"/>
      <c r="OXV32"/>
      <c r="OXW32"/>
      <c r="OXX32"/>
      <c r="OXY32"/>
      <c r="OXZ32"/>
      <c r="OYA32"/>
      <c r="OYB32"/>
      <c r="OYC32"/>
      <c r="OYD32"/>
      <c r="OYE32"/>
      <c r="OYF32"/>
      <c r="OYG32"/>
      <c r="OYH32"/>
      <c r="OYI32"/>
      <c r="OYJ32"/>
      <c r="OYK32"/>
      <c r="OYL32"/>
      <c r="OYM32"/>
      <c r="OYN32"/>
      <c r="OYO32"/>
      <c r="OYP32"/>
      <c r="OYQ32"/>
      <c r="OYR32"/>
      <c r="OYS32"/>
      <c r="OYT32"/>
      <c r="OYU32"/>
      <c r="OYV32"/>
      <c r="OYW32"/>
      <c r="OYX32"/>
      <c r="OYY32"/>
      <c r="OYZ32"/>
      <c r="OZA32"/>
      <c r="OZB32"/>
      <c r="OZC32"/>
      <c r="OZD32"/>
      <c r="OZE32"/>
      <c r="OZF32"/>
      <c r="OZG32"/>
      <c r="OZH32"/>
      <c r="OZI32"/>
      <c r="OZJ32"/>
      <c r="OZK32"/>
      <c r="OZL32"/>
      <c r="OZM32"/>
      <c r="OZN32"/>
      <c r="OZO32"/>
      <c r="OZP32"/>
      <c r="OZQ32"/>
      <c r="OZR32"/>
      <c r="OZS32"/>
      <c r="OZT32"/>
      <c r="OZU32"/>
      <c r="OZV32"/>
      <c r="OZW32"/>
      <c r="OZX32"/>
      <c r="OZY32"/>
      <c r="OZZ32"/>
      <c r="PAA32"/>
      <c r="PAB32"/>
      <c r="PAC32"/>
      <c r="PAD32"/>
      <c r="PAE32"/>
      <c r="PAF32"/>
      <c r="PAG32"/>
      <c r="PAH32"/>
      <c r="PAI32"/>
      <c r="PAJ32"/>
      <c r="PAK32"/>
      <c r="PAL32"/>
      <c r="PAM32"/>
      <c r="PAN32"/>
      <c r="PAO32"/>
      <c r="PAP32"/>
      <c r="PAQ32"/>
      <c r="PAR32"/>
      <c r="PAS32"/>
      <c r="PAT32"/>
      <c r="PAU32"/>
      <c r="PAV32"/>
      <c r="PAW32"/>
      <c r="PAX32"/>
      <c r="PAY32"/>
      <c r="PAZ32"/>
      <c r="PBA32"/>
      <c r="PBB32"/>
      <c r="PBC32"/>
      <c r="PBD32"/>
      <c r="PBE32"/>
      <c r="PBF32"/>
      <c r="PBG32"/>
      <c r="PBH32"/>
      <c r="PBI32"/>
      <c r="PBJ32"/>
      <c r="PBK32"/>
      <c r="PBL32"/>
      <c r="PBM32"/>
      <c r="PBN32"/>
      <c r="PBO32"/>
      <c r="PBP32"/>
      <c r="PBQ32"/>
      <c r="PBR32"/>
      <c r="PBS32"/>
      <c r="PBT32"/>
      <c r="PBU32"/>
      <c r="PBV32"/>
      <c r="PBW32"/>
      <c r="PBX32"/>
      <c r="PBY32"/>
      <c r="PBZ32"/>
      <c r="PCA32"/>
      <c r="PCB32"/>
      <c r="PCC32"/>
      <c r="PCD32"/>
      <c r="PCE32"/>
      <c r="PCF32"/>
      <c r="PCG32"/>
      <c r="PCH32"/>
      <c r="PCI32"/>
      <c r="PCJ32"/>
      <c r="PCK32"/>
      <c r="PCL32"/>
      <c r="PCM32"/>
      <c r="PCN32"/>
      <c r="PCO32"/>
      <c r="PCP32"/>
      <c r="PCQ32"/>
      <c r="PCR32"/>
      <c r="PCS32"/>
      <c r="PCT32"/>
      <c r="PCU32"/>
      <c r="PCV32"/>
      <c r="PCW32"/>
      <c r="PCX32"/>
      <c r="PCY32"/>
      <c r="PCZ32"/>
      <c r="PDA32"/>
      <c r="PDB32"/>
      <c r="PDC32"/>
      <c r="PDD32"/>
      <c r="PDE32"/>
      <c r="PDF32"/>
      <c r="PDG32"/>
      <c r="PDH32"/>
      <c r="PDI32"/>
      <c r="PDJ32"/>
      <c r="PDK32"/>
      <c r="PDL32"/>
      <c r="PDM32"/>
      <c r="PDN32"/>
      <c r="PDO32"/>
      <c r="PDP32"/>
      <c r="PDQ32"/>
      <c r="PDR32"/>
      <c r="PDS32"/>
      <c r="PDT32"/>
      <c r="PDU32"/>
      <c r="PDV32"/>
      <c r="PDW32"/>
      <c r="PDX32"/>
      <c r="PDY32"/>
      <c r="PDZ32"/>
      <c r="PEA32"/>
      <c r="PEB32"/>
      <c r="PEC32"/>
      <c r="PED32"/>
      <c r="PEE32"/>
      <c r="PEF32"/>
      <c r="PEG32"/>
      <c r="PEH32"/>
      <c r="PEI32"/>
      <c r="PEJ32"/>
      <c r="PEK32"/>
      <c r="PEL32"/>
      <c r="PEM32"/>
      <c r="PEN32"/>
      <c r="PEO32"/>
      <c r="PEP32"/>
      <c r="PEQ32"/>
      <c r="PER32"/>
      <c r="PES32"/>
      <c r="PET32"/>
      <c r="PEU32"/>
      <c r="PEV32"/>
      <c r="PEW32"/>
      <c r="PEX32"/>
      <c r="PEY32"/>
      <c r="PEZ32"/>
      <c r="PFA32"/>
      <c r="PFB32"/>
      <c r="PFC32"/>
      <c r="PFD32"/>
      <c r="PFE32"/>
      <c r="PFF32"/>
      <c r="PFG32"/>
      <c r="PFH32"/>
      <c r="PFI32"/>
      <c r="PFJ32"/>
      <c r="PFK32"/>
      <c r="PFL32"/>
      <c r="PFM32"/>
      <c r="PFN32"/>
      <c r="PFO32"/>
      <c r="PFP32"/>
      <c r="PFQ32"/>
      <c r="PFR32"/>
      <c r="PFS32"/>
      <c r="PFT32"/>
      <c r="PFU32"/>
      <c r="PFV32"/>
      <c r="PFW32"/>
      <c r="PFX32"/>
      <c r="PFY32"/>
      <c r="PFZ32"/>
      <c r="PGA32"/>
      <c r="PGB32"/>
      <c r="PGC32"/>
      <c r="PGD32"/>
      <c r="PGE32"/>
      <c r="PGF32"/>
      <c r="PGG32"/>
      <c r="PGH32"/>
      <c r="PGI32"/>
      <c r="PGJ32"/>
      <c r="PGK32"/>
      <c r="PGL32"/>
      <c r="PGM32"/>
      <c r="PGN32"/>
      <c r="PGO32"/>
      <c r="PGP32"/>
      <c r="PGQ32"/>
      <c r="PGR32"/>
      <c r="PGS32"/>
      <c r="PGT32"/>
      <c r="PGU32"/>
      <c r="PGV32"/>
      <c r="PGW32"/>
      <c r="PGX32"/>
      <c r="PGY32"/>
      <c r="PGZ32"/>
      <c r="PHA32"/>
      <c r="PHB32"/>
      <c r="PHC32"/>
      <c r="PHD32"/>
      <c r="PHE32"/>
      <c r="PHF32"/>
      <c r="PHG32"/>
      <c r="PHH32"/>
      <c r="PHI32"/>
      <c r="PHJ32"/>
      <c r="PHK32"/>
      <c r="PHL32"/>
      <c r="PHM32"/>
      <c r="PHN32"/>
      <c r="PHO32"/>
      <c r="PHP32"/>
      <c r="PHQ32"/>
      <c r="PHR32"/>
      <c r="PHS32"/>
      <c r="PHT32"/>
      <c r="PHU32"/>
      <c r="PHV32"/>
      <c r="PHW32"/>
      <c r="PHX32"/>
      <c r="PHY32"/>
      <c r="PHZ32"/>
      <c r="PIA32"/>
      <c r="PIB32"/>
      <c r="PIC32"/>
      <c r="PID32"/>
      <c r="PIE32"/>
      <c r="PIF32"/>
      <c r="PIG32"/>
      <c r="PIH32"/>
      <c r="PII32"/>
      <c r="PIJ32"/>
      <c r="PIK32"/>
      <c r="PIL32"/>
      <c r="PIM32"/>
      <c r="PIN32"/>
      <c r="PIO32"/>
      <c r="PIP32"/>
      <c r="PIQ32"/>
      <c r="PIR32"/>
      <c r="PIS32"/>
      <c r="PIT32"/>
      <c r="PIU32"/>
      <c r="PIV32"/>
      <c r="PIW32"/>
      <c r="PIX32"/>
      <c r="PIY32"/>
      <c r="PIZ32"/>
      <c r="PJA32"/>
      <c r="PJB32"/>
      <c r="PJC32"/>
      <c r="PJD32"/>
      <c r="PJE32"/>
      <c r="PJF32"/>
      <c r="PJG32"/>
      <c r="PJH32"/>
      <c r="PJI32"/>
      <c r="PJJ32"/>
      <c r="PJK32"/>
      <c r="PJL32"/>
      <c r="PJM32"/>
      <c r="PJN32"/>
      <c r="PJO32"/>
      <c r="PJP32"/>
      <c r="PJQ32"/>
      <c r="PJR32"/>
      <c r="PJS32"/>
      <c r="PJT32"/>
      <c r="PJU32"/>
      <c r="PJV32"/>
      <c r="PJW32"/>
      <c r="PJX32"/>
      <c r="PJY32"/>
      <c r="PJZ32"/>
      <c r="PKA32"/>
      <c r="PKB32"/>
      <c r="PKC32"/>
      <c r="PKD32"/>
      <c r="PKE32"/>
      <c r="PKF32"/>
      <c r="PKG32"/>
      <c r="PKH32"/>
      <c r="PKI32"/>
      <c r="PKJ32"/>
      <c r="PKK32"/>
      <c r="PKL32"/>
      <c r="PKM32"/>
      <c r="PKN32"/>
      <c r="PKO32"/>
      <c r="PKP32"/>
      <c r="PKQ32"/>
      <c r="PKR32"/>
      <c r="PKS32"/>
      <c r="PKT32"/>
      <c r="PKU32"/>
      <c r="PKV32"/>
      <c r="PKW32"/>
      <c r="PKX32"/>
      <c r="PKY32"/>
      <c r="PKZ32"/>
      <c r="PLA32"/>
      <c r="PLB32"/>
      <c r="PLC32"/>
      <c r="PLD32"/>
      <c r="PLE32"/>
      <c r="PLF32"/>
      <c r="PLG32"/>
      <c r="PLH32"/>
      <c r="PLI32"/>
      <c r="PLJ32"/>
      <c r="PLK32"/>
      <c r="PLL32"/>
      <c r="PLM32"/>
      <c r="PLN32"/>
      <c r="PLO32"/>
      <c r="PLP32"/>
      <c r="PLQ32"/>
      <c r="PLR32"/>
      <c r="PLS32"/>
      <c r="PLT32"/>
      <c r="PLU32"/>
      <c r="PLV32"/>
      <c r="PLW32"/>
      <c r="PLX32"/>
      <c r="PLY32"/>
      <c r="PLZ32"/>
      <c r="PMA32"/>
      <c r="PMB32"/>
      <c r="PMC32"/>
      <c r="PMD32"/>
      <c r="PME32"/>
      <c r="PMF32"/>
      <c r="PMG32"/>
      <c r="PMH32"/>
      <c r="PMI32"/>
      <c r="PMJ32"/>
      <c r="PMK32"/>
      <c r="PML32"/>
      <c r="PMM32"/>
      <c r="PMN32"/>
      <c r="PMO32"/>
      <c r="PMP32"/>
      <c r="PMQ32"/>
      <c r="PMR32"/>
      <c r="PMS32"/>
      <c r="PMT32"/>
      <c r="PMU32"/>
      <c r="PMV32"/>
      <c r="PMW32"/>
      <c r="PMX32"/>
      <c r="PMY32"/>
      <c r="PMZ32"/>
      <c r="PNA32"/>
      <c r="PNB32"/>
      <c r="PNC32"/>
      <c r="PND32"/>
      <c r="PNE32"/>
      <c r="PNF32"/>
      <c r="PNG32"/>
      <c r="PNH32"/>
      <c r="PNI32"/>
      <c r="PNJ32"/>
      <c r="PNK32"/>
      <c r="PNL32"/>
      <c r="PNM32"/>
      <c r="PNN32"/>
      <c r="PNO32"/>
      <c r="PNP32"/>
      <c r="PNQ32"/>
      <c r="PNR32"/>
      <c r="PNS32"/>
      <c r="PNT32"/>
      <c r="PNU32"/>
      <c r="PNV32"/>
      <c r="PNW32"/>
      <c r="PNX32"/>
      <c r="PNY32"/>
      <c r="PNZ32"/>
      <c r="POA32"/>
      <c r="POB32"/>
      <c r="POC32"/>
      <c r="POD32"/>
      <c r="POE32"/>
      <c r="POF32"/>
      <c r="POG32"/>
      <c r="POH32"/>
      <c r="POI32"/>
      <c r="POJ32"/>
      <c r="POK32"/>
      <c r="POL32"/>
      <c r="POM32"/>
      <c r="PON32"/>
      <c r="POO32"/>
      <c r="POP32"/>
      <c r="POQ32"/>
      <c r="POR32"/>
      <c r="POS32"/>
      <c r="POT32"/>
      <c r="POU32"/>
      <c r="POV32"/>
      <c r="POW32"/>
      <c r="POX32"/>
      <c r="POY32"/>
      <c r="POZ32"/>
      <c r="PPA32"/>
      <c r="PPB32"/>
      <c r="PPC32"/>
      <c r="PPD32"/>
      <c r="PPE32"/>
      <c r="PPF32"/>
      <c r="PPG32"/>
      <c r="PPH32"/>
      <c r="PPI32"/>
      <c r="PPJ32"/>
      <c r="PPK32"/>
      <c r="PPL32"/>
      <c r="PPM32"/>
      <c r="PPN32"/>
      <c r="PPO32"/>
      <c r="PPP32"/>
      <c r="PPQ32"/>
      <c r="PPR32"/>
      <c r="PPS32"/>
      <c r="PPT32"/>
      <c r="PPU32"/>
      <c r="PPV32"/>
      <c r="PPW32"/>
      <c r="PPX32"/>
      <c r="PPY32"/>
      <c r="PPZ32"/>
      <c r="PQA32"/>
      <c r="PQB32"/>
      <c r="PQC32"/>
      <c r="PQD32"/>
      <c r="PQE32"/>
      <c r="PQF32"/>
      <c r="PQG32"/>
      <c r="PQH32"/>
      <c r="PQI32"/>
      <c r="PQJ32"/>
      <c r="PQK32"/>
      <c r="PQL32"/>
      <c r="PQM32"/>
      <c r="PQN32"/>
      <c r="PQO32"/>
      <c r="PQP32"/>
      <c r="PQQ32"/>
      <c r="PQR32"/>
      <c r="PQS32"/>
      <c r="PQT32"/>
      <c r="PQU32"/>
      <c r="PQV32"/>
      <c r="PQW32"/>
      <c r="PQX32"/>
      <c r="PQY32"/>
      <c r="PQZ32"/>
      <c r="PRA32"/>
      <c r="PRB32"/>
      <c r="PRC32"/>
      <c r="PRD32"/>
      <c r="PRE32"/>
      <c r="PRF32"/>
      <c r="PRG32"/>
      <c r="PRH32"/>
      <c r="PRI32"/>
      <c r="PRJ32"/>
      <c r="PRK32"/>
      <c r="PRL32"/>
      <c r="PRM32"/>
      <c r="PRN32"/>
      <c r="PRO32"/>
      <c r="PRP32"/>
      <c r="PRQ32"/>
      <c r="PRR32"/>
      <c r="PRS32"/>
      <c r="PRT32"/>
      <c r="PRU32"/>
      <c r="PRV32"/>
      <c r="PRW32"/>
      <c r="PRX32"/>
      <c r="PRY32"/>
      <c r="PRZ32"/>
      <c r="PSA32"/>
      <c r="PSB32"/>
      <c r="PSC32"/>
      <c r="PSD32"/>
      <c r="PSE32"/>
      <c r="PSF32"/>
      <c r="PSG32"/>
      <c r="PSH32"/>
      <c r="PSI32"/>
      <c r="PSJ32"/>
      <c r="PSK32"/>
      <c r="PSL32"/>
      <c r="PSM32"/>
      <c r="PSN32"/>
      <c r="PSO32"/>
      <c r="PSP32"/>
      <c r="PSQ32"/>
      <c r="PSR32"/>
      <c r="PSS32"/>
      <c r="PST32"/>
      <c r="PSU32"/>
      <c r="PSV32"/>
      <c r="PSW32"/>
      <c r="PSX32"/>
      <c r="PSY32"/>
      <c r="PSZ32"/>
      <c r="PTA32"/>
      <c r="PTB32"/>
      <c r="PTC32"/>
      <c r="PTD32"/>
      <c r="PTE32"/>
      <c r="PTF32"/>
      <c r="PTG32"/>
      <c r="PTH32"/>
      <c r="PTI32"/>
      <c r="PTJ32"/>
      <c r="PTK32"/>
      <c r="PTL32"/>
      <c r="PTM32"/>
      <c r="PTN32"/>
      <c r="PTO32"/>
      <c r="PTP32"/>
      <c r="PTQ32"/>
      <c r="PTR32"/>
      <c r="PTS32"/>
      <c r="PTT32"/>
      <c r="PTU32"/>
      <c r="PTV32"/>
      <c r="PTW32"/>
      <c r="PTX32"/>
      <c r="PTY32"/>
      <c r="PTZ32"/>
      <c r="PUA32"/>
      <c r="PUB32"/>
      <c r="PUC32"/>
      <c r="PUD32"/>
      <c r="PUE32"/>
      <c r="PUF32"/>
      <c r="PUG32"/>
      <c r="PUH32"/>
      <c r="PUI32"/>
      <c r="PUJ32"/>
      <c r="PUK32"/>
      <c r="PUL32"/>
      <c r="PUM32"/>
      <c r="PUN32"/>
      <c r="PUO32"/>
      <c r="PUP32"/>
      <c r="PUQ32"/>
      <c r="PUR32"/>
      <c r="PUS32"/>
      <c r="PUT32"/>
      <c r="PUU32"/>
      <c r="PUV32"/>
      <c r="PUW32"/>
      <c r="PUX32"/>
      <c r="PUY32"/>
      <c r="PUZ32"/>
      <c r="PVA32"/>
      <c r="PVB32"/>
      <c r="PVC32"/>
      <c r="PVD32"/>
      <c r="PVE32"/>
      <c r="PVF32"/>
      <c r="PVG32"/>
      <c r="PVH32"/>
      <c r="PVI32"/>
      <c r="PVJ32"/>
      <c r="PVK32"/>
      <c r="PVL32"/>
      <c r="PVM32"/>
      <c r="PVN32"/>
      <c r="PVO32"/>
      <c r="PVP32"/>
      <c r="PVQ32"/>
      <c r="PVR32"/>
      <c r="PVS32"/>
      <c r="PVT32"/>
      <c r="PVU32"/>
      <c r="PVV32"/>
      <c r="PVW32"/>
      <c r="PVX32"/>
      <c r="PVY32"/>
      <c r="PVZ32"/>
      <c r="PWA32"/>
      <c r="PWB32"/>
      <c r="PWC32"/>
      <c r="PWD32"/>
      <c r="PWE32"/>
      <c r="PWF32"/>
      <c r="PWG32"/>
      <c r="PWH32"/>
      <c r="PWI32"/>
      <c r="PWJ32"/>
      <c r="PWK32"/>
      <c r="PWL32"/>
      <c r="PWM32"/>
      <c r="PWN32"/>
      <c r="PWO32"/>
      <c r="PWP32"/>
      <c r="PWQ32"/>
      <c r="PWR32"/>
      <c r="PWS32"/>
      <c r="PWT32"/>
      <c r="PWU32"/>
      <c r="PWV32"/>
      <c r="PWW32"/>
      <c r="PWX32"/>
      <c r="PWY32"/>
      <c r="PWZ32"/>
      <c r="PXA32"/>
      <c r="PXB32"/>
      <c r="PXC32"/>
      <c r="PXD32"/>
      <c r="PXE32"/>
      <c r="PXF32"/>
      <c r="PXG32"/>
      <c r="PXH32"/>
      <c r="PXI32"/>
      <c r="PXJ32"/>
      <c r="PXK32"/>
      <c r="PXL32"/>
      <c r="PXM32"/>
      <c r="PXN32"/>
      <c r="PXO32"/>
      <c r="PXP32"/>
      <c r="PXQ32"/>
      <c r="PXR32"/>
      <c r="PXS32"/>
      <c r="PXT32"/>
      <c r="PXU32"/>
      <c r="PXV32"/>
      <c r="PXW32"/>
      <c r="PXX32"/>
      <c r="PXY32"/>
      <c r="PXZ32"/>
      <c r="PYA32"/>
      <c r="PYB32"/>
      <c r="PYC32"/>
      <c r="PYD32"/>
      <c r="PYE32"/>
      <c r="PYF32"/>
      <c r="PYG32"/>
      <c r="PYH32"/>
      <c r="PYI32"/>
      <c r="PYJ32"/>
      <c r="PYK32"/>
      <c r="PYL32"/>
      <c r="PYM32"/>
      <c r="PYN32"/>
      <c r="PYO32"/>
      <c r="PYP32"/>
      <c r="PYQ32"/>
      <c r="PYR32"/>
      <c r="PYS32"/>
      <c r="PYT32"/>
      <c r="PYU32"/>
      <c r="PYV32"/>
      <c r="PYW32"/>
      <c r="PYX32"/>
      <c r="PYY32"/>
      <c r="PYZ32"/>
      <c r="PZA32"/>
      <c r="PZB32"/>
      <c r="PZC32"/>
      <c r="PZD32"/>
      <c r="PZE32"/>
      <c r="PZF32"/>
      <c r="PZG32"/>
      <c r="PZH32"/>
      <c r="PZI32"/>
      <c r="PZJ32"/>
      <c r="PZK32"/>
      <c r="PZL32"/>
      <c r="PZM32"/>
      <c r="PZN32"/>
      <c r="PZO32"/>
      <c r="PZP32"/>
      <c r="PZQ32"/>
      <c r="PZR32"/>
      <c r="PZS32"/>
      <c r="PZT32"/>
      <c r="PZU32"/>
      <c r="PZV32"/>
      <c r="PZW32"/>
      <c r="PZX32"/>
      <c r="PZY32"/>
      <c r="PZZ32"/>
      <c r="QAA32"/>
      <c r="QAB32"/>
      <c r="QAC32"/>
      <c r="QAD32"/>
      <c r="QAE32"/>
      <c r="QAF32"/>
      <c r="QAG32"/>
      <c r="QAH32"/>
      <c r="QAI32"/>
      <c r="QAJ32"/>
      <c r="QAK32"/>
      <c r="QAL32"/>
      <c r="QAM32"/>
      <c r="QAN32"/>
      <c r="QAO32"/>
      <c r="QAP32"/>
      <c r="QAQ32"/>
      <c r="QAR32"/>
      <c r="QAS32"/>
      <c r="QAT32"/>
      <c r="QAU32"/>
      <c r="QAV32"/>
      <c r="QAW32"/>
      <c r="QAX32"/>
      <c r="QAY32"/>
      <c r="QAZ32"/>
      <c r="QBA32"/>
      <c r="QBB32"/>
      <c r="QBC32"/>
      <c r="QBD32"/>
      <c r="QBE32"/>
      <c r="QBF32"/>
      <c r="QBG32"/>
      <c r="QBH32"/>
      <c r="QBI32"/>
      <c r="QBJ32"/>
      <c r="QBK32"/>
      <c r="QBL32"/>
      <c r="QBM32"/>
      <c r="QBN32"/>
      <c r="QBO32"/>
      <c r="QBP32"/>
      <c r="QBQ32"/>
      <c r="QBR32"/>
      <c r="QBS32"/>
      <c r="QBT32"/>
      <c r="QBU32"/>
      <c r="QBV32"/>
      <c r="QBW32"/>
      <c r="QBX32"/>
      <c r="QBY32"/>
      <c r="QBZ32"/>
      <c r="QCA32"/>
      <c r="QCB32"/>
      <c r="QCC32"/>
      <c r="QCD32"/>
      <c r="QCE32"/>
      <c r="QCF32"/>
      <c r="QCG32"/>
      <c r="QCH32"/>
      <c r="QCI32"/>
      <c r="QCJ32"/>
      <c r="QCK32"/>
      <c r="QCL32"/>
      <c r="QCM32"/>
      <c r="QCN32"/>
      <c r="QCO32"/>
      <c r="QCP32"/>
      <c r="QCQ32"/>
      <c r="QCR32"/>
      <c r="QCS32"/>
      <c r="QCT32"/>
      <c r="QCU32"/>
      <c r="QCV32"/>
      <c r="QCW32"/>
      <c r="QCX32"/>
      <c r="QCY32"/>
      <c r="QCZ32"/>
      <c r="QDA32"/>
      <c r="QDB32"/>
      <c r="QDC32"/>
      <c r="QDD32"/>
      <c r="QDE32"/>
      <c r="QDF32"/>
      <c r="QDG32"/>
      <c r="QDH32"/>
      <c r="QDI32"/>
      <c r="QDJ32"/>
      <c r="QDK32"/>
      <c r="QDL32"/>
      <c r="QDM32"/>
      <c r="QDN32"/>
      <c r="QDO32"/>
      <c r="QDP32"/>
      <c r="QDQ32"/>
      <c r="QDR32"/>
      <c r="QDS32"/>
      <c r="QDT32"/>
      <c r="QDU32"/>
      <c r="QDV32"/>
      <c r="QDW32"/>
      <c r="QDX32"/>
      <c r="QDY32"/>
      <c r="QDZ32"/>
      <c r="QEA32"/>
      <c r="QEB32"/>
      <c r="QEC32"/>
      <c r="QED32"/>
      <c r="QEE32"/>
      <c r="QEF32"/>
      <c r="QEG32"/>
      <c r="QEH32"/>
      <c r="QEI32"/>
      <c r="QEJ32"/>
      <c r="QEK32"/>
      <c r="QEL32"/>
      <c r="QEM32"/>
      <c r="QEN32"/>
      <c r="QEO32"/>
      <c r="QEP32"/>
      <c r="QEQ32"/>
      <c r="QER32"/>
      <c r="QES32"/>
      <c r="QET32"/>
      <c r="QEU32"/>
      <c r="QEV32"/>
      <c r="QEW32"/>
      <c r="QEX32"/>
      <c r="QEY32"/>
      <c r="QEZ32"/>
      <c r="QFA32"/>
      <c r="QFB32"/>
      <c r="QFC32"/>
      <c r="QFD32"/>
      <c r="QFE32"/>
      <c r="QFF32"/>
      <c r="QFG32"/>
      <c r="QFH32"/>
      <c r="QFI32"/>
      <c r="QFJ32"/>
      <c r="QFK32"/>
      <c r="QFL32"/>
      <c r="QFM32"/>
      <c r="QFN32"/>
      <c r="QFO32"/>
      <c r="QFP32"/>
      <c r="QFQ32"/>
      <c r="QFR32"/>
      <c r="QFS32"/>
      <c r="QFT32"/>
      <c r="QFU32"/>
      <c r="QFV32"/>
      <c r="QFW32"/>
      <c r="QFX32"/>
      <c r="QFY32"/>
      <c r="QFZ32"/>
      <c r="QGA32"/>
      <c r="QGB32"/>
      <c r="QGC32"/>
      <c r="QGD32"/>
      <c r="QGE32"/>
      <c r="QGF32"/>
      <c r="QGG32"/>
      <c r="QGH32"/>
      <c r="QGI32"/>
      <c r="QGJ32"/>
      <c r="QGK32"/>
      <c r="QGL32"/>
      <c r="QGM32"/>
      <c r="QGN32"/>
      <c r="QGO32"/>
      <c r="QGP32"/>
      <c r="QGQ32"/>
      <c r="QGR32"/>
      <c r="QGS32"/>
      <c r="QGT32"/>
      <c r="QGU32"/>
      <c r="QGV32"/>
      <c r="QGW32"/>
      <c r="QGX32"/>
      <c r="QGY32"/>
      <c r="QGZ32"/>
      <c r="QHA32"/>
      <c r="QHB32"/>
      <c r="QHC32"/>
      <c r="QHD32"/>
      <c r="QHE32"/>
      <c r="QHF32"/>
      <c r="QHG32"/>
      <c r="QHH32"/>
      <c r="QHI32"/>
      <c r="QHJ32"/>
      <c r="QHK32"/>
      <c r="QHL32"/>
      <c r="QHM32"/>
      <c r="QHN32"/>
      <c r="QHO32"/>
      <c r="QHP32"/>
      <c r="QHQ32"/>
      <c r="QHR32"/>
      <c r="QHS32"/>
      <c r="QHT32"/>
      <c r="QHU32"/>
      <c r="QHV32"/>
      <c r="QHW32"/>
      <c r="QHX32"/>
      <c r="QHY32"/>
      <c r="QHZ32"/>
      <c r="QIA32"/>
      <c r="QIB32"/>
      <c r="QIC32"/>
      <c r="QID32"/>
      <c r="QIE32"/>
      <c r="QIF32"/>
      <c r="QIG32"/>
      <c r="QIH32"/>
      <c r="QII32"/>
      <c r="QIJ32"/>
      <c r="QIK32"/>
      <c r="QIL32"/>
      <c r="QIM32"/>
      <c r="QIN32"/>
      <c r="QIO32"/>
      <c r="QIP32"/>
      <c r="QIQ32"/>
      <c r="QIR32"/>
      <c r="QIS32"/>
      <c r="QIT32"/>
      <c r="QIU32"/>
      <c r="QIV32"/>
      <c r="QIW32"/>
      <c r="QIX32"/>
      <c r="QIY32"/>
      <c r="QIZ32"/>
      <c r="QJA32"/>
      <c r="QJB32"/>
      <c r="QJC32"/>
      <c r="QJD32"/>
      <c r="QJE32"/>
      <c r="QJF32"/>
      <c r="QJG32"/>
      <c r="QJH32"/>
      <c r="QJI32"/>
      <c r="QJJ32"/>
      <c r="QJK32"/>
      <c r="QJL32"/>
      <c r="QJM32"/>
      <c r="QJN32"/>
      <c r="QJO32"/>
      <c r="QJP32"/>
      <c r="QJQ32"/>
      <c r="QJR32"/>
      <c r="QJS32"/>
      <c r="QJT32"/>
      <c r="QJU32"/>
      <c r="QJV32"/>
      <c r="QJW32"/>
      <c r="QJX32"/>
      <c r="QJY32"/>
      <c r="QJZ32"/>
      <c r="QKA32"/>
      <c r="QKB32"/>
      <c r="QKC32"/>
      <c r="QKD32"/>
      <c r="QKE32"/>
      <c r="QKF32"/>
      <c r="QKG32"/>
      <c r="QKH32"/>
      <c r="QKI32"/>
      <c r="QKJ32"/>
      <c r="QKK32"/>
      <c r="QKL32"/>
      <c r="QKM32"/>
      <c r="QKN32"/>
      <c r="QKO32"/>
      <c r="QKP32"/>
      <c r="QKQ32"/>
      <c r="QKR32"/>
      <c r="QKS32"/>
      <c r="QKT32"/>
      <c r="QKU32"/>
      <c r="QKV32"/>
      <c r="QKW32"/>
      <c r="QKX32"/>
      <c r="QKY32"/>
      <c r="QKZ32"/>
      <c r="QLA32"/>
      <c r="QLB32"/>
      <c r="QLC32"/>
      <c r="QLD32"/>
      <c r="QLE32"/>
      <c r="QLF32"/>
      <c r="QLG32"/>
      <c r="QLH32"/>
      <c r="QLI32"/>
      <c r="QLJ32"/>
      <c r="QLK32"/>
      <c r="QLL32"/>
      <c r="QLM32"/>
      <c r="QLN32"/>
      <c r="QLO32"/>
      <c r="QLP32"/>
      <c r="QLQ32"/>
      <c r="QLR32"/>
      <c r="QLS32"/>
      <c r="QLT32"/>
      <c r="QLU32"/>
      <c r="QLV32"/>
      <c r="QLW32"/>
      <c r="QLX32"/>
      <c r="QLY32"/>
      <c r="QLZ32"/>
      <c r="QMA32"/>
      <c r="QMB32"/>
      <c r="QMC32"/>
      <c r="QMD32"/>
      <c r="QME32"/>
      <c r="QMF32"/>
      <c r="QMG32"/>
      <c r="QMH32"/>
      <c r="QMI32"/>
      <c r="QMJ32"/>
      <c r="QMK32"/>
      <c r="QML32"/>
      <c r="QMM32"/>
      <c r="QMN32"/>
      <c r="QMO32"/>
      <c r="QMP32"/>
      <c r="QMQ32"/>
      <c r="QMR32"/>
      <c r="QMS32"/>
      <c r="QMT32"/>
      <c r="QMU32"/>
      <c r="QMV32"/>
      <c r="QMW32"/>
      <c r="QMX32"/>
      <c r="QMY32"/>
      <c r="QMZ32"/>
      <c r="QNA32"/>
      <c r="QNB32"/>
      <c r="QNC32"/>
      <c r="QND32"/>
      <c r="QNE32"/>
      <c r="QNF32"/>
      <c r="QNG32"/>
      <c r="QNH32"/>
      <c r="QNI32"/>
      <c r="QNJ32"/>
      <c r="QNK32"/>
      <c r="QNL32"/>
      <c r="QNM32"/>
      <c r="QNN32"/>
      <c r="QNO32"/>
      <c r="QNP32"/>
      <c r="QNQ32"/>
      <c r="QNR32"/>
      <c r="QNS32"/>
      <c r="QNT32"/>
      <c r="QNU32"/>
      <c r="QNV32"/>
      <c r="QNW32"/>
      <c r="QNX32"/>
      <c r="QNY32"/>
      <c r="QNZ32"/>
      <c r="QOA32"/>
      <c r="QOB32"/>
      <c r="QOC32"/>
      <c r="QOD32"/>
      <c r="QOE32"/>
      <c r="QOF32"/>
      <c r="QOG32"/>
      <c r="QOH32"/>
      <c r="QOI32"/>
      <c r="QOJ32"/>
      <c r="QOK32"/>
      <c r="QOL32"/>
      <c r="QOM32"/>
      <c r="QON32"/>
      <c r="QOO32"/>
      <c r="QOP32"/>
      <c r="QOQ32"/>
      <c r="QOR32"/>
      <c r="QOS32"/>
      <c r="QOT32"/>
      <c r="QOU32"/>
      <c r="QOV32"/>
      <c r="QOW32"/>
      <c r="QOX32"/>
      <c r="QOY32"/>
      <c r="QOZ32"/>
      <c r="QPA32"/>
      <c r="QPB32"/>
      <c r="QPC32"/>
      <c r="QPD32"/>
      <c r="QPE32"/>
      <c r="QPF32"/>
      <c r="QPG32"/>
      <c r="QPH32"/>
      <c r="QPI32"/>
      <c r="QPJ32"/>
      <c r="QPK32"/>
      <c r="QPL32"/>
      <c r="QPM32"/>
      <c r="QPN32"/>
      <c r="QPO32"/>
      <c r="QPP32"/>
      <c r="QPQ32"/>
      <c r="QPR32"/>
      <c r="QPS32"/>
      <c r="QPT32"/>
      <c r="QPU32"/>
      <c r="QPV32"/>
      <c r="QPW32"/>
      <c r="QPX32"/>
      <c r="QPY32"/>
      <c r="QPZ32"/>
      <c r="QQA32"/>
      <c r="QQB32"/>
      <c r="QQC32"/>
      <c r="QQD32"/>
      <c r="QQE32"/>
      <c r="QQF32"/>
      <c r="QQG32"/>
      <c r="QQH32"/>
      <c r="QQI32"/>
      <c r="QQJ32"/>
      <c r="QQK32"/>
      <c r="QQL32"/>
      <c r="QQM32"/>
      <c r="QQN32"/>
      <c r="QQO32"/>
      <c r="QQP32"/>
      <c r="QQQ32"/>
      <c r="QQR32"/>
      <c r="QQS32"/>
      <c r="QQT32"/>
      <c r="QQU32"/>
      <c r="QQV32"/>
      <c r="QQW32"/>
      <c r="QQX32"/>
      <c r="QQY32"/>
      <c r="QQZ32"/>
      <c r="QRA32"/>
      <c r="QRB32"/>
      <c r="QRC32"/>
      <c r="QRD32"/>
      <c r="QRE32"/>
      <c r="QRF32"/>
      <c r="QRG32"/>
      <c r="QRH32"/>
      <c r="QRI32"/>
      <c r="QRJ32"/>
      <c r="QRK32"/>
      <c r="QRL32"/>
      <c r="QRM32"/>
      <c r="QRN32"/>
      <c r="QRO32"/>
      <c r="QRP32"/>
      <c r="QRQ32"/>
      <c r="QRR32"/>
      <c r="QRS32"/>
      <c r="QRT32"/>
      <c r="QRU32"/>
      <c r="QRV32"/>
      <c r="QRW32"/>
      <c r="QRX32"/>
      <c r="QRY32"/>
      <c r="QRZ32"/>
      <c r="QSA32"/>
      <c r="QSB32"/>
      <c r="QSC32"/>
      <c r="QSD32"/>
      <c r="QSE32"/>
      <c r="QSF32"/>
      <c r="QSG32"/>
      <c r="QSH32"/>
      <c r="QSI32"/>
      <c r="QSJ32"/>
      <c r="QSK32"/>
      <c r="QSL32"/>
      <c r="QSM32"/>
      <c r="QSN32"/>
      <c r="QSO32"/>
      <c r="QSP32"/>
      <c r="QSQ32"/>
      <c r="QSR32"/>
      <c r="QSS32"/>
      <c r="QST32"/>
      <c r="QSU32"/>
      <c r="QSV32"/>
      <c r="QSW32"/>
      <c r="QSX32"/>
      <c r="QSY32"/>
      <c r="QSZ32"/>
      <c r="QTA32"/>
      <c r="QTB32"/>
      <c r="QTC32"/>
      <c r="QTD32"/>
      <c r="QTE32"/>
      <c r="QTF32"/>
      <c r="QTG32"/>
      <c r="QTH32"/>
      <c r="QTI32"/>
      <c r="QTJ32"/>
      <c r="QTK32"/>
      <c r="QTL32"/>
      <c r="QTM32"/>
      <c r="QTN32"/>
      <c r="QTO32"/>
      <c r="QTP32"/>
      <c r="QTQ32"/>
      <c r="QTR32"/>
      <c r="QTS32"/>
      <c r="QTT32"/>
      <c r="QTU32"/>
      <c r="QTV32"/>
      <c r="QTW32"/>
      <c r="QTX32"/>
      <c r="QTY32"/>
      <c r="QTZ32"/>
      <c r="QUA32"/>
      <c r="QUB32"/>
      <c r="QUC32"/>
      <c r="QUD32"/>
      <c r="QUE32"/>
      <c r="QUF32"/>
      <c r="QUG32"/>
      <c r="QUH32"/>
      <c r="QUI32"/>
      <c r="QUJ32"/>
      <c r="QUK32"/>
      <c r="QUL32"/>
      <c r="QUM32"/>
      <c r="QUN32"/>
      <c r="QUO32"/>
      <c r="QUP32"/>
      <c r="QUQ32"/>
      <c r="QUR32"/>
      <c r="QUS32"/>
      <c r="QUT32"/>
      <c r="QUU32"/>
      <c r="QUV32"/>
      <c r="QUW32"/>
      <c r="QUX32"/>
      <c r="QUY32"/>
      <c r="QUZ32"/>
      <c r="QVA32"/>
      <c r="QVB32"/>
      <c r="QVC32"/>
      <c r="QVD32"/>
      <c r="QVE32"/>
      <c r="QVF32"/>
      <c r="QVG32"/>
      <c r="QVH32"/>
      <c r="QVI32"/>
      <c r="QVJ32"/>
      <c r="QVK32"/>
      <c r="QVL32"/>
      <c r="QVM32"/>
      <c r="QVN32"/>
      <c r="QVO32"/>
      <c r="QVP32"/>
      <c r="QVQ32"/>
      <c r="QVR32"/>
      <c r="QVS32"/>
      <c r="QVT32"/>
      <c r="QVU32"/>
      <c r="QVV32"/>
      <c r="QVW32"/>
      <c r="QVX32"/>
      <c r="QVY32"/>
      <c r="QVZ32"/>
      <c r="QWA32"/>
      <c r="QWB32"/>
      <c r="QWC32"/>
      <c r="QWD32"/>
      <c r="QWE32"/>
      <c r="QWF32"/>
      <c r="QWG32"/>
      <c r="QWH32"/>
      <c r="QWI32"/>
      <c r="QWJ32"/>
      <c r="QWK32"/>
      <c r="QWL32"/>
      <c r="QWM32"/>
      <c r="QWN32"/>
      <c r="QWO32"/>
      <c r="QWP32"/>
      <c r="QWQ32"/>
      <c r="QWR32"/>
      <c r="QWS32"/>
      <c r="QWT32"/>
      <c r="QWU32"/>
      <c r="QWV32"/>
      <c r="QWW32"/>
      <c r="QWX32"/>
      <c r="QWY32"/>
      <c r="QWZ32"/>
      <c r="QXA32"/>
      <c r="QXB32"/>
      <c r="QXC32"/>
      <c r="QXD32"/>
      <c r="QXE32"/>
      <c r="QXF32"/>
      <c r="QXG32"/>
      <c r="QXH32"/>
      <c r="QXI32"/>
      <c r="QXJ32"/>
      <c r="QXK32"/>
      <c r="QXL32"/>
      <c r="QXM32"/>
      <c r="QXN32"/>
      <c r="QXO32"/>
      <c r="QXP32"/>
      <c r="QXQ32"/>
      <c r="QXR32"/>
      <c r="QXS32"/>
      <c r="QXT32"/>
      <c r="QXU32"/>
      <c r="QXV32"/>
      <c r="QXW32"/>
      <c r="QXX32"/>
      <c r="QXY32"/>
      <c r="QXZ32"/>
      <c r="QYA32"/>
      <c r="QYB32"/>
      <c r="QYC32"/>
      <c r="QYD32"/>
      <c r="QYE32"/>
      <c r="QYF32"/>
      <c r="QYG32"/>
      <c r="QYH32"/>
      <c r="QYI32"/>
      <c r="QYJ32"/>
      <c r="QYK32"/>
      <c r="QYL32"/>
      <c r="QYM32"/>
      <c r="QYN32"/>
      <c r="QYO32"/>
      <c r="QYP32"/>
      <c r="QYQ32"/>
      <c r="QYR32"/>
      <c r="QYS32"/>
      <c r="QYT32"/>
      <c r="QYU32"/>
      <c r="QYV32"/>
      <c r="QYW32"/>
      <c r="QYX32"/>
      <c r="QYY32"/>
      <c r="QYZ32"/>
      <c r="QZA32"/>
      <c r="QZB32"/>
      <c r="QZC32"/>
      <c r="QZD32"/>
      <c r="QZE32"/>
      <c r="QZF32"/>
      <c r="QZG32"/>
      <c r="QZH32"/>
      <c r="QZI32"/>
      <c r="QZJ32"/>
      <c r="QZK32"/>
      <c r="QZL32"/>
      <c r="QZM32"/>
      <c r="QZN32"/>
      <c r="QZO32"/>
      <c r="QZP32"/>
      <c r="QZQ32"/>
      <c r="QZR32"/>
      <c r="QZS32"/>
      <c r="QZT32"/>
      <c r="QZU32"/>
      <c r="QZV32"/>
      <c r="QZW32"/>
      <c r="QZX32"/>
      <c r="QZY32"/>
      <c r="QZZ32"/>
      <c r="RAA32"/>
      <c r="RAB32"/>
      <c r="RAC32"/>
      <c r="RAD32"/>
      <c r="RAE32"/>
      <c r="RAF32"/>
      <c r="RAG32"/>
      <c r="RAH32"/>
      <c r="RAI32"/>
      <c r="RAJ32"/>
      <c r="RAK32"/>
      <c r="RAL32"/>
      <c r="RAM32"/>
      <c r="RAN32"/>
      <c r="RAO32"/>
      <c r="RAP32"/>
      <c r="RAQ32"/>
      <c r="RAR32"/>
      <c r="RAS32"/>
      <c r="RAT32"/>
      <c r="RAU32"/>
      <c r="RAV32"/>
      <c r="RAW32"/>
      <c r="RAX32"/>
      <c r="RAY32"/>
      <c r="RAZ32"/>
      <c r="RBA32"/>
      <c r="RBB32"/>
      <c r="RBC32"/>
      <c r="RBD32"/>
      <c r="RBE32"/>
      <c r="RBF32"/>
      <c r="RBG32"/>
      <c r="RBH32"/>
      <c r="RBI32"/>
      <c r="RBJ32"/>
      <c r="RBK32"/>
      <c r="RBL32"/>
      <c r="RBM32"/>
      <c r="RBN32"/>
      <c r="RBO32"/>
      <c r="RBP32"/>
      <c r="RBQ32"/>
      <c r="RBR32"/>
      <c r="RBS32"/>
      <c r="RBT32"/>
      <c r="RBU32"/>
      <c r="RBV32"/>
      <c r="RBW32"/>
      <c r="RBX32"/>
      <c r="RBY32"/>
      <c r="RBZ32"/>
      <c r="RCA32"/>
      <c r="RCB32"/>
      <c r="RCC32"/>
      <c r="RCD32"/>
      <c r="RCE32"/>
      <c r="RCF32"/>
      <c r="RCG32"/>
      <c r="RCH32"/>
      <c r="RCI32"/>
      <c r="RCJ32"/>
      <c r="RCK32"/>
      <c r="RCL32"/>
      <c r="RCM32"/>
      <c r="RCN32"/>
      <c r="RCO32"/>
      <c r="RCP32"/>
      <c r="RCQ32"/>
      <c r="RCR32"/>
      <c r="RCS32"/>
      <c r="RCT32"/>
      <c r="RCU32"/>
      <c r="RCV32"/>
      <c r="RCW32"/>
      <c r="RCX32"/>
      <c r="RCY32"/>
      <c r="RCZ32"/>
      <c r="RDA32"/>
      <c r="RDB32"/>
      <c r="RDC32"/>
      <c r="RDD32"/>
      <c r="RDE32"/>
      <c r="RDF32"/>
      <c r="RDG32"/>
      <c r="RDH32"/>
      <c r="RDI32"/>
      <c r="RDJ32"/>
      <c r="RDK32"/>
      <c r="RDL32"/>
      <c r="RDM32"/>
      <c r="RDN32"/>
      <c r="RDO32"/>
      <c r="RDP32"/>
      <c r="RDQ32"/>
      <c r="RDR32"/>
      <c r="RDS32"/>
      <c r="RDT32"/>
      <c r="RDU32"/>
      <c r="RDV32"/>
      <c r="RDW32"/>
      <c r="RDX32"/>
      <c r="RDY32"/>
      <c r="RDZ32"/>
      <c r="REA32"/>
      <c r="REB32"/>
      <c r="REC32"/>
      <c r="RED32"/>
      <c r="REE32"/>
      <c r="REF32"/>
      <c r="REG32"/>
      <c r="REH32"/>
      <c r="REI32"/>
      <c r="REJ32"/>
      <c r="REK32"/>
      <c r="REL32"/>
      <c r="REM32"/>
      <c r="REN32"/>
      <c r="REO32"/>
      <c r="REP32"/>
      <c r="REQ32"/>
      <c r="RER32"/>
      <c r="RES32"/>
      <c r="RET32"/>
      <c r="REU32"/>
      <c r="REV32"/>
      <c r="REW32"/>
      <c r="REX32"/>
      <c r="REY32"/>
      <c r="REZ32"/>
      <c r="RFA32"/>
      <c r="RFB32"/>
      <c r="RFC32"/>
      <c r="RFD32"/>
      <c r="RFE32"/>
      <c r="RFF32"/>
      <c r="RFG32"/>
      <c r="RFH32"/>
      <c r="RFI32"/>
      <c r="RFJ32"/>
      <c r="RFK32"/>
      <c r="RFL32"/>
      <c r="RFM32"/>
      <c r="RFN32"/>
      <c r="RFO32"/>
      <c r="RFP32"/>
      <c r="RFQ32"/>
      <c r="RFR32"/>
      <c r="RFS32"/>
      <c r="RFT32"/>
      <c r="RFU32"/>
      <c r="RFV32"/>
      <c r="RFW32"/>
      <c r="RFX32"/>
      <c r="RFY32"/>
      <c r="RFZ32"/>
      <c r="RGA32"/>
      <c r="RGB32"/>
      <c r="RGC32"/>
      <c r="RGD32"/>
      <c r="RGE32"/>
      <c r="RGF32"/>
      <c r="RGG32"/>
      <c r="RGH32"/>
      <c r="RGI32"/>
      <c r="RGJ32"/>
      <c r="RGK32"/>
      <c r="RGL32"/>
      <c r="RGM32"/>
      <c r="RGN32"/>
      <c r="RGO32"/>
      <c r="RGP32"/>
      <c r="RGQ32"/>
      <c r="RGR32"/>
      <c r="RGS32"/>
      <c r="RGT32"/>
      <c r="RGU32"/>
      <c r="RGV32"/>
      <c r="RGW32"/>
      <c r="RGX32"/>
      <c r="RGY32"/>
      <c r="RGZ32"/>
      <c r="RHA32"/>
      <c r="RHB32"/>
      <c r="RHC32"/>
      <c r="RHD32"/>
      <c r="RHE32"/>
      <c r="RHF32"/>
      <c r="RHG32"/>
      <c r="RHH32"/>
      <c r="RHI32"/>
      <c r="RHJ32"/>
      <c r="RHK32"/>
      <c r="RHL32"/>
      <c r="RHM32"/>
      <c r="RHN32"/>
      <c r="RHO32"/>
      <c r="RHP32"/>
      <c r="RHQ32"/>
      <c r="RHR32"/>
      <c r="RHS32"/>
      <c r="RHT32"/>
      <c r="RHU32"/>
      <c r="RHV32"/>
      <c r="RHW32"/>
      <c r="RHX32"/>
      <c r="RHY32"/>
      <c r="RHZ32"/>
      <c r="RIA32"/>
      <c r="RIB32"/>
      <c r="RIC32"/>
      <c r="RID32"/>
      <c r="RIE32"/>
      <c r="RIF32"/>
      <c r="RIG32"/>
      <c r="RIH32"/>
      <c r="RII32"/>
      <c r="RIJ32"/>
      <c r="RIK32"/>
      <c r="RIL32"/>
      <c r="RIM32"/>
      <c r="RIN32"/>
      <c r="RIO32"/>
      <c r="RIP32"/>
      <c r="RIQ32"/>
      <c r="RIR32"/>
      <c r="RIS32"/>
      <c r="RIT32"/>
      <c r="RIU32"/>
      <c r="RIV32"/>
      <c r="RIW32"/>
      <c r="RIX32"/>
      <c r="RIY32"/>
      <c r="RIZ32"/>
      <c r="RJA32"/>
      <c r="RJB32"/>
      <c r="RJC32"/>
      <c r="RJD32"/>
      <c r="RJE32"/>
      <c r="RJF32"/>
      <c r="RJG32"/>
      <c r="RJH32"/>
      <c r="RJI32"/>
      <c r="RJJ32"/>
      <c r="RJK32"/>
      <c r="RJL32"/>
      <c r="RJM32"/>
      <c r="RJN32"/>
      <c r="RJO32"/>
      <c r="RJP32"/>
      <c r="RJQ32"/>
      <c r="RJR32"/>
      <c r="RJS32"/>
      <c r="RJT32"/>
      <c r="RJU32"/>
      <c r="RJV32"/>
      <c r="RJW32"/>
      <c r="RJX32"/>
      <c r="RJY32"/>
      <c r="RJZ32"/>
      <c r="RKA32"/>
      <c r="RKB32"/>
      <c r="RKC32"/>
      <c r="RKD32"/>
      <c r="RKE32"/>
      <c r="RKF32"/>
      <c r="RKG32"/>
      <c r="RKH32"/>
      <c r="RKI32"/>
      <c r="RKJ32"/>
      <c r="RKK32"/>
      <c r="RKL32"/>
      <c r="RKM32"/>
      <c r="RKN32"/>
      <c r="RKO32"/>
      <c r="RKP32"/>
      <c r="RKQ32"/>
      <c r="RKR32"/>
      <c r="RKS32"/>
      <c r="RKT32"/>
      <c r="RKU32"/>
      <c r="RKV32"/>
      <c r="RKW32"/>
      <c r="RKX32"/>
      <c r="RKY32"/>
      <c r="RKZ32"/>
      <c r="RLA32"/>
      <c r="RLB32"/>
      <c r="RLC32"/>
      <c r="RLD32"/>
      <c r="RLE32"/>
      <c r="RLF32"/>
      <c r="RLG32"/>
      <c r="RLH32"/>
      <c r="RLI32"/>
      <c r="RLJ32"/>
      <c r="RLK32"/>
      <c r="RLL32"/>
      <c r="RLM32"/>
      <c r="RLN32"/>
      <c r="RLO32"/>
      <c r="RLP32"/>
      <c r="RLQ32"/>
      <c r="RLR32"/>
      <c r="RLS32"/>
      <c r="RLT32"/>
      <c r="RLU32"/>
      <c r="RLV32"/>
      <c r="RLW32"/>
      <c r="RLX32"/>
      <c r="RLY32"/>
      <c r="RLZ32"/>
      <c r="RMA32"/>
      <c r="RMB32"/>
      <c r="RMC32"/>
      <c r="RMD32"/>
      <c r="RME32"/>
      <c r="RMF32"/>
      <c r="RMG32"/>
      <c r="RMH32"/>
      <c r="RMI32"/>
      <c r="RMJ32"/>
      <c r="RMK32"/>
      <c r="RML32"/>
      <c r="RMM32"/>
      <c r="RMN32"/>
      <c r="RMO32"/>
      <c r="RMP32"/>
      <c r="RMQ32"/>
      <c r="RMR32"/>
      <c r="RMS32"/>
      <c r="RMT32"/>
      <c r="RMU32"/>
      <c r="RMV32"/>
      <c r="RMW32"/>
      <c r="RMX32"/>
      <c r="RMY32"/>
      <c r="RMZ32"/>
      <c r="RNA32"/>
      <c r="RNB32"/>
      <c r="RNC32"/>
      <c r="RND32"/>
      <c r="RNE32"/>
      <c r="RNF32"/>
      <c r="RNG32"/>
      <c r="RNH32"/>
      <c r="RNI32"/>
      <c r="RNJ32"/>
      <c r="RNK32"/>
      <c r="RNL32"/>
      <c r="RNM32"/>
      <c r="RNN32"/>
      <c r="RNO32"/>
      <c r="RNP32"/>
      <c r="RNQ32"/>
      <c r="RNR32"/>
      <c r="RNS32"/>
      <c r="RNT32"/>
      <c r="RNU32"/>
      <c r="RNV32"/>
      <c r="RNW32"/>
      <c r="RNX32"/>
      <c r="RNY32"/>
      <c r="RNZ32"/>
      <c r="ROA32"/>
      <c r="ROB32"/>
      <c r="ROC32"/>
      <c r="ROD32"/>
      <c r="ROE32"/>
      <c r="ROF32"/>
      <c r="ROG32"/>
      <c r="ROH32"/>
      <c r="ROI32"/>
      <c r="ROJ32"/>
      <c r="ROK32"/>
      <c r="ROL32"/>
      <c r="ROM32"/>
      <c r="RON32"/>
      <c r="ROO32"/>
      <c r="ROP32"/>
      <c r="ROQ32"/>
      <c r="ROR32"/>
      <c r="ROS32"/>
      <c r="ROT32"/>
      <c r="ROU32"/>
      <c r="ROV32"/>
      <c r="ROW32"/>
      <c r="ROX32"/>
      <c r="ROY32"/>
      <c r="ROZ32"/>
      <c r="RPA32"/>
      <c r="RPB32"/>
      <c r="RPC32"/>
      <c r="RPD32"/>
      <c r="RPE32"/>
      <c r="RPF32"/>
      <c r="RPG32"/>
      <c r="RPH32"/>
      <c r="RPI32"/>
      <c r="RPJ32"/>
      <c r="RPK32"/>
      <c r="RPL32"/>
      <c r="RPM32"/>
      <c r="RPN32"/>
      <c r="RPO32"/>
      <c r="RPP32"/>
      <c r="RPQ32"/>
      <c r="RPR32"/>
      <c r="RPS32"/>
      <c r="RPT32"/>
      <c r="RPU32"/>
      <c r="RPV32"/>
      <c r="RPW32"/>
      <c r="RPX32"/>
      <c r="RPY32"/>
      <c r="RPZ32"/>
      <c r="RQA32"/>
      <c r="RQB32"/>
      <c r="RQC32"/>
      <c r="RQD32"/>
      <c r="RQE32"/>
      <c r="RQF32"/>
      <c r="RQG32"/>
      <c r="RQH32"/>
      <c r="RQI32"/>
      <c r="RQJ32"/>
      <c r="RQK32"/>
      <c r="RQL32"/>
      <c r="RQM32"/>
      <c r="RQN32"/>
      <c r="RQO32"/>
      <c r="RQP32"/>
      <c r="RQQ32"/>
      <c r="RQR32"/>
      <c r="RQS32"/>
      <c r="RQT32"/>
      <c r="RQU32"/>
      <c r="RQV32"/>
      <c r="RQW32"/>
      <c r="RQX32"/>
      <c r="RQY32"/>
      <c r="RQZ32"/>
      <c r="RRA32"/>
      <c r="RRB32"/>
      <c r="RRC32"/>
      <c r="RRD32"/>
      <c r="RRE32"/>
      <c r="RRF32"/>
      <c r="RRG32"/>
      <c r="RRH32"/>
      <c r="RRI32"/>
      <c r="RRJ32"/>
      <c r="RRK32"/>
      <c r="RRL32"/>
      <c r="RRM32"/>
      <c r="RRN32"/>
      <c r="RRO32"/>
      <c r="RRP32"/>
      <c r="RRQ32"/>
      <c r="RRR32"/>
      <c r="RRS32"/>
      <c r="RRT32"/>
      <c r="RRU32"/>
      <c r="RRV32"/>
      <c r="RRW32"/>
      <c r="RRX32"/>
      <c r="RRY32"/>
      <c r="RRZ32"/>
      <c r="RSA32"/>
      <c r="RSB32"/>
      <c r="RSC32"/>
      <c r="RSD32"/>
      <c r="RSE32"/>
      <c r="RSF32"/>
      <c r="RSG32"/>
      <c r="RSH32"/>
      <c r="RSI32"/>
      <c r="RSJ32"/>
      <c r="RSK32"/>
      <c r="RSL32"/>
      <c r="RSM32"/>
      <c r="RSN32"/>
      <c r="RSO32"/>
      <c r="RSP32"/>
      <c r="RSQ32"/>
      <c r="RSR32"/>
      <c r="RSS32"/>
      <c r="RST32"/>
      <c r="RSU32"/>
      <c r="RSV32"/>
      <c r="RSW32"/>
      <c r="RSX32"/>
      <c r="RSY32"/>
      <c r="RSZ32"/>
      <c r="RTA32"/>
      <c r="RTB32"/>
      <c r="RTC32"/>
      <c r="RTD32"/>
      <c r="RTE32"/>
      <c r="RTF32"/>
      <c r="RTG32"/>
      <c r="RTH32"/>
      <c r="RTI32"/>
      <c r="RTJ32"/>
      <c r="RTK32"/>
      <c r="RTL32"/>
      <c r="RTM32"/>
      <c r="RTN32"/>
      <c r="RTO32"/>
      <c r="RTP32"/>
      <c r="RTQ32"/>
      <c r="RTR32"/>
      <c r="RTS32"/>
      <c r="RTT32"/>
      <c r="RTU32"/>
      <c r="RTV32"/>
      <c r="RTW32"/>
      <c r="RTX32"/>
      <c r="RTY32"/>
      <c r="RTZ32"/>
      <c r="RUA32"/>
      <c r="RUB32"/>
      <c r="RUC32"/>
      <c r="RUD32"/>
      <c r="RUE32"/>
      <c r="RUF32"/>
      <c r="RUG32"/>
      <c r="RUH32"/>
      <c r="RUI32"/>
      <c r="RUJ32"/>
      <c r="RUK32"/>
      <c r="RUL32"/>
      <c r="RUM32"/>
      <c r="RUN32"/>
      <c r="RUO32"/>
      <c r="RUP32"/>
      <c r="RUQ32"/>
      <c r="RUR32"/>
      <c r="RUS32"/>
      <c r="RUT32"/>
      <c r="RUU32"/>
      <c r="RUV32"/>
      <c r="RUW32"/>
      <c r="RUX32"/>
      <c r="RUY32"/>
      <c r="RUZ32"/>
      <c r="RVA32"/>
      <c r="RVB32"/>
      <c r="RVC32"/>
      <c r="RVD32"/>
      <c r="RVE32"/>
      <c r="RVF32"/>
      <c r="RVG32"/>
      <c r="RVH32"/>
      <c r="RVI32"/>
      <c r="RVJ32"/>
      <c r="RVK32"/>
      <c r="RVL32"/>
      <c r="RVM32"/>
      <c r="RVN32"/>
      <c r="RVO32"/>
      <c r="RVP32"/>
      <c r="RVQ32"/>
      <c r="RVR32"/>
      <c r="RVS32"/>
      <c r="RVT32"/>
      <c r="RVU32"/>
      <c r="RVV32"/>
      <c r="RVW32"/>
      <c r="RVX32"/>
      <c r="RVY32"/>
      <c r="RVZ32"/>
      <c r="RWA32"/>
      <c r="RWB32"/>
      <c r="RWC32"/>
      <c r="RWD32"/>
      <c r="RWE32"/>
      <c r="RWF32"/>
      <c r="RWG32"/>
      <c r="RWH32"/>
      <c r="RWI32"/>
      <c r="RWJ32"/>
      <c r="RWK32"/>
      <c r="RWL32"/>
      <c r="RWM32"/>
      <c r="RWN32"/>
      <c r="RWO32"/>
      <c r="RWP32"/>
      <c r="RWQ32"/>
      <c r="RWR32"/>
      <c r="RWS32"/>
      <c r="RWT32"/>
      <c r="RWU32"/>
      <c r="RWV32"/>
      <c r="RWW32"/>
      <c r="RWX32"/>
      <c r="RWY32"/>
      <c r="RWZ32"/>
      <c r="RXA32"/>
      <c r="RXB32"/>
      <c r="RXC32"/>
      <c r="RXD32"/>
      <c r="RXE32"/>
      <c r="RXF32"/>
      <c r="RXG32"/>
      <c r="RXH32"/>
      <c r="RXI32"/>
      <c r="RXJ32"/>
      <c r="RXK32"/>
      <c r="RXL32"/>
      <c r="RXM32"/>
      <c r="RXN32"/>
      <c r="RXO32"/>
      <c r="RXP32"/>
      <c r="RXQ32"/>
      <c r="RXR32"/>
      <c r="RXS32"/>
      <c r="RXT32"/>
      <c r="RXU32"/>
      <c r="RXV32"/>
      <c r="RXW32"/>
      <c r="RXX32"/>
      <c r="RXY32"/>
      <c r="RXZ32"/>
      <c r="RYA32"/>
      <c r="RYB32"/>
      <c r="RYC32"/>
      <c r="RYD32"/>
      <c r="RYE32"/>
      <c r="RYF32"/>
      <c r="RYG32"/>
      <c r="RYH32"/>
      <c r="RYI32"/>
      <c r="RYJ32"/>
      <c r="RYK32"/>
      <c r="RYL32"/>
      <c r="RYM32"/>
      <c r="RYN32"/>
      <c r="RYO32"/>
      <c r="RYP32"/>
      <c r="RYQ32"/>
      <c r="RYR32"/>
      <c r="RYS32"/>
      <c r="RYT32"/>
      <c r="RYU32"/>
      <c r="RYV32"/>
      <c r="RYW32"/>
      <c r="RYX32"/>
      <c r="RYY32"/>
      <c r="RYZ32"/>
      <c r="RZA32"/>
      <c r="RZB32"/>
      <c r="RZC32"/>
      <c r="RZD32"/>
      <c r="RZE32"/>
      <c r="RZF32"/>
      <c r="RZG32"/>
      <c r="RZH32"/>
      <c r="RZI32"/>
      <c r="RZJ32"/>
      <c r="RZK32"/>
      <c r="RZL32"/>
      <c r="RZM32"/>
      <c r="RZN32"/>
      <c r="RZO32"/>
      <c r="RZP32"/>
      <c r="RZQ32"/>
      <c r="RZR32"/>
      <c r="RZS32"/>
      <c r="RZT32"/>
      <c r="RZU32"/>
      <c r="RZV32"/>
      <c r="RZW32"/>
      <c r="RZX32"/>
      <c r="RZY32"/>
      <c r="RZZ32"/>
      <c r="SAA32"/>
      <c r="SAB32"/>
      <c r="SAC32"/>
      <c r="SAD32"/>
      <c r="SAE32"/>
      <c r="SAF32"/>
      <c r="SAG32"/>
      <c r="SAH32"/>
      <c r="SAI32"/>
      <c r="SAJ32"/>
      <c r="SAK32"/>
      <c r="SAL32"/>
      <c r="SAM32"/>
      <c r="SAN32"/>
      <c r="SAO32"/>
      <c r="SAP32"/>
      <c r="SAQ32"/>
      <c r="SAR32"/>
      <c r="SAS32"/>
      <c r="SAT32"/>
      <c r="SAU32"/>
      <c r="SAV32"/>
      <c r="SAW32"/>
      <c r="SAX32"/>
      <c r="SAY32"/>
      <c r="SAZ32"/>
      <c r="SBA32"/>
      <c r="SBB32"/>
      <c r="SBC32"/>
      <c r="SBD32"/>
      <c r="SBE32"/>
      <c r="SBF32"/>
      <c r="SBG32"/>
      <c r="SBH32"/>
      <c r="SBI32"/>
      <c r="SBJ32"/>
      <c r="SBK32"/>
      <c r="SBL32"/>
      <c r="SBM32"/>
      <c r="SBN32"/>
      <c r="SBO32"/>
      <c r="SBP32"/>
      <c r="SBQ32"/>
      <c r="SBR32"/>
      <c r="SBS32"/>
      <c r="SBT32"/>
      <c r="SBU32"/>
      <c r="SBV32"/>
      <c r="SBW32"/>
      <c r="SBX32"/>
      <c r="SBY32"/>
      <c r="SBZ32"/>
      <c r="SCA32"/>
      <c r="SCB32"/>
      <c r="SCC32"/>
      <c r="SCD32"/>
      <c r="SCE32"/>
      <c r="SCF32"/>
      <c r="SCG32"/>
      <c r="SCH32"/>
      <c r="SCI32"/>
      <c r="SCJ32"/>
      <c r="SCK32"/>
      <c r="SCL32"/>
      <c r="SCM32"/>
      <c r="SCN32"/>
      <c r="SCO32"/>
      <c r="SCP32"/>
      <c r="SCQ32"/>
      <c r="SCR32"/>
      <c r="SCS32"/>
      <c r="SCT32"/>
      <c r="SCU32"/>
      <c r="SCV32"/>
      <c r="SCW32"/>
      <c r="SCX32"/>
      <c r="SCY32"/>
      <c r="SCZ32"/>
      <c r="SDA32"/>
      <c r="SDB32"/>
      <c r="SDC32"/>
      <c r="SDD32"/>
      <c r="SDE32"/>
      <c r="SDF32"/>
      <c r="SDG32"/>
      <c r="SDH32"/>
      <c r="SDI32"/>
      <c r="SDJ32"/>
      <c r="SDK32"/>
      <c r="SDL32"/>
      <c r="SDM32"/>
      <c r="SDN32"/>
      <c r="SDO32"/>
      <c r="SDP32"/>
      <c r="SDQ32"/>
      <c r="SDR32"/>
      <c r="SDS32"/>
      <c r="SDT32"/>
      <c r="SDU32"/>
      <c r="SDV32"/>
      <c r="SDW32"/>
      <c r="SDX32"/>
      <c r="SDY32"/>
      <c r="SDZ32"/>
      <c r="SEA32"/>
      <c r="SEB32"/>
      <c r="SEC32"/>
      <c r="SED32"/>
      <c r="SEE32"/>
      <c r="SEF32"/>
      <c r="SEG32"/>
      <c r="SEH32"/>
      <c r="SEI32"/>
      <c r="SEJ32"/>
      <c r="SEK32"/>
      <c r="SEL32"/>
      <c r="SEM32"/>
      <c r="SEN32"/>
      <c r="SEO32"/>
      <c r="SEP32"/>
      <c r="SEQ32"/>
      <c r="SER32"/>
      <c r="SES32"/>
      <c r="SET32"/>
      <c r="SEU32"/>
      <c r="SEV32"/>
      <c r="SEW32"/>
      <c r="SEX32"/>
      <c r="SEY32"/>
      <c r="SEZ32"/>
      <c r="SFA32"/>
      <c r="SFB32"/>
      <c r="SFC32"/>
      <c r="SFD32"/>
      <c r="SFE32"/>
      <c r="SFF32"/>
      <c r="SFG32"/>
      <c r="SFH32"/>
      <c r="SFI32"/>
      <c r="SFJ32"/>
      <c r="SFK32"/>
      <c r="SFL32"/>
      <c r="SFM32"/>
      <c r="SFN32"/>
      <c r="SFO32"/>
      <c r="SFP32"/>
      <c r="SFQ32"/>
      <c r="SFR32"/>
      <c r="SFS32"/>
      <c r="SFT32"/>
      <c r="SFU32"/>
      <c r="SFV32"/>
      <c r="SFW32"/>
      <c r="SFX32"/>
      <c r="SFY32"/>
      <c r="SFZ32"/>
      <c r="SGA32"/>
      <c r="SGB32"/>
      <c r="SGC32"/>
      <c r="SGD32"/>
      <c r="SGE32"/>
      <c r="SGF32"/>
      <c r="SGG32"/>
      <c r="SGH32"/>
      <c r="SGI32"/>
      <c r="SGJ32"/>
      <c r="SGK32"/>
      <c r="SGL32"/>
      <c r="SGM32"/>
      <c r="SGN32"/>
      <c r="SGO32"/>
      <c r="SGP32"/>
      <c r="SGQ32"/>
      <c r="SGR32"/>
      <c r="SGS32"/>
      <c r="SGT32"/>
      <c r="SGU32"/>
      <c r="SGV32"/>
      <c r="SGW32"/>
      <c r="SGX32"/>
      <c r="SGY32"/>
      <c r="SGZ32"/>
      <c r="SHA32"/>
      <c r="SHB32"/>
      <c r="SHC32"/>
      <c r="SHD32"/>
      <c r="SHE32"/>
      <c r="SHF32"/>
      <c r="SHG32"/>
      <c r="SHH32"/>
      <c r="SHI32"/>
      <c r="SHJ32"/>
      <c r="SHK32"/>
      <c r="SHL32"/>
      <c r="SHM32"/>
      <c r="SHN32"/>
      <c r="SHO32"/>
      <c r="SHP32"/>
      <c r="SHQ32"/>
      <c r="SHR32"/>
      <c r="SHS32"/>
      <c r="SHT32"/>
      <c r="SHU32"/>
      <c r="SHV32"/>
      <c r="SHW32"/>
      <c r="SHX32"/>
      <c r="SHY32"/>
      <c r="SHZ32"/>
      <c r="SIA32"/>
      <c r="SIB32"/>
      <c r="SIC32"/>
      <c r="SID32"/>
      <c r="SIE32"/>
      <c r="SIF32"/>
      <c r="SIG32"/>
      <c r="SIH32"/>
      <c r="SII32"/>
      <c r="SIJ32"/>
      <c r="SIK32"/>
      <c r="SIL32"/>
      <c r="SIM32"/>
      <c r="SIN32"/>
      <c r="SIO32"/>
      <c r="SIP32"/>
      <c r="SIQ32"/>
      <c r="SIR32"/>
      <c r="SIS32"/>
      <c r="SIT32"/>
      <c r="SIU32"/>
      <c r="SIV32"/>
      <c r="SIW32"/>
      <c r="SIX32"/>
      <c r="SIY32"/>
      <c r="SIZ32"/>
      <c r="SJA32"/>
      <c r="SJB32"/>
      <c r="SJC32"/>
      <c r="SJD32"/>
      <c r="SJE32"/>
      <c r="SJF32"/>
      <c r="SJG32"/>
      <c r="SJH32"/>
      <c r="SJI32"/>
      <c r="SJJ32"/>
      <c r="SJK32"/>
      <c r="SJL32"/>
      <c r="SJM32"/>
      <c r="SJN32"/>
      <c r="SJO32"/>
      <c r="SJP32"/>
      <c r="SJQ32"/>
      <c r="SJR32"/>
      <c r="SJS32"/>
      <c r="SJT32"/>
      <c r="SJU32"/>
      <c r="SJV32"/>
      <c r="SJW32"/>
      <c r="SJX32"/>
      <c r="SJY32"/>
      <c r="SJZ32"/>
      <c r="SKA32"/>
      <c r="SKB32"/>
      <c r="SKC32"/>
      <c r="SKD32"/>
      <c r="SKE32"/>
      <c r="SKF32"/>
      <c r="SKG32"/>
      <c r="SKH32"/>
      <c r="SKI32"/>
      <c r="SKJ32"/>
      <c r="SKK32"/>
      <c r="SKL32"/>
      <c r="SKM32"/>
      <c r="SKN32"/>
      <c r="SKO32"/>
      <c r="SKP32"/>
      <c r="SKQ32"/>
      <c r="SKR32"/>
      <c r="SKS32"/>
      <c r="SKT32"/>
      <c r="SKU32"/>
      <c r="SKV32"/>
      <c r="SKW32"/>
      <c r="SKX32"/>
      <c r="SKY32"/>
      <c r="SKZ32"/>
      <c r="SLA32"/>
      <c r="SLB32"/>
      <c r="SLC32"/>
      <c r="SLD32"/>
      <c r="SLE32"/>
      <c r="SLF32"/>
      <c r="SLG32"/>
      <c r="SLH32"/>
      <c r="SLI32"/>
      <c r="SLJ32"/>
      <c r="SLK32"/>
      <c r="SLL32"/>
      <c r="SLM32"/>
      <c r="SLN32"/>
      <c r="SLO32"/>
      <c r="SLP32"/>
      <c r="SLQ32"/>
      <c r="SLR32"/>
      <c r="SLS32"/>
      <c r="SLT32"/>
      <c r="SLU32"/>
      <c r="SLV32"/>
      <c r="SLW32"/>
      <c r="SLX32"/>
      <c r="SLY32"/>
      <c r="SLZ32"/>
      <c r="SMA32"/>
      <c r="SMB32"/>
      <c r="SMC32"/>
      <c r="SMD32"/>
      <c r="SME32"/>
      <c r="SMF32"/>
      <c r="SMG32"/>
      <c r="SMH32"/>
      <c r="SMI32"/>
      <c r="SMJ32"/>
      <c r="SMK32"/>
      <c r="SML32"/>
      <c r="SMM32"/>
      <c r="SMN32"/>
      <c r="SMO32"/>
      <c r="SMP32"/>
      <c r="SMQ32"/>
      <c r="SMR32"/>
      <c r="SMS32"/>
      <c r="SMT32"/>
      <c r="SMU32"/>
      <c r="SMV32"/>
      <c r="SMW32"/>
      <c r="SMX32"/>
      <c r="SMY32"/>
      <c r="SMZ32"/>
      <c r="SNA32"/>
      <c r="SNB32"/>
      <c r="SNC32"/>
      <c r="SND32"/>
      <c r="SNE32"/>
      <c r="SNF32"/>
      <c r="SNG32"/>
      <c r="SNH32"/>
      <c r="SNI32"/>
      <c r="SNJ32"/>
      <c r="SNK32"/>
      <c r="SNL32"/>
      <c r="SNM32"/>
      <c r="SNN32"/>
      <c r="SNO32"/>
      <c r="SNP32"/>
      <c r="SNQ32"/>
      <c r="SNR32"/>
      <c r="SNS32"/>
      <c r="SNT32"/>
      <c r="SNU32"/>
      <c r="SNV32"/>
      <c r="SNW32"/>
      <c r="SNX32"/>
      <c r="SNY32"/>
      <c r="SNZ32"/>
      <c r="SOA32"/>
      <c r="SOB32"/>
      <c r="SOC32"/>
      <c r="SOD32"/>
      <c r="SOE32"/>
      <c r="SOF32"/>
      <c r="SOG32"/>
      <c r="SOH32"/>
      <c r="SOI32"/>
      <c r="SOJ32"/>
      <c r="SOK32"/>
      <c r="SOL32"/>
      <c r="SOM32"/>
      <c r="SON32"/>
      <c r="SOO32"/>
      <c r="SOP32"/>
      <c r="SOQ32"/>
      <c r="SOR32"/>
      <c r="SOS32"/>
      <c r="SOT32"/>
      <c r="SOU32"/>
      <c r="SOV32"/>
      <c r="SOW32"/>
      <c r="SOX32"/>
      <c r="SOY32"/>
      <c r="SOZ32"/>
      <c r="SPA32"/>
      <c r="SPB32"/>
      <c r="SPC32"/>
      <c r="SPD32"/>
      <c r="SPE32"/>
      <c r="SPF32"/>
      <c r="SPG32"/>
      <c r="SPH32"/>
      <c r="SPI32"/>
      <c r="SPJ32"/>
      <c r="SPK32"/>
      <c r="SPL32"/>
      <c r="SPM32"/>
      <c r="SPN32"/>
      <c r="SPO32"/>
      <c r="SPP32"/>
      <c r="SPQ32"/>
      <c r="SPR32"/>
      <c r="SPS32"/>
      <c r="SPT32"/>
      <c r="SPU32"/>
      <c r="SPV32"/>
      <c r="SPW32"/>
      <c r="SPX32"/>
      <c r="SPY32"/>
      <c r="SPZ32"/>
      <c r="SQA32"/>
      <c r="SQB32"/>
      <c r="SQC32"/>
      <c r="SQD32"/>
      <c r="SQE32"/>
      <c r="SQF32"/>
      <c r="SQG32"/>
      <c r="SQH32"/>
      <c r="SQI32"/>
      <c r="SQJ32"/>
      <c r="SQK32"/>
      <c r="SQL32"/>
      <c r="SQM32"/>
      <c r="SQN32"/>
      <c r="SQO32"/>
      <c r="SQP32"/>
      <c r="SQQ32"/>
      <c r="SQR32"/>
      <c r="SQS32"/>
      <c r="SQT32"/>
      <c r="SQU32"/>
      <c r="SQV32"/>
      <c r="SQW32"/>
      <c r="SQX32"/>
      <c r="SQY32"/>
      <c r="SQZ32"/>
      <c r="SRA32"/>
      <c r="SRB32"/>
      <c r="SRC32"/>
      <c r="SRD32"/>
      <c r="SRE32"/>
      <c r="SRF32"/>
      <c r="SRG32"/>
      <c r="SRH32"/>
      <c r="SRI32"/>
      <c r="SRJ32"/>
      <c r="SRK32"/>
      <c r="SRL32"/>
      <c r="SRM32"/>
      <c r="SRN32"/>
      <c r="SRO32"/>
      <c r="SRP32"/>
      <c r="SRQ32"/>
      <c r="SRR32"/>
      <c r="SRS32"/>
      <c r="SRT32"/>
      <c r="SRU32"/>
      <c r="SRV32"/>
      <c r="SRW32"/>
      <c r="SRX32"/>
      <c r="SRY32"/>
      <c r="SRZ32"/>
      <c r="SSA32"/>
      <c r="SSB32"/>
      <c r="SSC32"/>
      <c r="SSD32"/>
      <c r="SSE32"/>
      <c r="SSF32"/>
      <c r="SSG32"/>
      <c r="SSH32"/>
      <c r="SSI32"/>
      <c r="SSJ32"/>
      <c r="SSK32"/>
      <c r="SSL32"/>
      <c r="SSM32"/>
      <c r="SSN32"/>
      <c r="SSO32"/>
      <c r="SSP32"/>
      <c r="SSQ32"/>
      <c r="SSR32"/>
      <c r="SSS32"/>
      <c r="SST32"/>
      <c r="SSU32"/>
      <c r="SSV32"/>
      <c r="SSW32"/>
      <c r="SSX32"/>
      <c r="SSY32"/>
      <c r="SSZ32"/>
      <c r="STA32"/>
      <c r="STB32"/>
      <c r="STC32"/>
      <c r="STD32"/>
      <c r="STE32"/>
      <c r="STF32"/>
      <c r="STG32"/>
      <c r="STH32"/>
      <c r="STI32"/>
      <c r="STJ32"/>
      <c r="STK32"/>
      <c r="STL32"/>
      <c r="STM32"/>
      <c r="STN32"/>
      <c r="STO32"/>
      <c r="STP32"/>
      <c r="STQ32"/>
      <c r="STR32"/>
      <c r="STS32"/>
      <c r="STT32"/>
      <c r="STU32"/>
      <c r="STV32"/>
      <c r="STW32"/>
      <c r="STX32"/>
      <c r="STY32"/>
      <c r="STZ32"/>
      <c r="SUA32"/>
      <c r="SUB32"/>
      <c r="SUC32"/>
      <c r="SUD32"/>
      <c r="SUE32"/>
      <c r="SUF32"/>
      <c r="SUG32"/>
      <c r="SUH32"/>
      <c r="SUI32"/>
      <c r="SUJ32"/>
      <c r="SUK32"/>
      <c r="SUL32"/>
      <c r="SUM32"/>
      <c r="SUN32"/>
      <c r="SUO32"/>
      <c r="SUP32"/>
      <c r="SUQ32"/>
      <c r="SUR32"/>
      <c r="SUS32"/>
      <c r="SUT32"/>
      <c r="SUU32"/>
      <c r="SUV32"/>
      <c r="SUW32"/>
      <c r="SUX32"/>
      <c r="SUY32"/>
      <c r="SUZ32"/>
      <c r="SVA32"/>
      <c r="SVB32"/>
      <c r="SVC32"/>
      <c r="SVD32"/>
      <c r="SVE32"/>
      <c r="SVF32"/>
      <c r="SVG32"/>
      <c r="SVH32"/>
      <c r="SVI32"/>
      <c r="SVJ32"/>
      <c r="SVK32"/>
      <c r="SVL32"/>
      <c r="SVM32"/>
      <c r="SVN32"/>
      <c r="SVO32"/>
      <c r="SVP32"/>
      <c r="SVQ32"/>
      <c r="SVR32"/>
      <c r="SVS32"/>
      <c r="SVT32"/>
      <c r="SVU32"/>
      <c r="SVV32"/>
      <c r="SVW32"/>
      <c r="SVX32"/>
      <c r="SVY32"/>
      <c r="SVZ32"/>
      <c r="SWA32"/>
      <c r="SWB32"/>
      <c r="SWC32"/>
      <c r="SWD32"/>
      <c r="SWE32"/>
      <c r="SWF32"/>
      <c r="SWG32"/>
      <c r="SWH32"/>
      <c r="SWI32"/>
      <c r="SWJ32"/>
      <c r="SWK32"/>
      <c r="SWL32"/>
      <c r="SWM32"/>
      <c r="SWN32"/>
      <c r="SWO32"/>
      <c r="SWP32"/>
      <c r="SWQ32"/>
      <c r="SWR32"/>
      <c r="SWS32"/>
      <c r="SWT32"/>
      <c r="SWU32"/>
      <c r="SWV32"/>
      <c r="SWW32"/>
      <c r="SWX32"/>
      <c r="SWY32"/>
      <c r="SWZ32"/>
      <c r="SXA32"/>
      <c r="SXB32"/>
      <c r="SXC32"/>
      <c r="SXD32"/>
      <c r="SXE32"/>
      <c r="SXF32"/>
      <c r="SXG32"/>
      <c r="SXH32"/>
      <c r="SXI32"/>
      <c r="SXJ32"/>
      <c r="SXK32"/>
      <c r="SXL32"/>
      <c r="SXM32"/>
      <c r="SXN32"/>
      <c r="SXO32"/>
      <c r="SXP32"/>
      <c r="SXQ32"/>
      <c r="SXR32"/>
      <c r="SXS32"/>
      <c r="SXT32"/>
      <c r="SXU32"/>
      <c r="SXV32"/>
      <c r="SXW32"/>
      <c r="SXX32"/>
      <c r="SXY32"/>
      <c r="SXZ32"/>
      <c r="SYA32"/>
      <c r="SYB32"/>
      <c r="SYC32"/>
      <c r="SYD32"/>
      <c r="SYE32"/>
      <c r="SYF32"/>
      <c r="SYG32"/>
      <c r="SYH32"/>
      <c r="SYI32"/>
      <c r="SYJ32"/>
      <c r="SYK32"/>
      <c r="SYL32"/>
      <c r="SYM32"/>
      <c r="SYN32"/>
      <c r="SYO32"/>
      <c r="SYP32"/>
      <c r="SYQ32"/>
      <c r="SYR32"/>
      <c r="SYS32"/>
      <c r="SYT32"/>
      <c r="SYU32"/>
      <c r="SYV32"/>
      <c r="SYW32"/>
      <c r="SYX32"/>
      <c r="SYY32"/>
      <c r="SYZ32"/>
      <c r="SZA32"/>
      <c r="SZB32"/>
      <c r="SZC32"/>
      <c r="SZD32"/>
      <c r="SZE32"/>
      <c r="SZF32"/>
      <c r="SZG32"/>
      <c r="SZH32"/>
      <c r="SZI32"/>
      <c r="SZJ32"/>
      <c r="SZK32"/>
      <c r="SZL32"/>
      <c r="SZM32"/>
      <c r="SZN32"/>
      <c r="SZO32"/>
      <c r="SZP32"/>
      <c r="SZQ32"/>
      <c r="SZR32"/>
      <c r="SZS32"/>
      <c r="SZT32"/>
      <c r="SZU32"/>
      <c r="SZV32"/>
      <c r="SZW32"/>
      <c r="SZX32"/>
      <c r="SZY32"/>
      <c r="SZZ32"/>
      <c r="TAA32"/>
      <c r="TAB32"/>
      <c r="TAC32"/>
      <c r="TAD32"/>
      <c r="TAE32"/>
      <c r="TAF32"/>
      <c r="TAG32"/>
      <c r="TAH32"/>
      <c r="TAI32"/>
      <c r="TAJ32"/>
      <c r="TAK32"/>
      <c r="TAL32"/>
      <c r="TAM32"/>
      <c r="TAN32"/>
      <c r="TAO32"/>
      <c r="TAP32"/>
      <c r="TAQ32"/>
      <c r="TAR32"/>
      <c r="TAS32"/>
      <c r="TAT32"/>
      <c r="TAU32"/>
      <c r="TAV32"/>
      <c r="TAW32"/>
      <c r="TAX32"/>
      <c r="TAY32"/>
      <c r="TAZ32"/>
      <c r="TBA32"/>
      <c r="TBB32"/>
      <c r="TBC32"/>
      <c r="TBD32"/>
      <c r="TBE32"/>
      <c r="TBF32"/>
      <c r="TBG32"/>
      <c r="TBH32"/>
      <c r="TBI32"/>
      <c r="TBJ32"/>
      <c r="TBK32"/>
      <c r="TBL32"/>
      <c r="TBM32"/>
      <c r="TBN32"/>
      <c r="TBO32"/>
      <c r="TBP32"/>
      <c r="TBQ32"/>
      <c r="TBR32"/>
      <c r="TBS32"/>
      <c r="TBT32"/>
      <c r="TBU32"/>
      <c r="TBV32"/>
      <c r="TBW32"/>
      <c r="TBX32"/>
      <c r="TBY32"/>
      <c r="TBZ32"/>
      <c r="TCA32"/>
      <c r="TCB32"/>
      <c r="TCC32"/>
      <c r="TCD32"/>
      <c r="TCE32"/>
      <c r="TCF32"/>
      <c r="TCG32"/>
      <c r="TCH32"/>
      <c r="TCI32"/>
      <c r="TCJ32"/>
      <c r="TCK32"/>
      <c r="TCL32"/>
      <c r="TCM32"/>
      <c r="TCN32"/>
      <c r="TCO32"/>
      <c r="TCP32"/>
      <c r="TCQ32"/>
      <c r="TCR32"/>
      <c r="TCS32"/>
      <c r="TCT32"/>
      <c r="TCU32"/>
      <c r="TCV32"/>
      <c r="TCW32"/>
      <c r="TCX32"/>
      <c r="TCY32"/>
      <c r="TCZ32"/>
      <c r="TDA32"/>
      <c r="TDB32"/>
      <c r="TDC32"/>
      <c r="TDD32"/>
      <c r="TDE32"/>
      <c r="TDF32"/>
      <c r="TDG32"/>
      <c r="TDH32"/>
      <c r="TDI32"/>
      <c r="TDJ32"/>
      <c r="TDK32"/>
      <c r="TDL32"/>
      <c r="TDM32"/>
      <c r="TDN32"/>
      <c r="TDO32"/>
      <c r="TDP32"/>
      <c r="TDQ32"/>
      <c r="TDR32"/>
      <c r="TDS32"/>
      <c r="TDT32"/>
      <c r="TDU32"/>
      <c r="TDV32"/>
      <c r="TDW32"/>
      <c r="TDX32"/>
      <c r="TDY32"/>
      <c r="TDZ32"/>
      <c r="TEA32"/>
      <c r="TEB32"/>
      <c r="TEC32"/>
      <c r="TED32"/>
      <c r="TEE32"/>
      <c r="TEF32"/>
      <c r="TEG32"/>
      <c r="TEH32"/>
      <c r="TEI32"/>
      <c r="TEJ32"/>
      <c r="TEK32"/>
      <c r="TEL32"/>
      <c r="TEM32"/>
      <c r="TEN32"/>
      <c r="TEO32"/>
      <c r="TEP32"/>
      <c r="TEQ32"/>
      <c r="TER32"/>
      <c r="TES32"/>
      <c r="TET32"/>
      <c r="TEU32"/>
      <c r="TEV32"/>
      <c r="TEW32"/>
      <c r="TEX32"/>
      <c r="TEY32"/>
      <c r="TEZ32"/>
      <c r="TFA32"/>
      <c r="TFB32"/>
      <c r="TFC32"/>
      <c r="TFD32"/>
      <c r="TFE32"/>
      <c r="TFF32"/>
      <c r="TFG32"/>
      <c r="TFH32"/>
      <c r="TFI32"/>
      <c r="TFJ32"/>
      <c r="TFK32"/>
      <c r="TFL32"/>
      <c r="TFM32"/>
      <c r="TFN32"/>
      <c r="TFO32"/>
      <c r="TFP32"/>
      <c r="TFQ32"/>
      <c r="TFR32"/>
      <c r="TFS32"/>
      <c r="TFT32"/>
      <c r="TFU32"/>
      <c r="TFV32"/>
      <c r="TFW32"/>
      <c r="TFX32"/>
      <c r="TFY32"/>
      <c r="TFZ32"/>
      <c r="TGA32"/>
      <c r="TGB32"/>
      <c r="TGC32"/>
      <c r="TGD32"/>
      <c r="TGE32"/>
      <c r="TGF32"/>
      <c r="TGG32"/>
      <c r="TGH32"/>
      <c r="TGI32"/>
      <c r="TGJ32"/>
      <c r="TGK32"/>
      <c r="TGL32"/>
      <c r="TGM32"/>
      <c r="TGN32"/>
      <c r="TGO32"/>
      <c r="TGP32"/>
      <c r="TGQ32"/>
      <c r="TGR32"/>
      <c r="TGS32"/>
      <c r="TGT32"/>
      <c r="TGU32"/>
      <c r="TGV32"/>
      <c r="TGW32"/>
      <c r="TGX32"/>
      <c r="TGY32"/>
      <c r="TGZ32"/>
      <c r="THA32"/>
      <c r="THB32"/>
      <c r="THC32"/>
      <c r="THD32"/>
      <c r="THE32"/>
      <c r="THF32"/>
      <c r="THG32"/>
      <c r="THH32"/>
      <c r="THI32"/>
      <c r="THJ32"/>
      <c r="THK32"/>
      <c r="THL32"/>
      <c r="THM32"/>
      <c r="THN32"/>
      <c r="THO32"/>
      <c r="THP32"/>
      <c r="THQ32"/>
      <c r="THR32"/>
      <c r="THS32"/>
      <c r="THT32"/>
      <c r="THU32"/>
      <c r="THV32"/>
      <c r="THW32"/>
      <c r="THX32"/>
      <c r="THY32"/>
      <c r="THZ32"/>
      <c r="TIA32"/>
      <c r="TIB32"/>
      <c r="TIC32"/>
      <c r="TID32"/>
      <c r="TIE32"/>
      <c r="TIF32"/>
      <c r="TIG32"/>
      <c r="TIH32"/>
      <c r="TII32"/>
      <c r="TIJ32"/>
      <c r="TIK32"/>
      <c r="TIL32"/>
      <c r="TIM32"/>
      <c r="TIN32"/>
      <c r="TIO32"/>
      <c r="TIP32"/>
      <c r="TIQ32"/>
      <c r="TIR32"/>
      <c r="TIS32"/>
      <c r="TIT32"/>
      <c r="TIU32"/>
      <c r="TIV32"/>
      <c r="TIW32"/>
      <c r="TIX32"/>
      <c r="TIY32"/>
      <c r="TIZ32"/>
      <c r="TJA32"/>
      <c r="TJB32"/>
      <c r="TJC32"/>
      <c r="TJD32"/>
      <c r="TJE32"/>
      <c r="TJF32"/>
      <c r="TJG32"/>
      <c r="TJH32"/>
      <c r="TJI32"/>
      <c r="TJJ32"/>
      <c r="TJK32"/>
      <c r="TJL32"/>
      <c r="TJM32"/>
      <c r="TJN32"/>
      <c r="TJO32"/>
      <c r="TJP32"/>
      <c r="TJQ32"/>
      <c r="TJR32"/>
      <c r="TJS32"/>
      <c r="TJT32"/>
      <c r="TJU32"/>
      <c r="TJV32"/>
      <c r="TJW32"/>
      <c r="TJX32"/>
      <c r="TJY32"/>
      <c r="TJZ32"/>
      <c r="TKA32"/>
      <c r="TKB32"/>
      <c r="TKC32"/>
      <c r="TKD32"/>
      <c r="TKE32"/>
      <c r="TKF32"/>
      <c r="TKG32"/>
      <c r="TKH32"/>
      <c r="TKI32"/>
      <c r="TKJ32"/>
      <c r="TKK32"/>
      <c r="TKL32"/>
      <c r="TKM32"/>
      <c r="TKN32"/>
      <c r="TKO32"/>
      <c r="TKP32"/>
      <c r="TKQ32"/>
      <c r="TKR32"/>
      <c r="TKS32"/>
      <c r="TKT32"/>
      <c r="TKU32"/>
      <c r="TKV32"/>
      <c r="TKW32"/>
      <c r="TKX32"/>
      <c r="TKY32"/>
      <c r="TKZ32"/>
      <c r="TLA32"/>
      <c r="TLB32"/>
      <c r="TLC32"/>
      <c r="TLD32"/>
      <c r="TLE32"/>
      <c r="TLF32"/>
      <c r="TLG32"/>
      <c r="TLH32"/>
      <c r="TLI32"/>
      <c r="TLJ32"/>
      <c r="TLK32"/>
      <c r="TLL32"/>
      <c r="TLM32"/>
      <c r="TLN32"/>
      <c r="TLO32"/>
      <c r="TLP32"/>
      <c r="TLQ32"/>
      <c r="TLR32"/>
      <c r="TLS32"/>
      <c r="TLT32"/>
      <c r="TLU32"/>
      <c r="TLV32"/>
      <c r="TLW32"/>
      <c r="TLX32"/>
      <c r="TLY32"/>
      <c r="TLZ32"/>
      <c r="TMA32"/>
      <c r="TMB32"/>
      <c r="TMC32"/>
      <c r="TMD32"/>
      <c r="TME32"/>
      <c r="TMF32"/>
      <c r="TMG32"/>
      <c r="TMH32"/>
      <c r="TMI32"/>
      <c r="TMJ32"/>
      <c r="TMK32"/>
      <c r="TML32"/>
      <c r="TMM32"/>
      <c r="TMN32"/>
      <c r="TMO32"/>
      <c r="TMP32"/>
      <c r="TMQ32"/>
      <c r="TMR32"/>
      <c r="TMS32"/>
      <c r="TMT32"/>
      <c r="TMU32"/>
      <c r="TMV32"/>
      <c r="TMW32"/>
      <c r="TMX32"/>
      <c r="TMY32"/>
      <c r="TMZ32"/>
      <c r="TNA32"/>
      <c r="TNB32"/>
      <c r="TNC32"/>
      <c r="TND32"/>
      <c r="TNE32"/>
      <c r="TNF32"/>
      <c r="TNG32"/>
      <c r="TNH32"/>
      <c r="TNI32"/>
      <c r="TNJ32"/>
      <c r="TNK32"/>
      <c r="TNL32"/>
      <c r="TNM32"/>
      <c r="TNN32"/>
      <c r="TNO32"/>
      <c r="TNP32"/>
      <c r="TNQ32"/>
      <c r="TNR32"/>
      <c r="TNS32"/>
      <c r="TNT32"/>
      <c r="TNU32"/>
      <c r="TNV32"/>
      <c r="TNW32"/>
      <c r="TNX32"/>
      <c r="TNY32"/>
      <c r="TNZ32"/>
      <c r="TOA32"/>
      <c r="TOB32"/>
      <c r="TOC32"/>
      <c r="TOD32"/>
      <c r="TOE32"/>
      <c r="TOF32"/>
      <c r="TOG32"/>
      <c r="TOH32"/>
      <c r="TOI32"/>
      <c r="TOJ32"/>
      <c r="TOK32"/>
      <c r="TOL32"/>
      <c r="TOM32"/>
      <c r="TON32"/>
      <c r="TOO32"/>
      <c r="TOP32"/>
      <c r="TOQ32"/>
      <c r="TOR32"/>
      <c r="TOS32"/>
      <c r="TOT32"/>
      <c r="TOU32"/>
      <c r="TOV32"/>
      <c r="TOW32"/>
      <c r="TOX32"/>
      <c r="TOY32"/>
      <c r="TOZ32"/>
      <c r="TPA32"/>
      <c r="TPB32"/>
      <c r="TPC32"/>
      <c r="TPD32"/>
      <c r="TPE32"/>
      <c r="TPF32"/>
      <c r="TPG32"/>
      <c r="TPH32"/>
      <c r="TPI32"/>
      <c r="TPJ32"/>
      <c r="TPK32"/>
      <c r="TPL32"/>
      <c r="TPM32"/>
      <c r="TPN32"/>
      <c r="TPO32"/>
      <c r="TPP32"/>
      <c r="TPQ32"/>
      <c r="TPR32"/>
      <c r="TPS32"/>
      <c r="TPT32"/>
      <c r="TPU32"/>
      <c r="TPV32"/>
      <c r="TPW32"/>
      <c r="TPX32"/>
      <c r="TPY32"/>
      <c r="TPZ32"/>
      <c r="TQA32"/>
      <c r="TQB32"/>
      <c r="TQC32"/>
      <c r="TQD32"/>
      <c r="TQE32"/>
      <c r="TQF32"/>
      <c r="TQG32"/>
      <c r="TQH32"/>
      <c r="TQI32"/>
      <c r="TQJ32"/>
      <c r="TQK32"/>
      <c r="TQL32"/>
      <c r="TQM32"/>
      <c r="TQN32"/>
      <c r="TQO32"/>
      <c r="TQP32"/>
      <c r="TQQ32"/>
      <c r="TQR32"/>
      <c r="TQS32"/>
      <c r="TQT32"/>
      <c r="TQU32"/>
      <c r="TQV32"/>
      <c r="TQW32"/>
      <c r="TQX32"/>
      <c r="TQY32"/>
      <c r="TQZ32"/>
      <c r="TRA32"/>
      <c r="TRB32"/>
      <c r="TRC32"/>
      <c r="TRD32"/>
      <c r="TRE32"/>
      <c r="TRF32"/>
      <c r="TRG32"/>
      <c r="TRH32"/>
      <c r="TRI32"/>
      <c r="TRJ32"/>
      <c r="TRK32"/>
      <c r="TRL32"/>
      <c r="TRM32"/>
      <c r="TRN32"/>
      <c r="TRO32"/>
      <c r="TRP32"/>
      <c r="TRQ32"/>
      <c r="TRR32"/>
      <c r="TRS32"/>
      <c r="TRT32"/>
      <c r="TRU32"/>
      <c r="TRV32"/>
      <c r="TRW32"/>
      <c r="TRX32"/>
      <c r="TRY32"/>
      <c r="TRZ32"/>
      <c r="TSA32"/>
      <c r="TSB32"/>
      <c r="TSC32"/>
      <c r="TSD32"/>
      <c r="TSE32"/>
      <c r="TSF32"/>
      <c r="TSG32"/>
      <c r="TSH32"/>
      <c r="TSI32"/>
      <c r="TSJ32"/>
      <c r="TSK32"/>
      <c r="TSL32"/>
      <c r="TSM32"/>
      <c r="TSN32"/>
      <c r="TSO32"/>
      <c r="TSP32"/>
      <c r="TSQ32"/>
      <c r="TSR32"/>
      <c r="TSS32"/>
      <c r="TST32"/>
      <c r="TSU32"/>
      <c r="TSV32"/>
      <c r="TSW32"/>
      <c r="TSX32"/>
      <c r="TSY32"/>
      <c r="TSZ32"/>
      <c r="TTA32"/>
      <c r="TTB32"/>
      <c r="TTC32"/>
      <c r="TTD32"/>
      <c r="TTE32"/>
      <c r="TTF32"/>
      <c r="TTG32"/>
      <c r="TTH32"/>
      <c r="TTI32"/>
      <c r="TTJ32"/>
      <c r="TTK32"/>
      <c r="TTL32"/>
      <c r="TTM32"/>
      <c r="TTN32"/>
      <c r="TTO32"/>
      <c r="TTP32"/>
      <c r="TTQ32"/>
      <c r="TTR32"/>
      <c r="TTS32"/>
      <c r="TTT32"/>
      <c r="TTU32"/>
      <c r="TTV32"/>
      <c r="TTW32"/>
      <c r="TTX32"/>
      <c r="TTY32"/>
      <c r="TTZ32"/>
      <c r="TUA32"/>
      <c r="TUB32"/>
      <c r="TUC32"/>
      <c r="TUD32"/>
      <c r="TUE32"/>
      <c r="TUF32"/>
      <c r="TUG32"/>
      <c r="TUH32"/>
      <c r="TUI32"/>
      <c r="TUJ32"/>
      <c r="TUK32"/>
      <c r="TUL32"/>
      <c r="TUM32"/>
      <c r="TUN32"/>
      <c r="TUO32"/>
      <c r="TUP32"/>
      <c r="TUQ32"/>
      <c r="TUR32"/>
      <c r="TUS32"/>
      <c r="TUT32"/>
      <c r="TUU32"/>
      <c r="TUV32"/>
      <c r="TUW32"/>
      <c r="TUX32"/>
      <c r="TUY32"/>
      <c r="TUZ32"/>
      <c r="TVA32"/>
      <c r="TVB32"/>
      <c r="TVC32"/>
      <c r="TVD32"/>
      <c r="TVE32"/>
      <c r="TVF32"/>
      <c r="TVG32"/>
      <c r="TVH32"/>
      <c r="TVI32"/>
      <c r="TVJ32"/>
      <c r="TVK32"/>
      <c r="TVL32"/>
      <c r="TVM32"/>
      <c r="TVN32"/>
      <c r="TVO32"/>
      <c r="TVP32"/>
      <c r="TVQ32"/>
      <c r="TVR32"/>
      <c r="TVS32"/>
      <c r="TVT32"/>
      <c r="TVU32"/>
      <c r="TVV32"/>
      <c r="TVW32"/>
      <c r="TVX32"/>
      <c r="TVY32"/>
      <c r="TVZ32"/>
      <c r="TWA32"/>
      <c r="TWB32"/>
      <c r="TWC32"/>
      <c r="TWD32"/>
      <c r="TWE32"/>
      <c r="TWF32"/>
      <c r="TWG32"/>
      <c r="TWH32"/>
      <c r="TWI32"/>
      <c r="TWJ32"/>
      <c r="TWK32"/>
      <c r="TWL32"/>
      <c r="TWM32"/>
      <c r="TWN32"/>
      <c r="TWO32"/>
      <c r="TWP32"/>
      <c r="TWQ32"/>
      <c r="TWR32"/>
      <c r="TWS32"/>
      <c r="TWT32"/>
      <c r="TWU32"/>
      <c r="TWV32"/>
      <c r="TWW32"/>
      <c r="TWX32"/>
      <c r="TWY32"/>
      <c r="TWZ32"/>
      <c r="TXA32"/>
      <c r="TXB32"/>
      <c r="TXC32"/>
      <c r="TXD32"/>
      <c r="TXE32"/>
      <c r="TXF32"/>
      <c r="TXG32"/>
      <c r="TXH32"/>
      <c r="TXI32"/>
      <c r="TXJ32"/>
      <c r="TXK32"/>
      <c r="TXL32"/>
      <c r="TXM32"/>
      <c r="TXN32"/>
      <c r="TXO32"/>
      <c r="TXP32"/>
      <c r="TXQ32"/>
      <c r="TXR32"/>
      <c r="TXS32"/>
      <c r="TXT32"/>
      <c r="TXU32"/>
      <c r="TXV32"/>
      <c r="TXW32"/>
      <c r="TXX32"/>
      <c r="TXY32"/>
      <c r="TXZ32"/>
      <c r="TYA32"/>
      <c r="TYB32"/>
      <c r="TYC32"/>
      <c r="TYD32"/>
      <c r="TYE32"/>
      <c r="TYF32"/>
      <c r="TYG32"/>
      <c r="TYH32"/>
      <c r="TYI32"/>
      <c r="TYJ32"/>
      <c r="TYK32"/>
      <c r="TYL32"/>
      <c r="TYM32"/>
      <c r="TYN32"/>
      <c r="TYO32"/>
      <c r="TYP32"/>
      <c r="TYQ32"/>
      <c r="TYR32"/>
      <c r="TYS32"/>
      <c r="TYT32"/>
      <c r="TYU32"/>
      <c r="TYV32"/>
      <c r="TYW32"/>
      <c r="TYX32"/>
      <c r="TYY32"/>
      <c r="TYZ32"/>
      <c r="TZA32"/>
      <c r="TZB32"/>
      <c r="TZC32"/>
      <c r="TZD32"/>
      <c r="TZE32"/>
      <c r="TZF32"/>
      <c r="TZG32"/>
      <c r="TZH32"/>
      <c r="TZI32"/>
      <c r="TZJ32"/>
      <c r="TZK32"/>
      <c r="TZL32"/>
      <c r="TZM32"/>
      <c r="TZN32"/>
      <c r="TZO32"/>
      <c r="TZP32"/>
      <c r="TZQ32"/>
      <c r="TZR32"/>
      <c r="TZS32"/>
      <c r="TZT32"/>
      <c r="TZU32"/>
      <c r="TZV32"/>
      <c r="TZW32"/>
      <c r="TZX32"/>
      <c r="TZY32"/>
      <c r="TZZ32"/>
      <c r="UAA32"/>
      <c r="UAB32"/>
      <c r="UAC32"/>
      <c r="UAD32"/>
      <c r="UAE32"/>
      <c r="UAF32"/>
      <c r="UAG32"/>
      <c r="UAH32"/>
      <c r="UAI32"/>
      <c r="UAJ32"/>
      <c r="UAK32"/>
      <c r="UAL32"/>
      <c r="UAM32"/>
      <c r="UAN32"/>
      <c r="UAO32"/>
      <c r="UAP32"/>
      <c r="UAQ32"/>
      <c r="UAR32"/>
      <c r="UAS32"/>
      <c r="UAT32"/>
      <c r="UAU32"/>
      <c r="UAV32"/>
      <c r="UAW32"/>
      <c r="UAX32"/>
      <c r="UAY32"/>
      <c r="UAZ32"/>
      <c r="UBA32"/>
      <c r="UBB32"/>
      <c r="UBC32"/>
      <c r="UBD32"/>
      <c r="UBE32"/>
      <c r="UBF32"/>
      <c r="UBG32"/>
      <c r="UBH32"/>
      <c r="UBI32"/>
      <c r="UBJ32"/>
      <c r="UBK32"/>
      <c r="UBL32"/>
      <c r="UBM32"/>
      <c r="UBN32"/>
      <c r="UBO32"/>
      <c r="UBP32"/>
      <c r="UBQ32"/>
      <c r="UBR32"/>
      <c r="UBS32"/>
      <c r="UBT32"/>
      <c r="UBU32"/>
      <c r="UBV32"/>
      <c r="UBW32"/>
      <c r="UBX32"/>
      <c r="UBY32"/>
      <c r="UBZ32"/>
      <c r="UCA32"/>
      <c r="UCB32"/>
      <c r="UCC32"/>
      <c r="UCD32"/>
      <c r="UCE32"/>
      <c r="UCF32"/>
      <c r="UCG32"/>
      <c r="UCH32"/>
      <c r="UCI32"/>
      <c r="UCJ32"/>
      <c r="UCK32"/>
      <c r="UCL32"/>
      <c r="UCM32"/>
      <c r="UCN32"/>
      <c r="UCO32"/>
      <c r="UCP32"/>
      <c r="UCQ32"/>
      <c r="UCR32"/>
      <c r="UCS32"/>
      <c r="UCT32"/>
      <c r="UCU32"/>
      <c r="UCV32"/>
      <c r="UCW32"/>
      <c r="UCX32"/>
      <c r="UCY32"/>
      <c r="UCZ32"/>
      <c r="UDA32"/>
      <c r="UDB32"/>
      <c r="UDC32"/>
      <c r="UDD32"/>
      <c r="UDE32"/>
      <c r="UDF32"/>
      <c r="UDG32"/>
      <c r="UDH32"/>
      <c r="UDI32"/>
      <c r="UDJ32"/>
      <c r="UDK32"/>
      <c r="UDL32"/>
      <c r="UDM32"/>
      <c r="UDN32"/>
      <c r="UDO32"/>
      <c r="UDP32"/>
      <c r="UDQ32"/>
      <c r="UDR32"/>
      <c r="UDS32"/>
      <c r="UDT32"/>
      <c r="UDU32"/>
      <c r="UDV32"/>
      <c r="UDW32"/>
      <c r="UDX32"/>
      <c r="UDY32"/>
      <c r="UDZ32"/>
      <c r="UEA32"/>
      <c r="UEB32"/>
      <c r="UEC32"/>
      <c r="UED32"/>
      <c r="UEE32"/>
      <c r="UEF32"/>
      <c r="UEG32"/>
      <c r="UEH32"/>
      <c r="UEI32"/>
      <c r="UEJ32"/>
      <c r="UEK32"/>
      <c r="UEL32"/>
      <c r="UEM32"/>
      <c r="UEN32"/>
      <c r="UEO32"/>
      <c r="UEP32"/>
      <c r="UEQ32"/>
      <c r="UER32"/>
      <c r="UES32"/>
      <c r="UET32"/>
      <c r="UEU32"/>
      <c r="UEV32"/>
      <c r="UEW32"/>
      <c r="UEX32"/>
      <c r="UEY32"/>
      <c r="UEZ32"/>
      <c r="UFA32"/>
      <c r="UFB32"/>
      <c r="UFC32"/>
      <c r="UFD32"/>
      <c r="UFE32"/>
      <c r="UFF32"/>
      <c r="UFG32"/>
      <c r="UFH32"/>
      <c r="UFI32"/>
      <c r="UFJ32"/>
      <c r="UFK32"/>
      <c r="UFL32"/>
      <c r="UFM32"/>
      <c r="UFN32"/>
      <c r="UFO32"/>
      <c r="UFP32"/>
      <c r="UFQ32"/>
      <c r="UFR32"/>
      <c r="UFS32"/>
      <c r="UFT32"/>
      <c r="UFU32"/>
      <c r="UFV32"/>
      <c r="UFW32"/>
      <c r="UFX32"/>
      <c r="UFY32"/>
      <c r="UFZ32"/>
      <c r="UGA32"/>
      <c r="UGB32"/>
      <c r="UGC32"/>
      <c r="UGD32"/>
      <c r="UGE32"/>
      <c r="UGF32"/>
      <c r="UGG32"/>
      <c r="UGH32"/>
      <c r="UGI32"/>
      <c r="UGJ32"/>
      <c r="UGK32"/>
      <c r="UGL32"/>
      <c r="UGM32"/>
      <c r="UGN32"/>
      <c r="UGO32"/>
      <c r="UGP32"/>
      <c r="UGQ32"/>
      <c r="UGR32"/>
      <c r="UGS32"/>
      <c r="UGT32"/>
      <c r="UGU32"/>
      <c r="UGV32"/>
      <c r="UGW32"/>
      <c r="UGX32"/>
      <c r="UGY32"/>
      <c r="UGZ32"/>
      <c r="UHA32"/>
      <c r="UHB32"/>
      <c r="UHC32"/>
      <c r="UHD32"/>
      <c r="UHE32"/>
      <c r="UHF32"/>
      <c r="UHG32"/>
      <c r="UHH32"/>
      <c r="UHI32"/>
      <c r="UHJ32"/>
      <c r="UHK32"/>
      <c r="UHL32"/>
      <c r="UHM32"/>
      <c r="UHN32"/>
      <c r="UHO32"/>
      <c r="UHP32"/>
      <c r="UHQ32"/>
      <c r="UHR32"/>
      <c r="UHS32"/>
      <c r="UHT32"/>
      <c r="UHU32"/>
      <c r="UHV32"/>
      <c r="UHW32"/>
      <c r="UHX32"/>
      <c r="UHY32"/>
      <c r="UHZ32"/>
      <c r="UIA32"/>
      <c r="UIB32"/>
      <c r="UIC32"/>
      <c r="UID32"/>
      <c r="UIE32"/>
      <c r="UIF32"/>
      <c r="UIG32"/>
      <c r="UIH32"/>
      <c r="UII32"/>
      <c r="UIJ32"/>
      <c r="UIK32"/>
      <c r="UIL32"/>
      <c r="UIM32"/>
      <c r="UIN32"/>
      <c r="UIO32"/>
      <c r="UIP32"/>
      <c r="UIQ32"/>
      <c r="UIR32"/>
      <c r="UIS32"/>
      <c r="UIT32"/>
      <c r="UIU32"/>
      <c r="UIV32"/>
      <c r="UIW32"/>
      <c r="UIX32"/>
      <c r="UIY32"/>
      <c r="UIZ32"/>
      <c r="UJA32"/>
      <c r="UJB32"/>
      <c r="UJC32"/>
      <c r="UJD32"/>
      <c r="UJE32"/>
      <c r="UJF32"/>
      <c r="UJG32"/>
      <c r="UJH32"/>
      <c r="UJI32"/>
      <c r="UJJ32"/>
      <c r="UJK32"/>
      <c r="UJL32"/>
      <c r="UJM32"/>
      <c r="UJN32"/>
      <c r="UJO32"/>
      <c r="UJP32"/>
      <c r="UJQ32"/>
      <c r="UJR32"/>
      <c r="UJS32"/>
      <c r="UJT32"/>
      <c r="UJU32"/>
      <c r="UJV32"/>
      <c r="UJW32"/>
      <c r="UJX32"/>
      <c r="UJY32"/>
      <c r="UJZ32"/>
      <c r="UKA32"/>
      <c r="UKB32"/>
      <c r="UKC32"/>
      <c r="UKD32"/>
      <c r="UKE32"/>
      <c r="UKF32"/>
      <c r="UKG32"/>
      <c r="UKH32"/>
      <c r="UKI32"/>
      <c r="UKJ32"/>
      <c r="UKK32"/>
      <c r="UKL32"/>
      <c r="UKM32"/>
      <c r="UKN32"/>
      <c r="UKO32"/>
      <c r="UKP32"/>
      <c r="UKQ32"/>
      <c r="UKR32"/>
      <c r="UKS32"/>
      <c r="UKT32"/>
      <c r="UKU32"/>
      <c r="UKV32"/>
      <c r="UKW32"/>
      <c r="UKX32"/>
      <c r="UKY32"/>
      <c r="UKZ32"/>
      <c r="ULA32"/>
      <c r="ULB32"/>
      <c r="ULC32"/>
      <c r="ULD32"/>
      <c r="ULE32"/>
      <c r="ULF32"/>
      <c r="ULG32"/>
      <c r="ULH32"/>
      <c r="ULI32"/>
      <c r="ULJ32"/>
      <c r="ULK32"/>
      <c r="ULL32"/>
      <c r="ULM32"/>
      <c r="ULN32"/>
      <c r="ULO32"/>
      <c r="ULP32"/>
      <c r="ULQ32"/>
      <c r="ULR32"/>
      <c r="ULS32"/>
      <c r="ULT32"/>
      <c r="ULU32"/>
      <c r="ULV32"/>
      <c r="ULW32"/>
      <c r="ULX32"/>
      <c r="ULY32"/>
      <c r="ULZ32"/>
      <c r="UMA32"/>
      <c r="UMB32"/>
      <c r="UMC32"/>
      <c r="UMD32"/>
      <c r="UME32"/>
      <c r="UMF32"/>
      <c r="UMG32"/>
      <c r="UMH32"/>
      <c r="UMI32"/>
      <c r="UMJ32"/>
      <c r="UMK32"/>
      <c r="UML32"/>
      <c r="UMM32"/>
      <c r="UMN32"/>
      <c r="UMO32"/>
      <c r="UMP32"/>
      <c r="UMQ32"/>
      <c r="UMR32"/>
      <c r="UMS32"/>
      <c r="UMT32"/>
      <c r="UMU32"/>
      <c r="UMV32"/>
      <c r="UMW32"/>
      <c r="UMX32"/>
      <c r="UMY32"/>
      <c r="UMZ32"/>
      <c r="UNA32"/>
      <c r="UNB32"/>
      <c r="UNC32"/>
      <c r="UND32"/>
      <c r="UNE32"/>
      <c r="UNF32"/>
      <c r="UNG32"/>
      <c r="UNH32"/>
      <c r="UNI32"/>
      <c r="UNJ32"/>
      <c r="UNK32"/>
      <c r="UNL32"/>
      <c r="UNM32"/>
      <c r="UNN32"/>
      <c r="UNO32"/>
      <c r="UNP32"/>
      <c r="UNQ32"/>
      <c r="UNR32"/>
      <c r="UNS32"/>
      <c r="UNT32"/>
      <c r="UNU32"/>
      <c r="UNV32"/>
      <c r="UNW32"/>
      <c r="UNX32"/>
      <c r="UNY32"/>
      <c r="UNZ32"/>
      <c r="UOA32"/>
      <c r="UOB32"/>
      <c r="UOC32"/>
      <c r="UOD32"/>
      <c r="UOE32"/>
      <c r="UOF32"/>
      <c r="UOG32"/>
      <c r="UOH32"/>
      <c r="UOI32"/>
      <c r="UOJ32"/>
      <c r="UOK32"/>
      <c r="UOL32"/>
      <c r="UOM32"/>
      <c r="UON32"/>
      <c r="UOO32"/>
      <c r="UOP32"/>
      <c r="UOQ32"/>
      <c r="UOR32"/>
      <c r="UOS32"/>
      <c r="UOT32"/>
      <c r="UOU32"/>
      <c r="UOV32"/>
      <c r="UOW32"/>
      <c r="UOX32"/>
      <c r="UOY32"/>
      <c r="UOZ32"/>
      <c r="UPA32"/>
      <c r="UPB32"/>
      <c r="UPC32"/>
      <c r="UPD32"/>
      <c r="UPE32"/>
      <c r="UPF32"/>
      <c r="UPG32"/>
      <c r="UPH32"/>
      <c r="UPI32"/>
      <c r="UPJ32"/>
      <c r="UPK32"/>
      <c r="UPL32"/>
      <c r="UPM32"/>
      <c r="UPN32"/>
      <c r="UPO32"/>
      <c r="UPP32"/>
      <c r="UPQ32"/>
      <c r="UPR32"/>
      <c r="UPS32"/>
      <c r="UPT32"/>
      <c r="UPU32"/>
      <c r="UPV32"/>
      <c r="UPW32"/>
      <c r="UPX32"/>
      <c r="UPY32"/>
      <c r="UPZ32"/>
      <c r="UQA32"/>
      <c r="UQB32"/>
      <c r="UQC32"/>
      <c r="UQD32"/>
      <c r="UQE32"/>
      <c r="UQF32"/>
      <c r="UQG32"/>
      <c r="UQH32"/>
      <c r="UQI32"/>
      <c r="UQJ32"/>
      <c r="UQK32"/>
      <c r="UQL32"/>
      <c r="UQM32"/>
      <c r="UQN32"/>
      <c r="UQO32"/>
      <c r="UQP32"/>
      <c r="UQQ32"/>
      <c r="UQR32"/>
      <c r="UQS32"/>
      <c r="UQT32"/>
      <c r="UQU32"/>
      <c r="UQV32"/>
      <c r="UQW32"/>
      <c r="UQX32"/>
      <c r="UQY32"/>
      <c r="UQZ32"/>
      <c r="URA32"/>
      <c r="URB32"/>
      <c r="URC32"/>
      <c r="URD32"/>
      <c r="URE32"/>
      <c r="URF32"/>
      <c r="URG32"/>
      <c r="URH32"/>
      <c r="URI32"/>
      <c r="URJ32"/>
      <c r="URK32"/>
      <c r="URL32"/>
      <c r="URM32"/>
      <c r="URN32"/>
      <c r="URO32"/>
      <c r="URP32"/>
      <c r="URQ32"/>
      <c r="URR32"/>
      <c r="URS32"/>
      <c r="URT32"/>
      <c r="URU32"/>
      <c r="URV32"/>
      <c r="URW32"/>
      <c r="URX32"/>
      <c r="URY32"/>
      <c r="URZ32"/>
      <c r="USA32"/>
      <c r="USB32"/>
      <c r="USC32"/>
      <c r="USD32"/>
      <c r="USE32"/>
      <c r="USF32"/>
      <c r="USG32"/>
      <c r="USH32"/>
      <c r="USI32"/>
      <c r="USJ32"/>
      <c r="USK32"/>
      <c r="USL32"/>
      <c r="USM32"/>
      <c r="USN32"/>
      <c r="USO32"/>
      <c r="USP32"/>
      <c r="USQ32"/>
      <c r="USR32"/>
      <c r="USS32"/>
      <c r="UST32"/>
      <c r="USU32"/>
      <c r="USV32"/>
      <c r="USW32"/>
      <c r="USX32"/>
      <c r="USY32"/>
      <c r="USZ32"/>
      <c r="UTA32"/>
      <c r="UTB32"/>
      <c r="UTC32"/>
      <c r="UTD32"/>
      <c r="UTE32"/>
      <c r="UTF32"/>
      <c r="UTG32"/>
      <c r="UTH32"/>
      <c r="UTI32"/>
      <c r="UTJ32"/>
      <c r="UTK32"/>
      <c r="UTL32"/>
      <c r="UTM32"/>
      <c r="UTN32"/>
      <c r="UTO32"/>
      <c r="UTP32"/>
      <c r="UTQ32"/>
      <c r="UTR32"/>
      <c r="UTS32"/>
      <c r="UTT32"/>
      <c r="UTU32"/>
      <c r="UTV32"/>
      <c r="UTW32"/>
      <c r="UTX32"/>
      <c r="UTY32"/>
      <c r="UTZ32"/>
      <c r="UUA32"/>
      <c r="UUB32"/>
      <c r="UUC32"/>
      <c r="UUD32"/>
      <c r="UUE32"/>
      <c r="UUF32"/>
      <c r="UUG32"/>
      <c r="UUH32"/>
      <c r="UUI32"/>
      <c r="UUJ32"/>
      <c r="UUK32"/>
      <c r="UUL32"/>
      <c r="UUM32"/>
      <c r="UUN32"/>
      <c r="UUO32"/>
      <c r="UUP32"/>
      <c r="UUQ32"/>
      <c r="UUR32"/>
      <c r="UUS32"/>
      <c r="UUT32"/>
      <c r="UUU32"/>
      <c r="UUV32"/>
      <c r="UUW32"/>
      <c r="UUX32"/>
      <c r="UUY32"/>
      <c r="UUZ32"/>
      <c r="UVA32"/>
      <c r="UVB32"/>
      <c r="UVC32"/>
      <c r="UVD32"/>
      <c r="UVE32"/>
      <c r="UVF32"/>
      <c r="UVG32"/>
      <c r="UVH32"/>
      <c r="UVI32"/>
      <c r="UVJ32"/>
      <c r="UVK32"/>
      <c r="UVL32"/>
      <c r="UVM32"/>
      <c r="UVN32"/>
      <c r="UVO32"/>
      <c r="UVP32"/>
      <c r="UVQ32"/>
      <c r="UVR32"/>
      <c r="UVS32"/>
      <c r="UVT32"/>
      <c r="UVU32"/>
      <c r="UVV32"/>
      <c r="UVW32"/>
      <c r="UVX32"/>
      <c r="UVY32"/>
      <c r="UVZ32"/>
      <c r="UWA32"/>
      <c r="UWB32"/>
      <c r="UWC32"/>
      <c r="UWD32"/>
      <c r="UWE32"/>
      <c r="UWF32"/>
      <c r="UWG32"/>
      <c r="UWH32"/>
      <c r="UWI32"/>
      <c r="UWJ32"/>
      <c r="UWK32"/>
      <c r="UWL32"/>
      <c r="UWM32"/>
      <c r="UWN32"/>
      <c r="UWO32"/>
      <c r="UWP32"/>
      <c r="UWQ32"/>
      <c r="UWR32"/>
      <c r="UWS32"/>
      <c r="UWT32"/>
      <c r="UWU32"/>
      <c r="UWV32"/>
      <c r="UWW32"/>
      <c r="UWX32"/>
      <c r="UWY32"/>
      <c r="UWZ32"/>
      <c r="UXA32"/>
      <c r="UXB32"/>
      <c r="UXC32"/>
      <c r="UXD32"/>
      <c r="UXE32"/>
      <c r="UXF32"/>
      <c r="UXG32"/>
      <c r="UXH32"/>
      <c r="UXI32"/>
      <c r="UXJ32"/>
      <c r="UXK32"/>
      <c r="UXL32"/>
      <c r="UXM32"/>
      <c r="UXN32"/>
      <c r="UXO32"/>
      <c r="UXP32"/>
      <c r="UXQ32"/>
      <c r="UXR32"/>
      <c r="UXS32"/>
      <c r="UXT32"/>
      <c r="UXU32"/>
      <c r="UXV32"/>
      <c r="UXW32"/>
      <c r="UXX32"/>
      <c r="UXY32"/>
      <c r="UXZ32"/>
      <c r="UYA32"/>
      <c r="UYB32"/>
      <c r="UYC32"/>
      <c r="UYD32"/>
      <c r="UYE32"/>
      <c r="UYF32"/>
      <c r="UYG32"/>
      <c r="UYH32"/>
      <c r="UYI32"/>
      <c r="UYJ32"/>
      <c r="UYK32"/>
      <c r="UYL32"/>
      <c r="UYM32"/>
      <c r="UYN32"/>
      <c r="UYO32"/>
      <c r="UYP32"/>
      <c r="UYQ32"/>
      <c r="UYR32"/>
      <c r="UYS32"/>
      <c r="UYT32"/>
      <c r="UYU32"/>
      <c r="UYV32"/>
      <c r="UYW32"/>
      <c r="UYX32"/>
      <c r="UYY32"/>
      <c r="UYZ32"/>
      <c r="UZA32"/>
      <c r="UZB32"/>
      <c r="UZC32"/>
      <c r="UZD32"/>
      <c r="UZE32"/>
      <c r="UZF32"/>
      <c r="UZG32"/>
      <c r="UZH32"/>
      <c r="UZI32"/>
      <c r="UZJ32"/>
      <c r="UZK32"/>
      <c r="UZL32"/>
      <c r="UZM32"/>
      <c r="UZN32"/>
      <c r="UZO32"/>
      <c r="UZP32"/>
      <c r="UZQ32"/>
      <c r="UZR32"/>
      <c r="UZS32"/>
      <c r="UZT32"/>
      <c r="UZU32"/>
      <c r="UZV32"/>
      <c r="UZW32"/>
      <c r="UZX32"/>
      <c r="UZY32"/>
      <c r="UZZ32"/>
      <c r="VAA32"/>
      <c r="VAB32"/>
      <c r="VAC32"/>
      <c r="VAD32"/>
      <c r="VAE32"/>
      <c r="VAF32"/>
      <c r="VAG32"/>
      <c r="VAH32"/>
      <c r="VAI32"/>
      <c r="VAJ32"/>
      <c r="VAK32"/>
      <c r="VAL32"/>
      <c r="VAM32"/>
      <c r="VAN32"/>
      <c r="VAO32"/>
      <c r="VAP32"/>
      <c r="VAQ32"/>
      <c r="VAR32"/>
      <c r="VAS32"/>
      <c r="VAT32"/>
      <c r="VAU32"/>
      <c r="VAV32"/>
      <c r="VAW32"/>
      <c r="VAX32"/>
      <c r="VAY32"/>
      <c r="VAZ32"/>
      <c r="VBA32"/>
      <c r="VBB32"/>
      <c r="VBC32"/>
      <c r="VBD32"/>
      <c r="VBE32"/>
      <c r="VBF32"/>
      <c r="VBG32"/>
      <c r="VBH32"/>
      <c r="VBI32"/>
      <c r="VBJ32"/>
      <c r="VBK32"/>
      <c r="VBL32"/>
      <c r="VBM32"/>
      <c r="VBN32"/>
      <c r="VBO32"/>
      <c r="VBP32"/>
      <c r="VBQ32"/>
      <c r="VBR32"/>
      <c r="VBS32"/>
      <c r="VBT32"/>
      <c r="VBU32"/>
      <c r="VBV32"/>
      <c r="VBW32"/>
      <c r="VBX32"/>
      <c r="VBY32"/>
      <c r="VBZ32"/>
      <c r="VCA32"/>
      <c r="VCB32"/>
      <c r="VCC32"/>
      <c r="VCD32"/>
      <c r="VCE32"/>
      <c r="VCF32"/>
      <c r="VCG32"/>
      <c r="VCH32"/>
      <c r="VCI32"/>
      <c r="VCJ32"/>
      <c r="VCK32"/>
      <c r="VCL32"/>
      <c r="VCM32"/>
      <c r="VCN32"/>
      <c r="VCO32"/>
      <c r="VCP32"/>
      <c r="VCQ32"/>
      <c r="VCR32"/>
      <c r="VCS32"/>
      <c r="VCT32"/>
      <c r="VCU32"/>
      <c r="VCV32"/>
      <c r="VCW32"/>
      <c r="VCX32"/>
      <c r="VCY32"/>
      <c r="VCZ32"/>
      <c r="VDA32"/>
      <c r="VDB32"/>
      <c r="VDC32"/>
      <c r="VDD32"/>
      <c r="VDE32"/>
      <c r="VDF32"/>
      <c r="VDG32"/>
      <c r="VDH32"/>
      <c r="VDI32"/>
      <c r="VDJ32"/>
      <c r="VDK32"/>
      <c r="VDL32"/>
      <c r="VDM32"/>
      <c r="VDN32"/>
      <c r="VDO32"/>
      <c r="VDP32"/>
      <c r="VDQ32"/>
      <c r="VDR32"/>
      <c r="VDS32"/>
      <c r="VDT32"/>
      <c r="VDU32"/>
      <c r="VDV32"/>
      <c r="VDW32"/>
      <c r="VDX32"/>
      <c r="VDY32"/>
      <c r="VDZ32"/>
      <c r="VEA32"/>
      <c r="VEB32"/>
      <c r="VEC32"/>
      <c r="VED32"/>
      <c r="VEE32"/>
      <c r="VEF32"/>
      <c r="VEG32"/>
      <c r="VEH32"/>
      <c r="VEI32"/>
      <c r="VEJ32"/>
      <c r="VEK32"/>
      <c r="VEL32"/>
      <c r="VEM32"/>
      <c r="VEN32"/>
      <c r="VEO32"/>
      <c r="VEP32"/>
      <c r="VEQ32"/>
      <c r="VER32"/>
      <c r="VES32"/>
      <c r="VET32"/>
      <c r="VEU32"/>
      <c r="VEV32"/>
      <c r="VEW32"/>
      <c r="VEX32"/>
      <c r="VEY32"/>
      <c r="VEZ32"/>
      <c r="VFA32"/>
      <c r="VFB32"/>
      <c r="VFC32"/>
      <c r="VFD32"/>
      <c r="VFE32"/>
      <c r="VFF32"/>
      <c r="VFG32"/>
      <c r="VFH32"/>
      <c r="VFI32"/>
      <c r="VFJ32"/>
      <c r="VFK32"/>
      <c r="VFL32"/>
      <c r="VFM32"/>
      <c r="VFN32"/>
      <c r="VFO32"/>
      <c r="VFP32"/>
      <c r="VFQ32"/>
      <c r="VFR32"/>
      <c r="VFS32"/>
      <c r="VFT32"/>
      <c r="VFU32"/>
      <c r="VFV32"/>
      <c r="VFW32"/>
      <c r="VFX32"/>
      <c r="VFY32"/>
      <c r="VFZ32"/>
      <c r="VGA32"/>
      <c r="VGB32"/>
      <c r="VGC32"/>
      <c r="VGD32"/>
      <c r="VGE32"/>
      <c r="VGF32"/>
      <c r="VGG32"/>
      <c r="VGH32"/>
      <c r="VGI32"/>
      <c r="VGJ32"/>
      <c r="VGK32"/>
      <c r="VGL32"/>
      <c r="VGM32"/>
      <c r="VGN32"/>
      <c r="VGO32"/>
      <c r="VGP32"/>
      <c r="VGQ32"/>
      <c r="VGR32"/>
      <c r="VGS32"/>
      <c r="VGT32"/>
      <c r="VGU32"/>
      <c r="VGV32"/>
      <c r="VGW32"/>
      <c r="VGX32"/>
      <c r="VGY32"/>
      <c r="VGZ32"/>
      <c r="VHA32"/>
      <c r="VHB32"/>
      <c r="VHC32"/>
      <c r="VHD32"/>
      <c r="VHE32"/>
      <c r="VHF32"/>
      <c r="VHG32"/>
      <c r="VHH32"/>
      <c r="VHI32"/>
      <c r="VHJ32"/>
      <c r="VHK32"/>
      <c r="VHL32"/>
      <c r="VHM32"/>
      <c r="VHN32"/>
      <c r="VHO32"/>
      <c r="VHP32"/>
      <c r="VHQ32"/>
      <c r="VHR32"/>
      <c r="VHS32"/>
      <c r="VHT32"/>
      <c r="VHU32"/>
      <c r="VHV32"/>
      <c r="VHW32"/>
      <c r="VHX32"/>
      <c r="VHY32"/>
      <c r="VHZ32"/>
      <c r="VIA32"/>
      <c r="VIB32"/>
      <c r="VIC32"/>
      <c r="VID32"/>
      <c r="VIE32"/>
      <c r="VIF32"/>
      <c r="VIG32"/>
      <c r="VIH32"/>
      <c r="VII32"/>
      <c r="VIJ32"/>
      <c r="VIK32"/>
      <c r="VIL32"/>
      <c r="VIM32"/>
      <c r="VIN32"/>
      <c r="VIO32"/>
      <c r="VIP32"/>
      <c r="VIQ32"/>
      <c r="VIR32"/>
      <c r="VIS32"/>
      <c r="VIT32"/>
      <c r="VIU32"/>
      <c r="VIV32"/>
      <c r="VIW32"/>
      <c r="VIX32"/>
      <c r="VIY32"/>
      <c r="VIZ32"/>
      <c r="VJA32"/>
      <c r="VJB32"/>
      <c r="VJC32"/>
      <c r="VJD32"/>
      <c r="VJE32"/>
      <c r="VJF32"/>
      <c r="VJG32"/>
      <c r="VJH32"/>
      <c r="VJI32"/>
      <c r="VJJ32"/>
      <c r="VJK32"/>
      <c r="VJL32"/>
      <c r="VJM32"/>
      <c r="VJN32"/>
      <c r="VJO32"/>
      <c r="VJP32"/>
      <c r="VJQ32"/>
      <c r="VJR32"/>
      <c r="VJS32"/>
      <c r="VJT32"/>
      <c r="VJU32"/>
      <c r="VJV32"/>
      <c r="VJW32"/>
      <c r="VJX32"/>
      <c r="VJY32"/>
      <c r="VJZ32"/>
      <c r="VKA32"/>
      <c r="VKB32"/>
      <c r="VKC32"/>
      <c r="VKD32"/>
      <c r="VKE32"/>
      <c r="VKF32"/>
      <c r="VKG32"/>
      <c r="VKH32"/>
      <c r="VKI32"/>
      <c r="VKJ32"/>
      <c r="VKK32"/>
      <c r="VKL32"/>
      <c r="VKM32"/>
      <c r="VKN32"/>
      <c r="VKO32"/>
      <c r="VKP32"/>
      <c r="VKQ32"/>
      <c r="VKR32"/>
      <c r="VKS32"/>
      <c r="VKT32"/>
      <c r="VKU32"/>
      <c r="VKV32"/>
      <c r="VKW32"/>
      <c r="VKX32"/>
      <c r="VKY32"/>
      <c r="VKZ32"/>
      <c r="VLA32"/>
      <c r="VLB32"/>
      <c r="VLC32"/>
      <c r="VLD32"/>
      <c r="VLE32"/>
      <c r="VLF32"/>
      <c r="VLG32"/>
      <c r="VLH32"/>
      <c r="VLI32"/>
      <c r="VLJ32"/>
      <c r="VLK32"/>
      <c r="VLL32"/>
      <c r="VLM32"/>
      <c r="VLN32"/>
      <c r="VLO32"/>
      <c r="VLP32"/>
      <c r="VLQ32"/>
      <c r="VLR32"/>
      <c r="VLS32"/>
      <c r="VLT32"/>
      <c r="VLU32"/>
      <c r="VLV32"/>
      <c r="VLW32"/>
      <c r="VLX32"/>
      <c r="VLY32"/>
      <c r="VLZ32"/>
      <c r="VMA32"/>
      <c r="VMB32"/>
      <c r="VMC32"/>
      <c r="VMD32"/>
      <c r="VME32"/>
      <c r="VMF32"/>
      <c r="VMG32"/>
      <c r="VMH32"/>
      <c r="VMI32"/>
      <c r="VMJ32"/>
      <c r="VMK32"/>
      <c r="VML32"/>
      <c r="VMM32"/>
      <c r="VMN32"/>
      <c r="VMO32"/>
      <c r="VMP32"/>
      <c r="VMQ32"/>
      <c r="VMR32"/>
      <c r="VMS32"/>
      <c r="VMT32"/>
      <c r="VMU32"/>
      <c r="VMV32"/>
      <c r="VMW32"/>
      <c r="VMX32"/>
      <c r="VMY32"/>
      <c r="VMZ32"/>
      <c r="VNA32"/>
      <c r="VNB32"/>
      <c r="VNC32"/>
      <c r="VND32"/>
      <c r="VNE32"/>
      <c r="VNF32"/>
      <c r="VNG32"/>
      <c r="VNH32"/>
      <c r="VNI32"/>
      <c r="VNJ32"/>
      <c r="VNK32"/>
      <c r="VNL32"/>
      <c r="VNM32"/>
      <c r="VNN32"/>
      <c r="VNO32"/>
      <c r="VNP32"/>
      <c r="VNQ32"/>
      <c r="VNR32"/>
      <c r="VNS32"/>
      <c r="VNT32"/>
      <c r="VNU32"/>
      <c r="VNV32"/>
      <c r="VNW32"/>
      <c r="VNX32"/>
      <c r="VNY32"/>
      <c r="VNZ32"/>
      <c r="VOA32"/>
      <c r="VOB32"/>
      <c r="VOC32"/>
      <c r="VOD32"/>
      <c r="VOE32"/>
      <c r="VOF32"/>
      <c r="VOG32"/>
      <c r="VOH32"/>
      <c r="VOI32"/>
      <c r="VOJ32"/>
      <c r="VOK32"/>
      <c r="VOL32"/>
      <c r="VOM32"/>
      <c r="VON32"/>
      <c r="VOO32"/>
      <c r="VOP32"/>
      <c r="VOQ32"/>
      <c r="VOR32"/>
      <c r="VOS32"/>
      <c r="VOT32"/>
      <c r="VOU32"/>
      <c r="VOV32"/>
      <c r="VOW32"/>
      <c r="VOX32"/>
      <c r="VOY32"/>
      <c r="VOZ32"/>
      <c r="VPA32"/>
      <c r="VPB32"/>
      <c r="VPC32"/>
      <c r="VPD32"/>
      <c r="VPE32"/>
      <c r="VPF32"/>
      <c r="VPG32"/>
      <c r="VPH32"/>
      <c r="VPI32"/>
      <c r="VPJ32"/>
      <c r="VPK32"/>
      <c r="VPL32"/>
      <c r="VPM32"/>
      <c r="VPN32"/>
      <c r="VPO32"/>
      <c r="VPP32"/>
      <c r="VPQ32"/>
      <c r="VPR32"/>
      <c r="VPS32"/>
      <c r="VPT32"/>
      <c r="VPU32"/>
      <c r="VPV32"/>
      <c r="VPW32"/>
      <c r="VPX32"/>
      <c r="VPY32"/>
      <c r="VPZ32"/>
      <c r="VQA32"/>
      <c r="VQB32"/>
      <c r="VQC32"/>
      <c r="VQD32"/>
      <c r="VQE32"/>
      <c r="VQF32"/>
      <c r="VQG32"/>
      <c r="VQH32"/>
      <c r="VQI32"/>
      <c r="VQJ32"/>
      <c r="VQK32"/>
      <c r="VQL32"/>
      <c r="VQM32"/>
      <c r="VQN32"/>
      <c r="VQO32"/>
      <c r="VQP32"/>
      <c r="VQQ32"/>
      <c r="VQR32"/>
      <c r="VQS32"/>
      <c r="VQT32"/>
      <c r="VQU32"/>
      <c r="VQV32"/>
      <c r="VQW32"/>
      <c r="VQX32"/>
      <c r="VQY32"/>
      <c r="VQZ32"/>
      <c r="VRA32"/>
      <c r="VRB32"/>
      <c r="VRC32"/>
      <c r="VRD32"/>
      <c r="VRE32"/>
      <c r="VRF32"/>
      <c r="VRG32"/>
      <c r="VRH32"/>
      <c r="VRI32"/>
      <c r="VRJ32"/>
      <c r="VRK32"/>
      <c r="VRL32"/>
      <c r="VRM32"/>
      <c r="VRN32"/>
      <c r="VRO32"/>
      <c r="VRP32"/>
      <c r="VRQ32"/>
      <c r="VRR32"/>
      <c r="VRS32"/>
      <c r="VRT32"/>
      <c r="VRU32"/>
      <c r="VRV32"/>
      <c r="VRW32"/>
      <c r="VRX32"/>
      <c r="VRY32"/>
      <c r="VRZ32"/>
      <c r="VSA32"/>
      <c r="VSB32"/>
      <c r="VSC32"/>
      <c r="VSD32"/>
      <c r="VSE32"/>
      <c r="VSF32"/>
      <c r="VSG32"/>
      <c r="VSH32"/>
      <c r="VSI32"/>
      <c r="VSJ32"/>
      <c r="VSK32"/>
      <c r="VSL32"/>
      <c r="VSM32"/>
      <c r="VSN32"/>
      <c r="VSO32"/>
      <c r="VSP32"/>
      <c r="VSQ32"/>
      <c r="VSR32"/>
      <c r="VSS32"/>
      <c r="VST32"/>
      <c r="VSU32"/>
      <c r="VSV32"/>
      <c r="VSW32"/>
      <c r="VSX32"/>
      <c r="VSY32"/>
      <c r="VSZ32"/>
      <c r="VTA32"/>
      <c r="VTB32"/>
      <c r="VTC32"/>
      <c r="VTD32"/>
      <c r="VTE32"/>
      <c r="VTF32"/>
      <c r="VTG32"/>
      <c r="VTH32"/>
      <c r="VTI32"/>
      <c r="VTJ32"/>
      <c r="VTK32"/>
      <c r="VTL32"/>
      <c r="VTM32"/>
      <c r="VTN32"/>
      <c r="VTO32"/>
      <c r="VTP32"/>
      <c r="VTQ32"/>
      <c r="VTR32"/>
      <c r="VTS32"/>
      <c r="VTT32"/>
      <c r="VTU32"/>
      <c r="VTV32"/>
      <c r="VTW32"/>
      <c r="VTX32"/>
      <c r="VTY32"/>
      <c r="VTZ32"/>
      <c r="VUA32"/>
      <c r="VUB32"/>
      <c r="VUC32"/>
      <c r="VUD32"/>
      <c r="VUE32"/>
      <c r="VUF32"/>
      <c r="VUG32"/>
      <c r="VUH32"/>
      <c r="VUI32"/>
      <c r="VUJ32"/>
      <c r="VUK32"/>
      <c r="VUL32"/>
      <c r="VUM32"/>
      <c r="VUN32"/>
      <c r="VUO32"/>
      <c r="VUP32"/>
      <c r="VUQ32"/>
      <c r="VUR32"/>
      <c r="VUS32"/>
      <c r="VUT32"/>
      <c r="VUU32"/>
      <c r="VUV32"/>
      <c r="VUW32"/>
      <c r="VUX32"/>
      <c r="VUY32"/>
      <c r="VUZ32"/>
      <c r="VVA32"/>
      <c r="VVB32"/>
      <c r="VVC32"/>
      <c r="VVD32"/>
      <c r="VVE32"/>
      <c r="VVF32"/>
      <c r="VVG32"/>
      <c r="VVH32"/>
      <c r="VVI32"/>
      <c r="VVJ32"/>
      <c r="VVK32"/>
      <c r="VVL32"/>
      <c r="VVM32"/>
      <c r="VVN32"/>
      <c r="VVO32"/>
      <c r="VVP32"/>
      <c r="VVQ32"/>
      <c r="VVR32"/>
      <c r="VVS32"/>
      <c r="VVT32"/>
      <c r="VVU32"/>
      <c r="VVV32"/>
      <c r="VVW32"/>
      <c r="VVX32"/>
      <c r="VVY32"/>
      <c r="VVZ32"/>
      <c r="VWA32"/>
      <c r="VWB32"/>
      <c r="VWC32"/>
      <c r="VWD32"/>
      <c r="VWE32"/>
      <c r="VWF32"/>
      <c r="VWG32"/>
      <c r="VWH32"/>
      <c r="VWI32"/>
      <c r="VWJ32"/>
      <c r="VWK32"/>
      <c r="VWL32"/>
      <c r="VWM32"/>
      <c r="VWN32"/>
      <c r="VWO32"/>
      <c r="VWP32"/>
      <c r="VWQ32"/>
      <c r="VWR32"/>
      <c r="VWS32"/>
      <c r="VWT32"/>
      <c r="VWU32"/>
      <c r="VWV32"/>
      <c r="VWW32"/>
      <c r="VWX32"/>
      <c r="VWY32"/>
      <c r="VWZ32"/>
      <c r="VXA32"/>
      <c r="VXB32"/>
      <c r="VXC32"/>
      <c r="VXD32"/>
      <c r="VXE32"/>
      <c r="VXF32"/>
      <c r="VXG32"/>
      <c r="VXH32"/>
      <c r="VXI32"/>
      <c r="VXJ32"/>
      <c r="VXK32"/>
      <c r="VXL32"/>
      <c r="VXM32"/>
      <c r="VXN32"/>
      <c r="VXO32"/>
      <c r="VXP32"/>
      <c r="VXQ32"/>
      <c r="VXR32"/>
      <c r="VXS32"/>
      <c r="VXT32"/>
      <c r="VXU32"/>
      <c r="VXV32"/>
      <c r="VXW32"/>
      <c r="VXX32"/>
      <c r="VXY32"/>
      <c r="VXZ32"/>
      <c r="VYA32"/>
      <c r="VYB32"/>
      <c r="VYC32"/>
      <c r="VYD32"/>
      <c r="VYE32"/>
      <c r="VYF32"/>
      <c r="VYG32"/>
      <c r="VYH32"/>
      <c r="VYI32"/>
      <c r="VYJ32"/>
      <c r="VYK32"/>
      <c r="VYL32"/>
      <c r="VYM32"/>
      <c r="VYN32"/>
      <c r="VYO32"/>
      <c r="VYP32"/>
      <c r="VYQ32"/>
      <c r="VYR32"/>
      <c r="VYS32"/>
      <c r="VYT32"/>
      <c r="VYU32"/>
      <c r="VYV32"/>
      <c r="VYW32"/>
      <c r="VYX32"/>
      <c r="VYY32"/>
      <c r="VYZ32"/>
      <c r="VZA32"/>
      <c r="VZB32"/>
      <c r="VZC32"/>
      <c r="VZD32"/>
      <c r="VZE32"/>
      <c r="VZF32"/>
      <c r="VZG32"/>
      <c r="VZH32"/>
      <c r="VZI32"/>
      <c r="VZJ32"/>
      <c r="VZK32"/>
      <c r="VZL32"/>
      <c r="VZM32"/>
      <c r="VZN32"/>
      <c r="VZO32"/>
      <c r="VZP32"/>
      <c r="VZQ32"/>
      <c r="VZR32"/>
      <c r="VZS32"/>
      <c r="VZT32"/>
      <c r="VZU32"/>
      <c r="VZV32"/>
      <c r="VZW32"/>
      <c r="VZX32"/>
      <c r="VZY32"/>
      <c r="VZZ32"/>
      <c r="WAA32"/>
      <c r="WAB32"/>
      <c r="WAC32"/>
      <c r="WAD32"/>
      <c r="WAE32"/>
      <c r="WAF32"/>
      <c r="WAG32"/>
      <c r="WAH32"/>
      <c r="WAI32"/>
      <c r="WAJ32"/>
      <c r="WAK32"/>
      <c r="WAL32"/>
      <c r="WAM32"/>
      <c r="WAN32"/>
      <c r="WAO32"/>
      <c r="WAP32"/>
      <c r="WAQ32"/>
      <c r="WAR32"/>
      <c r="WAS32"/>
      <c r="WAT32"/>
      <c r="WAU32"/>
      <c r="WAV32"/>
      <c r="WAW32"/>
      <c r="WAX32"/>
      <c r="WAY32"/>
      <c r="WAZ32"/>
      <c r="WBA32"/>
      <c r="WBB32"/>
      <c r="WBC32"/>
      <c r="WBD32"/>
      <c r="WBE32"/>
      <c r="WBF32"/>
      <c r="WBG32"/>
      <c r="WBH32"/>
      <c r="WBI32"/>
      <c r="WBJ32"/>
      <c r="WBK32"/>
      <c r="WBL32"/>
      <c r="WBM32"/>
      <c r="WBN32"/>
      <c r="WBO32"/>
      <c r="WBP32"/>
      <c r="WBQ32"/>
      <c r="WBR32"/>
      <c r="WBS32"/>
      <c r="WBT32"/>
      <c r="WBU32"/>
      <c r="WBV32"/>
      <c r="WBW32"/>
      <c r="WBX32"/>
      <c r="WBY32"/>
      <c r="WBZ32"/>
      <c r="WCA32"/>
      <c r="WCB32"/>
      <c r="WCC32"/>
      <c r="WCD32"/>
      <c r="WCE32"/>
      <c r="WCF32"/>
      <c r="WCG32"/>
      <c r="WCH32"/>
      <c r="WCI32"/>
      <c r="WCJ32"/>
      <c r="WCK32"/>
      <c r="WCL32"/>
      <c r="WCM32"/>
      <c r="WCN32"/>
      <c r="WCO32"/>
      <c r="WCP32"/>
      <c r="WCQ32"/>
      <c r="WCR32"/>
      <c r="WCS32"/>
      <c r="WCT32"/>
      <c r="WCU32"/>
      <c r="WCV32"/>
      <c r="WCW32"/>
      <c r="WCX32"/>
      <c r="WCY32"/>
      <c r="WCZ32"/>
      <c r="WDA32"/>
      <c r="WDB32"/>
      <c r="WDC32"/>
      <c r="WDD32"/>
      <c r="WDE32"/>
      <c r="WDF32"/>
      <c r="WDG32"/>
      <c r="WDH32"/>
      <c r="WDI32"/>
      <c r="WDJ32"/>
      <c r="WDK32"/>
      <c r="WDL32"/>
      <c r="WDM32"/>
      <c r="WDN32"/>
      <c r="WDO32"/>
      <c r="WDP32"/>
      <c r="WDQ32"/>
      <c r="WDR32"/>
      <c r="WDS32"/>
      <c r="WDT32"/>
      <c r="WDU32"/>
      <c r="WDV32"/>
      <c r="WDW32"/>
      <c r="WDX32"/>
      <c r="WDY32"/>
      <c r="WDZ32"/>
      <c r="WEA32"/>
      <c r="WEB32"/>
      <c r="WEC32"/>
      <c r="WED32"/>
      <c r="WEE32"/>
      <c r="WEF32"/>
      <c r="WEG32"/>
      <c r="WEH32"/>
      <c r="WEI32"/>
      <c r="WEJ32"/>
      <c r="WEK32"/>
      <c r="WEL32"/>
      <c r="WEM32"/>
      <c r="WEN32"/>
      <c r="WEO32"/>
      <c r="WEP32"/>
      <c r="WEQ32"/>
      <c r="WER32"/>
      <c r="WES32"/>
      <c r="WET32"/>
      <c r="WEU32"/>
      <c r="WEV32"/>
      <c r="WEW32"/>
      <c r="WEX32"/>
      <c r="WEY32"/>
      <c r="WEZ32"/>
      <c r="WFA32"/>
      <c r="WFB32"/>
      <c r="WFC32"/>
      <c r="WFD32"/>
      <c r="WFE32"/>
      <c r="WFF32"/>
      <c r="WFG32"/>
      <c r="WFH32"/>
      <c r="WFI32"/>
      <c r="WFJ32"/>
      <c r="WFK32"/>
      <c r="WFL32"/>
      <c r="WFM32"/>
      <c r="WFN32"/>
      <c r="WFO32"/>
      <c r="WFP32"/>
      <c r="WFQ32"/>
      <c r="WFR32"/>
      <c r="WFS32"/>
      <c r="WFT32"/>
      <c r="WFU32"/>
      <c r="WFV32"/>
      <c r="WFW32"/>
      <c r="WFX32"/>
      <c r="WFY32"/>
      <c r="WFZ32"/>
      <c r="WGA32"/>
      <c r="WGB32"/>
      <c r="WGC32"/>
      <c r="WGD32"/>
      <c r="WGE32"/>
      <c r="WGF32"/>
      <c r="WGG32"/>
      <c r="WGH32"/>
      <c r="WGI32"/>
      <c r="WGJ32"/>
      <c r="WGK32"/>
      <c r="WGL32"/>
      <c r="WGM32"/>
      <c r="WGN32"/>
      <c r="WGO32"/>
      <c r="WGP32"/>
      <c r="WGQ32"/>
      <c r="WGR32"/>
      <c r="WGS32"/>
      <c r="WGT32"/>
      <c r="WGU32"/>
      <c r="WGV32"/>
      <c r="WGW32"/>
      <c r="WGX32"/>
      <c r="WGY32"/>
      <c r="WGZ32"/>
      <c r="WHA32"/>
      <c r="WHB32"/>
      <c r="WHC32"/>
      <c r="WHD32"/>
      <c r="WHE32"/>
      <c r="WHF32"/>
      <c r="WHG32"/>
      <c r="WHH32"/>
      <c r="WHI32"/>
      <c r="WHJ32"/>
      <c r="WHK32"/>
      <c r="WHL32"/>
      <c r="WHM32"/>
      <c r="WHN32"/>
      <c r="WHO32"/>
      <c r="WHP32"/>
      <c r="WHQ32"/>
      <c r="WHR32"/>
      <c r="WHS32"/>
      <c r="WHT32"/>
      <c r="WHU32"/>
      <c r="WHV32"/>
      <c r="WHW32"/>
      <c r="WHX32"/>
      <c r="WHY32"/>
      <c r="WHZ32"/>
      <c r="WIA32"/>
      <c r="WIB32"/>
      <c r="WIC32"/>
      <c r="WID32"/>
      <c r="WIE32"/>
      <c r="WIF32"/>
      <c r="WIG32"/>
      <c r="WIH32"/>
      <c r="WII32"/>
      <c r="WIJ32"/>
      <c r="WIK32"/>
      <c r="WIL32"/>
      <c r="WIM32"/>
      <c r="WIN32"/>
      <c r="WIO32"/>
      <c r="WIP32"/>
      <c r="WIQ32"/>
      <c r="WIR32"/>
      <c r="WIS32"/>
      <c r="WIT32"/>
      <c r="WIU32"/>
      <c r="WIV32"/>
      <c r="WIW32"/>
      <c r="WIX32"/>
      <c r="WIY32"/>
      <c r="WIZ32"/>
      <c r="WJA32"/>
      <c r="WJB32"/>
      <c r="WJC32"/>
      <c r="WJD32"/>
      <c r="WJE32"/>
      <c r="WJF32"/>
      <c r="WJG32"/>
      <c r="WJH32"/>
      <c r="WJI32"/>
      <c r="WJJ32"/>
      <c r="WJK32"/>
      <c r="WJL32"/>
      <c r="WJM32"/>
      <c r="WJN32"/>
      <c r="WJO32"/>
      <c r="WJP32"/>
      <c r="WJQ32"/>
      <c r="WJR32"/>
      <c r="WJS32"/>
      <c r="WJT32"/>
      <c r="WJU32"/>
      <c r="WJV32"/>
      <c r="WJW32"/>
      <c r="WJX32"/>
      <c r="WJY32"/>
      <c r="WJZ32"/>
      <c r="WKA32"/>
      <c r="WKB32"/>
      <c r="WKC32"/>
      <c r="WKD32"/>
      <c r="WKE32"/>
      <c r="WKF32"/>
      <c r="WKG32"/>
      <c r="WKH32"/>
      <c r="WKI32"/>
      <c r="WKJ32"/>
      <c r="WKK32"/>
      <c r="WKL32"/>
      <c r="WKM32"/>
      <c r="WKN32"/>
      <c r="WKO32"/>
      <c r="WKP32"/>
      <c r="WKQ32"/>
      <c r="WKR32"/>
      <c r="WKS32"/>
      <c r="WKT32"/>
      <c r="WKU32"/>
      <c r="WKV32"/>
      <c r="WKW32"/>
      <c r="WKX32"/>
      <c r="WKY32"/>
      <c r="WKZ32"/>
      <c r="WLA32"/>
      <c r="WLB32"/>
      <c r="WLC32"/>
      <c r="WLD32"/>
      <c r="WLE32"/>
      <c r="WLF32"/>
      <c r="WLG32"/>
      <c r="WLH32"/>
      <c r="WLI32"/>
      <c r="WLJ32"/>
      <c r="WLK32"/>
      <c r="WLL32"/>
      <c r="WLM32"/>
      <c r="WLN32"/>
      <c r="WLO32"/>
      <c r="WLP32"/>
      <c r="WLQ32"/>
      <c r="WLR32"/>
      <c r="WLS32"/>
      <c r="WLT32"/>
      <c r="WLU32"/>
      <c r="WLV32"/>
      <c r="WLW32"/>
      <c r="WLX32"/>
      <c r="WLY32"/>
      <c r="WLZ32"/>
      <c r="WMA32"/>
      <c r="WMB32"/>
      <c r="WMC32"/>
      <c r="WMD32"/>
      <c r="WME32"/>
      <c r="WMF32"/>
      <c r="WMG32"/>
      <c r="WMH32"/>
      <c r="WMI32"/>
      <c r="WMJ32"/>
      <c r="WMK32"/>
      <c r="WML32"/>
      <c r="WMM32"/>
      <c r="WMN32"/>
      <c r="WMO32"/>
      <c r="WMP32"/>
      <c r="WMQ32"/>
      <c r="WMR32"/>
      <c r="WMS32"/>
      <c r="WMT32"/>
      <c r="WMU32"/>
      <c r="WMV32"/>
      <c r="WMW32"/>
      <c r="WMX32"/>
      <c r="WMY32"/>
      <c r="WMZ32"/>
      <c r="WNA32"/>
      <c r="WNB32"/>
      <c r="WNC32"/>
      <c r="WND32"/>
      <c r="WNE32"/>
      <c r="WNF32"/>
      <c r="WNG32"/>
      <c r="WNH32"/>
      <c r="WNI32"/>
      <c r="WNJ32"/>
      <c r="WNK32"/>
      <c r="WNL32"/>
      <c r="WNM32"/>
      <c r="WNN32"/>
      <c r="WNO32"/>
      <c r="WNP32"/>
      <c r="WNQ32"/>
      <c r="WNR32"/>
      <c r="WNS32"/>
      <c r="WNT32"/>
      <c r="WNU32"/>
      <c r="WNV32"/>
      <c r="WNW32"/>
      <c r="WNX32"/>
      <c r="WNY32"/>
      <c r="WNZ32"/>
      <c r="WOA32"/>
      <c r="WOB32"/>
      <c r="WOC32"/>
      <c r="WOD32"/>
      <c r="WOE32"/>
      <c r="WOF32"/>
      <c r="WOG32"/>
      <c r="WOH32"/>
      <c r="WOI32"/>
      <c r="WOJ32"/>
      <c r="WOK32"/>
      <c r="WOL32"/>
      <c r="WOM32"/>
      <c r="WON32"/>
      <c r="WOO32"/>
      <c r="WOP32"/>
      <c r="WOQ32"/>
      <c r="WOR32"/>
      <c r="WOS32"/>
      <c r="WOT32"/>
      <c r="WOU32"/>
      <c r="WOV32"/>
      <c r="WOW32"/>
      <c r="WOX32"/>
      <c r="WOY32"/>
      <c r="WOZ32"/>
      <c r="WPA32"/>
      <c r="WPB32"/>
      <c r="WPC32"/>
      <c r="WPD32"/>
      <c r="WPE32"/>
      <c r="WPF32"/>
      <c r="WPG32"/>
      <c r="WPH32"/>
      <c r="WPI32"/>
      <c r="WPJ32"/>
      <c r="WPK32"/>
      <c r="WPL32"/>
      <c r="WPM32"/>
      <c r="WPN32"/>
      <c r="WPO32"/>
      <c r="WPP32"/>
      <c r="WPQ32"/>
      <c r="WPR32"/>
      <c r="WPS32"/>
      <c r="WPT32"/>
      <c r="WPU32"/>
      <c r="WPV32"/>
      <c r="WPW32"/>
      <c r="WPX32"/>
      <c r="WPY32"/>
      <c r="WPZ32"/>
      <c r="WQA32"/>
      <c r="WQB32"/>
      <c r="WQC32"/>
      <c r="WQD32"/>
      <c r="WQE32"/>
      <c r="WQF32"/>
      <c r="WQG32"/>
      <c r="WQH32"/>
      <c r="WQI32"/>
      <c r="WQJ32"/>
      <c r="WQK32"/>
      <c r="WQL32"/>
      <c r="WQM32"/>
      <c r="WQN32"/>
      <c r="WQO32"/>
      <c r="WQP32"/>
      <c r="WQQ32"/>
      <c r="WQR32"/>
      <c r="WQS32"/>
      <c r="WQT32"/>
      <c r="WQU32"/>
      <c r="WQV32"/>
      <c r="WQW32"/>
      <c r="WQX32"/>
      <c r="WQY32"/>
      <c r="WQZ32"/>
      <c r="WRA32"/>
      <c r="WRB32"/>
      <c r="WRC32"/>
      <c r="WRD32"/>
      <c r="WRE32"/>
      <c r="WRF32"/>
      <c r="WRG32"/>
      <c r="WRH32"/>
      <c r="WRI32"/>
      <c r="WRJ32"/>
      <c r="WRK32"/>
      <c r="WRL32"/>
      <c r="WRM32"/>
      <c r="WRN32"/>
      <c r="WRO32"/>
      <c r="WRP32"/>
      <c r="WRQ32"/>
      <c r="WRR32"/>
      <c r="WRS32"/>
      <c r="WRT32"/>
      <c r="WRU32"/>
      <c r="WRV32"/>
      <c r="WRW32"/>
      <c r="WRX32"/>
      <c r="WRY32"/>
      <c r="WRZ32"/>
      <c r="WSA32"/>
      <c r="WSB32"/>
      <c r="WSC32"/>
      <c r="WSD32"/>
      <c r="WSE32"/>
      <c r="WSF32"/>
      <c r="WSG32"/>
      <c r="WSH32"/>
      <c r="WSI32"/>
      <c r="WSJ32"/>
      <c r="WSK32"/>
      <c r="WSL32"/>
      <c r="WSM32"/>
      <c r="WSN32"/>
      <c r="WSO32"/>
      <c r="WSP32"/>
      <c r="WSQ32"/>
      <c r="WSR32"/>
      <c r="WSS32"/>
      <c r="WST32"/>
      <c r="WSU32"/>
      <c r="WSV32"/>
      <c r="WSW32"/>
      <c r="WSX32"/>
      <c r="WSY32"/>
      <c r="WSZ32"/>
      <c r="WTA32"/>
      <c r="WTB32"/>
      <c r="WTC32"/>
      <c r="WTD32"/>
      <c r="WTE32"/>
      <c r="WTF32"/>
      <c r="WTG32"/>
      <c r="WTH32"/>
      <c r="WTI32"/>
      <c r="WTJ32"/>
      <c r="WTK32"/>
      <c r="WTL32"/>
      <c r="WTM32"/>
      <c r="WTN32"/>
      <c r="WTO32"/>
      <c r="WTP32"/>
      <c r="WTQ32"/>
      <c r="WTR32"/>
      <c r="WTS32"/>
      <c r="WTT32"/>
      <c r="WTU32"/>
      <c r="WTV32"/>
      <c r="WTW32"/>
      <c r="WTX32"/>
      <c r="WTY32"/>
      <c r="WTZ32"/>
      <c r="WUA32"/>
      <c r="WUB32"/>
      <c r="WUC32"/>
      <c r="WUD32"/>
      <c r="WUE32"/>
      <c r="WUF32"/>
      <c r="WUG32"/>
      <c r="WUH32"/>
      <c r="WUI32"/>
      <c r="WUJ32"/>
      <c r="WUK32"/>
      <c r="WUL32"/>
      <c r="WUM32"/>
      <c r="WUN32"/>
      <c r="WUO32"/>
      <c r="WUP32"/>
      <c r="WUQ32"/>
      <c r="WUR32"/>
      <c r="WUS32"/>
      <c r="WUT32"/>
      <c r="WUU32"/>
      <c r="WUV32"/>
      <c r="WUW32"/>
      <c r="WUX32"/>
      <c r="WUY32"/>
      <c r="WUZ32"/>
      <c r="WVA32"/>
      <c r="WVB32"/>
      <c r="WVC32"/>
      <c r="WVD32"/>
      <c r="WVE32"/>
      <c r="WVF32"/>
      <c r="WVG32"/>
      <c r="WVH32"/>
      <c r="WVI32"/>
      <c r="WVJ32"/>
      <c r="WVK32"/>
      <c r="WVL32"/>
      <c r="WVM32"/>
      <c r="WVN32"/>
      <c r="WVO32"/>
      <c r="WVP32"/>
      <c r="WVQ32"/>
      <c r="WVR32"/>
      <c r="WVS32"/>
      <c r="WVT32"/>
      <c r="WVU32"/>
      <c r="WVV32"/>
      <c r="WVW32"/>
      <c r="WVX32"/>
      <c r="WVY32"/>
      <c r="WVZ32"/>
      <c r="WWA32"/>
      <c r="WWB32"/>
      <c r="WWC32"/>
      <c r="WWD32"/>
      <c r="WWE32"/>
      <c r="WWF32"/>
      <c r="WWG32"/>
      <c r="WWH32"/>
      <c r="WWI32"/>
      <c r="WWJ32"/>
      <c r="WWK32"/>
      <c r="WWL32"/>
      <c r="WWM32"/>
      <c r="WWN32"/>
      <c r="WWO32"/>
      <c r="WWP32"/>
      <c r="WWQ32"/>
      <c r="WWR32"/>
      <c r="WWS32"/>
      <c r="WWT32"/>
      <c r="WWU32"/>
      <c r="WWV32"/>
      <c r="WWW32"/>
      <c r="WWX32"/>
      <c r="WWY32"/>
      <c r="WWZ32"/>
      <c r="WXA32"/>
      <c r="WXB32"/>
      <c r="WXC32"/>
      <c r="WXD32"/>
      <c r="WXE32"/>
      <c r="WXF32"/>
      <c r="WXG32"/>
      <c r="WXH32"/>
      <c r="WXI32"/>
      <c r="WXJ32"/>
      <c r="WXK32"/>
      <c r="WXL32"/>
      <c r="WXM32"/>
      <c r="WXN32"/>
      <c r="WXO32"/>
      <c r="WXP32"/>
      <c r="WXQ32"/>
      <c r="WXR32"/>
      <c r="WXS32"/>
      <c r="WXT32"/>
      <c r="WXU32"/>
      <c r="WXV32"/>
      <c r="WXW32"/>
      <c r="WXX32"/>
      <c r="WXY32"/>
      <c r="WXZ32"/>
      <c r="WYA32"/>
      <c r="WYB32"/>
      <c r="WYC32"/>
      <c r="WYD32"/>
      <c r="WYE32"/>
      <c r="WYF32"/>
      <c r="WYG32"/>
      <c r="WYH32"/>
      <c r="WYI32"/>
      <c r="WYJ32"/>
      <c r="WYK32"/>
      <c r="WYL32"/>
      <c r="WYM32"/>
      <c r="WYN32"/>
      <c r="WYO32"/>
      <c r="WYP32"/>
      <c r="WYQ32"/>
      <c r="WYR32"/>
      <c r="WYS32"/>
      <c r="WYT32"/>
      <c r="WYU32"/>
      <c r="WYV32"/>
      <c r="WYW32"/>
      <c r="WYX32"/>
      <c r="WYY32"/>
      <c r="WYZ32"/>
      <c r="WZA32"/>
      <c r="WZB32"/>
      <c r="WZC32"/>
      <c r="WZD32"/>
      <c r="WZE32"/>
      <c r="WZF32"/>
      <c r="WZG32"/>
      <c r="WZH32"/>
      <c r="WZI32"/>
      <c r="WZJ32"/>
      <c r="WZK32"/>
      <c r="WZL32"/>
      <c r="WZM32"/>
      <c r="WZN32"/>
      <c r="WZO32"/>
      <c r="WZP32"/>
      <c r="WZQ32"/>
      <c r="WZR32"/>
      <c r="WZS32"/>
      <c r="WZT32"/>
      <c r="WZU32"/>
      <c r="WZV32"/>
      <c r="WZW32"/>
      <c r="WZX32"/>
      <c r="WZY32"/>
      <c r="WZZ32"/>
      <c r="XAA32"/>
      <c r="XAB32"/>
      <c r="XAC32"/>
      <c r="XAD32"/>
      <c r="XAE32"/>
      <c r="XAF32"/>
      <c r="XAG32"/>
      <c r="XAH32"/>
      <c r="XAI32"/>
      <c r="XAJ32"/>
      <c r="XAK32"/>
      <c r="XAL32"/>
      <c r="XAM32"/>
      <c r="XAN32"/>
      <c r="XAO32"/>
      <c r="XAP32"/>
      <c r="XAQ32"/>
      <c r="XAR32"/>
      <c r="XAS32"/>
      <c r="XAT32"/>
      <c r="XAU32"/>
      <c r="XAV32"/>
      <c r="XAW32"/>
      <c r="XAX32"/>
      <c r="XAY32"/>
      <c r="XAZ32"/>
      <c r="XBA32"/>
      <c r="XBB32"/>
      <c r="XBC32"/>
      <c r="XBD32"/>
      <c r="XBE32"/>
      <c r="XBF32"/>
      <c r="XBG32"/>
      <c r="XBH32"/>
      <c r="XBI32"/>
      <c r="XBJ32"/>
      <c r="XBK32"/>
      <c r="XBL32"/>
      <c r="XBM32"/>
      <c r="XBN32"/>
      <c r="XBO32"/>
      <c r="XBP32"/>
      <c r="XBQ32"/>
      <c r="XBR32"/>
      <c r="XBS32"/>
      <c r="XBT32"/>
      <c r="XBU32"/>
      <c r="XBV32"/>
      <c r="XBW32"/>
      <c r="XBX32"/>
      <c r="XBY32"/>
      <c r="XBZ32"/>
      <c r="XCA32"/>
      <c r="XCB32"/>
      <c r="XCC32"/>
      <c r="XCD32"/>
      <c r="XCE32"/>
      <c r="XCF32"/>
      <c r="XCG32"/>
      <c r="XCH32"/>
      <c r="XCI32"/>
      <c r="XCJ32"/>
      <c r="XCK32"/>
      <c r="XCL32"/>
      <c r="XCM32"/>
      <c r="XCN32"/>
      <c r="XCO32"/>
      <c r="XCP32"/>
      <c r="XCQ32"/>
      <c r="XCR32"/>
      <c r="XCS32"/>
      <c r="XCT32"/>
      <c r="XCU32"/>
      <c r="XCV32"/>
      <c r="XCW32"/>
      <c r="XCX32"/>
      <c r="XCY32"/>
      <c r="XCZ32"/>
      <c r="XDA32"/>
      <c r="XDB32"/>
      <c r="XDC32"/>
      <c r="XDD32"/>
      <c r="XDE32"/>
      <c r="XDF32"/>
      <c r="XDG32"/>
      <c r="XDH32"/>
      <c r="XDI32"/>
      <c r="XDJ32"/>
      <c r="XDK32"/>
      <c r="XDL32"/>
      <c r="XDM32"/>
      <c r="XDN32"/>
      <c r="XDO32"/>
      <c r="XDP32"/>
      <c r="XDQ32"/>
      <c r="XDR32"/>
      <c r="XDS32"/>
      <c r="XDT32"/>
      <c r="XDU32"/>
      <c r="XDV32"/>
      <c r="XDW32"/>
      <c r="XDX32"/>
      <c r="XDY32"/>
      <c r="XDZ32"/>
      <c r="XEA32"/>
      <c r="XEB32"/>
      <c r="XEC32"/>
      <c r="XED32"/>
      <c r="XEE32"/>
      <c r="XEF32"/>
      <c r="XEG32"/>
      <c r="XEH32"/>
      <c r="XEI32"/>
      <c r="XEJ32"/>
      <c r="XEK32"/>
      <c r="XEL32"/>
      <c r="XEM32"/>
      <c r="XEN32"/>
      <c r="XEO32"/>
      <c r="XEP32"/>
      <c r="XEQ32"/>
      <c r="XER32"/>
      <c r="XES32"/>
      <c r="XET32"/>
      <c r="XEU32"/>
      <c r="XEV32"/>
      <c r="XEW32"/>
      <c r="XEX32"/>
      <c r="XEY32"/>
      <c r="XEZ32"/>
      <c r="XFA32"/>
      <c r="XFB32"/>
      <c r="XFC32"/>
      <c r="XFD32"/>
    </row>
    <row r="33" spans="1:16" s="149" customFormat="1" x14ac:dyDescent="0.35">
      <c r="A33" s="168" t="s">
        <v>820</v>
      </c>
      <c r="B33" s="169"/>
      <c r="C33" s="167"/>
      <c r="D33"/>
      <c r="E33"/>
      <c r="F33"/>
      <c r="G33"/>
      <c r="H33"/>
      <c r="I33"/>
      <c r="J33"/>
      <c r="K33"/>
      <c r="L33"/>
      <c r="M33" s="466" t="str">
        <f>B34&amp;" "</f>
        <v xml:space="preserve"> </v>
      </c>
      <c r="N33" s="466" t="e">
        <f>IF(M33=#REF!," ",M33)</f>
        <v>#REF!</v>
      </c>
      <c r="O33" s="466">
        <v>0</v>
      </c>
      <c r="P33"/>
    </row>
    <row r="34" spans="1:16" s="149" customFormat="1" x14ac:dyDescent="0.35">
      <c r="A34" s="190" t="s">
        <v>938</v>
      </c>
      <c r="B34" s="165"/>
      <c r="C34" s="170"/>
      <c r="D34"/>
      <c r="E34"/>
      <c r="F34"/>
      <c r="G34"/>
      <c r="H34"/>
      <c r="I34"/>
      <c r="J34"/>
      <c r="K34"/>
      <c r="L34"/>
      <c r="M34" s="466" t="str">
        <f>B35&amp;" "</f>
        <v xml:space="preserve"> </v>
      </c>
      <c r="N34" s="466" t="str">
        <f>IF(M34=O34," ",M34)</f>
        <v xml:space="preserve"> </v>
      </c>
      <c r="O34" s="466" t="s">
        <v>321</v>
      </c>
      <c r="P34"/>
    </row>
    <row r="35" spans="1:16" s="149" customFormat="1" x14ac:dyDescent="0.35">
      <c r="A35" s="168" t="s">
        <v>1052</v>
      </c>
      <c r="B35" s="169"/>
      <c r="C35" s="167"/>
      <c r="D35"/>
      <c r="E35"/>
      <c r="F35"/>
      <c r="G35"/>
      <c r="H35"/>
      <c r="I35"/>
      <c r="J35"/>
      <c r="K35"/>
      <c r="L35"/>
      <c r="M35" s="466" t="str">
        <f>B36&amp;",  "</f>
        <v xml:space="preserve">,  </v>
      </c>
      <c r="N35" s="466" t="str">
        <f>IF(M35=O35," ",M35)</f>
        <v xml:space="preserve">,  </v>
      </c>
      <c r="O35" s="466" t="s">
        <v>322</v>
      </c>
      <c r="P35"/>
    </row>
    <row r="36" spans="1:16" s="149" customFormat="1" x14ac:dyDescent="0.35">
      <c r="A36" s="190" t="s">
        <v>939</v>
      </c>
      <c r="B36" s="165"/>
      <c r="C36" s="166"/>
      <c r="D36"/>
      <c r="E36"/>
      <c r="F36"/>
      <c r="G36"/>
      <c r="H36"/>
      <c r="I36"/>
      <c r="J36"/>
      <c r="K36"/>
      <c r="L36"/>
      <c r="M36" s="466" t="str">
        <f>"тел. "&amp;B37&amp;", "</f>
        <v xml:space="preserve">тел. , </v>
      </c>
      <c r="N36" s="466" t="str">
        <f>IF(M36&gt;0,M36," ")</f>
        <v xml:space="preserve">тел. , </v>
      </c>
      <c r="O36" s="466"/>
      <c r="P36"/>
    </row>
    <row r="37" spans="1:16" s="149" customFormat="1" x14ac:dyDescent="0.35">
      <c r="A37" s="168" t="s">
        <v>821</v>
      </c>
      <c r="B37" s="168"/>
      <c r="C37" s="167"/>
      <c r="D37"/>
      <c r="E37"/>
      <c r="F37"/>
      <c r="G37"/>
      <c r="H37"/>
      <c r="I37"/>
      <c r="J37"/>
      <c r="K37"/>
      <c r="L37"/>
      <c r="M37" s="466" t="str">
        <f>"e-mail: "&amp;B38</f>
        <v xml:space="preserve">e-mail: </v>
      </c>
      <c r="N37" s="466" t="str">
        <f>IF(M37=O37," ",M37)</f>
        <v xml:space="preserve">e-mail: </v>
      </c>
      <c r="O37" s="466"/>
      <c r="P37"/>
    </row>
    <row r="38" spans="1:16" s="149" customFormat="1" x14ac:dyDescent="0.35">
      <c r="A38" s="190" t="s">
        <v>943</v>
      </c>
      <c r="B38" s="171"/>
      <c r="C38" s="166"/>
      <c r="D38"/>
      <c r="E38"/>
      <c r="F38"/>
      <c r="G38"/>
      <c r="H38"/>
      <c r="I38"/>
      <c r="J38"/>
      <c r="K38"/>
      <c r="L38"/>
      <c r="M38"/>
      <c r="N38"/>
      <c r="O38"/>
      <c r="P38"/>
    </row>
    <row r="39" spans="1:16" s="149" customFormat="1" x14ac:dyDescent="0.35">
      <c r="A39" s="168" t="s">
        <v>822</v>
      </c>
      <c r="B39" s="168"/>
      <c r="C39" s="172"/>
      <c r="D39"/>
      <c r="E39"/>
      <c r="F39"/>
      <c r="G39"/>
      <c r="H39"/>
      <c r="I39"/>
      <c r="J39"/>
      <c r="K39"/>
      <c r="L39"/>
      <c r="M39"/>
      <c r="N39"/>
      <c r="O39"/>
      <c r="P39"/>
    </row>
    <row r="40" spans="1:16" s="149" customFormat="1" x14ac:dyDescent="0.35">
      <c r="A40" s="190" t="s">
        <v>944</v>
      </c>
      <c r="B40" s="165"/>
      <c r="C40" s="172"/>
      <c r="D40"/>
      <c r="E40"/>
      <c r="F40"/>
      <c r="G40"/>
      <c r="H40"/>
      <c r="I40"/>
      <c r="J40"/>
      <c r="K40"/>
      <c r="L40"/>
      <c r="M40"/>
      <c r="N40"/>
      <c r="O40"/>
      <c r="P40"/>
    </row>
    <row r="41" spans="1:16" s="149" customFormat="1" x14ac:dyDescent="0.35">
      <c r="A41" s="190" t="s">
        <v>947</v>
      </c>
      <c r="B41" s="165"/>
      <c r="C41" s="172"/>
      <c r="D41"/>
      <c r="E41"/>
      <c r="F41"/>
      <c r="G41"/>
      <c r="H41"/>
      <c r="I41"/>
      <c r="J41"/>
      <c r="K41"/>
      <c r="L41"/>
      <c r="M41"/>
      <c r="N41"/>
      <c r="O41"/>
      <c r="P41"/>
    </row>
    <row r="42" spans="1:16" s="149" customFormat="1" x14ac:dyDescent="0.35">
      <c r="A42" s="190" t="s">
        <v>948</v>
      </c>
      <c r="B42" s="165"/>
      <c r="C42" s="172"/>
      <c r="D42"/>
      <c r="E42"/>
      <c r="F42"/>
      <c r="G42"/>
      <c r="H42"/>
      <c r="I42"/>
      <c r="J42"/>
      <c r="K42"/>
      <c r="L42"/>
      <c r="M42"/>
      <c r="N42"/>
      <c r="O42"/>
      <c r="P42"/>
    </row>
    <row r="43" spans="1:16" s="149" customFormat="1" x14ac:dyDescent="0.35">
      <c r="A43" s="190" t="s">
        <v>949</v>
      </c>
      <c r="B43" s="165"/>
      <c r="C43" s="172"/>
      <c r="D43"/>
      <c r="E43"/>
      <c r="F43"/>
      <c r="G43"/>
      <c r="H43"/>
      <c r="I43"/>
      <c r="J43"/>
      <c r="K43"/>
      <c r="L43"/>
      <c r="M43"/>
      <c r="N43"/>
      <c r="O43"/>
      <c r="P43"/>
    </row>
    <row r="44" spans="1:16" s="149" customFormat="1" x14ac:dyDescent="0.35">
      <c r="A44" s="190" t="s">
        <v>950</v>
      </c>
      <c r="B44" s="165"/>
      <c r="C44" s="172"/>
      <c r="D44"/>
      <c r="E44"/>
      <c r="F44"/>
      <c r="G44"/>
      <c r="H44"/>
      <c r="I44"/>
      <c r="J44"/>
      <c r="K44"/>
      <c r="L44"/>
      <c r="M44"/>
      <c r="N44"/>
      <c r="O44"/>
      <c r="P44"/>
    </row>
    <row r="45" spans="1:16" s="149" customFormat="1" x14ac:dyDescent="0.35">
      <c r="A45" s="190" t="s">
        <v>867</v>
      </c>
      <c r="B45" s="165"/>
      <c r="C45" s="172"/>
      <c r="D45"/>
      <c r="E45"/>
      <c r="F45"/>
      <c r="G45"/>
      <c r="H45"/>
      <c r="I45"/>
      <c r="J45"/>
      <c r="K45"/>
      <c r="L45"/>
      <c r="M45"/>
      <c r="N45"/>
      <c r="O45"/>
      <c r="P45"/>
    </row>
    <row r="46" spans="1:16" s="149" customFormat="1" x14ac:dyDescent="0.35">
      <c r="A46" s="190" t="s">
        <v>823</v>
      </c>
      <c r="B46" s="165"/>
      <c r="C46" s="172"/>
      <c r="D46"/>
      <c r="E46"/>
      <c r="F46"/>
      <c r="G46"/>
      <c r="H46"/>
      <c r="I46"/>
      <c r="J46"/>
      <c r="K46"/>
      <c r="L46"/>
      <c r="M46"/>
      <c r="N46"/>
      <c r="O46"/>
      <c r="P46"/>
    </row>
    <row r="47" spans="1:16" x14ac:dyDescent="0.35">
      <c r="A47" s="173"/>
      <c r="B47" s="173"/>
      <c r="C47" s="173"/>
    </row>
  </sheetData>
  <sheetProtection algorithmName="SHA-512" hashValue="hsyq1llm/FtMYg8CZka+h7Ledz34boHtb70mm76W35tKkrL44jOsA7baIKuAIMhzIYLDx60nU5PPgJoARcdIcQ==" saltValue="mI8T51UhQdxdcT728GD73A==" spinCount="100000" sheet="1" formatCells="0" formatColumns="0" formatRows="0" sort="0" autoFilter="0" pivotTables="0"/>
  <mergeCells count="10">
    <mergeCell ref="A2:B2"/>
    <mergeCell ref="A3:B3"/>
    <mergeCell ref="A6:B6"/>
    <mergeCell ref="A12:B12"/>
    <mergeCell ref="A25:C25"/>
    <mergeCell ref="A24:C24"/>
    <mergeCell ref="A30:C30"/>
    <mergeCell ref="A27:C27"/>
    <mergeCell ref="A31:C31"/>
    <mergeCell ref="A32:C32"/>
  </mergeCells>
  <conditionalFormatting sqref="A6:B6">
    <cfRule type="containsErrors" dxfId="4" priority="8">
      <formula>ISERROR(A6)</formula>
    </cfRule>
  </conditionalFormatting>
  <conditionalFormatting sqref="C9:C10">
    <cfRule type="containsErrors" dxfId="3" priority="3">
      <formula>ISERROR(C9)</formula>
    </cfRule>
  </conditionalFormatting>
  <dataValidations count="1">
    <dataValidation type="date" operator="greaterThanOrEqual" allowBlank="1" showInputMessage="1" showErrorMessage="1" sqref="B11">
      <formula1>43948</formula1>
    </dataValidation>
  </dataValidations>
  <hyperlinks>
    <hyperlink ref="A30:B30" location="Т.9.!A1" display="Таблиця 9 (Асоційовані (близькі) особи керівника, керівника підрозділу внутрішнього аудиту банку)"/>
    <hyperlink ref="A31:B31" location="Т.10!A1" display="Таблиця 10 (Перелік юридичних осіб, у яких асоційовані (близькі) особи керівника, керівника підрозділу внутрішнього аудиту банку є власниками істотної участі (для незалежних директорів - власниками 5 і більше % участі) або контролерами)"/>
    <hyperlink ref="A24:B24" location="Т.4.!A1" display="Таюлиця 4 (Рішення уповноваженого органу щодо призначення (обрання) керівника, керівника підрозділу внутрішнього аудиту)"/>
    <hyperlink ref="A25:B25" location="Т.5.!A1" display="Таблиця 5 (Відомості щодо сфери відповідальності керівника, керівника підрозділу внутрішнього аудиту)"/>
    <hyperlink ref="A27:B27" location="Т.6.!A1" display="Таблиця 6 (Інформація про професійну діяльність керівника, керівника підрозділу внутрішнього аудиту)"/>
    <hyperlink ref="A29:B29" location="Т.8.!A1" display="Таблиця 8 (Перелік юридичних осіб, у яких особа є власником істотної участі (для незалежних директорів - власником 5 і більше % участі) або контролером)"/>
    <hyperlink ref="A32:B32" location="Т.11.!A1" display="Т.11.!A1"/>
    <hyperlink ref="A34:B34" location="Т.11.!A1" display="Таблиця 12  (Інформація щодо наявності/відсутності у керівника, керівника підрозділу внутрішнього аудиту банку конфліктів інтересів)"/>
    <hyperlink ref="A36:B36" location="Т.13.!A1" display="Таблиця 13 (Інформація щодо виконання керівником, керівником підрозділу внутрішнього аудиту банку своїх обов'язків)"/>
    <hyperlink ref="A37:B37" location="'14'!A1" display="V.14. Ділова репутація"/>
    <hyperlink ref="A39:B39" location="'15'!A1" display="VI.15. Відомості стосовно незалежного директора"/>
    <hyperlink ref="A38:B38" location="Т.14.!A1" display="Таблиця 14 (Інформація щодо відповідності керівника, керівника підрозділу внутрішнього аудиту банку критеріям бездоганної ділової репутації)"/>
    <hyperlink ref="A40:B40" location="Т.15.!A1" display="Таблиця 15 (Інформація щодо відповідності керівника банку вимогам до незалежних директорів)"/>
    <hyperlink ref="A20" location="'1'!A1" display="1. Загальна інформація"/>
    <hyperlink ref="A21" location="'2'!A1" display="2. Інформація про документ, що посвідчує особу"/>
    <hyperlink ref="A22" location="'3'!A1" display="3. Інформація про вищу освіту"/>
    <hyperlink ref="A23" location="'4'!A1" display="4. Інформація про отримання додаткової освіти, знань, управлінського досвіду та навичок"/>
    <hyperlink ref="A24:C24" location="'5'!A1" display="5. Інформація про рішення уповноваженого органу/уповноваженої особи заявника/надавача фінансових послуг/надавача фінансових платіжних послуг/надавача обмежених платіжних послуг щодо обрання/призначення керівника, головного бухгалтера, ключової особи заявн"/>
    <hyperlink ref="A25" location="'6'!A1" display="6. Відомості щодо сфери відповідальності керівника, головного бухгалтера, ключової особи заявника/надавача фінансових послуг/надавача фінансових платіжних послуг/надавача обмежених платіжних послуг"/>
    <hyperlink ref="A27" location="'7'!A1" display="7. Інформація про професійну діяльність керівника, головного бухгалтера, ключової особи заявника/надавача фінансових послуг/надавача фінансових платіжних послуг/надавача обмежених платіжних послуг"/>
    <hyperlink ref="A29" location="'8'!A1" display="8. Інформація про юридичних осіб, у яких керівник, головний бухгалтер, ключова особа заявника/надавача фінансових послуг/надавача фінансових платіжних послуг/надавача обмежених платіжних послуг є власником істотної участі або контролером"/>
    <hyperlink ref="A30" location="'9'!A1" display="9. Інформація про асоційованих осіб керівника, головного бухгалтера, ключової особи заявника/надавача фінансових послуг/надавача фінансових платіжних послуг/надавача обмежених платіжних послуг"/>
    <hyperlink ref="A31:C31" location="'10'!A1" display="10. Інформація про перелік юридичних осіб, у яких асоційовані/близькі особи керівника, головного бухгалтера, ключової особи заявника/надавача фінансових послуг/надавача фінансових платіжних послуг/надавача обмежених платіжних послуг є власниками істотної "/>
    <hyperlink ref="A32:C32" location="'11'!A1" display="11. Інформація про перелік юридичних осіб, у яких асоційовані особи керівника, головного бухгалтера, ключової особи заявника/надавача фінансових послуг/надавача фінансових платіжних послуг/надавача обмежених платіжних послуг є керівниками/входять до склад"/>
    <hyperlink ref="A34" location="'Т.12-21'!A1" display="12. Інформація щодо реального або потенційного конфлікту інтересів"/>
    <hyperlink ref="A36" location="'Т.12-21'!A1" display="13. Інформація щодо наявності/відсутності достатнього часу для виконання своїх обов’язків "/>
    <hyperlink ref="A38" location="'Т.12-21'!A1" display="14. Інформація щодо відповідності особи вимогам щодо професійної придатності"/>
    <hyperlink ref="A40" location="'Т.12-21'!A1" display="15. Інформація щодо дотримання закону та публічного порядку"/>
    <hyperlink ref="A41" location="'Т.12-21'!A1" display="16. Інформація щодо виконання фінансових зобов’язань"/>
    <hyperlink ref="A42" location="'Т.12-21'!A1" display="17. Інформація, пов’язана з професійною діяльністю"/>
    <hyperlink ref="A43" location="'Т.12-21'!A1" display="18. Інформація щодо обіймання посад або володіння істотною участю у фінансових установах"/>
    <hyperlink ref="A45" location="'Т.12-21'!A1" display="20.  Інформація щодо вчинення правопорушень"/>
    <hyperlink ref="A46" location="'Т.12-21'!A1" display="21. Інша інформація щодо ділової репутації"/>
    <hyperlink ref="A44" location="'Т.12-21'!A1" display="19. Інформація, пов’язана з функціонуванням платіжних систем"/>
  </hyperlinks>
  <pageMargins left="0.39370078740157483" right="0.39370078740157483" top="0.3" bottom="0.51181102362204722" header="0.31496062992125984" footer="0.27559055118110237"/>
  <pageSetup paperSize="9" scale="99"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codeName="Аркуш2"/>
  <dimension ref="A1:GU276"/>
  <sheetViews>
    <sheetView showGridLines="0" topLeftCell="B1" zoomScale="85" zoomScaleNormal="85" zoomScaleSheetLayoutView="85" workbookViewId="0">
      <selection activeCell="B11" sqref="A11:XFD1048576"/>
    </sheetView>
  </sheetViews>
  <sheetFormatPr defaultColWidth="9.1796875" defaultRowHeight="14.5" zeroHeight="1" x14ac:dyDescent="0.35"/>
  <cols>
    <col min="1" max="1" width="19.54296875" hidden="1" customWidth="1"/>
    <col min="2" max="2" width="32.453125" customWidth="1"/>
    <col min="3" max="3" width="17" customWidth="1"/>
    <col min="4" max="4" width="33.81640625" customWidth="1"/>
    <col min="5" max="5" width="18.453125" customWidth="1"/>
    <col min="6" max="6" width="18.453125" hidden="1" customWidth="1"/>
    <col min="7" max="7" width="18.54296875" hidden="1" customWidth="1"/>
    <col min="8" max="8" width="9.54296875" customWidth="1"/>
    <col min="9" max="9" width="13" customWidth="1"/>
    <col min="10" max="10" width="9.54296875" customWidth="1"/>
    <col min="11" max="11" width="16" customWidth="1"/>
    <col min="12" max="12" width="9.54296875" customWidth="1"/>
    <col min="13" max="13" width="15.453125" customWidth="1"/>
    <col min="14" max="14" width="12.453125" bestFit="1" customWidth="1"/>
    <col min="15" max="28" width="11.453125" customWidth="1"/>
    <col min="29" max="29" width="16.54296875" customWidth="1"/>
    <col min="30" max="78" width="11.453125" customWidth="1"/>
    <col min="79" max="79" width="11.81640625" customWidth="1"/>
    <col min="80" max="83" width="11.453125" customWidth="1"/>
    <col min="84" max="84" width="14" customWidth="1"/>
    <col min="85" max="92" width="11.453125" customWidth="1"/>
    <col min="93" max="93" width="19" customWidth="1"/>
    <col min="94" max="94" width="18.1796875" customWidth="1"/>
    <col min="95" max="95" width="14.1796875" customWidth="1"/>
    <col min="96" max="96" width="13.54296875" customWidth="1"/>
    <col min="97" max="97" width="22.54296875" customWidth="1"/>
    <col min="98" max="98" width="28.1796875" customWidth="1"/>
    <col min="99" max="99" width="27.54296875" customWidth="1"/>
    <col min="100" max="100" width="9.1796875" customWidth="1"/>
    <col min="101" max="203" width="10" customWidth="1"/>
  </cols>
  <sheetData>
    <row r="1" spans="1:203" x14ac:dyDescent="0.35">
      <c r="A1" s="3"/>
    </row>
    <row r="2" spans="1:203" ht="15" thickBot="1" x14ac:dyDescent="0.4">
      <c r="A2" s="3"/>
      <c r="B2" s="256" t="str">
        <f>'Анкета (зміст)'!A20</f>
        <v>1. Загальна інформація</v>
      </c>
    </row>
    <row r="3" spans="1:203" ht="15" thickTop="1" x14ac:dyDescent="0.35">
      <c r="A3" s="496" t="s">
        <v>125</v>
      </c>
      <c r="B3" s="489" t="s">
        <v>3</v>
      </c>
      <c r="C3" s="490" t="s">
        <v>133</v>
      </c>
      <c r="D3" s="491" t="s">
        <v>326</v>
      </c>
      <c r="E3" s="500" t="s">
        <v>825</v>
      </c>
      <c r="H3" s="501" t="s">
        <v>360</v>
      </c>
      <c r="I3" s="502"/>
      <c r="J3" s="502"/>
      <c r="K3" s="502"/>
      <c r="L3" s="502"/>
      <c r="M3" s="503"/>
      <c r="N3" s="496" t="s">
        <v>2</v>
      </c>
      <c r="O3" s="487" t="s">
        <v>597</v>
      </c>
      <c r="P3" s="485"/>
      <c r="Q3" s="485"/>
      <c r="R3" s="485"/>
      <c r="S3" s="485"/>
      <c r="T3" s="485"/>
      <c r="U3" s="485"/>
      <c r="V3" s="485"/>
      <c r="W3" s="485"/>
      <c r="X3" s="485"/>
      <c r="Y3" s="485"/>
      <c r="Z3" s="485"/>
      <c r="AA3" s="485"/>
      <c r="AB3" s="485" t="s">
        <v>488</v>
      </c>
      <c r="AC3" s="485"/>
      <c r="AD3" s="485"/>
      <c r="AE3" s="485"/>
      <c r="AF3" s="485"/>
      <c r="AG3" s="485"/>
      <c r="AH3" s="485"/>
      <c r="AI3" s="485"/>
      <c r="AJ3" s="485"/>
      <c r="AK3" s="485"/>
      <c r="AL3" s="485"/>
      <c r="AM3" s="485"/>
      <c r="AN3" s="488"/>
      <c r="AO3" s="489" t="s">
        <v>489</v>
      </c>
      <c r="AP3" s="490"/>
      <c r="AQ3" s="490"/>
      <c r="AR3" s="490"/>
      <c r="AS3" s="490"/>
      <c r="AT3" s="490"/>
      <c r="AU3" s="490"/>
      <c r="AV3" s="490"/>
      <c r="AW3" s="490"/>
      <c r="AX3" s="490"/>
      <c r="AY3" s="490"/>
      <c r="AZ3" s="490"/>
      <c r="BA3" s="491"/>
      <c r="BB3" s="492" t="s">
        <v>490</v>
      </c>
      <c r="BC3" s="485"/>
      <c r="BD3" s="485"/>
      <c r="BE3" s="485"/>
      <c r="BF3" s="485"/>
      <c r="BG3" s="485"/>
      <c r="BH3" s="485"/>
      <c r="BI3" s="485"/>
      <c r="BJ3" s="485"/>
      <c r="BK3" s="485"/>
      <c r="BL3" s="485"/>
      <c r="BM3" s="485"/>
      <c r="BN3" s="486"/>
      <c r="BO3" s="487" t="s">
        <v>491</v>
      </c>
      <c r="BP3" s="485"/>
      <c r="BQ3" s="485"/>
      <c r="BR3" s="485"/>
      <c r="BS3" s="485"/>
      <c r="BT3" s="485"/>
      <c r="BU3" s="485"/>
      <c r="BV3" s="485"/>
      <c r="BW3" s="485"/>
      <c r="BX3" s="485"/>
      <c r="BY3" s="485"/>
      <c r="BZ3" s="485"/>
      <c r="CA3" s="485"/>
      <c r="CB3" s="485" t="s">
        <v>492</v>
      </c>
      <c r="CC3" s="485"/>
      <c r="CD3" s="485"/>
      <c r="CE3" s="485"/>
      <c r="CF3" s="485"/>
      <c r="CG3" s="485"/>
      <c r="CH3" s="485"/>
      <c r="CI3" s="485"/>
      <c r="CJ3" s="485"/>
      <c r="CK3" s="485"/>
      <c r="CL3" s="485"/>
      <c r="CM3" s="485"/>
      <c r="CN3" s="486"/>
      <c r="CO3" s="493" t="s">
        <v>319</v>
      </c>
      <c r="CP3" s="489" t="s">
        <v>130</v>
      </c>
      <c r="CQ3" s="490"/>
      <c r="CR3" s="491"/>
      <c r="CS3" s="495" t="s">
        <v>187</v>
      </c>
      <c r="CT3" s="494" t="s">
        <v>297</v>
      </c>
      <c r="CU3" s="494" t="s">
        <v>188</v>
      </c>
      <c r="DB3" s="47" t="str">
        <f ca="1">IF(ISBLANK(INDIRECT("B3"))," ",(INDIRECT("B3")))</f>
        <v>Прізвище</v>
      </c>
      <c r="DC3" s="47" t="str">
        <f ca="1">IF(ISBLANK(INDIRECT("C3"))," ",(INDIRECT("C3")))</f>
        <v>Ім’я</v>
      </c>
      <c r="DD3" s="47" t="str">
        <f ca="1">IF(ISBLANK(INDIRECT("D3"))," ",(INDIRECT("D3")))</f>
        <v>По батькові
 (за наявності)</v>
      </c>
      <c r="DE3" s="47" t="str">
        <f ca="1">IF(ISBLANK(INDIRECT("E3"))," ",(INDIRECT("E3")))</f>
        <v>Найменування посади</v>
      </c>
      <c r="DF3" s="47" t="str">
        <f ca="1">IF(ISBLANK(INDIRECT("F3"))," ",(INDIRECT("F3")))</f>
        <v xml:space="preserve"> </v>
      </c>
      <c r="DG3" s="47" t="str">
        <f ca="1">IF(ISBLANK(INDIRECT("G3"))," ",(INDIRECT("G3")))</f>
        <v xml:space="preserve"> </v>
      </c>
      <c r="DH3" s="47" t="str">
        <f ca="1">IF(ISBLANK(INDIRECT("H3"))," ",(INDIRECT("H3")))</f>
        <v>Країна громадянства, рік набуття громадянства</v>
      </c>
      <c r="DI3" s="47" t="str">
        <f ca="1">IF(ISBLANK(INDIRECT("I3"))," ",(INDIRECT("I3")))</f>
        <v xml:space="preserve"> </v>
      </c>
      <c r="DJ3" s="47" t="str">
        <f ca="1">IF(ISBLANK(INDIRECT("J3"))," ",(INDIRECT("J3")))</f>
        <v xml:space="preserve"> </v>
      </c>
      <c r="DK3" s="47" t="str">
        <f ca="1">IF(ISBLANK(INDIRECT("K3"))," ",(INDIRECT("K3")))</f>
        <v xml:space="preserve"> </v>
      </c>
      <c r="DL3" s="47" t="str">
        <f ca="1">IF(ISBLANK(INDIRECT("L3"))," ",(INDIRECT("L3")))</f>
        <v xml:space="preserve"> </v>
      </c>
      <c r="DM3" s="47" t="str">
        <f ca="1">IF(ISBLANK(INDIRECT("M3"))," ",(INDIRECT("M3")))</f>
        <v xml:space="preserve"> </v>
      </c>
      <c r="DN3" s="47" t="str">
        <f ca="1">IF(ISBLANK(INDIRECT("N3"))," ",(INDIRECT("N3")))</f>
        <v>Дата народження</v>
      </c>
      <c r="DO3" s="47" t="str">
        <f ca="1">IF(ISBLANK(INDIRECT("O3"))," ",(INDIRECT("O3")))</f>
        <v>Адреса місця реєстрації (1)</v>
      </c>
      <c r="DP3" s="47" t="str">
        <f ca="1">IF(ISBLANK(INDIRECT("P3"))," ",(INDIRECT("P3")))</f>
        <v xml:space="preserve"> </v>
      </c>
      <c r="DQ3" s="47" t="str">
        <f ca="1">IF(ISBLANK(INDIRECT("Q3"))," ",(INDIRECT("Q3")))</f>
        <v xml:space="preserve"> </v>
      </c>
      <c r="DR3" s="47" t="str">
        <f ca="1">IF(ISBLANK(INDIRECT("R3"))," ",(INDIRECT("R3")))</f>
        <v xml:space="preserve"> </v>
      </c>
      <c r="DS3" s="47" t="str">
        <f ca="1">IF(ISBLANK(INDIRECT("S3"))," ",(INDIRECT("S3")))</f>
        <v xml:space="preserve"> </v>
      </c>
      <c r="DT3" s="47" t="str">
        <f ca="1">IF(ISBLANK(INDIRECT("T3"))," ",(INDIRECT("T3")))</f>
        <v xml:space="preserve"> </v>
      </c>
      <c r="DU3" s="47" t="str">
        <f ca="1">IF(ISBLANK(INDIRECT("U3"))," ",(INDIRECT("U3")))</f>
        <v xml:space="preserve"> </v>
      </c>
      <c r="DV3" s="47" t="str">
        <f ca="1">IF(ISBLANK(INDIRECT("V3"))," ",(INDIRECT("V3")))</f>
        <v xml:space="preserve"> </v>
      </c>
      <c r="DW3" s="47" t="str">
        <f ca="1">IF(ISBLANK(INDIRECT("W3"))," ",(INDIRECT("W3")))</f>
        <v xml:space="preserve"> </v>
      </c>
      <c r="DX3" s="47" t="str">
        <f ca="1">IF(ISBLANK(INDIRECT("X3"))," ",(INDIRECT("X3")))</f>
        <v xml:space="preserve"> </v>
      </c>
      <c r="DY3" s="47" t="str">
        <f ca="1">IF(ISBLANK(INDIRECT("Y3"))," ",(INDIRECT("Y3")))</f>
        <v xml:space="preserve"> </v>
      </c>
      <c r="DZ3" s="47" t="str">
        <f ca="1">IF(ISBLANK(INDIRECT("Z3"))," ",(INDIRECT("Z3")))</f>
        <v xml:space="preserve"> </v>
      </c>
      <c r="EA3" s="47" t="str">
        <f ca="1">IF(ISBLANK(INDIRECT("AA3"))," ",(INDIRECT("AA3")))</f>
        <v xml:space="preserve"> </v>
      </c>
      <c r="EB3" s="47" t="str">
        <f ca="1">IF(ISBLANK(INDIRECT("AB3"))," ",(INDIRECT("AB3")))</f>
        <v>Адреса місця реєстрації (2)</v>
      </c>
      <c r="EC3" s="47" t="str">
        <f ca="1">IF(ISBLANK(INDIRECT("AC3"))," ",(INDIRECT("AC3")))</f>
        <v xml:space="preserve"> </v>
      </c>
      <c r="ED3" s="47" t="str">
        <f ca="1">IF(ISBLANK(INDIRECT("AD3"))," ",(INDIRECT("AD3")))</f>
        <v xml:space="preserve"> </v>
      </c>
      <c r="EE3" s="47" t="str">
        <f ca="1">IF(ISBLANK(INDIRECT("AE3"))," ",(INDIRECT("AE3")))</f>
        <v xml:space="preserve"> </v>
      </c>
      <c r="EF3" s="47" t="str">
        <f ca="1">IF(ISBLANK(INDIRECT("AF3"))," ",(INDIRECT("AF3")))</f>
        <v xml:space="preserve"> </v>
      </c>
      <c r="EG3" s="47" t="str">
        <f ca="1">IF(ISBLANK(INDIRECT("AG3"))," ",(INDIRECT("AG3")))</f>
        <v xml:space="preserve"> </v>
      </c>
      <c r="EH3" s="47" t="str">
        <f ca="1">IF(ISBLANK(INDIRECT("AH3"))," ",(INDIRECT("AH3")))</f>
        <v xml:space="preserve"> </v>
      </c>
      <c r="EI3" s="47" t="str">
        <f ca="1">IF(ISBLANK(INDIRECT("AI3"))," ",(INDIRECT("AI3")))</f>
        <v xml:space="preserve"> </v>
      </c>
      <c r="EJ3" s="47" t="str">
        <f ca="1">IF(ISBLANK(INDIRECT("AJ3"))," ",(INDIRECT("AJ3")))</f>
        <v xml:space="preserve"> </v>
      </c>
      <c r="EK3" s="47" t="str">
        <f ca="1">IF(ISBLANK(INDIRECT("AK3"))," ",(INDIRECT("AK3")))</f>
        <v xml:space="preserve"> </v>
      </c>
      <c r="EL3" s="47" t="str">
        <f ca="1">IF(ISBLANK(INDIRECT("AL3"))," ",(INDIRECT("AL3")))</f>
        <v xml:space="preserve"> </v>
      </c>
      <c r="EM3" s="47" t="str">
        <f ca="1">IF(ISBLANK(INDIRECT("AM3"))," ",(INDIRECT("AM3")))</f>
        <v xml:space="preserve"> </v>
      </c>
      <c r="EN3" s="47" t="str">
        <f ca="1">IF(ISBLANK(INDIRECT("AN3"))," ",(INDIRECT("AN3")))</f>
        <v xml:space="preserve"> </v>
      </c>
      <c r="EO3" s="47" t="str">
        <f ca="1">IF(ISBLANK(INDIRECT("AO3"))," ",(INDIRECT("AO3")))</f>
        <v>Адреса місця постійного проживання (1)</v>
      </c>
      <c r="EP3" s="47" t="str">
        <f ca="1">IF(ISBLANK(INDIRECT("AP3"))," ",(INDIRECT("AP3")))</f>
        <v xml:space="preserve"> </v>
      </c>
      <c r="EQ3" s="47" t="str">
        <f ca="1">IF(ISBLANK(INDIRECT("AQ3"))," ",(INDIRECT("AQ3")))</f>
        <v xml:space="preserve"> </v>
      </c>
      <c r="ER3" s="47" t="str">
        <f ca="1">IF(ISBLANK(INDIRECT("AR3"))," ",(INDIRECT("AR3")))</f>
        <v xml:space="preserve"> </v>
      </c>
      <c r="ES3" s="47" t="str">
        <f ca="1">IF(ISBLANK(INDIRECT("AS3"))," ",(INDIRECT("AS3")))</f>
        <v xml:space="preserve"> </v>
      </c>
      <c r="ET3" s="47" t="str">
        <f ca="1">IF(ISBLANK(INDIRECT("AT3"))," ",(INDIRECT("AT3")))</f>
        <v xml:space="preserve"> </v>
      </c>
      <c r="EU3" s="47" t="str">
        <f ca="1">IF(ISBLANK(INDIRECT("AU3"))," ",(INDIRECT("AU3")))</f>
        <v xml:space="preserve"> </v>
      </c>
      <c r="EV3" s="47" t="str">
        <f ca="1">IF(ISBLANK(INDIRECT("AV3"))," ",(INDIRECT("AV3")))</f>
        <v xml:space="preserve"> </v>
      </c>
      <c r="EW3" s="47" t="str">
        <f ca="1">IF(ISBLANK(INDIRECT("AW3"))," ",(INDIRECT("AW3")))</f>
        <v xml:space="preserve"> </v>
      </c>
      <c r="EX3" s="47" t="str">
        <f ca="1">IF(ISBLANK(INDIRECT("AX3"))," ",(INDIRECT("AX3")))</f>
        <v xml:space="preserve"> </v>
      </c>
      <c r="EY3" s="47" t="str">
        <f ca="1">IF(ISBLANK(INDIRECT("AY3"))," ",(INDIRECT("AY3")))</f>
        <v xml:space="preserve"> </v>
      </c>
      <c r="EZ3" s="47" t="str">
        <f ca="1">IF(ISBLANK(INDIRECT("AZ3"))," ",(INDIRECT("AZ3")))</f>
        <v xml:space="preserve"> </v>
      </c>
      <c r="FA3" s="47" t="str">
        <f ca="1">IF(ISBLANK(INDIRECT("BA3"))," ",(INDIRECT("BA3")))</f>
        <v xml:space="preserve"> </v>
      </c>
      <c r="FB3" s="47" t="str">
        <f ca="1">IF(ISBLANK(INDIRECT("BB3"))," ",(INDIRECT("BB3")))</f>
        <v>Адреса місця постійного проживання (2)</v>
      </c>
      <c r="FC3" s="47" t="str">
        <f ca="1">IF(ISBLANK(INDIRECT("BC3"))," ",(INDIRECT("BC3")))</f>
        <v xml:space="preserve"> </v>
      </c>
      <c r="FD3" s="47" t="str">
        <f ca="1">IF(ISBLANK(INDIRECT("BD3"))," ",(INDIRECT("BD3")))</f>
        <v xml:space="preserve"> </v>
      </c>
      <c r="FE3" s="47" t="str">
        <f ca="1">IF(ISBLANK(INDIRECT("BE3"))," ",(INDIRECT("BE3")))</f>
        <v xml:space="preserve"> </v>
      </c>
      <c r="FF3" s="47" t="str">
        <f ca="1">IF(ISBLANK(INDIRECT("BF3"))," ",(INDIRECT("BF3")))</f>
        <v xml:space="preserve"> </v>
      </c>
      <c r="FG3" s="47" t="str">
        <f ca="1">IF(ISBLANK(INDIRECT("BG3"))," ",(INDIRECT("BG3")))</f>
        <v xml:space="preserve"> </v>
      </c>
      <c r="FH3" s="47" t="str">
        <f ca="1">IF(ISBLANK(INDIRECT("BH3"))," ",(INDIRECT("BH3")))</f>
        <v xml:space="preserve"> </v>
      </c>
      <c r="FI3" s="47" t="str">
        <f ca="1">IF(ISBLANK(INDIRECT("BI3"))," ",(INDIRECT("BI3")))</f>
        <v xml:space="preserve"> </v>
      </c>
      <c r="FJ3" s="47" t="str">
        <f ca="1">IF(ISBLANK(INDIRECT("BJ3"))," ",(INDIRECT("BJ3")))</f>
        <v xml:space="preserve"> </v>
      </c>
      <c r="FK3" s="47" t="str">
        <f ca="1">IF(ISBLANK(INDIRECT("BK3"))," ",(INDIRECT("BK3")))</f>
        <v xml:space="preserve"> </v>
      </c>
      <c r="FL3" s="47" t="str">
        <f ca="1">IF(ISBLANK(INDIRECT("BL3"))," ",(INDIRECT("BL3")))</f>
        <v xml:space="preserve"> </v>
      </c>
      <c r="FM3" s="47" t="str">
        <f ca="1">IF(ISBLANK(INDIRECT("BM3"))," ",(INDIRECT("BM3")))</f>
        <v xml:space="preserve"> </v>
      </c>
      <c r="FN3" s="47" t="str">
        <f ca="1">IF(ISBLANK(INDIRECT("BN3"))," ",(INDIRECT("BN3")))</f>
        <v xml:space="preserve"> </v>
      </c>
      <c r="FO3" s="47" t="str">
        <f ca="1">IF(ISBLANK(INDIRECT("BO3"))," ",(INDIRECT("BO3")))</f>
        <v>Адреса місця тимчасового проживання (1)</v>
      </c>
      <c r="FP3" s="47" t="str">
        <f ca="1">IF(ISBLANK(INDIRECT("BP3"))," ",(INDIRECT("BP3")))</f>
        <v xml:space="preserve"> </v>
      </c>
      <c r="FQ3" s="47" t="str">
        <f ca="1">IF(ISBLANK(INDIRECT("BQ3"))," ",(INDIRECT("BQ3")))</f>
        <v xml:space="preserve"> </v>
      </c>
      <c r="FR3" s="47" t="str">
        <f ca="1">IF(ISBLANK(INDIRECT("BR3"))," ",(INDIRECT("BR3")))</f>
        <v xml:space="preserve"> </v>
      </c>
      <c r="FS3" s="47" t="str">
        <f ca="1">IF(ISBLANK(INDIRECT("BS3"))," ",(INDIRECT("BS3")))</f>
        <v xml:space="preserve"> </v>
      </c>
      <c r="FT3" s="47" t="str">
        <f ca="1">IF(ISBLANK(INDIRECT("BT3"))," ",(INDIRECT("BT3")))</f>
        <v xml:space="preserve"> </v>
      </c>
      <c r="FU3" s="47" t="str">
        <f ca="1">IF(ISBLANK(INDIRECT("BU3"))," ",(INDIRECT("BU3")))</f>
        <v xml:space="preserve"> </v>
      </c>
      <c r="FV3" s="47" t="str">
        <f ca="1">IF(ISBLANK(INDIRECT("BV3"))," ",(INDIRECT("BV3")))</f>
        <v xml:space="preserve"> </v>
      </c>
      <c r="FW3" s="47" t="str">
        <f ca="1">IF(ISBLANK(INDIRECT("BW3"))," ",(INDIRECT("BW3")))</f>
        <v xml:space="preserve"> </v>
      </c>
      <c r="FX3" s="47" t="str">
        <f ca="1">IF(ISBLANK(INDIRECT("BX3"))," ",(INDIRECT("BX3")))</f>
        <v xml:space="preserve"> </v>
      </c>
      <c r="FY3" s="47" t="str">
        <f ca="1">IF(ISBLANK(INDIRECT("BY3"))," ",(INDIRECT("BY3")))</f>
        <v xml:space="preserve"> </v>
      </c>
      <c r="FZ3" s="47" t="str">
        <f ca="1">IF(ISBLANK(INDIRECT("BZ3"))," ",(INDIRECT("BZ3")))</f>
        <v xml:space="preserve"> </v>
      </c>
      <c r="GA3" s="47" t="str">
        <f ca="1">IF(ISBLANK(INDIRECT("CA3"))," ",(INDIRECT("CA3")))</f>
        <v xml:space="preserve"> </v>
      </c>
      <c r="GB3" s="47" t="str">
        <f ca="1">IF(ISBLANK(INDIRECT("CB3"))," ",(INDIRECT("CB3")))</f>
        <v>Адреса місця тимчасового проживання (2)</v>
      </c>
      <c r="GC3" s="47" t="str">
        <f ca="1">IF(ISBLANK(INDIRECT("CC3"))," ",(INDIRECT("CC3")))</f>
        <v xml:space="preserve"> </v>
      </c>
      <c r="GD3" s="47" t="str">
        <f ca="1">IF(ISBLANK(INDIRECT("CD3"))," ",(INDIRECT("CD3")))</f>
        <v xml:space="preserve"> </v>
      </c>
      <c r="GE3" s="47" t="str">
        <f ca="1">IF(ISBLANK(INDIRECT("CE3"))," ",(INDIRECT("CE3")))</f>
        <v xml:space="preserve"> </v>
      </c>
      <c r="GF3" s="47" t="str">
        <f ca="1">IF(ISBLANK(INDIRECT("CF3"))," ",(INDIRECT("CF3")))</f>
        <v xml:space="preserve"> </v>
      </c>
      <c r="GG3" s="47" t="str">
        <f ca="1">IF(ISBLANK(INDIRECT("CG3"))," ",(INDIRECT("CG3")))</f>
        <v xml:space="preserve"> </v>
      </c>
      <c r="GH3" s="47" t="str">
        <f ca="1">IF(ISBLANK(INDIRECT("CH3"))," ",(INDIRECT("CH3")))</f>
        <v xml:space="preserve"> </v>
      </c>
      <c r="GI3" s="47" t="str">
        <f ca="1">IF(ISBLANK(INDIRECT("CI3"))," ",(INDIRECT("CI3")))</f>
        <v xml:space="preserve"> </v>
      </c>
      <c r="GJ3" s="47" t="str">
        <f ca="1">IF(ISBLANK(INDIRECT("CJ3"))," ",(INDIRECT("CJ3")))</f>
        <v xml:space="preserve"> </v>
      </c>
      <c r="GK3" s="47" t="str">
        <f ca="1">IF(ISBLANK(INDIRECT("CK3"))," ",(INDIRECT("CK3")))</f>
        <v xml:space="preserve"> </v>
      </c>
      <c r="GL3" s="47" t="str">
        <f ca="1">IF(ISBLANK(INDIRECT("CL3"))," ",(INDIRECT("CL3")))</f>
        <v xml:space="preserve"> </v>
      </c>
      <c r="GM3" s="47" t="str">
        <f ca="1">IF(ISBLANK(INDIRECT("CM3"))," ",(INDIRECT("CM3")))</f>
        <v xml:space="preserve"> </v>
      </c>
      <c r="GN3" s="47" t="str">
        <f ca="1">IF(ISBLANK(INDIRECT("CN3"))," ",(INDIRECT("CN3")))</f>
        <v xml:space="preserve"> </v>
      </c>
      <c r="GO3" s="47" t="str">
        <f ca="1">IF(ISBLANK(INDIRECT("CO3"))," ",(INDIRECT("CO3")))</f>
        <v>Ідентифікаційний/ податковий номер</v>
      </c>
      <c r="GP3" s="47" t="str">
        <f ca="1">IF(ISBLANK(INDIRECT("CP3"))," ",(INDIRECT("CP3")))</f>
        <v>Країна, податковим резидентом якої є особа</v>
      </c>
      <c r="GQ3" s="47" t="str">
        <f ca="1">IF(ISBLANK(INDIRECT("CQ3"))," ",(INDIRECT("CQ3")))</f>
        <v xml:space="preserve"> </v>
      </c>
      <c r="GR3" s="47" t="str">
        <f ca="1">IF(ISBLANK(INDIRECT("CR3"))," ",(INDIRECT("CR3")))</f>
        <v xml:space="preserve"> </v>
      </c>
      <c r="GS3" s="47" t="str">
        <f ca="1">IF(ISBLANK(INDIRECT("CS3"))," ",(INDIRECT("CS3")))</f>
        <v xml:space="preserve">Науковий ступінь, вчене звання (за наявності) </v>
      </c>
      <c r="GT3" s="47" t="str">
        <f ca="1">IF(ISBLANK(INDIRECT("CT3"))," ",(INDIRECT("CT3")))</f>
        <v>Номери телефонів</v>
      </c>
      <c r="GU3" s="47" t="str">
        <f ca="1">IF(ISBLANK(INDIRECT("CU3"))," ",(INDIRECT("CU3")))</f>
        <v xml:space="preserve">Електронна адреса </v>
      </c>
    </row>
    <row r="4" spans="1:203" ht="69.75" customHeight="1" x14ac:dyDescent="0.35">
      <c r="A4" s="496"/>
      <c r="B4" s="497"/>
      <c r="C4" s="498"/>
      <c r="D4" s="499"/>
      <c r="E4" s="500"/>
      <c r="H4" s="77" t="s">
        <v>410</v>
      </c>
      <c r="I4" s="77" t="s">
        <v>409</v>
      </c>
      <c r="J4" s="77" t="s">
        <v>408</v>
      </c>
      <c r="K4" s="77" t="s">
        <v>407</v>
      </c>
      <c r="L4" s="77" t="s">
        <v>406</v>
      </c>
      <c r="M4" s="77" t="s">
        <v>405</v>
      </c>
      <c r="N4" s="496"/>
      <c r="O4" s="54" t="s">
        <v>327</v>
      </c>
      <c r="P4" s="77" t="s">
        <v>328</v>
      </c>
      <c r="Q4" s="77" t="s">
        <v>493</v>
      </c>
      <c r="R4" s="77" t="s">
        <v>494</v>
      </c>
      <c r="S4" s="77" t="s">
        <v>329</v>
      </c>
      <c r="T4" s="77" t="s">
        <v>330</v>
      </c>
      <c r="U4" s="77" t="s">
        <v>331</v>
      </c>
      <c r="V4" s="77" t="s">
        <v>350</v>
      </c>
      <c r="W4" s="77" t="s">
        <v>411</v>
      </c>
      <c r="X4" s="77" t="s">
        <v>333</v>
      </c>
      <c r="Y4" s="77" t="s">
        <v>334</v>
      </c>
      <c r="Z4" s="77" t="s">
        <v>335</v>
      </c>
      <c r="AA4" s="55" t="s">
        <v>587</v>
      </c>
      <c r="AB4" s="54" t="s">
        <v>327</v>
      </c>
      <c r="AC4" s="77" t="s">
        <v>328</v>
      </c>
      <c r="AD4" s="77" t="s">
        <v>493</v>
      </c>
      <c r="AE4" s="77" t="s">
        <v>494</v>
      </c>
      <c r="AF4" s="77" t="s">
        <v>329</v>
      </c>
      <c r="AG4" s="77" t="s">
        <v>330</v>
      </c>
      <c r="AH4" s="77" t="s">
        <v>331</v>
      </c>
      <c r="AI4" s="77" t="s">
        <v>350</v>
      </c>
      <c r="AJ4" s="77" t="s">
        <v>411</v>
      </c>
      <c r="AK4" s="77" t="s">
        <v>333</v>
      </c>
      <c r="AL4" s="77" t="s">
        <v>334</v>
      </c>
      <c r="AM4" s="77" t="s">
        <v>335</v>
      </c>
      <c r="AN4" s="244" t="s">
        <v>587</v>
      </c>
      <c r="AO4" s="272" t="s">
        <v>327</v>
      </c>
      <c r="AP4" s="246" t="s">
        <v>328</v>
      </c>
      <c r="AQ4" s="246" t="s">
        <v>598</v>
      </c>
      <c r="AR4" s="246" t="s">
        <v>599</v>
      </c>
      <c r="AS4" s="246" t="s">
        <v>329</v>
      </c>
      <c r="AT4" s="246" t="s">
        <v>330</v>
      </c>
      <c r="AU4" s="246" t="s">
        <v>331</v>
      </c>
      <c r="AV4" s="246" t="s">
        <v>350</v>
      </c>
      <c r="AW4" s="246" t="s">
        <v>411</v>
      </c>
      <c r="AX4" s="246" t="s">
        <v>333</v>
      </c>
      <c r="AY4" s="246" t="s">
        <v>334</v>
      </c>
      <c r="AZ4" s="246" t="s">
        <v>335</v>
      </c>
      <c r="BA4" s="268" t="s">
        <v>587</v>
      </c>
      <c r="BB4" s="245" t="s">
        <v>327</v>
      </c>
      <c r="BC4" s="77" t="s">
        <v>328</v>
      </c>
      <c r="BD4" s="77" t="s">
        <v>598</v>
      </c>
      <c r="BE4" s="77" t="s">
        <v>599</v>
      </c>
      <c r="BF4" s="77" t="s">
        <v>329</v>
      </c>
      <c r="BG4" s="77" t="s">
        <v>330</v>
      </c>
      <c r="BH4" s="77" t="s">
        <v>331</v>
      </c>
      <c r="BI4" s="77" t="s">
        <v>350</v>
      </c>
      <c r="BJ4" s="77" t="s">
        <v>411</v>
      </c>
      <c r="BK4" s="77" t="s">
        <v>333</v>
      </c>
      <c r="BL4" s="77" t="s">
        <v>334</v>
      </c>
      <c r="BM4" s="77" t="s">
        <v>335</v>
      </c>
      <c r="BN4" s="55" t="s">
        <v>587</v>
      </c>
      <c r="BO4" s="54" t="s">
        <v>327</v>
      </c>
      <c r="BP4" s="77" t="s">
        <v>328</v>
      </c>
      <c r="BQ4" s="77" t="s">
        <v>598</v>
      </c>
      <c r="BR4" s="77" t="s">
        <v>599</v>
      </c>
      <c r="BS4" s="77" t="s">
        <v>329</v>
      </c>
      <c r="BT4" s="77" t="s">
        <v>330</v>
      </c>
      <c r="BU4" s="77" t="s">
        <v>331</v>
      </c>
      <c r="BV4" s="77" t="s">
        <v>350</v>
      </c>
      <c r="BW4" s="77" t="s">
        <v>411</v>
      </c>
      <c r="BX4" s="77" t="s">
        <v>333</v>
      </c>
      <c r="BY4" s="77" t="s">
        <v>334</v>
      </c>
      <c r="BZ4" s="77" t="s">
        <v>335</v>
      </c>
      <c r="CA4" s="55" t="s">
        <v>587</v>
      </c>
      <c r="CB4" s="54" t="s">
        <v>327</v>
      </c>
      <c r="CC4" s="77" t="s">
        <v>328</v>
      </c>
      <c r="CD4" s="77" t="s">
        <v>598</v>
      </c>
      <c r="CE4" s="77" t="s">
        <v>599</v>
      </c>
      <c r="CF4" s="77" t="s">
        <v>329</v>
      </c>
      <c r="CG4" s="77" t="s">
        <v>330</v>
      </c>
      <c r="CH4" s="77" t="s">
        <v>331</v>
      </c>
      <c r="CI4" s="77" t="s">
        <v>350</v>
      </c>
      <c r="CJ4" s="77" t="s">
        <v>411</v>
      </c>
      <c r="CK4" s="77" t="s">
        <v>333</v>
      </c>
      <c r="CL4" s="77" t="s">
        <v>334</v>
      </c>
      <c r="CM4" s="77" t="s">
        <v>335</v>
      </c>
      <c r="CN4" s="55" t="s">
        <v>587</v>
      </c>
      <c r="CO4" s="493"/>
      <c r="CP4" s="272" t="s">
        <v>336</v>
      </c>
      <c r="CQ4" s="246" t="s">
        <v>337</v>
      </c>
      <c r="CR4" s="268" t="s">
        <v>338</v>
      </c>
      <c r="CS4" s="495"/>
      <c r="CT4" s="494"/>
      <c r="CU4" s="494"/>
      <c r="DB4" s="47" t="str">
        <f ca="1">IF(ISBLANK(INDIRECT("B4"))," ",(INDIRECT("B4")))</f>
        <v xml:space="preserve"> </v>
      </c>
      <c r="DC4" s="47" t="str">
        <f ca="1">IF(ISBLANK(INDIRECT("C4"))," ",(INDIRECT("C4")))</f>
        <v xml:space="preserve"> </v>
      </c>
      <c r="DD4" s="47" t="str">
        <f ca="1">IF(ISBLANK(INDIRECT("D4"))," ",(INDIRECT("D4")))</f>
        <v xml:space="preserve"> </v>
      </c>
      <c r="DE4" s="47" t="str">
        <f ca="1">IF(ISBLANK(INDIRECT("E4"))," ",(INDIRECT("E4")))</f>
        <v xml:space="preserve"> </v>
      </c>
      <c r="DF4" s="47" t="str">
        <f ca="1">IF(ISBLANK(INDIRECT("F4"))," ",(INDIRECT("F4")))</f>
        <v xml:space="preserve"> </v>
      </c>
      <c r="DG4" s="47" t="str">
        <f ca="1">IF(ISBLANK(INDIRECT("G4"))," ",(INDIRECT("G4")))</f>
        <v xml:space="preserve"> </v>
      </c>
      <c r="DH4" s="47" t="str">
        <f ca="1">IF(ISBLANK(INDIRECT("H4"))," ",(INDIRECT("H4")))</f>
        <v>країна - 1</v>
      </c>
      <c r="DI4" s="47" t="str">
        <f ca="1">IF(ISBLANK(INDIRECT("I4"))," ",(INDIRECT("I4")))</f>
        <v>рік набуття - 1</v>
      </c>
      <c r="DJ4" s="47" t="str">
        <f ca="1">IF(ISBLANK(INDIRECT("J4"))," ",(INDIRECT("J4")))</f>
        <v>країна - 2</v>
      </c>
      <c r="DK4" s="47" t="str">
        <f ca="1">IF(ISBLANK(INDIRECT("K4"))," ",(INDIRECT("K4")))</f>
        <v>рік набуття - 2</v>
      </c>
      <c r="DL4" s="47" t="str">
        <f ca="1">IF(ISBLANK(INDIRECT("L4"))," ",(INDIRECT("L4")))</f>
        <v>країна - 3</v>
      </c>
      <c r="DM4" s="47" t="str">
        <f ca="1">IF(ISBLANK(INDIRECT("M4"))," ",(INDIRECT("M4")))</f>
        <v>рік набуття - 3</v>
      </c>
      <c r="DN4" s="47" t="str">
        <f ca="1">IF(ISBLANK(INDIRECT("N4"))," ",(INDIRECT("N4")))</f>
        <v xml:space="preserve"> </v>
      </c>
      <c r="DO4" s="47" t="str">
        <f ca="1">IF(ISBLANK(INDIRECT("O4"))," ",(INDIRECT("O4")))</f>
        <v>індекс</v>
      </c>
      <c r="DP4" s="47" t="str">
        <f ca="1">IF(ISBLANK(INDIRECT("P4"))," ",(INDIRECT("P4")))</f>
        <v xml:space="preserve">країна </v>
      </c>
      <c r="DQ4" s="47" t="str">
        <f ca="1">IF(ISBLANK(INDIRECT("Q4"))," ",(INDIRECT("Q4")))</f>
        <v>місяць зміни  місця реєстрації</v>
      </c>
      <c r="DR4" s="47" t="str">
        <f ca="1">IF(ISBLANK(INDIRECT("R4"))," ",(INDIRECT("R4")))</f>
        <v>рік зміни  місця реєстрації</v>
      </c>
      <c r="DS4" s="47" t="str">
        <f ca="1">IF(ISBLANK(INDIRECT("S4"))," ",(INDIRECT("S4")))</f>
        <v xml:space="preserve">область </v>
      </c>
      <c r="DT4" s="47" t="str">
        <f ca="1">IF(ISBLANK(INDIRECT("T4"))," ",(INDIRECT("T4")))</f>
        <v>район</v>
      </c>
      <c r="DU4" s="47" t="str">
        <f ca="1">IF(ISBLANK(INDIRECT("U4"))," ",(INDIRECT("U4")))</f>
        <v>тип населеного пункту</v>
      </c>
      <c r="DV4" s="47" t="str">
        <f ca="1">IF(ISBLANK(INDIRECT("V4"))," ",(INDIRECT("V4")))</f>
        <v>назва населеного пункту</v>
      </c>
      <c r="DW4" s="47" t="str">
        <f ca="1">IF(ISBLANK(INDIRECT("W4"))," ",(INDIRECT("W4")))</f>
        <v>тип вулиці</v>
      </c>
      <c r="DX4" s="47" t="str">
        <f ca="1">IF(ISBLANK(INDIRECT("X4"))," ",(INDIRECT("X4")))</f>
        <v>назва вулиці</v>
      </c>
      <c r="DY4" s="47" t="str">
        <f ca="1">IF(ISBLANK(INDIRECT("Y4"))," ",(INDIRECT("Y4")))</f>
        <v xml:space="preserve">будинок </v>
      </c>
      <c r="DZ4" s="47" t="str">
        <f ca="1">IF(ISBLANK(INDIRECT("Z4"))," ",(INDIRECT("Z4")))</f>
        <v>квартира</v>
      </c>
      <c r="EA4" s="47" t="str">
        <f ca="1">IF(ISBLANK(INDIRECT("AA4"))," ",(INDIRECT("AA4")))</f>
        <v>Примітки до адреси</v>
      </c>
      <c r="EB4" s="47" t="str">
        <f ca="1">IF(ISBLANK(INDIRECT("AB4"))," ",(INDIRECT("AB4")))</f>
        <v>індекс</v>
      </c>
      <c r="EC4" s="47" t="str">
        <f ca="1">IF(ISBLANK(INDIRECT("AC4"))," ",(INDIRECT("AC4")))</f>
        <v xml:space="preserve">країна </v>
      </c>
      <c r="ED4" s="47" t="str">
        <f ca="1">IF(ISBLANK(INDIRECT("AD4"))," ",(INDIRECT("AD4")))</f>
        <v>місяць зміни  місця реєстрації</v>
      </c>
      <c r="EE4" s="47" t="str">
        <f ca="1">IF(ISBLANK(INDIRECT("AE4"))," ",(INDIRECT("AE4")))</f>
        <v>рік зміни  місця реєстрації</v>
      </c>
      <c r="EF4" s="47" t="str">
        <f ca="1">IF(ISBLANK(INDIRECT("AF4"))," ",(INDIRECT("AF4")))</f>
        <v xml:space="preserve">область </v>
      </c>
      <c r="EG4" s="47" t="str">
        <f ca="1">IF(ISBLANK(INDIRECT("AG4"))," ",(INDIRECT("AG4")))</f>
        <v>район</v>
      </c>
      <c r="EH4" s="47" t="str">
        <f ca="1">IF(ISBLANK(INDIRECT("AH4"))," ",(INDIRECT("AH4")))</f>
        <v>тип населеного пункту</v>
      </c>
      <c r="EI4" s="47" t="str">
        <f ca="1">IF(ISBLANK(INDIRECT("AI4"))," ",(INDIRECT("AI4")))</f>
        <v>назва населеного пункту</v>
      </c>
      <c r="EJ4" s="47" t="str">
        <f ca="1">IF(ISBLANK(INDIRECT("AJ4"))," ",(INDIRECT("AJ4")))</f>
        <v>тип вулиці</v>
      </c>
      <c r="EK4" s="47" t="str">
        <f ca="1">IF(ISBLANK(INDIRECT("AK4"))," ",(INDIRECT("AK4")))</f>
        <v>назва вулиці</v>
      </c>
      <c r="EL4" s="47" t="str">
        <f ca="1">IF(ISBLANK(INDIRECT("AL4"))," ",(INDIRECT("AL4")))</f>
        <v xml:space="preserve">будинок </v>
      </c>
      <c r="EM4" s="47" t="str">
        <f ca="1">IF(ISBLANK(INDIRECT("AM4"))," ",(INDIRECT("AM4")))</f>
        <v>квартира</v>
      </c>
      <c r="EN4" s="47" t="str">
        <f ca="1">IF(ISBLANK(INDIRECT("AN4"))," ",(INDIRECT("AN4")))</f>
        <v>Примітки до адреси</v>
      </c>
      <c r="EO4" s="47" t="str">
        <f ca="1">IF(ISBLANK(INDIRECT("AO4"))," ",(INDIRECT("AO4")))</f>
        <v>індекс</v>
      </c>
      <c r="EP4" s="47" t="str">
        <f ca="1">IF(ISBLANK(INDIRECT("AP4"))," ",(INDIRECT("AP4")))</f>
        <v xml:space="preserve">країна </v>
      </c>
      <c r="EQ4" s="47" t="str">
        <f ca="1">IF(ISBLANK(INDIRECT("AQ4"))," ",(INDIRECT("AQ4")))</f>
        <v>місяць зміни місця проживання</v>
      </c>
      <c r="ER4" s="47" t="str">
        <f ca="1">IF(ISBLANK(INDIRECT("AR4"))," ",(INDIRECT("AR4")))</f>
        <v>рік зміни місця проживання</v>
      </c>
      <c r="ES4" s="47" t="str">
        <f ca="1">IF(ISBLANK(INDIRECT("AS4"))," ",(INDIRECT("AS4")))</f>
        <v xml:space="preserve">область </v>
      </c>
      <c r="ET4" s="47" t="str">
        <f ca="1">IF(ISBLANK(INDIRECT("AT4"))," ",(INDIRECT("AT4")))</f>
        <v>район</v>
      </c>
      <c r="EU4" s="47" t="str">
        <f ca="1">IF(ISBLANK(INDIRECT("AU4"))," ",(INDIRECT("AU4")))</f>
        <v>тип населеного пункту</v>
      </c>
      <c r="EV4" s="47" t="str">
        <f ca="1">IF(ISBLANK(INDIRECT("AV4"))," ",(INDIRECT("AV4")))</f>
        <v>назва населеного пункту</v>
      </c>
      <c r="EW4" s="47" t="str">
        <f ca="1">IF(ISBLANK(INDIRECT("AW4"))," ",(INDIRECT("AW4")))</f>
        <v>тип вулиці</v>
      </c>
      <c r="EX4" s="47" t="str">
        <f ca="1">IF(ISBLANK(INDIRECT("AX4"))," ",(INDIRECT("AX4")))</f>
        <v>назва вулиці</v>
      </c>
      <c r="EY4" s="47" t="str">
        <f ca="1">IF(ISBLANK(INDIRECT("AY4"))," ",(INDIRECT("AY4")))</f>
        <v xml:space="preserve">будинок </v>
      </c>
      <c r="EZ4" s="47" t="str">
        <f ca="1">IF(ISBLANK(INDIRECT("AZ4"))," ",(INDIRECT("AZ4")))</f>
        <v>квартира</v>
      </c>
      <c r="FA4" s="47" t="str">
        <f ca="1">IF(ISBLANK(INDIRECT("BA4"))," ",(INDIRECT("BA4")))</f>
        <v>Примітки до адреси</v>
      </c>
      <c r="FB4" s="47" t="str">
        <f ca="1">IF(ISBLANK(INDIRECT("BB4"))," ",(INDIRECT("BB4")))</f>
        <v>індекс</v>
      </c>
      <c r="FC4" s="47" t="str">
        <f ca="1">IF(ISBLANK(INDIRECT("BC4"))," ",(INDIRECT("BC4")))</f>
        <v xml:space="preserve">країна </v>
      </c>
      <c r="FD4" s="47" t="str">
        <f ca="1">IF(ISBLANK(INDIRECT("BD4"))," ",(INDIRECT("BD4")))</f>
        <v>місяць зміни місця проживання</v>
      </c>
      <c r="FE4" s="47" t="str">
        <f ca="1">IF(ISBLANK(INDIRECT("BE4"))," ",(INDIRECT("BE4")))</f>
        <v>рік зміни місця проживання</v>
      </c>
      <c r="FF4" s="47" t="str">
        <f ca="1">IF(ISBLANK(INDIRECT("BF4"))," ",(INDIRECT("BF4")))</f>
        <v xml:space="preserve">область </v>
      </c>
      <c r="FG4" s="47" t="str">
        <f ca="1">IF(ISBLANK(INDIRECT("BG4"))," ",(INDIRECT("BG4")))</f>
        <v>район</v>
      </c>
      <c r="FH4" s="47" t="str">
        <f ca="1">IF(ISBLANK(INDIRECT("BH4"))," ",(INDIRECT("BH4")))</f>
        <v>тип населеного пункту</v>
      </c>
      <c r="FI4" s="47" t="str">
        <f ca="1">IF(ISBLANK(INDIRECT("BI4"))," ",(INDIRECT("BI4")))</f>
        <v>назва населеного пункту</v>
      </c>
      <c r="FJ4" s="47" t="str">
        <f ca="1">IF(ISBLANK(INDIRECT("BJ4"))," ",(INDIRECT("BJ4")))</f>
        <v>тип вулиці</v>
      </c>
      <c r="FK4" s="47" t="str">
        <f ca="1">IF(ISBLANK(INDIRECT("BK4"))," ",(INDIRECT("BK4")))</f>
        <v>назва вулиці</v>
      </c>
      <c r="FL4" s="47" t="str">
        <f ca="1">IF(ISBLANK(INDIRECT("BL4"))," ",(INDIRECT("BL4")))</f>
        <v xml:space="preserve">будинок </v>
      </c>
      <c r="FM4" s="47" t="str">
        <f ca="1">IF(ISBLANK(INDIRECT("BM4"))," ",(INDIRECT("BM4")))</f>
        <v>квартира</v>
      </c>
      <c r="FN4" s="47" t="str">
        <f ca="1">IF(ISBLANK(INDIRECT("BN4"))," ",(INDIRECT("BN4")))</f>
        <v>Примітки до адреси</v>
      </c>
      <c r="FO4" s="47" t="str">
        <f ca="1">IF(ISBLANK(INDIRECT("BO4"))," ",(INDIRECT("BO4")))</f>
        <v>індекс</v>
      </c>
      <c r="FP4" s="47" t="str">
        <f ca="1">IF(ISBLANK(INDIRECT("BP4"))," ",(INDIRECT("BP4")))</f>
        <v xml:space="preserve">країна </v>
      </c>
      <c r="FQ4" s="47" t="str">
        <f ca="1">IF(ISBLANK(INDIRECT("BQ4"))," ",(INDIRECT("BQ4")))</f>
        <v>місяць зміни місця проживання</v>
      </c>
      <c r="FR4" s="47" t="str">
        <f ca="1">IF(ISBLANK(INDIRECT("BR4"))," ",(INDIRECT("BR4")))</f>
        <v>рік зміни місця проживання</v>
      </c>
      <c r="FS4" s="47" t="str">
        <f ca="1">IF(ISBLANK(INDIRECT("BS4"))," ",(INDIRECT("BS4")))</f>
        <v xml:space="preserve">область </v>
      </c>
      <c r="FT4" s="47" t="str">
        <f ca="1">IF(ISBLANK(INDIRECT("BT4"))," ",(INDIRECT("BT4")))</f>
        <v>район</v>
      </c>
      <c r="FU4" s="47" t="str">
        <f ca="1">IF(ISBLANK(INDIRECT("BU4"))," ",(INDIRECT("BU4")))</f>
        <v>тип населеного пункту</v>
      </c>
      <c r="FV4" s="47" t="str">
        <f ca="1">IF(ISBLANK(INDIRECT("BV4"))," ",(INDIRECT("BV4")))</f>
        <v>назва населеного пункту</v>
      </c>
      <c r="FW4" s="47" t="str">
        <f ca="1">IF(ISBLANK(INDIRECT("BW4"))," ",(INDIRECT("BW4")))</f>
        <v>тип вулиці</v>
      </c>
      <c r="FX4" s="47" t="str">
        <f ca="1">IF(ISBLANK(INDIRECT("BX4"))," ",(INDIRECT("BX4")))</f>
        <v>назва вулиці</v>
      </c>
      <c r="FY4" s="47" t="str">
        <f ca="1">IF(ISBLANK(INDIRECT("BY4"))," ",(INDIRECT("BY4")))</f>
        <v xml:space="preserve">будинок </v>
      </c>
      <c r="FZ4" s="47" t="str">
        <f ca="1">IF(ISBLANK(INDIRECT("BZ4"))," ",(INDIRECT("BZ4")))</f>
        <v>квартира</v>
      </c>
      <c r="GA4" s="47" t="str">
        <f ca="1">IF(ISBLANK(INDIRECT("CA4"))," ",(INDIRECT("CA4")))</f>
        <v>Примітки до адреси</v>
      </c>
      <c r="GB4" s="47" t="str">
        <f ca="1">IF(ISBLANK(INDIRECT("CB4"))," ",(INDIRECT("CB4")))</f>
        <v>індекс</v>
      </c>
      <c r="GC4" s="47" t="str">
        <f ca="1">IF(ISBLANK(INDIRECT("CC4"))," ",(INDIRECT("CC4")))</f>
        <v xml:space="preserve">країна </v>
      </c>
      <c r="GD4" s="47" t="str">
        <f ca="1">IF(ISBLANK(INDIRECT("CD4"))," ",(INDIRECT("CD4")))</f>
        <v>місяць зміни місця проживання</v>
      </c>
      <c r="GE4" s="47" t="str">
        <f ca="1">IF(ISBLANK(INDIRECT("CE4"))," ",(INDIRECT("CE4")))</f>
        <v>рік зміни місця проживання</v>
      </c>
      <c r="GF4" s="47" t="str">
        <f ca="1">IF(ISBLANK(INDIRECT("CF4"))," ",(INDIRECT("CF4")))</f>
        <v xml:space="preserve">область </v>
      </c>
      <c r="GG4" s="47" t="str">
        <f ca="1">IF(ISBLANK(INDIRECT("CG4"))," ",(INDIRECT("CG4")))</f>
        <v>район</v>
      </c>
      <c r="GH4" s="47" t="str">
        <f ca="1">IF(ISBLANK(INDIRECT("CH4"))," ",(INDIRECT("CH4")))</f>
        <v>тип населеного пункту</v>
      </c>
      <c r="GI4" s="47" t="str">
        <f ca="1">IF(ISBLANK(INDIRECT("CI4"))," ",(INDIRECT("CI4")))</f>
        <v>назва населеного пункту</v>
      </c>
      <c r="GJ4" s="47" t="str">
        <f ca="1">IF(ISBLANK(INDIRECT("CJ4"))," ",(INDIRECT("CJ4")))</f>
        <v>тип вулиці</v>
      </c>
      <c r="GK4" s="47" t="str">
        <f ca="1">IF(ISBLANK(INDIRECT("CK4"))," ",(INDIRECT("CK4")))</f>
        <v>назва вулиці</v>
      </c>
      <c r="GL4" s="47" t="str">
        <f ca="1">IF(ISBLANK(INDIRECT("CL4"))," ",(INDIRECT("CL4")))</f>
        <v xml:space="preserve">будинок </v>
      </c>
      <c r="GM4" s="47" t="str">
        <f ca="1">IF(ISBLANK(INDIRECT("CM4"))," ",(INDIRECT("CM4")))</f>
        <v>квартира</v>
      </c>
      <c r="GN4" s="47" t="str">
        <f ca="1">IF(ISBLANK(INDIRECT("CN4"))," ",(INDIRECT("CN4")))</f>
        <v>Примітки до адреси</v>
      </c>
      <c r="GO4" s="47" t="str">
        <f ca="1">IF(ISBLANK(INDIRECT("CO4"))," ",(INDIRECT("CO4")))</f>
        <v xml:space="preserve"> </v>
      </c>
      <c r="GP4" s="47" t="str">
        <f ca="1">IF(ISBLANK(INDIRECT("CP4"))," ",(INDIRECT("CP4")))</f>
        <v xml:space="preserve">найменування країни </v>
      </c>
      <c r="GQ4" s="47" t="str">
        <f ca="1">IF(ISBLANK(INDIRECT("CQ4"))," ",(INDIRECT("CQ4")))</f>
        <v>місяць зміни  податкової резидентості</v>
      </c>
      <c r="GR4" s="47" t="str">
        <f ca="1">IF(ISBLANK(INDIRECT("CR4"))," ",(INDIRECT("CR4")))</f>
        <v>рік зміни податкової резидентості</v>
      </c>
      <c r="GS4" s="47" t="str">
        <f ca="1">IF(ISBLANK(INDIRECT("CS4"))," ",(INDIRECT("CS4")))</f>
        <v xml:space="preserve"> </v>
      </c>
      <c r="GT4" s="47" t="str">
        <f ca="1">IF(ISBLANK(INDIRECT("CT4"))," ",(INDIRECT("CT4")))</f>
        <v xml:space="preserve"> </v>
      </c>
      <c r="GU4" s="47" t="str">
        <f ca="1">IF(ISBLANK(INDIRECT("CU4"))," ",(INDIRECT("CU4")))</f>
        <v xml:space="preserve"> </v>
      </c>
    </row>
    <row r="5" spans="1:203" x14ac:dyDescent="0.35">
      <c r="A5" s="48">
        <v>1</v>
      </c>
      <c r="B5" s="259" t="s">
        <v>127</v>
      </c>
      <c r="C5" s="248" t="s">
        <v>128</v>
      </c>
      <c r="D5" s="260" t="s">
        <v>129</v>
      </c>
      <c r="E5" s="247" t="s">
        <v>304</v>
      </c>
      <c r="H5" s="76" t="s">
        <v>387</v>
      </c>
      <c r="I5" s="76" t="s">
        <v>388</v>
      </c>
      <c r="J5" s="76" t="s">
        <v>389</v>
      </c>
      <c r="K5" s="76" t="s">
        <v>390</v>
      </c>
      <c r="L5" s="76" t="s">
        <v>391</v>
      </c>
      <c r="M5" s="76" t="s">
        <v>392</v>
      </c>
      <c r="N5" s="48">
        <v>5</v>
      </c>
      <c r="O5" s="56" t="s">
        <v>534</v>
      </c>
      <c r="P5" s="76" t="s">
        <v>535</v>
      </c>
      <c r="Q5" s="76" t="s">
        <v>536</v>
      </c>
      <c r="R5" s="76" t="s">
        <v>537</v>
      </c>
      <c r="S5" s="76" t="s">
        <v>538</v>
      </c>
      <c r="T5" s="76" t="s">
        <v>539</v>
      </c>
      <c r="U5" s="76" t="s">
        <v>540</v>
      </c>
      <c r="V5" s="76" t="s">
        <v>541</v>
      </c>
      <c r="W5" s="76" t="s">
        <v>542</v>
      </c>
      <c r="X5" s="76" t="s">
        <v>543</v>
      </c>
      <c r="Y5" s="76" t="s">
        <v>544</v>
      </c>
      <c r="Z5" s="76" t="s">
        <v>545</v>
      </c>
      <c r="AA5" s="57" t="s">
        <v>546</v>
      </c>
      <c r="AB5" s="56" t="s">
        <v>547</v>
      </c>
      <c r="AC5" s="76" t="s">
        <v>548</v>
      </c>
      <c r="AD5" s="76" t="s">
        <v>549</v>
      </c>
      <c r="AE5" s="76" t="s">
        <v>550</v>
      </c>
      <c r="AF5" s="76" t="s">
        <v>551</v>
      </c>
      <c r="AG5" s="76" t="s">
        <v>552</v>
      </c>
      <c r="AH5" s="76" t="s">
        <v>553</v>
      </c>
      <c r="AI5" s="76" t="s">
        <v>554</v>
      </c>
      <c r="AJ5" s="76" t="s">
        <v>555</v>
      </c>
      <c r="AK5" s="76" t="s">
        <v>556</v>
      </c>
      <c r="AL5" s="76" t="s">
        <v>557</v>
      </c>
      <c r="AM5" s="76" t="s">
        <v>558</v>
      </c>
      <c r="AN5" s="48" t="s">
        <v>559</v>
      </c>
      <c r="AO5" s="259" t="s">
        <v>507</v>
      </c>
      <c r="AP5" s="248" t="s">
        <v>495</v>
      </c>
      <c r="AQ5" s="248" t="s">
        <v>496</v>
      </c>
      <c r="AR5" s="248" t="s">
        <v>497</v>
      </c>
      <c r="AS5" s="248" t="s">
        <v>498</v>
      </c>
      <c r="AT5" s="248" t="s">
        <v>499</v>
      </c>
      <c r="AU5" s="248" t="s">
        <v>500</v>
      </c>
      <c r="AV5" s="248" t="s">
        <v>501</v>
      </c>
      <c r="AW5" s="248" t="s">
        <v>502</v>
      </c>
      <c r="AX5" s="248" t="s">
        <v>503</v>
      </c>
      <c r="AY5" s="248" t="s">
        <v>504</v>
      </c>
      <c r="AZ5" s="248" t="s">
        <v>505</v>
      </c>
      <c r="BA5" s="260" t="s">
        <v>506</v>
      </c>
      <c r="BB5" s="247" t="s">
        <v>570</v>
      </c>
      <c r="BC5" s="76" t="s">
        <v>571</v>
      </c>
      <c r="BD5" s="76" t="s">
        <v>572</v>
      </c>
      <c r="BE5" s="76" t="s">
        <v>573</v>
      </c>
      <c r="BF5" s="76" t="s">
        <v>574</v>
      </c>
      <c r="BG5" s="76" t="s">
        <v>575</v>
      </c>
      <c r="BH5" s="76" t="s">
        <v>576</v>
      </c>
      <c r="BI5" s="76" t="s">
        <v>577</v>
      </c>
      <c r="BJ5" s="76" t="s">
        <v>578</v>
      </c>
      <c r="BK5" s="76" t="s">
        <v>579</v>
      </c>
      <c r="BL5" s="76" t="s">
        <v>580</v>
      </c>
      <c r="BM5" s="76" t="s">
        <v>581</v>
      </c>
      <c r="BN5" s="57" t="s">
        <v>582</v>
      </c>
      <c r="BO5" s="56" t="s">
        <v>508</v>
      </c>
      <c r="BP5" s="76" t="s">
        <v>509</v>
      </c>
      <c r="BQ5" s="76" t="s">
        <v>510</v>
      </c>
      <c r="BR5" s="76" t="s">
        <v>511</v>
      </c>
      <c r="BS5" s="76" t="s">
        <v>512</v>
      </c>
      <c r="BT5" s="76" t="s">
        <v>513</v>
      </c>
      <c r="BU5" s="76" t="s">
        <v>514</v>
      </c>
      <c r="BV5" s="76" t="s">
        <v>515</v>
      </c>
      <c r="BW5" s="76" t="s">
        <v>516</v>
      </c>
      <c r="BX5" s="76" t="s">
        <v>517</v>
      </c>
      <c r="BY5" s="76" t="s">
        <v>518</v>
      </c>
      <c r="BZ5" s="76" t="s">
        <v>519</v>
      </c>
      <c r="CA5" s="57" t="s">
        <v>520</v>
      </c>
      <c r="CB5" s="56" t="s">
        <v>521</v>
      </c>
      <c r="CC5" s="76" t="s">
        <v>522</v>
      </c>
      <c r="CD5" s="76" t="s">
        <v>523</v>
      </c>
      <c r="CE5" s="76" t="s">
        <v>524</v>
      </c>
      <c r="CF5" s="76" t="s">
        <v>525</v>
      </c>
      <c r="CG5" s="76" t="s">
        <v>526</v>
      </c>
      <c r="CH5" s="76" t="s">
        <v>527</v>
      </c>
      <c r="CI5" s="76" t="s">
        <v>528</v>
      </c>
      <c r="CJ5" s="76" t="s">
        <v>529</v>
      </c>
      <c r="CK5" s="76" t="s">
        <v>530</v>
      </c>
      <c r="CL5" s="76" t="s">
        <v>531</v>
      </c>
      <c r="CM5" s="76" t="s">
        <v>532</v>
      </c>
      <c r="CN5" s="57" t="s">
        <v>533</v>
      </c>
      <c r="CO5" s="276" t="s">
        <v>143</v>
      </c>
      <c r="CP5" s="259" t="s">
        <v>157</v>
      </c>
      <c r="CQ5" s="248" t="s">
        <v>158</v>
      </c>
      <c r="CR5" s="260" t="s">
        <v>246</v>
      </c>
      <c r="CS5" s="247" t="s">
        <v>151</v>
      </c>
      <c r="CT5" s="76" t="s">
        <v>159</v>
      </c>
      <c r="CU5" s="76" t="s">
        <v>160</v>
      </c>
      <c r="DB5" s="47" t="str">
        <f ca="1">IF(ISBLANK(INDIRECT("B5"))," ",(INDIRECT("B5")))</f>
        <v>2.1.</v>
      </c>
      <c r="DC5" s="47" t="str">
        <f ca="1">IF(ISBLANK(INDIRECT("C5"))," ",(INDIRECT("C5")))</f>
        <v>2.2.</v>
      </c>
      <c r="DD5" s="47" t="str">
        <f ca="1">IF(ISBLANK(INDIRECT("D5"))," ",(INDIRECT("D5")))</f>
        <v>2.3.</v>
      </c>
      <c r="DE5" s="47" t="str">
        <f ca="1">IF(ISBLANK(INDIRECT("E5"))," ",(INDIRECT("E5")))</f>
        <v>3.1</v>
      </c>
      <c r="DF5" s="47" t="str">
        <f ca="1">IF(ISBLANK(INDIRECT("F5"))," ",(INDIRECT("F5")))</f>
        <v xml:space="preserve"> </v>
      </c>
      <c r="DG5" s="47" t="str">
        <f ca="1">IF(ISBLANK(INDIRECT("G5"))," ",(INDIRECT("G5")))</f>
        <v xml:space="preserve"> </v>
      </c>
      <c r="DH5" s="47" t="str">
        <f ca="1">IF(ISBLANK(INDIRECT("H5"))," ",(INDIRECT("H5")))</f>
        <v>4.1</v>
      </c>
      <c r="DI5" s="47" t="str">
        <f ca="1">IF(ISBLANK(INDIRECT("I5"))," ",(INDIRECT("I5")))</f>
        <v>4.2</v>
      </c>
      <c r="DJ5" s="47" t="str">
        <f ca="1">IF(ISBLANK(INDIRECT("J5"))," ",(INDIRECT("J5")))</f>
        <v>4.3</v>
      </c>
      <c r="DK5" s="47" t="str">
        <f ca="1">IF(ISBLANK(INDIRECT("K5"))," ",(INDIRECT("K5")))</f>
        <v>4.4</v>
      </c>
      <c r="DL5" s="47" t="str">
        <f ca="1">IF(ISBLANK(INDIRECT("L5"))," ",(INDIRECT("L5")))</f>
        <v>4.5</v>
      </c>
      <c r="DM5" s="47" t="str">
        <f ca="1">IF(ISBLANK(INDIRECT("M5"))," ",(INDIRECT("M5")))</f>
        <v>4.6</v>
      </c>
      <c r="DN5" s="47">
        <f ca="1">IF(ISBLANK(INDIRECT("N5"))," ",(INDIRECT("N5")))</f>
        <v>5</v>
      </c>
      <c r="DO5" s="47" t="str">
        <f ca="1">IF(ISBLANK(INDIRECT("O5"))," ",(INDIRECT("O5")))</f>
        <v>8.1</v>
      </c>
      <c r="DP5" s="47" t="str">
        <f ca="1">IF(ISBLANK(INDIRECT("P5"))," ",(INDIRECT("P5")))</f>
        <v>8.2</v>
      </c>
      <c r="DQ5" s="47" t="str">
        <f ca="1">IF(ISBLANK(INDIRECT("Q5"))," ",(INDIRECT("Q5")))</f>
        <v>8.3</v>
      </c>
      <c r="DR5" s="47" t="str">
        <f ca="1">IF(ISBLANK(INDIRECT("R5"))," ",(INDIRECT("R5")))</f>
        <v>8.4</v>
      </c>
      <c r="DS5" s="47" t="str">
        <f ca="1">IF(ISBLANK(INDIRECT("S5"))," ",(INDIRECT("S5")))</f>
        <v>8.5</v>
      </c>
      <c r="DT5" s="47" t="str">
        <f ca="1">IF(ISBLANK(INDIRECT("T5"))," ",(INDIRECT("T5")))</f>
        <v>8.6</v>
      </c>
      <c r="DU5" s="47" t="str">
        <f ca="1">IF(ISBLANK(INDIRECT("U5"))," ",(INDIRECT("U5")))</f>
        <v>8.7</v>
      </c>
      <c r="DV5" s="47" t="str">
        <f ca="1">IF(ISBLANK(INDIRECT("V5"))," ",(INDIRECT("V5")))</f>
        <v>8.8</v>
      </c>
      <c r="DW5" s="47" t="str">
        <f ca="1">IF(ISBLANK(INDIRECT("W5"))," ",(INDIRECT("W5")))</f>
        <v>8.9</v>
      </c>
      <c r="DX5" s="47" t="str">
        <f ca="1">IF(ISBLANK(INDIRECT("X5"))," ",(INDIRECT("X5")))</f>
        <v>8.10</v>
      </c>
      <c r="DY5" s="47" t="str">
        <f ca="1">IF(ISBLANK(INDIRECT("Y5"))," ",(INDIRECT("Y5")))</f>
        <v>8.11</v>
      </c>
      <c r="DZ5" s="47" t="str">
        <f ca="1">IF(ISBLANK(INDIRECT("Z5"))," ",(INDIRECT("Z5")))</f>
        <v>8.12</v>
      </c>
      <c r="EA5" s="47" t="str">
        <f ca="1">IF(ISBLANK(INDIRECT("AA5"))," ",(INDIRECT("AA5")))</f>
        <v>8.13</v>
      </c>
      <c r="EB5" s="47" t="str">
        <f ca="1">IF(ISBLANK(INDIRECT("AB5"))," ",(INDIRECT("AB5")))</f>
        <v>8.14</v>
      </c>
      <c r="EC5" s="47" t="str">
        <f ca="1">IF(ISBLANK(INDIRECT("AC5"))," ",(INDIRECT("AC5")))</f>
        <v>8.15</v>
      </c>
      <c r="ED5" s="47" t="str">
        <f ca="1">IF(ISBLANK(INDIRECT("AD5"))," ",(INDIRECT("AD5")))</f>
        <v>8.16</v>
      </c>
      <c r="EE5" s="47" t="str">
        <f ca="1">IF(ISBLANK(INDIRECT("AE5"))," ",(INDIRECT("AE5")))</f>
        <v>8.17</v>
      </c>
      <c r="EF5" s="47" t="str">
        <f ca="1">IF(ISBLANK(INDIRECT("AF5"))," ",(INDIRECT("AF5")))</f>
        <v>8.18</v>
      </c>
      <c r="EG5" s="47" t="str">
        <f ca="1">IF(ISBLANK(INDIRECT("AG5"))," ",(INDIRECT("AG5")))</f>
        <v>8.19</v>
      </c>
      <c r="EH5" s="47" t="str">
        <f ca="1">IF(ISBLANK(INDIRECT("AH5"))," ",(INDIRECT("AH5")))</f>
        <v>8.20</v>
      </c>
      <c r="EI5" s="47" t="str">
        <f ca="1">IF(ISBLANK(INDIRECT("AI5"))," ",(INDIRECT("AI5")))</f>
        <v>8.21</v>
      </c>
      <c r="EJ5" s="47" t="str">
        <f ca="1">IF(ISBLANK(INDIRECT("AJ5"))," ",(INDIRECT("AJ5")))</f>
        <v>8.22</v>
      </c>
      <c r="EK5" s="47" t="str">
        <f ca="1">IF(ISBLANK(INDIRECT("AK5"))," ",(INDIRECT("AK5")))</f>
        <v>8.23</v>
      </c>
      <c r="EL5" s="47" t="str">
        <f ca="1">IF(ISBLANK(INDIRECT("AL5"))," ",(INDIRECT("AL5")))</f>
        <v>8.24</v>
      </c>
      <c r="EM5" s="47" t="str">
        <f ca="1">IF(ISBLANK(INDIRECT("AM5"))," ",(INDIRECT("AM5")))</f>
        <v>8.25</v>
      </c>
      <c r="EN5" s="47" t="str">
        <f ca="1">IF(ISBLANK(INDIRECT("AN5"))," ",(INDIRECT("AN5")))</f>
        <v>8.26</v>
      </c>
      <c r="EO5" s="47" t="str">
        <f ca="1">IF(ISBLANK(INDIRECT("AO5"))," ",(INDIRECT("AO5")))</f>
        <v>6.1</v>
      </c>
      <c r="EP5" s="47" t="str">
        <f ca="1">IF(ISBLANK(INDIRECT("AP5"))," ",(INDIRECT("AP5")))</f>
        <v>6.2</v>
      </c>
      <c r="EQ5" s="47" t="str">
        <f ca="1">IF(ISBLANK(INDIRECT("AQ5"))," ",(INDIRECT("AQ5")))</f>
        <v>6.3</v>
      </c>
      <c r="ER5" s="47" t="str">
        <f ca="1">IF(ISBLANK(INDIRECT("AR5"))," ",(INDIRECT("AR5")))</f>
        <v>6.4</v>
      </c>
      <c r="ES5" s="47" t="str">
        <f ca="1">IF(ISBLANK(INDIRECT("AS5"))," ",(INDIRECT("AS5")))</f>
        <v>6.5</v>
      </c>
      <c r="ET5" s="47" t="str">
        <f ca="1">IF(ISBLANK(INDIRECT("AT5"))," ",(INDIRECT("AT5")))</f>
        <v>6.6</v>
      </c>
      <c r="EU5" s="47" t="str">
        <f ca="1">IF(ISBLANK(INDIRECT("AU5"))," ",(INDIRECT("AU5")))</f>
        <v>6.7</v>
      </c>
      <c r="EV5" s="47" t="str">
        <f ca="1">IF(ISBLANK(INDIRECT("AV5"))," ",(INDIRECT("AV5")))</f>
        <v>6.8</v>
      </c>
      <c r="EW5" s="47" t="str">
        <f ca="1">IF(ISBLANK(INDIRECT("AW5"))," ",(INDIRECT("AW5")))</f>
        <v>6.9</v>
      </c>
      <c r="EX5" s="47" t="str">
        <f ca="1">IF(ISBLANK(INDIRECT("AX5"))," ",(INDIRECT("AX5")))</f>
        <v>6.10</v>
      </c>
      <c r="EY5" s="47" t="str">
        <f ca="1">IF(ISBLANK(INDIRECT("AY5"))," ",(INDIRECT("AY5")))</f>
        <v>6.11</v>
      </c>
      <c r="EZ5" s="47" t="str">
        <f ca="1">IF(ISBLANK(INDIRECT("AZ5"))," ",(INDIRECT("AZ5")))</f>
        <v>6.12</v>
      </c>
      <c r="FA5" s="47" t="str">
        <f ca="1">IF(ISBLANK(INDIRECT("BA5"))," ",(INDIRECT("BA5")))</f>
        <v>6.13</v>
      </c>
      <c r="FB5" s="47" t="str">
        <f ca="1">IF(ISBLANK(INDIRECT("BB5"))," ",(INDIRECT("BB5")))</f>
        <v>6.14</v>
      </c>
      <c r="FC5" s="47" t="str">
        <f ca="1">IF(ISBLANK(INDIRECT("BC5"))," ",(INDIRECT("BC5")))</f>
        <v>6.15</v>
      </c>
      <c r="FD5" s="47" t="str">
        <f ca="1">IF(ISBLANK(INDIRECT("BD5"))," ",(INDIRECT("BD5")))</f>
        <v>6.16</v>
      </c>
      <c r="FE5" s="47" t="str">
        <f ca="1">IF(ISBLANK(INDIRECT("BE5"))," ",(INDIRECT("BE5")))</f>
        <v>6.17</v>
      </c>
      <c r="FF5" s="47" t="str">
        <f ca="1">IF(ISBLANK(INDIRECT("BF5"))," ",(INDIRECT("BF5")))</f>
        <v>6.18</v>
      </c>
      <c r="FG5" s="47" t="str">
        <f ca="1">IF(ISBLANK(INDIRECT("BG5"))," ",(INDIRECT("BG5")))</f>
        <v>6.19</v>
      </c>
      <c r="FH5" s="47" t="str">
        <f ca="1">IF(ISBLANK(INDIRECT("BH5"))," ",(INDIRECT("BH5")))</f>
        <v>6.20</v>
      </c>
      <c r="FI5" s="47" t="str">
        <f ca="1">IF(ISBLANK(INDIRECT("BI5"))," ",(INDIRECT("BI5")))</f>
        <v>6.21</v>
      </c>
      <c r="FJ5" s="47" t="str">
        <f ca="1">IF(ISBLANK(INDIRECT("BJ5"))," ",(INDIRECT("BJ5")))</f>
        <v>6.22</v>
      </c>
      <c r="FK5" s="47" t="str">
        <f ca="1">IF(ISBLANK(INDIRECT("BK5"))," ",(INDIRECT("BK5")))</f>
        <v>6.23</v>
      </c>
      <c r="FL5" s="47" t="str">
        <f ca="1">IF(ISBLANK(INDIRECT("BL5"))," ",(INDIRECT("BL5")))</f>
        <v>6.24</v>
      </c>
      <c r="FM5" s="47" t="str">
        <f ca="1">IF(ISBLANK(INDIRECT("BM5"))," ",(INDIRECT("BM5")))</f>
        <v>6.25</v>
      </c>
      <c r="FN5" s="47" t="str">
        <f ca="1">IF(ISBLANK(INDIRECT("BN5"))," ",(INDIRECT("BN5")))</f>
        <v>6.26</v>
      </c>
      <c r="FO5" s="47" t="str">
        <f ca="1">IF(ISBLANK(INDIRECT("BO5"))," ",(INDIRECT("BO5")))</f>
        <v>7.1</v>
      </c>
      <c r="FP5" s="47" t="str">
        <f ca="1">IF(ISBLANK(INDIRECT("BP5"))," ",(INDIRECT("BP5")))</f>
        <v>7.2</v>
      </c>
      <c r="FQ5" s="47" t="str">
        <f ca="1">IF(ISBLANK(INDIRECT("BQ5"))," ",(INDIRECT("BQ5")))</f>
        <v>7.3</v>
      </c>
      <c r="FR5" s="47" t="str">
        <f ca="1">IF(ISBLANK(INDIRECT("BR5"))," ",(INDIRECT("BR5")))</f>
        <v>7.4</v>
      </c>
      <c r="FS5" s="47" t="str">
        <f ca="1">IF(ISBLANK(INDIRECT("BS5"))," ",(INDIRECT("BS5")))</f>
        <v>7.5</v>
      </c>
      <c r="FT5" s="47" t="str">
        <f ca="1">IF(ISBLANK(INDIRECT("BT5"))," ",(INDIRECT("BT5")))</f>
        <v>7.6</v>
      </c>
      <c r="FU5" s="47" t="str">
        <f ca="1">IF(ISBLANK(INDIRECT("BU5"))," ",(INDIRECT("BU5")))</f>
        <v>7.7</v>
      </c>
      <c r="FV5" s="47" t="str">
        <f ca="1">IF(ISBLANK(INDIRECT("BV5"))," ",(INDIRECT("BV5")))</f>
        <v>7.8</v>
      </c>
      <c r="FW5" s="47" t="str">
        <f ca="1">IF(ISBLANK(INDIRECT("BW5"))," ",(INDIRECT("BW5")))</f>
        <v>7.9</v>
      </c>
      <c r="FX5" s="47" t="str">
        <f ca="1">IF(ISBLANK(INDIRECT("BX5"))," ",(INDIRECT("BX5")))</f>
        <v>7.10</v>
      </c>
      <c r="FY5" s="47" t="str">
        <f ca="1">IF(ISBLANK(INDIRECT("BY5"))," ",(INDIRECT("BY5")))</f>
        <v>7.11</v>
      </c>
      <c r="FZ5" s="47" t="str">
        <f ca="1">IF(ISBLANK(INDIRECT("BZ5"))," ",(INDIRECT("BZ5")))</f>
        <v>7.12</v>
      </c>
      <c r="GA5" s="47" t="str">
        <f ca="1">IF(ISBLANK(INDIRECT("CA5"))," ",(INDIRECT("CA5")))</f>
        <v>7.13</v>
      </c>
      <c r="GB5" s="47" t="str">
        <f ca="1">IF(ISBLANK(INDIRECT("CB5"))," ",(INDIRECT("CB5")))</f>
        <v>7.14</v>
      </c>
      <c r="GC5" s="47" t="str">
        <f ca="1">IF(ISBLANK(INDIRECT("CC5"))," ",(INDIRECT("CC5")))</f>
        <v>7.15</v>
      </c>
      <c r="GD5" s="47" t="str">
        <f ca="1">IF(ISBLANK(INDIRECT("CD5"))," ",(INDIRECT("CD5")))</f>
        <v>7.16</v>
      </c>
      <c r="GE5" s="47" t="str">
        <f ca="1">IF(ISBLANK(INDIRECT("CE5"))," ",(INDIRECT("CE5")))</f>
        <v>7.17</v>
      </c>
      <c r="GF5" s="47" t="str">
        <f ca="1">IF(ISBLANK(INDIRECT("CF5"))," ",(INDIRECT("CF5")))</f>
        <v>7.18</v>
      </c>
      <c r="GG5" s="47" t="str">
        <f ca="1">IF(ISBLANK(INDIRECT("CG5"))," ",(INDIRECT("CG5")))</f>
        <v>7.19</v>
      </c>
      <c r="GH5" s="47" t="str">
        <f ca="1">IF(ISBLANK(INDIRECT("CH5"))," ",(INDIRECT("CH5")))</f>
        <v>7.20</v>
      </c>
      <c r="GI5" s="47" t="str">
        <f ca="1">IF(ISBLANK(INDIRECT("CI5"))," ",(INDIRECT("CI5")))</f>
        <v>7.21</v>
      </c>
      <c r="GJ5" s="47" t="str">
        <f ca="1">IF(ISBLANK(INDIRECT("CJ5"))," ",(INDIRECT("CJ5")))</f>
        <v>7.22</v>
      </c>
      <c r="GK5" s="47" t="str">
        <f ca="1">IF(ISBLANK(INDIRECT("CK5"))," ",(INDIRECT("CK5")))</f>
        <v>7.23</v>
      </c>
      <c r="GL5" s="47" t="str">
        <f ca="1">IF(ISBLANK(INDIRECT("CL5"))," ",(INDIRECT("CL5")))</f>
        <v>7.24</v>
      </c>
      <c r="GM5" s="47" t="str">
        <f ca="1">IF(ISBLANK(INDIRECT("CM5"))," ",(INDIRECT("CM5")))</f>
        <v>7.25</v>
      </c>
      <c r="GN5" s="47" t="str">
        <f ca="1">IF(ISBLANK(INDIRECT("CN5"))," ",(INDIRECT("CN5")))</f>
        <v>7.26</v>
      </c>
      <c r="GO5" s="47" t="str">
        <f ca="1">IF(ISBLANK(INDIRECT("CO5"))," ",(INDIRECT("CO5")))</f>
        <v>9</v>
      </c>
      <c r="GP5" s="47" t="str">
        <f ca="1">IF(ISBLANK(INDIRECT("CP5"))," ",(INDIRECT("CP5")))</f>
        <v>10.1.</v>
      </c>
      <c r="GQ5" s="47" t="str">
        <f ca="1">IF(ISBLANK(INDIRECT("CQ5"))," ",(INDIRECT("CQ5")))</f>
        <v>10.2.</v>
      </c>
      <c r="GR5" s="47" t="str">
        <f ca="1">IF(ISBLANK(INDIRECT("CR5"))," ",(INDIRECT("CR5")))</f>
        <v>10.3.</v>
      </c>
      <c r="GS5" s="47" t="str">
        <f ca="1">IF(ISBLANK(INDIRECT("CS5"))," ",(INDIRECT("CS5")))</f>
        <v>11</v>
      </c>
      <c r="GT5" s="47" t="str">
        <f ca="1">IF(ISBLANK(INDIRECT("CT5"))," ",(INDIRECT("CT5")))</f>
        <v>12</v>
      </c>
      <c r="GU5" s="47" t="str">
        <f ca="1">IF(ISBLANK(INDIRECT("CU5"))," ",(INDIRECT("CU5")))</f>
        <v>13</v>
      </c>
    </row>
    <row r="6" spans="1:203" ht="60" customHeight="1" thickBot="1" x14ac:dyDescent="0.4">
      <c r="A6" s="45"/>
      <c r="B6" s="261"/>
      <c r="C6" s="5"/>
      <c r="D6" s="262"/>
      <c r="E6" s="258"/>
      <c r="H6" s="5"/>
      <c r="I6" s="5"/>
      <c r="J6" s="5"/>
      <c r="K6" s="5"/>
      <c r="L6" s="5"/>
      <c r="M6" s="5"/>
      <c r="N6" s="53"/>
      <c r="O6" s="91"/>
      <c r="P6" s="59"/>
      <c r="Q6" s="59"/>
      <c r="R6" s="59"/>
      <c r="S6" s="59"/>
      <c r="T6" s="59"/>
      <c r="U6" s="59"/>
      <c r="V6" s="59"/>
      <c r="W6" s="59"/>
      <c r="X6" s="59"/>
      <c r="Y6" s="59"/>
      <c r="Z6" s="59"/>
      <c r="AA6" s="60"/>
      <c r="AB6" s="58"/>
      <c r="AC6" s="59"/>
      <c r="AD6" s="59"/>
      <c r="AE6" s="59"/>
      <c r="AF6" s="59"/>
      <c r="AG6" s="59"/>
      <c r="AH6" s="59"/>
      <c r="AI6" s="59"/>
      <c r="AJ6" s="59"/>
      <c r="AK6" s="59"/>
      <c r="AL6" s="59"/>
      <c r="AM6" s="59"/>
      <c r="AN6" s="270"/>
      <c r="AO6" s="273"/>
      <c r="AP6" s="59"/>
      <c r="AQ6" s="59"/>
      <c r="AR6" s="59"/>
      <c r="AS6" s="59"/>
      <c r="AT6" s="59"/>
      <c r="AU6" s="59"/>
      <c r="AV6" s="59"/>
      <c r="AW6" s="59"/>
      <c r="AX6" s="59"/>
      <c r="AY6" s="59"/>
      <c r="AZ6" s="59"/>
      <c r="BA6" s="274"/>
      <c r="BB6" s="271"/>
      <c r="BC6" s="59"/>
      <c r="BD6" s="59"/>
      <c r="BE6" s="59"/>
      <c r="BF6" s="59"/>
      <c r="BG6" s="59"/>
      <c r="BH6" s="59"/>
      <c r="BI6" s="59"/>
      <c r="BJ6" s="59"/>
      <c r="BK6" s="59"/>
      <c r="BL6" s="59"/>
      <c r="BM6" s="59"/>
      <c r="BN6" s="60"/>
      <c r="BO6" s="58"/>
      <c r="BP6" s="59"/>
      <c r="BQ6" s="59"/>
      <c r="BR6" s="59"/>
      <c r="BS6" s="59"/>
      <c r="BT6" s="59"/>
      <c r="BU6" s="59"/>
      <c r="BV6" s="59"/>
      <c r="BW6" s="59"/>
      <c r="BX6" s="59"/>
      <c r="BY6" s="59"/>
      <c r="BZ6" s="59"/>
      <c r="CA6" s="60"/>
      <c r="CB6" s="58"/>
      <c r="CC6" s="59"/>
      <c r="CD6" s="59"/>
      <c r="CE6" s="59"/>
      <c r="CF6" s="59"/>
      <c r="CG6" s="59"/>
      <c r="CH6" s="59"/>
      <c r="CI6" s="59"/>
      <c r="CJ6" s="59"/>
      <c r="CK6" s="59"/>
      <c r="CL6" s="59"/>
      <c r="CM6" s="59"/>
      <c r="CN6" s="60"/>
      <c r="CO6" s="277"/>
      <c r="CP6" s="261"/>
      <c r="CQ6" s="5"/>
      <c r="CR6" s="262"/>
      <c r="CS6" s="61"/>
      <c r="CT6" s="46"/>
      <c r="CU6" s="90"/>
      <c r="DB6" s="280" t="str">
        <f ca="1">IF(ISBLANK(INDIRECT("B6"))," ",(INDIRECT("B6")))</f>
        <v xml:space="preserve"> </v>
      </c>
      <c r="DC6" s="280" t="str">
        <f ca="1">IF(ISBLANK(INDIRECT("C6"))," ",(INDIRECT("C6")))</f>
        <v xml:space="preserve"> </v>
      </c>
      <c r="DD6" s="280" t="str">
        <f ca="1">IF(ISBLANK(INDIRECT("D6"))," ",(INDIRECT("D6")))</f>
        <v xml:space="preserve"> </v>
      </c>
      <c r="DE6" s="280" t="str">
        <f ca="1">IF(ISBLANK(INDIRECT("E6"))," ",(INDIRECT("E6")))</f>
        <v xml:space="preserve"> </v>
      </c>
      <c r="DF6" s="280" t="str">
        <f ca="1">IF(ISBLANK(INDIRECT("F6"))," ",(INDIRECT("F6")))</f>
        <v xml:space="preserve"> </v>
      </c>
      <c r="DG6" s="280" t="str">
        <f ca="1">IF(ISBLANK(INDIRECT("G6"))," ",(INDIRECT("G6")))</f>
        <v xml:space="preserve"> </v>
      </c>
      <c r="DH6" s="280" t="str">
        <f ca="1">IF(ISBLANK(INDIRECT("H6"))," ",(INDIRECT("H6")))</f>
        <v xml:space="preserve"> </v>
      </c>
      <c r="DI6" s="280" t="str">
        <f ca="1">IF(ISBLANK(INDIRECT("I6"))," ",(INDIRECT("I6")))</f>
        <v xml:space="preserve"> </v>
      </c>
      <c r="DJ6" s="280" t="str">
        <f ca="1">IF(ISBLANK(INDIRECT("J6"))," ",(INDIRECT("J6")))</f>
        <v xml:space="preserve"> </v>
      </c>
      <c r="DK6" s="280" t="str">
        <f ca="1">IF(ISBLANK(INDIRECT("K6"))," ",(INDIRECT("K6")))</f>
        <v xml:space="preserve"> </v>
      </c>
      <c r="DL6" s="280" t="str">
        <f ca="1">IF(ISBLANK(INDIRECT("L6"))," ",(INDIRECT("L6")))</f>
        <v xml:space="preserve"> </v>
      </c>
      <c r="DM6" s="280" t="str">
        <f ca="1">IF(ISBLANK(INDIRECT("M6"))," ",(INDIRECT("M6")))</f>
        <v xml:space="preserve"> </v>
      </c>
      <c r="DN6" s="280" t="str">
        <f ca="1">IF(ISBLANK(INDIRECT("N6"))," ",(INDIRECT("N6")))</f>
        <v xml:space="preserve"> </v>
      </c>
      <c r="DO6" s="280" t="str">
        <f ca="1">IF(ISBLANK(INDIRECT("O6"))," ",(INDIRECT("O6")))</f>
        <v xml:space="preserve"> </v>
      </c>
      <c r="DP6" s="280" t="str">
        <f ca="1">IF(ISBLANK(INDIRECT("P6"))," ",(INDIRECT("P6")))</f>
        <v xml:space="preserve"> </v>
      </c>
      <c r="DQ6" s="280" t="str">
        <f ca="1">IF(ISBLANK(INDIRECT("Q6"))," ",(INDIRECT("Q6")))</f>
        <v xml:space="preserve"> </v>
      </c>
      <c r="DR6" s="280" t="str">
        <f ca="1">IF(ISBLANK(INDIRECT("R6"))," ",(INDIRECT("R6")))</f>
        <v xml:space="preserve"> </v>
      </c>
      <c r="DS6" s="280" t="str">
        <f ca="1">IF(ISBLANK(INDIRECT("S6"))," ",(INDIRECT("S6")))</f>
        <v xml:space="preserve"> </v>
      </c>
      <c r="DT6" s="280" t="str">
        <f ca="1">IF(ISBLANK(INDIRECT("T6"))," ",(INDIRECT("T6")))</f>
        <v xml:space="preserve"> </v>
      </c>
      <c r="DU6" s="280" t="str">
        <f ca="1">IF(ISBLANK(INDIRECT("U6"))," ",(INDIRECT("U6")))</f>
        <v xml:space="preserve"> </v>
      </c>
      <c r="DV6" s="280" t="str">
        <f ca="1">IF(ISBLANK(INDIRECT("V6"))," ",(INDIRECT("V6")))</f>
        <v xml:space="preserve"> </v>
      </c>
      <c r="DW6" s="280" t="str">
        <f ca="1">IF(ISBLANK(INDIRECT("W6"))," ",(INDIRECT("W6")))</f>
        <v xml:space="preserve"> </v>
      </c>
      <c r="DX6" s="280" t="str">
        <f ca="1">IF(ISBLANK(INDIRECT("X6"))," ",(INDIRECT("X6")))</f>
        <v xml:space="preserve"> </v>
      </c>
      <c r="DY6" s="280" t="str">
        <f ca="1">IF(ISBLANK(INDIRECT("Y6"))," ",(INDIRECT("Y6")))</f>
        <v xml:space="preserve"> </v>
      </c>
      <c r="DZ6" s="280" t="str">
        <f ca="1">IF(ISBLANK(INDIRECT("Z6"))," ",(INDIRECT("Z6")))</f>
        <v xml:space="preserve"> </v>
      </c>
      <c r="EA6" s="280" t="str">
        <f ca="1">IF(ISBLANK(INDIRECT("AA6"))," ",(INDIRECT("AA6")))</f>
        <v xml:space="preserve"> </v>
      </c>
      <c r="EB6" s="280" t="str">
        <f ca="1">IF(ISBLANK(INDIRECT("AB6"))," ",(INDIRECT("AB6")))</f>
        <v xml:space="preserve"> </v>
      </c>
      <c r="EC6" s="280" t="str">
        <f ca="1">IF(ISBLANK(INDIRECT("AC6"))," ",(INDIRECT("AC6")))</f>
        <v xml:space="preserve"> </v>
      </c>
      <c r="ED6" s="280" t="str">
        <f ca="1">IF(ISBLANK(INDIRECT("AD6"))," ",(INDIRECT("AD6")))</f>
        <v xml:space="preserve"> </v>
      </c>
      <c r="EE6" s="280" t="str">
        <f ca="1">IF(ISBLANK(INDIRECT("AE6"))," ",(INDIRECT("AE6")))</f>
        <v xml:space="preserve"> </v>
      </c>
      <c r="EF6" s="280" t="str">
        <f ca="1">IF(ISBLANK(INDIRECT("AF6"))," ",(INDIRECT("AF6")))</f>
        <v xml:space="preserve"> </v>
      </c>
      <c r="EG6" s="280" t="str">
        <f ca="1">IF(ISBLANK(INDIRECT("AG6"))," ",(INDIRECT("AG6")))</f>
        <v xml:space="preserve"> </v>
      </c>
      <c r="EH6" s="280" t="str">
        <f ca="1">IF(ISBLANK(INDIRECT("AH6"))," ",(INDIRECT("AH6")))</f>
        <v xml:space="preserve"> </v>
      </c>
      <c r="EI6" s="280" t="str">
        <f ca="1">IF(ISBLANK(INDIRECT("AI6"))," ",(INDIRECT("AI6")))</f>
        <v xml:space="preserve"> </v>
      </c>
      <c r="EJ6" s="280" t="str">
        <f ca="1">IF(ISBLANK(INDIRECT("AJ6"))," ",(INDIRECT("AJ6")))</f>
        <v xml:space="preserve"> </v>
      </c>
      <c r="EK6" s="280" t="str">
        <f ca="1">IF(ISBLANK(INDIRECT("AK6"))," ",(INDIRECT("AK6")))</f>
        <v xml:space="preserve"> </v>
      </c>
      <c r="EL6" s="280" t="str">
        <f ca="1">IF(ISBLANK(INDIRECT("AL6"))," ",(INDIRECT("AL6")))</f>
        <v xml:space="preserve"> </v>
      </c>
      <c r="EM6" s="280" t="str">
        <f ca="1">IF(ISBLANK(INDIRECT("AM6"))," ",(INDIRECT("AM6")))</f>
        <v xml:space="preserve"> </v>
      </c>
      <c r="EN6" s="280" t="str">
        <f ca="1">IF(ISBLANK(INDIRECT("AN6"))," ",(INDIRECT("AN6")))</f>
        <v xml:space="preserve"> </v>
      </c>
      <c r="EO6" s="280" t="str">
        <f ca="1">IF(ISBLANK(INDIRECT("AO6"))," ",(INDIRECT("AO6")))</f>
        <v xml:space="preserve"> </v>
      </c>
      <c r="EP6" s="280" t="str">
        <f ca="1">IF(ISBLANK(INDIRECT("AP6"))," ",(INDIRECT("AP6")))</f>
        <v xml:space="preserve"> </v>
      </c>
      <c r="EQ6" s="280" t="str">
        <f ca="1">IF(ISBLANK(INDIRECT("AQ6"))," ",(INDIRECT("AQ6")))</f>
        <v xml:space="preserve"> </v>
      </c>
      <c r="ER6" s="280" t="str">
        <f ca="1">IF(ISBLANK(INDIRECT("AR6"))," ",(INDIRECT("AR6")))</f>
        <v xml:space="preserve"> </v>
      </c>
      <c r="ES6" s="280" t="str">
        <f ca="1">IF(ISBLANK(INDIRECT("AS6"))," ",(INDIRECT("AS6")))</f>
        <v xml:space="preserve"> </v>
      </c>
      <c r="ET6" s="280" t="str">
        <f ca="1">IF(ISBLANK(INDIRECT("AT6"))," ",(INDIRECT("AT6")))</f>
        <v xml:space="preserve"> </v>
      </c>
      <c r="EU6" s="280" t="str">
        <f ca="1">IF(ISBLANK(INDIRECT("AU6"))," ",(INDIRECT("AU6")))</f>
        <v xml:space="preserve"> </v>
      </c>
      <c r="EV6" s="280" t="str">
        <f ca="1">IF(ISBLANK(INDIRECT("AV6"))," ",(INDIRECT("AV6")))</f>
        <v xml:space="preserve"> </v>
      </c>
      <c r="EW6" s="280" t="str">
        <f ca="1">IF(ISBLANK(INDIRECT("AW6"))," ",(INDIRECT("AW6")))</f>
        <v xml:space="preserve"> </v>
      </c>
      <c r="EX6" s="280" t="str">
        <f ca="1">IF(ISBLANK(INDIRECT("AX6"))," ",(INDIRECT("AX6")))</f>
        <v xml:space="preserve"> </v>
      </c>
      <c r="EY6" s="280" t="str">
        <f ca="1">IF(ISBLANK(INDIRECT("AY6"))," ",(INDIRECT("AY6")))</f>
        <v xml:space="preserve"> </v>
      </c>
      <c r="EZ6" s="280" t="str">
        <f ca="1">IF(ISBLANK(INDIRECT("AZ6"))," ",(INDIRECT("AZ6")))</f>
        <v xml:space="preserve"> </v>
      </c>
      <c r="FA6" s="280" t="str">
        <f ca="1">IF(ISBLANK(INDIRECT("BA6"))," ",(INDIRECT("BA6")))</f>
        <v xml:space="preserve"> </v>
      </c>
      <c r="FB6" s="280" t="str">
        <f ca="1">IF(ISBLANK(INDIRECT("BB6"))," ",(INDIRECT("BB6")))</f>
        <v xml:space="preserve"> </v>
      </c>
      <c r="FC6" s="280" t="str">
        <f ca="1">IF(ISBLANK(INDIRECT("BC6"))," ",(INDIRECT("BC6")))</f>
        <v xml:space="preserve"> </v>
      </c>
      <c r="FD6" s="280" t="str">
        <f ca="1">IF(ISBLANK(INDIRECT("BD6"))," ",(INDIRECT("BD6")))</f>
        <v xml:space="preserve"> </v>
      </c>
      <c r="FE6" s="280" t="str">
        <f ca="1">IF(ISBLANK(INDIRECT("BE6"))," ",(INDIRECT("BE6")))</f>
        <v xml:space="preserve"> </v>
      </c>
      <c r="FF6" s="280" t="str">
        <f ca="1">IF(ISBLANK(INDIRECT("BF6"))," ",(INDIRECT("BF6")))</f>
        <v xml:space="preserve"> </v>
      </c>
      <c r="FG6" s="280" t="str">
        <f ca="1">IF(ISBLANK(INDIRECT("BG6"))," ",(INDIRECT("BG6")))</f>
        <v xml:space="preserve"> </v>
      </c>
      <c r="FH6" s="280" t="str">
        <f ca="1">IF(ISBLANK(INDIRECT("BH6"))," ",(INDIRECT("BH6")))</f>
        <v xml:space="preserve"> </v>
      </c>
      <c r="FI6" s="280" t="str">
        <f ca="1">IF(ISBLANK(INDIRECT("BI6"))," ",(INDIRECT("BI6")))</f>
        <v xml:space="preserve"> </v>
      </c>
      <c r="FJ6" s="280" t="str">
        <f ca="1">IF(ISBLANK(INDIRECT("BJ6"))," ",(INDIRECT("BJ6")))</f>
        <v xml:space="preserve"> </v>
      </c>
      <c r="FK6" s="280" t="str">
        <f ca="1">IF(ISBLANK(INDIRECT("BK6"))," ",(INDIRECT("BK6")))</f>
        <v xml:space="preserve"> </v>
      </c>
      <c r="FL6" s="280" t="str">
        <f ca="1">IF(ISBLANK(INDIRECT("BL6"))," ",(INDIRECT("BL6")))</f>
        <v xml:space="preserve"> </v>
      </c>
      <c r="FM6" s="280" t="str">
        <f ca="1">IF(ISBLANK(INDIRECT("BM6"))," ",(INDIRECT("BM6")))</f>
        <v xml:space="preserve"> </v>
      </c>
      <c r="FN6" s="280" t="str">
        <f ca="1">IF(ISBLANK(INDIRECT("BN6"))," ",(INDIRECT("BN6")))</f>
        <v xml:space="preserve"> </v>
      </c>
      <c r="FO6" s="280" t="str">
        <f ca="1">IF(ISBLANK(INDIRECT("BO6"))," ",(INDIRECT("BO6")))</f>
        <v xml:space="preserve"> </v>
      </c>
      <c r="FP6" s="280" t="str">
        <f ca="1">IF(ISBLANK(INDIRECT("BP6"))," ",(INDIRECT("BP6")))</f>
        <v xml:space="preserve"> </v>
      </c>
      <c r="FQ6" s="280" t="str">
        <f ca="1">IF(ISBLANK(INDIRECT("BQ6"))," ",(INDIRECT("BQ6")))</f>
        <v xml:space="preserve"> </v>
      </c>
      <c r="FR6" s="280" t="str">
        <f ca="1">IF(ISBLANK(INDIRECT("BR6"))," ",(INDIRECT("BR6")))</f>
        <v xml:space="preserve"> </v>
      </c>
      <c r="FS6" s="280" t="str">
        <f ca="1">IF(ISBLANK(INDIRECT("BS6"))," ",(INDIRECT("BS6")))</f>
        <v xml:space="preserve"> </v>
      </c>
      <c r="FT6" s="280" t="str">
        <f ca="1">IF(ISBLANK(INDIRECT("BT6"))," ",(INDIRECT("BT6")))</f>
        <v xml:space="preserve"> </v>
      </c>
      <c r="FU6" s="280" t="str">
        <f ca="1">IF(ISBLANK(INDIRECT("BU6"))," ",(INDIRECT("BU6")))</f>
        <v xml:space="preserve"> </v>
      </c>
      <c r="FV6" s="280" t="str">
        <f ca="1">IF(ISBLANK(INDIRECT("BV6"))," ",(INDIRECT("BV6")))</f>
        <v xml:space="preserve"> </v>
      </c>
      <c r="FW6" s="280" t="str">
        <f ca="1">IF(ISBLANK(INDIRECT("BW6"))," ",(INDIRECT("BW6")))</f>
        <v xml:space="preserve"> </v>
      </c>
      <c r="FX6" s="280" t="str">
        <f ca="1">IF(ISBLANK(INDIRECT("BX6"))," ",(INDIRECT("BX6")))</f>
        <v xml:space="preserve"> </v>
      </c>
      <c r="FY6" s="280" t="str">
        <f ca="1">IF(ISBLANK(INDIRECT("BY6"))," ",(INDIRECT("BY6")))</f>
        <v xml:space="preserve"> </v>
      </c>
      <c r="FZ6" s="280" t="str">
        <f ca="1">IF(ISBLANK(INDIRECT("BZ6"))," ",(INDIRECT("BZ6")))</f>
        <v xml:space="preserve"> </v>
      </c>
      <c r="GA6" s="280" t="str">
        <f ca="1">IF(ISBLANK(INDIRECT("CA6"))," ",(INDIRECT("CA6")))</f>
        <v xml:space="preserve"> </v>
      </c>
      <c r="GB6" s="280" t="str">
        <f ca="1">IF(ISBLANK(INDIRECT("CB6"))," ",(INDIRECT("CB6")))</f>
        <v xml:space="preserve"> </v>
      </c>
      <c r="GC6" s="280" t="str">
        <f ca="1">IF(ISBLANK(INDIRECT("CC6"))," ",(INDIRECT("CC6")))</f>
        <v xml:space="preserve"> </v>
      </c>
      <c r="GD6" s="280" t="str">
        <f ca="1">IF(ISBLANK(INDIRECT("CD6"))," ",(INDIRECT("CD6")))</f>
        <v xml:space="preserve"> </v>
      </c>
      <c r="GE6" s="280" t="str">
        <f ca="1">IF(ISBLANK(INDIRECT("CE6"))," ",(INDIRECT("CE6")))</f>
        <v xml:space="preserve"> </v>
      </c>
      <c r="GF6" s="280" t="str">
        <f ca="1">IF(ISBLANK(INDIRECT("CF6"))," ",(INDIRECT("CF6")))</f>
        <v xml:space="preserve"> </v>
      </c>
      <c r="GG6" s="280" t="str">
        <f ca="1">IF(ISBLANK(INDIRECT("CG6"))," ",(INDIRECT("CG6")))</f>
        <v xml:space="preserve"> </v>
      </c>
      <c r="GH6" s="280" t="str">
        <f ca="1">IF(ISBLANK(INDIRECT("CH6"))," ",(INDIRECT("CH6")))</f>
        <v xml:space="preserve"> </v>
      </c>
      <c r="GI6" s="280" t="str">
        <f ca="1">IF(ISBLANK(INDIRECT("CI6"))," ",(INDIRECT("CI6")))</f>
        <v xml:space="preserve"> </v>
      </c>
      <c r="GJ6" s="280" t="str">
        <f ca="1">IF(ISBLANK(INDIRECT("CJ6"))," ",(INDIRECT("CJ6")))</f>
        <v xml:space="preserve"> </v>
      </c>
      <c r="GK6" s="280" t="str">
        <f ca="1">IF(ISBLANK(INDIRECT("CK6"))," ",(INDIRECT("CK6")))</f>
        <v xml:space="preserve"> </v>
      </c>
      <c r="GL6" s="280" t="str">
        <f ca="1">IF(ISBLANK(INDIRECT("CL6"))," ",(INDIRECT("CL6")))</f>
        <v xml:space="preserve"> </v>
      </c>
      <c r="GM6" s="280" t="str">
        <f ca="1">IF(ISBLANK(INDIRECT("CM6"))," ",(INDIRECT("CM6")))</f>
        <v xml:space="preserve"> </v>
      </c>
      <c r="GN6" s="280" t="str">
        <f ca="1">IF(ISBLANK(INDIRECT("CN6"))," ",(INDIRECT("CN6")))</f>
        <v xml:space="preserve"> </v>
      </c>
      <c r="GO6" s="280" t="str">
        <f ca="1">IF(ISBLANK(INDIRECT("CO6"))," ",(INDIRECT("CO6")))</f>
        <v xml:space="preserve"> </v>
      </c>
      <c r="GP6" s="280" t="str">
        <f ca="1">IF(ISBLANK(INDIRECT("CP6"))," ",(INDIRECT("CP6")))</f>
        <v xml:space="preserve"> </v>
      </c>
      <c r="GQ6" s="280" t="str">
        <f ca="1">IF(ISBLANK(INDIRECT("CQ6"))," ",(INDIRECT("CQ6")))</f>
        <v xml:space="preserve"> </v>
      </c>
      <c r="GR6" s="280" t="str">
        <f ca="1">IF(ISBLANK(INDIRECT("CR6"))," ",(INDIRECT("CR6")))</f>
        <v xml:space="preserve"> </v>
      </c>
      <c r="GS6" s="280" t="str">
        <f ca="1">IF(ISBLANK(INDIRECT("CS6"))," ",(INDIRECT("CS6")))</f>
        <v xml:space="preserve"> </v>
      </c>
      <c r="GT6" s="280" t="str">
        <f ca="1">IF(ISBLANK(INDIRECT("CT6"))," ",(INDIRECT("CT6")))</f>
        <v xml:space="preserve"> </v>
      </c>
      <c r="GU6" s="280" t="str">
        <f ca="1">IF(ISBLANK(INDIRECT("CU6"))," ",(INDIRECT("CU6")))</f>
        <v xml:space="preserve"> </v>
      </c>
    </row>
    <row r="7" spans="1:203" ht="31.5" customHeight="1" thickTop="1" x14ac:dyDescent="0.35">
      <c r="A7" s="88"/>
      <c r="B7" s="267" t="s">
        <v>827</v>
      </c>
      <c r="C7" s="263"/>
      <c r="D7" s="264"/>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267" t="s">
        <v>830</v>
      </c>
      <c r="AP7" s="263"/>
      <c r="AQ7" s="263"/>
      <c r="AR7" s="263"/>
      <c r="AS7" s="263"/>
      <c r="AT7" s="263"/>
      <c r="AU7" s="263"/>
      <c r="AV7" s="263"/>
      <c r="AW7" s="263"/>
      <c r="AX7" s="263"/>
      <c r="AY7" s="263"/>
      <c r="AZ7" s="263"/>
      <c r="BA7" s="264"/>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476" t="s">
        <v>833</v>
      </c>
      <c r="CQ7" s="477"/>
      <c r="CR7" s="478"/>
      <c r="CS7" s="88"/>
      <c r="CT7" s="88"/>
      <c r="CU7" s="88"/>
      <c r="DB7" s="43"/>
      <c r="DC7" s="280" t="str">
        <f ca="1">IF(ISBLANK(INDIRECT("C7"))," ",(INDIRECT("C7")))</f>
        <v xml:space="preserve"> </v>
      </c>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280" t="str">
        <f t="shared" ref="EP7" ca="1" si="0">IF(ISBLANK(INDIRECT("AP6"))," ",(INDIRECT("AP6")))</f>
        <v xml:space="preserve"> </v>
      </c>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280"/>
      <c r="GQ7" s="280" t="str">
        <f t="shared" ref="GQ7" ca="1" si="1">IF(ISBLANK(INDIRECT("CQ6"))," ",(INDIRECT("CQ6")))</f>
        <v xml:space="preserve"> </v>
      </c>
      <c r="GR7" s="43"/>
      <c r="GS7" s="43"/>
      <c r="GT7" s="43"/>
      <c r="GU7" s="43"/>
    </row>
    <row r="8" spans="1:203" ht="26" x14ac:dyDescent="0.35">
      <c r="A8" s="88"/>
      <c r="B8" s="269" t="s">
        <v>829</v>
      </c>
      <c r="C8" s="479"/>
      <c r="D8" s="480"/>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269" t="s">
        <v>831</v>
      </c>
      <c r="AP8" s="479"/>
      <c r="AQ8" s="480"/>
      <c r="AR8" s="263"/>
      <c r="AS8" s="263"/>
      <c r="AT8" s="263"/>
      <c r="AU8" s="263"/>
      <c r="AV8" s="263"/>
      <c r="AW8" s="263"/>
      <c r="AX8" s="263"/>
      <c r="AY8" s="263"/>
      <c r="AZ8" s="263"/>
      <c r="BA8" s="264"/>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272" t="s">
        <v>831</v>
      </c>
      <c r="CQ8" s="479"/>
      <c r="CR8" s="480"/>
      <c r="CS8" s="88"/>
      <c r="CT8" s="88"/>
      <c r="CU8" s="88"/>
      <c r="DB8" s="43"/>
      <c r="DC8" s="280" t="str">
        <f ca="1">IF(ISBLANK(INDIRECT("C8"))," ",(INDIRECT("C8")))</f>
        <v xml:space="preserve"> </v>
      </c>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280" t="str">
        <f ca="1">IF(ISBLANK(INDIRECT("AP8"))," ",(INDIRECT("AP8")))</f>
        <v xml:space="preserve"> </v>
      </c>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280"/>
      <c r="GQ8" s="280" t="str">
        <f ca="1">IF(ISBLANK(INDIRECT("CQ8"))," ",(INDIRECT("CQ8")))</f>
        <v xml:space="preserve"> </v>
      </c>
      <c r="GR8" s="43"/>
      <c r="GS8" s="43"/>
      <c r="GT8" s="43"/>
      <c r="GU8" s="43"/>
    </row>
    <row r="9" spans="1:203" x14ac:dyDescent="0.35">
      <c r="A9" s="88"/>
      <c r="B9" s="269" t="s">
        <v>828</v>
      </c>
      <c r="C9" s="483"/>
      <c r="D9" s="484"/>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275" t="s">
        <v>832</v>
      </c>
      <c r="AP9" s="481"/>
      <c r="AQ9" s="482"/>
      <c r="AR9" s="265"/>
      <c r="AS9" s="265"/>
      <c r="AT9" s="265"/>
      <c r="AU9" s="265"/>
      <c r="AV9" s="265"/>
      <c r="AW9" s="265"/>
      <c r="AX9" s="265"/>
      <c r="AY9" s="265"/>
      <c r="AZ9" s="265"/>
      <c r="BA9" s="266"/>
      <c r="BB9" s="88"/>
      <c r="BC9" s="88"/>
      <c r="BD9" s="88"/>
      <c r="BE9" s="88"/>
      <c r="BF9" s="88"/>
      <c r="BG9" s="88"/>
      <c r="BH9" s="88"/>
      <c r="BI9" s="88"/>
      <c r="BJ9" s="88"/>
      <c r="BK9" s="88"/>
      <c r="BL9" s="88"/>
      <c r="BM9" s="88"/>
      <c r="BN9" s="88"/>
      <c r="BO9" s="88"/>
      <c r="BP9" s="88"/>
      <c r="BQ9" s="88"/>
      <c r="BR9" s="88"/>
      <c r="BS9" s="88"/>
      <c r="BT9" s="88"/>
      <c r="BU9" s="88"/>
      <c r="BV9" s="88"/>
      <c r="BW9" s="88"/>
      <c r="BX9" s="88"/>
      <c r="BY9" s="88"/>
      <c r="BZ9" s="88"/>
      <c r="CA9" s="88"/>
      <c r="CB9" s="88"/>
      <c r="CC9" s="88"/>
      <c r="CD9" s="88"/>
      <c r="CE9" s="88"/>
      <c r="CF9" s="88"/>
      <c r="CG9" s="88"/>
      <c r="CH9" s="88"/>
      <c r="CI9" s="88"/>
      <c r="CJ9" s="88"/>
      <c r="CK9" s="88"/>
      <c r="CL9" s="88"/>
      <c r="CM9" s="88"/>
      <c r="CN9" s="88"/>
      <c r="CO9" s="88"/>
      <c r="CP9" s="278" t="s">
        <v>834</v>
      </c>
      <c r="CQ9" s="481"/>
      <c r="CR9" s="482"/>
      <c r="CS9" s="88"/>
      <c r="CT9" s="88"/>
      <c r="CU9" s="88"/>
      <c r="DB9" s="43"/>
      <c r="DC9" s="280" t="str">
        <f ca="1">IF(ISBLANK(INDIRECT("C9"))," ",(INDIRECT("C9")))</f>
        <v xml:space="preserve"> </v>
      </c>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280" t="str">
        <f ca="1">IF(ISBLANK(INDIRECT("AP9"))," ",(INDIRECT("AP9")))</f>
        <v xml:space="preserve"> </v>
      </c>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280"/>
      <c r="GQ9" s="280" t="str">
        <f ca="1">IF(ISBLANK(INDIRECT("CQ9"))," ",(INDIRECT("CQ9")))</f>
        <v xml:space="preserve"> </v>
      </c>
      <c r="GR9" s="43"/>
      <c r="GS9" s="43"/>
      <c r="GT9" s="43"/>
      <c r="GU9" s="43"/>
    </row>
    <row r="10" spans="1:203" x14ac:dyDescent="0.35"/>
    <row r="11" spans="1:203" hidden="1" x14ac:dyDescent="0.35"/>
    <row r="12" spans="1:203" hidden="1" x14ac:dyDescent="0.35"/>
    <row r="13" spans="1:203" hidden="1" x14ac:dyDescent="0.35"/>
    <row r="14" spans="1:203" hidden="1" x14ac:dyDescent="0.35"/>
    <row r="15" spans="1:203" hidden="1" x14ac:dyDescent="0.35"/>
    <row r="16" spans="1:203" hidden="1" x14ac:dyDescent="0.35">
      <c r="E16" s="432"/>
      <c r="F16" s="432" t="s">
        <v>4</v>
      </c>
      <c r="G16" s="432"/>
      <c r="H16" s="432" t="s">
        <v>5</v>
      </c>
      <c r="I16" s="432"/>
      <c r="J16" s="432" t="s">
        <v>6</v>
      </c>
      <c r="K16" s="432"/>
      <c r="L16" s="432" t="s">
        <v>123</v>
      </c>
      <c r="M16" s="432"/>
      <c r="N16" s="432"/>
      <c r="O16" s="432"/>
    </row>
    <row r="17" spans="5:15" hidden="1" x14ac:dyDescent="0.35">
      <c r="E17" s="432"/>
      <c r="F17" s="432" t="s">
        <v>4</v>
      </c>
      <c r="G17" s="432" t="s">
        <v>206</v>
      </c>
      <c r="H17" s="432" t="s">
        <v>5</v>
      </c>
      <c r="I17" s="432"/>
      <c r="J17" s="432" t="s">
        <v>6</v>
      </c>
      <c r="K17" s="432" t="s">
        <v>206</v>
      </c>
      <c r="L17" s="432" t="s">
        <v>21</v>
      </c>
      <c r="M17" s="432" t="s">
        <v>206</v>
      </c>
      <c r="N17" s="432"/>
      <c r="O17" s="432"/>
    </row>
    <row r="18" spans="5:15" hidden="1" x14ac:dyDescent="0.35">
      <c r="E18" s="432"/>
      <c r="F18" s="432" t="s">
        <v>82</v>
      </c>
      <c r="G18" s="432" t="s">
        <v>122</v>
      </c>
      <c r="H18" s="432" t="s">
        <v>82</v>
      </c>
      <c r="I18" s="432" t="s">
        <v>92</v>
      </c>
      <c r="J18" s="432" t="s">
        <v>82</v>
      </c>
      <c r="K18" s="432" t="s">
        <v>92</v>
      </c>
      <c r="L18" s="432" t="s">
        <v>618</v>
      </c>
      <c r="M18" s="432" t="s">
        <v>613</v>
      </c>
      <c r="N18" s="432" t="s">
        <v>82</v>
      </c>
      <c r="O18" s="432" t="s">
        <v>82</v>
      </c>
    </row>
    <row r="19" spans="5:15" hidden="1" x14ac:dyDescent="0.35">
      <c r="E19" s="432" t="s">
        <v>82</v>
      </c>
      <c r="F19" s="432" t="s">
        <v>93</v>
      </c>
      <c r="G19" s="432">
        <v>1</v>
      </c>
      <c r="H19" s="432" t="s">
        <v>7</v>
      </c>
      <c r="I19" s="432" t="s">
        <v>8</v>
      </c>
      <c r="J19" s="432" t="s">
        <v>602</v>
      </c>
      <c r="K19" s="432" t="s">
        <v>15</v>
      </c>
      <c r="L19" s="432" t="s">
        <v>82</v>
      </c>
      <c r="M19" s="432" t="s">
        <v>613</v>
      </c>
      <c r="N19" s="432">
        <v>1910</v>
      </c>
      <c r="O19" s="432" t="s">
        <v>210</v>
      </c>
    </row>
    <row r="20" spans="5:15" hidden="1" x14ac:dyDescent="0.35">
      <c r="E20" s="432" t="s">
        <v>566</v>
      </c>
      <c r="F20" s="432" t="s">
        <v>94</v>
      </c>
      <c r="G20" s="432">
        <v>2</v>
      </c>
      <c r="H20" s="432" t="s">
        <v>9</v>
      </c>
      <c r="I20" s="432" t="s">
        <v>10</v>
      </c>
      <c r="J20" s="432" t="s">
        <v>16</v>
      </c>
      <c r="K20" s="432" t="s">
        <v>17</v>
      </c>
      <c r="L20" s="432" t="s">
        <v>626</v>
      </c>
      <c r="M20" s="432">
        <v>895</v>
      </c>
      <c r="N20" s="432">
        <v>1911</v>
      </c>
      <c r="O20" s="432" t="s">
        <v>212</v>
      </c>
    </row>
    <row r="21" spans="5:15" hidden="1" x14ac:dyDescent="0.35">
      <c r="E21" s="432" t="s">
        <v>305</v>
      </c>
      <c r="F21" s="432" t="s">
        <v>95</v>
      </c>
      <c r="G21" s="432">
        <v>3</v>
      </c>
      <c r="H21" s="432" t="s">
        <v>11</v>
      </c>
      <c r="I21" s="432" t="s">
        <v>12</v>
      </c>
      <c r="J21" s="432" t="s">
        <v>14</v>
      </c>
      <c r="K21" s="432" t="s">
        <v>18</v>
      </c>
      <c r="L21" s="432" t="s">
        <v>624</v>
      </c>
      <c r="M21" s="432" t="s">
        <v>625</v>
      </c>
      <c r="N21" s="432">
        <v>1912</v>
      </c>
      <c r="O21" s="432" t="s">
        <v>213</v>
      </c>
    </row>
    <row r="22" spans="5:15" hidden="1" x14ac:dyDescent="0.35">
      <c r="E22" s="432" t="s">
        <v>565</v>
      </c>
      <c r="F22" s="432" t="s">
        <v>96</v>
      </c>
      <c r="G22" s="432">
        <v>4</v>
      </c>
      <c r="H22" s="432" t="s">
        <v>13</v>
      </c>
      <c r="I22" s="432" t="s">
        <v>13</v>
      </c>
      <c r="J22" s="432" t="s">
        <v>603</v>
      </c>
      <c r="K22" s="432" t="s">
        <v>20</v>
      </c>
      <c r="L22" s="432" t="s">
        <v>22</v>
      </c>
      <c r="M22" s="432" t="s">
        <v>621</v>
      </c>
      <c r="N22" s="432">
        <v>1913</v>
      </c>
      <c r="O22" s="432" t="s">
        <v>214</v>
      </c>
    </row>
    <row r="23" spans="5:15" hidden="1" x14ac:dyDescent="0.35">
      <c r="E23" s="432"/>
      <c r="F23" s="432" t="s">
        <v>97</v>
      </c>
      <c r="G23" s="432">
        <v>5</v>
      </c>
      <c r="H23" s="432" t="s">
        <v>90</v>
      </c>
      <c r="I23" s="432" t="s">
        <v>91</v>
      </c>
      <c r="J23" s="432" t="s">
        <v>604</v>
      </c>
      <c r="K23" s="432" t="s">
        <v>83</v>
      </c>
      <c r="L23" s="432" t="s">
        <v>957</v>
      </c>
      <c r="M23" s="432" t="s">
        <v>629</v>
      </c>
      <c r="N23" s="432">
        <v>1914</v>
      </c>
      <c r="O23" s="432" t="s">
        <v>215</v>
      </c>
    </row>
    <row r="24" spans="5:15" hidden="1" x14ac:dyDescent="0.35">
      <c r="F24" t="s">
        <v>98</v>
      </c>
      <c r="G24">
        <v>6</v>
      </c>
      <c r="J24" s="36" t="s">
        <v>85</v>
      </c>
      <c r="K24" s="36" t="s">
        <v>85</v>
      </c>
      <c r="L24" s="36" t="s">
        <v>633</v>
      </c>
      <c r="M24" s="36">
        <v>248</v>
      </c>
      <c r="N24" s="36">
        <v>1915</v>
      </c>
      <c r="O24" s="36" t="s">
        <v>216</v>
      </c>
    </row>
    <row r="25" spans="5:15" hidden="1" x14ac:dyDescent="0.35">
      <c r="F25" t="s">
        <v>99</v>
      </c>
      <c r="G25">
        <v>7</v>
      </c>
      <c r="J25" s="36" t="s">
        <v>86</v>
      </c>
      <c r="K25" s="36" t="s">
        <v>86</v>
      </c>
      <c r="L25" s="36" t="s">
        <v>23</v>
      </c>
      <c r="M25" s="36" t="s">
        <v>616</v>
      </c>
      <c r="N25" s="36">
        <v>1916</v>
      </c>
      <c r="O25" s="36" t="s">
        <v>218</v>
      </c>
    </row>
    <row r="26" spans="5:15" hidden="1" x14ac:dyDescent="0.35">
      <c r="F26" t="s">
        <v>100</v>
      </c>
      <c r="G26">
        <v>8</v>
      </c>
      <c r="J26" s="36" t="s">
        <v>84</v>
      </c>
      <c r="K26" s="36" t="s">
        <v>87</v>
      </c>
      <c r="L26" s="36" t="s">
        <v>217</v>
      </c>
      <c r="M26" s="36" t="s">
        <v>627</v>
      </c>
      <c r="N26" s="36">
        <v>1917</v>
      </c>
      <c r="O26" s="36" t="s">
        <v>219</v>
      </c>
    </row>
    <row r="27" spans="5:15" hidden="1" x14ac:dyDescent="0.35">
      <c r="F27" t="s">
        <v>101</v>
      </c>
      <c r="G27">
        <v>9</v>
      </c>
      <c r="J27" s="36" t="s">
        <v>19</v>
      </c>
      <c r="K27" s="36" t="s">
        <v>88</v>
      </c>
      <c r="L27" s="36" t="s">
        <v>638</v>
      </c>
      <c r="M27" s="36" t="s">
        <v>636</v>
      </c>
      <c r="N27" s="36">
        <v>1918</v>
      </c>
      <c r="O27" s="36" t="s">
        <v>220</v>
      </c>
    </row>
    <row r="28" spans="5:15" hidden="1" x14ac:dyDescent="0.35">
      <c r="F28" t="s">
        <v>102</v>
      </c>
      <c r="G28">
        <v>10</v>
      </c>
      <c r="J28" s="36" t="s">
        <v>605</v>
      </c>
      <c r="K28" s="36"/>
      <c r="L28" s="36" t="s">
        <v>24</v>
      </c>
      <c r="M28" s="36">
        <v>660</v>
      </c>
      <c r="N28" s="36">
        <v>1919</v>
      </c>
      <c r="O28" s="36" t="s">
        <v>221</v>
      </c>
    </row>
    <row r="29" spans="5:15" hidden="1" x14ac:dyDescent="0.35">
      <c r="F29" t="s">
        <v>103</v>
      </c>
      <c r="G29">
        <v>11</v>
      </c>
      <c r="J29" s="36" t="s">
        <v>89</v>
      </c>
      <c r="K29" s="36"/>
      <c r="L29" s="36" t="s">
        <v>25</v>
      </c>
      <c r="M29" s="36" t="s">
        <v>641</v>
      </c>
      <c r="N29" s="36">
        <v>1920</v>
      </c>
      <c r="O29" s="36" t="s">
        <v>222</v>
      </c>
    </row>
    <row r="30" spans="5:15" hidden="1" x14ac:dyDescent="0.35">
      <c r="F30" t="s">
        <v>104</v>
      </c>
      <c r="G30">
        <v>12</v>
      </c>
      <c r="J30" s="36" t="s">
        <v>87</v>
      </c>
      <c r="K30" s="36"/>
      <c r="L30" s="36" t="s">
        <v>958</v>
      </c>
      <c r="M30" s="36" t="s">
        <v>642</v>
      </c>
      <c r="N30" s="36">
        <v>1921</v>
      </c>
      <c r="O30" s="36" t="s">
        <v>224</v>
      </c>
    </row>
    <row r="31" spans="5:15" hidden="1" x14ac:dyDescent="0.35">
      <c r="F31" t="s">
        <v>105</v>
      </c>
      <c r="G31">
        <v>13</v>
      </c>
      <c r="J31" s="36" t="s">
        <v>88</v>
      </c>
      <c r="K31" s="36"/>
      <c r="L31" s="36" t="s">
        <v>223</v>
      </c>
      <c r="M31" s="36" t="s">
        <v>617</v>
      </c>
      <c r="N31" s="36">
        <v>1922</v>
      </c>
      <c r="O31" s="36"/>
    </row>
    <row r="32" spans="5:15" hidden="1" x14ac:dyDescent="0.35">
      <c r="F32" t="s">
        <v>106</v>
      </c>
      <c r="G32">
        <v>14</v>
      </c>
      <c r="J32" s="36" t="s">
        <v>606</v>
      </c>
      <c r="K32" s="36"/>
      <c r="L32" s="36" t="s">
        <v>26</v>
      </c>
      <c r="M32" s="36" t="s">
        <v>614</v>
      </c>
      <c r="N32" s="36">
        <v>1923</v>
      </c>
      <c r="O32" s="36"/>
    </row>
    <row r="33" spans="6:14" hidden="1" x14ac:dyDescent="0.35">
      <c r="F33" t="s">
        <v>107</v>
      </c>
      <c r="G33">
        <v>15</v>
      </c>
      <c r="L33" s="36" t="s">
        <v>27</v>
      </c>
      <c r="M33" s="36" t="s">
        <v>630</v>
      </c>
      <c r="N33" s="36">
        <v>1924</v>
      </c>
    </row>
    <row r="34" spans="6:14" hidden="1" x14ac:dyDescent="0.35">
      <c r="F34" t="s">
        <v>108</v>
      </c>
      <c r="G34">
        <v>16</v>
      </c>
      <c r="L34" s="36" t="s">
        <v>959</v>
      </c>
      <c r="M34" s="36">
        <v>533</v>
      </c>
      <c r="N34" s="36">
        <v>1925</v>
      </c>
    </row>
    <row r="35" spans="6:14" hidden="1" x14ac:dyDescent="0.35">
      <c r="F35" t="s">
        <v>109</v>
      </c>
      <c r="G35">
        <v>17</v>
      </c>
      <c r="L35" s="36" t="s">
        <v>960</v>
      </c>
      <c r="M35" s="36" t="s">
        <v>615</v>
      </c>
      <c r="N35" s="36">
        <v>1926</v>
      </c>
    </row>
    <row r="36" spans="6:14" hidden="1" x14ac:dyDescent="0.35">
      <c r="F36" t="s">
        <v>110</v>
      </c>
      <c r="G36">
        <v>18</v>
      </c>
      <c r="L36" s="36" t="s">
        <v>28</v>
      </c>
      <c r="M36" s="36">
        <v>112</v>
      </c>
      <c r="N36" s="36">
        <v>1927</v>
      </c>
    </row>
    <row r="37" spans="6:14" hidden="1" x14ac:dyDescent="0.35">
      <c r="F37" t="s">
        <v>111</v>
      </c>
      <c r="G37">
        <v>19</v>
      </c>
      <c r="L37" s="36" t="s">
        <v>29</v>
      </c>
      <c r="M37" s="36" t="s">
        <v>634</v>
      </c>
      <c r="N37" s="36">
        <v>1928</v>
      </c>
    </row>
    <row r="38" spans="6:14" hidden="1" x14ac:dyDescent="0.35">
      <c r="F38" t="s">
        <v>112</v>
      </c>
      <c r="G38">
        <v>20</v>
      </c>
      <c r="L38" s="36" t="s">
        <v>961</v>
      </c>
      <c r="M38" s="36" t="s">
        <v>650</v>
      </c>
      <c r="N38" s="36">
        <v>1929</v>
      </c>
    </row>
    <row r="39" spans="6:14" hidden="1" x14ac:dyDescent="0.35">
      <c r="F39" t="s">
        <v>113</v>
      </c>
      <c r="G39">
        <v>21</v>
      </c>
      <c r="L39" s="36" t="s">
        <v>658</v>
      </c>
      <c r="M39" s="36" t="s">
        <v>639</v>
      </c>
      <c r="N39" s="36">
        <v>1930</v>
      </c>
    </row>
    <row r="40" spans="6:14" hidden="1" x14ac:dyDescent="0.35">
      <c r="F40" t="s">
        <v>114</v>
      </c>
      <c r="G40">
        <v>22</v>
      </c>
      <c r="L40" s="36" t="s">
        <v>660</v>
      </c>
      <c r="M40" s="36" t="s">
        <v>643</v>
      </c>
      <c r="N40" s="36">
        <v>1931</v>
      </c>
    </row>
    <row r="41" spans="6:14" hidden="1" x14ac:dyDescent="0.35">
      <c r="F41" t="s">
        <v>115</v>
      </c>
      <c r="G41">
        <v>23</v>
      </c>
      <c r="L41" s="36" t="s">
        <v>662</v>
      </c>
      <c r="M41" s="36" t="s">
        <v>645</v>
      </c>
      <c r="N41" s="36">
        <v>1932</v>
      </c>
    </row>
    <row r="42" spans="6:14" hidden="1" x14ac:dyDescent="0.35">
      <c r="F42" t="s">
        <v>116</v>
      </c>
      <c r="G42">
        <v>24</v>
      </c>
      <c r="L42" s="36" t="s">
        <v>962</v>
      </c>
      <c r="M42" s="36" t="s">
        <v>659</v>
      </c>
      <c r="N42" s="36">
        <v>1933</v>
      </c>
    </row>
    <row r="43" spans="6:14" hidden="1" x14ac:dyDescent="0.35">
      <c r="F43" t="s">
        <v>117</v>
      </c>
      <c r="G43">
        <v>25</v>
      </c>
      <c r="L43" s="36" t="s">
        <v>651</v>
      </c>
      <c r="M43" s="36">
        <v>204</v>
      </c>
      <c r="N43" s="36">
        <v>1934</v>
      </c>
    </row>
    <row r="44" spans="6:14" hidden="1" x14ac:dyDescent="0.35">
      <c r="F44" t="s">
        <v>118</v>
      </c>
      <c r="G44">
        <v>26</v>
      </c>
      <c r="L44" s="36" t="s">
        <v>665</v>
      </c>
      <c r="M44" s="36" t="s">
        <v>647</v>
      </c>
      <c r="N44" s="36">
        <v>1935</v>
      </c>
    </row>
    <row r="45" spans="6:14" hidden="1" x14ac:dyDescent="0.35">
      <c r="F45" t="s">
        <v>119</v>
      </c>
      <c r="G45">
        <v>27</v>
      </c>
      <c r="L45" s="36" t="s">
        <v>963</v>
      </c>
      <c r="M45" s="36" t="s">
        <v>652</v>
      </c>
      <c r="N45" s="36">
        <v>1936</v>
      </c>
    </row>
    <row r="46" spans="6:14" hidden="1" x14ac:dyDescent="0.35">
      <c r="F46" t="s">
        <v>120</v>
      </c>
      <c r="G46">
        <v>28</v>
      </c>
      <c r="L46" s="36" t="s">
        <v>964</v>
      </c>
      <c r="M46" s="36">
        <v>100</v>
      </c>
      <c r="N46" s="36">
        <v>1937</v>
      </c>
    </row>
    <row r="47" spans="6:14" hidden="1" x14ac:dyDescent="0.35">
      <c r="F47" t="s">
        <v>121</v>
      </c>
      <c r="G47">
        <v>29</v>
      </c>
      <c r="L47" s="36" t="s">
        <v>668</v>
      </c>
      <c r="M47" s="36">
        <v>535</v>
      </c>
      <c r="N47" s="36">
        <v>1938</v>
      </c>
    </row>
    <row r="48" spans="6:14" hidden="1" x14ac:dyDescent="0.35">
      <c r="L48" s="36" t="s">
        <v>30</v>
      </c>
      <c r="M48" s="36" t="s">
        <v>669</v>
      </c>
      <c r="N48" s="36">
        <v>1939</v>
      </c>
    </row>
    <row r="49" spans="12:14" hidden="1" x14ac:dyDescent="0.35">
      <c r="L49" s="36" t="s">
        <v>806</v>
      </c>
      <c r="M49" s="36" t="s">
        <v>671</v>
      </c>
      <c r="N49" s="36">
        <v>1940</v>
      </c>
    </row>
    <row r="50" spans="12:14" hidden="1" x14ac:dyDescent="0.35">
      <c r="L50" s="36" t="s">
        <v>965</v>
      </c>
      <c r="M50" s="36" t="s">
        <v>673</v>
      </c>
      <c r="N50" s="36">
        <v>1941</v>
      </c>
    </row>
    <row r="51" spans="12:14" hidden="1" x14ac:dyDescent="0.35">
      <c r="L51" s="36" t="s">
        <v>966</v>
      </c>
      <c r="M51" s="36">
        <v>826</v>
      </c>
      <c r="N51" s="36">
        <v>1942</v>
      </c>
    </row>
    <row r="52" spans="12:14" hidden="1" x14ac:dyDescent="0.35">
      <c r="L52" s="36" t="s">
        <v>678</v>
      </c>
      <c r="M52" s="36" t="s">
        <v>676</v>
      </c>
      <c r="N52" s="36">
        <v>1943</v>
      </c>
    </row>
    <row r="53" spans="12:14" hidden="1" x14ac:dyDescent="0.35">
      <c r="L53" s="36" t="s">
        <v>680</v>
      </c>
      <c r="M53" s="36" t="s">
        <v>654</v>
      </c>
      <c r="N53" s="36">
        <v>1944</v>
      </c>
    </row>
    <row r="54" spans="12:14" hidden="1" x14ac:dyDescent="0.35">
      <c r="L54" s="36" t="s">
        <v>31</v>
      </c>
      <c r="M54" s="36">
        <v>854</v>
      </c>
      <c r="N54" s="36">
        <v>1945</v>
      </c>
    </row>
    <row r="55" spans="12:14" hidden="1" x14ac:dyDescent="0.35">
      <c r="L55" s="36" t="s">
        <v>32</v>
      </c>
      <c r="M55" s="36">
        <v>108</v>
      </c>
      <c r="N55" s="36">
        <v>1946</v>
      </c>
    </row>
    <row r="56" spans="12:14" hidden="1" x14ac:dyDescent="0.35">
      <c r="L56" s="36" t="s">
        <v>967</v>
      </c>
      <c r="M56" s="36" t="s">
        <v>672</v>
      </c>
      <c r="N56" s="36">
        <v>1947</v>
      </c>
    </row>
    <row r="57" spans="12:14" hidden="1" x14ac:dyDescent="0.35">
      <c r="L57" s="36" t="s">
        <v>225</v>
      </c>
      <c r="M57" s="36" t="s">
        <v>682</v>
      </c>
      <c r="N57" s="36">
        <v>1948</v>
      </c>
    </row>
    <row r="58" spans="12:14" hidden="1" x14ac:dyDescent="0.35">
      <c r="L58" s="36" t="s">
        <v>226</v>
      </c>
      <c r="M58" s="36">
        <v>850</v>
      </c>
      <c r="N58" s="36">
        <v>1949</v>
      </c>
    </row>
    <row r="59" spans="12:14" hidden="1" x14ac:dyDescent="0.35">
      <c r="L59" s="36" t="s">
        <v>968</v>
      </c>
      <c r="M59" s="36" t="s">
        <v>653</v>
      </c>
      <c r="N59" s="36">
        <v>1950</v>
      </c>
    </row>
    <row r="60" spans="12:14" hidden="1" x14ac:dyDescent="0.35">
      <c r="L60" s="36" t="s">
        <v>969</v>
      </c>
      <c r="M60" s="36">
        <v>548</v>
      </c>
      <c r="N60" s="36">
        <v>1951</v>
      </c>
    </row>
    <row r="61" spans="12:14" hidden="1" x14ac:dyDescent="0.35">
      <c r="L61" s="36" t="s">
        <v>685</v>
      </c>
      <c r="M61" s="36">
        <v>862</v>
      </c>
      <c r="N61" s="36">
        <v>1952</v>
      </c>
    </row>
    <row r="62" spans="12:14" hidden="1" x14ac:dyDescent="0.35">
      <c r="L62" s="36" t="s">
        <v>33</v>
      </c>
      <c r="M62" s="36">
        <v>704</v>
      </c>
      <c r="N62" s="36">
        <v>1953</v>
      </c>
    </row>
    <row r="63" spans="12:14" hidden="1" x14ac:dyDescent="0.35">
      <c r="L63" s="36" t="s">
        <v>693</v>
      </c>
      <c r="M63" s="36">
        <v>900</v>
      </c>
      <c r="N63" s="36">
        <v>1954</v>
      </c>
    </row>
    <row r="64" spans="12:14" hidden="1" x14ac:dyDescent="0.35">
      <c r="L64" s="36" t="s">
        <v>696</v>
      </c>
      <c r="M64" s="36">
        <v>292</v>
      </c>
      <c r="N64" s="36">
        <v>1955</v>
      </c>
    </row>
    <row r="65" spans="12:14" hidden="1" x14ac:dyDescent="0.35">
      <c r="L65" s="36" t="s">
        <v>34</v>
      </c>
      <c r="M65" s="36">
        <v>266</v>
      </c>
      <c r="N65" s="36">
        <v>1956</v>
      </c>
    </row>
    <row r="66" spans="12:14" hidden="1" x14ac:dyDescent="0.35">
      <c r="L66" s="36" t="s">
        <v>970</v>
      </c>
      <c r="M66" s="36">
        <v>332</v>
      </c>
      <c r="N66" s="36">
        <v>1957</v>
      </c>
    </row>
    <row r="67" spans="12:14" hidden="1" x14ac:dyDescent="0.35">
      <c r="L67" s="36" t="s">
        <v>35</v>
      </c>
      <c r="M67" s="36">
        <v>328</v>
      </c>
      <c r="N67" s="36">
        <v>1958</v>
      </c>
    </row>
    <row r="68" spans="12:14" hidden="1" x14ac:dyDescent="0.35">
      <c r="L68" s="36" t="s">
        <v>36</v>
      </c>
      <c r="M68" s="36">
        <v>270</v>
      </c>
      <c r="N68" s="36">
        <v>1959</v>
      </c>
    </row>
    <row r="69" spans="12:14" hidden="1" x14ac:dyDescent="0.35">
      <c r="L69" s="36" t="s">
        <v>698</v>
      </c>
      <c r="M69" s="36">
        <v>288</v>
      </c>
      <c r="N69" s="36">
        <v>1960</v>
      </c>
    </row>
    <row r="70" spans="12:14" hidden="1" x14ac:dyDescent="0.35">
      <c r="L70" s="36" t="s">
        <v>700</v>
      </c>
      <c r="M70" s="36">
        <v>324</v>
      </c>
      <c r="N70" s="36">
        <v>1961</v>
      </c>
    </row>
    <row r="71" spans="12:14" hidden="1" x14ac:dyDescent="0.35">
      <c r="L71" s="36" t="s">
        <v>703</v>
      </c>
      <c r="M71" s="36">
        <v>624</v>
      </c>
      <c r="N71" s="36">
        <v>1962</v>
      </c>
    </row>
    <row r="72" spans="12:14" hidden="1" x14ac:dyDescent="0.35">
      <c r="L72" s="36" t="s">
        <v>690</v>
      </c>
      <c r="M72" s="36">
        <v>312</v>
      </c>
      <c r="N72" s="36">
        <v>1963</v>
      </c>
    </row>
    <row r="73" spans="12:14" hidden="1" x14ac:dyDescent="0.35">
      <c r="L73" s="36" t="s">
        <v>37</v>
      </c>
      <c r="M73" s="36">
        <v>320</v>
      </c>
      <c r="N73" s="36">
        <v>1964</v>
      </c>
    </row>
    <row r="74" spans="12:14" hidden="1" x14ac:dyDescent="0.35">
      <c r="L74" s="36" t="s">
        <v>971</v>
      </c>
      <c r="M74" s="36">
        <v>831</v>
      </c>
      <c r="N74" s="36">
        <v>1965</v>
      </c>
    </row>
    <row r="75" spans="12:14" hidden="1" x14ac:dyDescent="0.35">
      <c r="L75" s="36" t="s">
        <v>38</v>
      </c>
      <c r="M75" s="36">
        <v>340</v>
      </c>
      <c r="N75" s="36">
        <v>1966</v>
      </c>
    </row>
    <row r="76" spans="12:14" hidden="1" x14ac:dyDescent="0.35">
      <c r="L76" s="36" t="s">
        <v>706</v>
      </c>
      <c r="M76" s="36">
        <v>344</v>
      </c>
      <c r="N76" s="36">
        <v>1967</v>
      </c>
    </row>
    <row r="77" spans="12:14" hidden="1" x14ac:dyDescent="0.35">
      <c r="L77" s="36" t="s">
        <v>707</v>
      </c>
      <c r="M77" s="36">
        <v>308</v>
      </c>
      <c r="N77" s="36">
        <v>1968</v>
      </c>
    </row>
    <row r="78" spans="12:14" hidden="1" x14ac:dyDescent="0.35">
      <c r="L78" s="36" t="s">
        <v>708</v>
      </c>
      <c r="M78" s="36">
        <v>304</v>
      </c>
      <c r="N78" s="36">
        <v>1969</v>
      </c>
    </row>
    <row r="79" spans="12:14" hidden="1" x14ac:dyDescent="0.35">
      <c r="L79" s="36" t="s">
        <v>39</v>
      </c>
      <c r="M79" s="36">
        <v>300</v>
      </c>
      <c r="N79" s="36">
        <v>1970</v>
      </c>
    </row>
    <row r="80" spans="12:14" hidden="1" x14ac:dyDescent="0.35">
      <c r="L80" s="36" t="s">
        <v>709</v>
      </c>
      <c r="M80" s="36">
        <v>268</v>
      </c>
      <c r="N80" s="36">
        <v>1971</v>
      </c>
    </row>
    <row r="81" spans="12:14" hidden="1" x14ac:dyDescent="0.35">
      <c r="L81" s="36" t="s">
        <v>710</v>
      </c>
      <c r="M81" s="36">
        <v>316</v>
      </c>
      <c r="N81" s="36">
        <v>1972</v>
      </c>
    </row>
    <row r="82" spans="12:14" hidden="1" x14ac:dyDescent="0.35">
      <c r="L82" s="36" t="s">
        <v>711</v>
      </c>
      <c r="M82" s="36">
        <v>208</v>
      </c>
      <c r="N82" s="36">
        <v>1973</v>
      </c>
    </row>
    <row r="83" spans="12:14" hidden="1" x14ac:dyDescent="0.35">
      <c r="L83" s="36" t="s">
        <v>712</v>
      </c>
      <c r="M83" s="36">
        <v>180</v>
      </c>
      <c r="N83" s="36">
        <v>1974</v>
      </c>
    </row>
    <row r="84" spans="12:14" hidden="1" x14ac:dyDescent="0.35">
      <c r="L84" s="36" t="s">
        <v>713</v>
      </c>
      <c r="M84" s="36">
        <v>832</v>
      </c>
      <c r="N84" s="36">
        <v>1975</v>
      </c>
    </row>
    <row r="85" spans="12:14" hidden="1" x14ac:dyDescent="0.35">
      <c r="L85" s="36" t="s">
        <v>227</v>
      </c>
      <c r="M85" s="36">
        <v>262</v>
      </c>
      <c r="N85" s="36">
        <v>1976</v>
      </c>
    </row>
    <row r="86" spans="12:14" hidden="1" x14ac:dyDescent="0.35">
      <c r="L86" s="36" t="s">
        <v>714</v>
      </c>
      <c r="M86" s="36">
        <v>212</v>
      </c>
      <c r="N86" s="36">
        <v>1977</v>
      </c>
    </row>
    <row r="87" spans="12:14" hidden="1" x14ac:dyDescent="0.35">
      <c r="L87" s="36" t="s">
        <v>972</v>
      </c>
      <c r="M87" s="36">
        <v>214</v>
      </c>
      <c r="N87" s="36">
        <v>1978</v>
      </c>
    </row>
    <row r="88" spans="12:14" hidden="1" x14ac:dyDescent="0.35">
      <c r="L88" s="36" t="s">
        <v>973</v>
      </c>
      <c r="M88" s="36">
        <v>218</v>
      </c>
      <c r="N88" s="36">
        <v>1979</v>
      </c>
    </row>
    <row r="89" spans="12:14" hidden="1" x14ac:dyDescent="0.35">
      <c r="L89" s="36" t="s">
        <v>715</v>
      </c>
      <c r="M89" s="36">
        <v>226</v>
      </c>
      <c r="N89" s="36">
        <v>1980</v>
      </c>
    </row>
    <row r="90" spans="12:14" hidden="1" x14ac:dyDescent="0.35">
      <c r="L90" s="36" t="s">
        <v>716</v>
      </c>
      <c r="M90" s="36">
        <v>232</v>
      </c>
      <c r="N90" s="36">
        <v>1981</v>
      </c>
    </row>
    <row r="91" spans="12:14" hidden="1" x14ac:dyDescent="0.35">
      <c r="L91" s="36" t="s">
        <v>228</v>
      </c>
      <c r="M91" s="36">
        <v>233</v>
      </c>
      <c r="N91" s="36">
        <v>1982</v>
      </c>
    </row>
    <row r="92" spans="12:14" hidden="1" x14ac:dyDescent="0.35">
      <c r="L92" s="36" t="s">
        <v>229</v>
      </c>
      <c r="M92" s="36">
        <v>231</v>
      </c>
      <c r="N92" s="36">
        <v>1983</v>
      </c>
    </row>
    <row r="93" spans="12:14" hidden="1" x14ac:dyDescent="0.35">
      <c r="L93" s="36" t="s">
        <v>718</v>
      </c>
      <c r="M93" s="36">
        <v>818</v>
      </c>
      <c r="N93" s="36">
        <v>1984</v>
      </c>
    </row>
    <row r="94" spans="12:14" hidden="1" x14ac:dyDescent="0.35">
      <c r="L94" s="36" t="s">
        <v>719</v>
      </c>
      <c r="M94" s="36">
        <v>887</v>
      </c>
      <c r="N94" s="36">
        <v>1985</v>
      </c>
    </row>
    <row r="95" spans="12:14" hidden="1" x14ac:dyDescent="0.35">
      <c r="L95" s="36" t="s">
        <v>717</v>
      </c>
      <c r="M95" s="36">
        <v>716</v>
      </c>
      <c r="N95" s="36">
        <v>1986</v>
      </c>
    </row>
    <row r="96" spans="12:14" hidden="1" x14ac:dyDescent="0.35">
      <c r="L96" s="36" t="s">
        <v>230</v>
      </c>
      <c r="M96" s="36">
        <v>894</v>
      </c>
      <c r="N96" s="36">
        <v>1987</v>
      </c>
    </row>
    <row r="97" spans="12:14" hidden="1" x14ac:dyDescent="0.35">
      <c r="L97" s="36" t="s">
        <v>720</v>
      </c>
      <c r="M97" s="36">
        <v>732</v>
      </c>
      <c r="N97" s="36">
        <v>1988</v>
      </c>
    </row>
    <row r="98" spans="12:14" hidden="1" x14ac:dyDescent="0.35">
      <c r="L98" s="36" t="s">
        <v>721</v>
      </c>
      <c r="M98" s="36">
        <v>376</v>
      </c>
      <c r="N98" s="36">
        <v>1989</v>
      </c>
    </row>
    <row r="99" spans="12:14" hidden="1" x14ac:dyDescent="0.35">
      <c r="L99" s="36" t="s">
        <v>231</v>
      </c>
      <c r="M99" s="36">
        <v>356</v>
      </c>
      <c r="N99" s="36">
        <v>1990</v>
      </c>
    </row>
    <row r="100" spans="12:14" hidden="1" x14ac:dyDescent="0.35">
      <c r="L100" s="36" t="s">
        <v>722</v>
      </c>
      <c r="M100" s="36">
        <v>360</v>
      </c>
      <c r="N100" s="36">
        <v>1991</v>
      </c>
    </row>
    <row r="101" spans="12:14" hidden="1" x14ac:dyDescent="0.35">
      <c r="L101" s="36" t="s">
        <v>723</v>
      </c>
      <c r="M101" s="36">
        <v>400</v>
      </c>
      <c r="N101" s="36">
        <v>1992</v>
      </c>
    </row>
    <row r="102" spans="12:14" hidden="1" x14ac:dyDescent="0.35">
      <c r="L102" s="36" t="s">
        <v>724</v>
      </c>
      <c r="M102" s="36">
        <v>368</v>
      </c>
      <c r="N102" s="36">
        <v>1993</v>
      </c>
    </row>
    <row r="103" spans="12:14" hidden="1" x14ac:dyDescent="0.35">
      <c r="L103" s="36" t="s">
        <v>725</v>
      </c>
      <c r="M103" s="36">
        <v>364</v>
      </c>
      <c r="N103" s="36">
        <v>1994</v>
      </c>
    </row>
    <row r="104" spans="12:14" hidden="1" x14ac:dyDescent="0.35">
      <c r="L104" s="36" t="s">
        <v>726</v>
      </c>
      <c r="M104" s="36">
        <v>372</v>
      </c>
      <c r="N104" s="36">
        <v>1995</v>
      </c>
    </row>
    <row r="105" spans="12:14" hidden="1" x14ac:dyDescent="0.35">
      <c r="L105" s="36" t="s">
        <v>974</v>
      </c>
      <c r="M105" s="36">
        <v>352</v>
      </c>
      <c r="N105" s="36">
        <v>1996</v>
      </c>
    </row>
    <row r="106" spans="12:14" hidden="1" x14ac:dyDescent="0.35">
      <c r="L106" s="36" t="s">
        <v>40</v>
      </c>
      <c r="M106" s="36">
        <v>724</v>
      </c>
      <c r="N106" s="36">
        <v>1997</v>
      </c>
    </row>
    <row r="107" spans="12:14" hidden="1" x14ac:dyDescent="0.35">
      <c r="L107" s="36" t="s">
        <v>41</v>
      </c>
      <c r="M107" s="36">
        <v>380</v>
      </c>
      <c r="N107" s="36">
        <v>1998</v>
      </c>
    </row>
    <row r="108" spans="12:14" hidden="1" x14ac:dyDescent="0.35">
      <c r="L108" s="36" t="s">
        <v>975</v>
      </c>
      <c r="M108" s="36">
        <v>196</v>
      </c>
      <c r="N108" s="36">
        <v>1999</v>
      </c>
    </row>
    <row r="109" spans="12:14" hidden="1" x14ac:dyDescent="0.35">
      <c r="L109" s="36" t="s">
        <v>42</v>
      </c>
      <c r="M109" s="36">
        <v>296</v>
      </c>
      <c r="N109" s="36">
        <v>2000</v>
      </c>
    </row>
    <row r="110" spans="12:14" hidden="1" x14ac:dyDescent="0.35">
      <c r="L110" s="36" t="s">
        <v>43</v>
      </c>
      <c r="M110" s="36">
        <v>132</v>
      </c>
      <c r="N110" s="36">
        <v>2001</v>
      </c>
    </row>
    <row r="111" spans="12:14" hidden="1" x14ac:dyDescent="0.35">
      <c r="L111" s="36" t="s">
        <v>44</v>
      </c>
      <c r="M111" s="36">
        <v>398</v>
      </c>
      <c r="N111" s="36">
        <v>2002</v>
      </c>
    </row>
    <row r="112" spans="12:14" hidden="1" x14ac:dyDescent="0.35">
      <c r="L112" s="36" t="s">
        <v>45</v>
      </c>
      <c r="M112" s="36">
        <v>116</v>
      </c>
      <c r="N112" s="36">
        <v>2003</v>
      </c>
    </row>
    <row r="113" spans="12:14" hidden="1" x14ac:dyDescent="0.35">
      <c r="L113" s="36" t="s">
        <v>728</v>
      </c>
      <c r="M113" s="36">
        <v>120</v>
      </c>
      <c r="N113" s="36">
        <v>2004</v>
      </c>
    </row>
    <row r="114" spans="12:14" hidden="1" x14ac:dyDescent="0.35">
      <c r="L114" s="36" t="s">
        <v>232</v>
      </c>
      <c r="M114" s="36">
        <v>124</v>
      </c>
      <c r="N114" s="36">
        <v>2005</v>
      </c>
    </row>
    <row r="115" spans="12:14" hidden="1" x14ac:dyDescent="0.35">
      <c r="L115" s="36" t="s">
        <v>46</v>
      </c>
      <c r="M115" s="36">
        <v>634</v>
      </c>
      <c r="N115" s="36">
        <v>2006</v>
      </c>
    </row>
    <row r="116" spans="12:14" hidden="1" x14ac:dyDescent="0.35">
      <c r="L116" s="36" t="s">
        <v>727</v>
      </c>
      <c r="M116" s="36">
        <v>404</v>
      </c>
      <c r="N116" s="36">
        <v>2007</v>
      </c>
    </row>
    <row r="117" spans="12:14" hidden="1" x14ac:dyDescent="0.35">
      <c r="L117" s="36" t="s">
        <v>976</v>
      </c>
      <c r="M117" s="36">
        <v>417</v>
      </c>
      <c r="N117" s="36">
        <v>2008</v>
      </c>
    </row>
    <row r="118" spans="12:14" hidden="1" x14ac:dyDescent="0.35">
      <c r="L118" s="36" t="s">
        <v>977</v>
      </c>
      <c r="M118" s="36">
        <v>156</v>
      </c>
      <c r="N118" s="36">
        <v>2009</v>
      </c>
    </row>
    <row r="119" spans="12:14" hidden="1" x14ac:dyDescent="0.35">
      <c r="L119" s="36" t="s">
        <v>729</v>
      </c>
      <c r="M119" s="36">
        <v>166</v>
      </c>
      <c r="N119" s="36">
        <v>2010</v>
      </c>
    </row>
    <row r="120" spans="12:14" hidden="1" x14ac:dyDescent="0.35">
      <c r="L120" s="36" t="s">
        <v>978</v>
      </c>
      <c r="M120" s="36">
        <v>170</v>
      </c>
      <c r="N120" s="36">
        <v>2011</v>
      </c>
    </row>
    <row r="121" spans="12:14" hidden="1" x14ac:dyDescent="0.35">
      <c r="L121" s="36" t="s">
        <v>47</v>
      </c>
      <c r="M121" s="36">
        <v>174</v>
      </c>
      <c r="N121" s="36">
        <v>2012</v>
      </c>
    </row>
    <row r="122" spans="12:14" hidden="1" x14ac:dyDescent="0.35">
      <c r="L122" s="36" t="s">
        <v>979</v>
      </c>
      <c r="M122" s="36">
        <v>178</v>
      </c>
      <c r="N122" s="36">
        <v>2013</v>
      </c>
    </row>
    <row r="123" spans="12:14" hidden="1" x14ac:dyDescent="0.35">
      <c r="L123" s="36" t="s">
        <v>980</v>
      </c>
      <c r="M123" s="36">
        <v>408</v>
      </c>
      <c r="N123" s="36">
        <v>2014</v>
      </c>
    </row>
    <row r="124" spans="12:14" hidden="1" x14ac:dyDescent="0.35">
      <c r="L124" s="36" t="s">
        <v>981</v>
      </c>
      <c r="M124" s="36">
        <v>410</v>
      </c>
      <c r="N124" s="36">
        <v>2015</v>
      </c>
    </row>
    <row r="125" spans="12:14" hidden="1" x14ac:dyDescent="0.35">
      <c r="L125" s="36" t="s">
        <v>982</v>
      </c>
      <c r="M125" s="36">
        <v>188</v>
      </c>
      <c r="N125" s="36">
        <v>2016</v>
      </c>
    </row>
    <row r="126" spans="12:14" hidden="1" x14ac:dyDescent="0.35">
      <c r="L126" s="36" t="s">
        <v>983</v>
      </c>
      <c r="M126" s="36">
        <v>384</v>
      </c>
      <c r="N126" s="36">
        <v>2017</v>
      </c>
    </row>
    <row r="127" spans="12:14" hidden="1" x14ac:dyDescent="0.35">
      <c r="L127" s="36" t="s">
        <v>48</v>
      </c>
      <c r="M127" s="36">
        <v>192</v>
      </c>
      <c r="N127" s="36">
        <v>2018</v>
      </c>
    </row>
    <row r="128" spans="12:14" hidden="1" x14ac:dyDescent="0.35">
      <c r="L128" s="36" t="s">
        <v>49</v>
      </c>
      <c r="M128" s="36">
        <v>414</v>
      </c>
      <c r="N128" s="36">
        <v>2019</v>
      </c>
    </row>
    <row r="129" spans="12:14" hidden="1" x14ac:dyDescent="0.35">
      <c r="L129" s="36" t="s">
        <v>984</v>
      </c>
      <c r="M129" s="36">
        <v>531</v>
      </c>
      <c r="N129" s="36">
        <v>2020</v>
      </c>
    </row>
    <row r="130" spans="12:14" hidden="1" x14ac:dyDescent="0.35">
      <c r="L130" s="36" t="s">
        <v>985</v>
      </c>
      <c r="M130" s="36">
        <v>430</v>
      </c>
      <c r="N130" s="36">
        <v>2021</v>
      </c>
    </row>
    <row r="131" spans="12:14" hidden="1" x14ac:dyDescent="0.35">
      <c r="L131" s="36" t="s">
        <v>733</v>
      </c>
      <c r="M131" s="36">
        <v>434</v>
      </c>
      <c r="N131" s="36">
        <v>2022</v>
      </c>
    </row>
    <row r="132" spans="12:14" hidden="1" x14ac:dyDescent="0.35">
      <c r="L132" s="36" t="s">
        <v>50</v>
      </c>
      <c r="M132" s="36">
        <v>422</v>
      </c>
      <c r="N132" s="36">
        <v>2023</v>
      </c>
    </row>
    <row r="133" spans="12:14" hidden="1" x14ac:dyDescent="0.35">
      <c r="L133" s="36" t="s">
        <v>51</v>
      </c>
      <c r="M133" s="36">
        <v>438</v>
      </c>
      <c r="N133" s="36">
        <v>2024</v>
      </c>
    </row>
    <row r="134" spans="12:14" hidden="1" x14ac:dyDescent="0.35">
      <c r="L134" s="36" t="s">
        <v>730</v>
      </c>
      <c r="M134" s="36">
        <v>418</v>
      </c>
      <c r="N134" s="36">
        <v>2025</v>
      </c>
    </row>
    <row r="135" spans="12:14" hidden="1" x14ac:dyDescent="0.35">
      <c r="L135" s="36" t="s">
        <v>731</v>
      </c>
      <c r="M135" s="36">
        <v>428</v>
      </c>
      <c r="N135" s="36">
        <v>2026</v>
      </c>
    </row>
    <row r="136" spans="12:14" hidden="1" x14ac:dyDescent="0.35">
      <c r="L136" s="36" t="s">
        <v>986</v>
      </c>
      <c r="M136" s="36">
        <v>426</v>
      </c>
      <c r="N136" s="36">
        <v>2027</v>
      </c>
    </row>
    <row r="137" spans="12:14" hidden="1" x14ac:dyDescent="0.35">
      <c r="L137" s="36" t="s">
        <v>732</v>
      </c>
      <c r="M137" s="36">
        <v>440</v>
      </c>
      <c r="N137" s="36">
        <v>2028</v>
      </c>
    </row>
    <row r="138" spans="12:14" hidden="1" x14ac:dyDescent="0.35">
      <c r="L138" s="36" t="s">
        <v>52</v>
      </c>
      <c r="M138" s="36">
        <v>442</v>
      </c>
      <c r="N138" s="36">
        <v>2029</v>
      </c>
    </row>
    <row r="139" spans="12:14" hidden="1" x14ac:dyDescent="0.35">
      <c r="L139" s="36" t="s">
        <v>735</v>
      </c>
      <c r="M139" s="36">
        <v>583</v>
      </c>
      <c r="N139" s="36">
        <v>2030</v>
      </c>
    </row>
    <row r="140" spans="12:14" hidden="1" x14ac:dyDescent="0.35">
      <c r="L140" s="36" t="s">
        <v>736</v>
      </c>
      <c r="M140" s="36">
        <v>480</v>
      </c>
      <c r="N140" s="36"/>
    </row>
    <row r="141" spans="12:14" hidden="1" x14ac:dyDescent="0.35">
      <c r="L141" s="36" t="s">
        <v>53</v>
      </c>
      <c r="M141" s="36">
        <v>478</v>
      </c>
      <c r="N141" s="36"/>
    </row>
    <row r="142" spans="12:14" hidden="1" x14ac:dyDescent="0.35">
      <c r="L142" s="36" t="s">
        <v>54</v>
      </c>
      <c r="M142" s="36">
        <v>450</v>
      </c>
      <c r="N142" s="36"/>
    </row>
    <row r="143" spans="12:14" hidden="1" x14ac:dyDescent="0.35">
      <c r="L143" s="36" t="s">
        <v>55</v>
      </c>
      <c r="M143" s="36">
        <v>175</v>
      </c>
      <c r="N143" s="36"/>
    </row>
    <row r="144" spans="12:14" hidden="1" x14ac:dyDescent="0.35">
      <c r="L144" s="36" t="s">
        <v>738</v>
      </c>
      <c r="M144" s="36">
        <v>446</v>
      </c>
      <c r="N144" s="36"/>
    </row>
    <row r="145" spans="12:14" hidden="1" x14ac:dyDescent="0.35">
      <c r="L145" s="36" t="s">
        <v>739</v>
      </c>
      <c r="M145" s="36">
        <v>807</v>
      </c>
      <c r="N145" s="36"/>
    </row>
    <row r="146" spans="12:14" hidden="1" x14ac:dyDescent="0.35">
      <c r="L146" s="36" t="s">
        <v>737</v>
      </c>
      <c r="M146" s="36">
        <v>466</v>
      </c>
      <c r="N146" s="36"/>
    </row>
    <row r="147" spans="12:14" hidden="1" x14ac:dyDescent="0.35">
      <c r="L147" s="36" t="s">
        <v>987</v>
      </c>
      <c r="M147" s="36">
        <v>581</v>
      </c>
      <c r="N147" s="36"/>
    </row>
    <row r="148" spans="12:14" hidden="1" x14ac:dyDescent="0.35">
      <c r="L148" s="36" t="s">
        <v>740</v>
      </c>
      <c r="M148" s="36">
        <v>454</v>
      </c>
      <c r="N148" s="36"/>
    </row>
    <row r="149" spans="12:14" hidden="1" x14ac:dyDescent="0.35">
      <c r="L149" s="36" t="s">
        <v>56</v>
      </c>
      <c r="M149" s="36">
        <v>458</v>
      </c>
      <c r="N149" s="36"/>
    </row>
    <row r="150" spans="12:14" hidden="1" x14ac:dyDescent="0.35">
      <c r="L150" s="36" t="s">
        <v>57</v>
      </c>
      <c r="M150" s="36">
        <v>462</v>
      </c>
      <c r="N150" s="36"/>
    </row>
    <row r="151" spans="12:14" hidden="1" x14ac:dyDescent="0.35">
      <c r="L151" s="36" t="s">
        <v>988</v>
      </c>
      <c r="M151" s="36">
        <v>470</v>
      </c>
      <c r="N151" s="36"/>
    </row>
    <row r="152" spans="12:14" hidden="1" x14ac:dyDescent="0.35">
      <c r="L152" s="36" t="s">
        <v>989</v>
      </c>
      <c r="M152" s="36">
        <v>504</v>
      </c>
      <c r="N152" s="36"/>
    </row>
    <row r="153" spans="12:14" hidden="1" x14ac:dyDescent="0.35">
      <c r="L153" s="36" t="s">
        <v>58</v>
      </c>
      <c r="M153" s="36">
        <v>474</v>
      </c>
      <c r="N153" s="36"/>
    </row>
    <row r="154" spans="12:14" hidden="1" x14ac:dyDescent="0.35">
      <c r="L154" s="36" t="s">
        <v>734</v>
      </c>
      <c r="M154" s="36">
        <v>584</v>
      </c>
      <c r="N154" s="36"/>
    </row>
    <row r="155" spans="12:14" hidden="1" x14ac:dyDescent="0.35">
      <c r="L155" s="36" t="s">
        <v>741</v>
      </c>
      <c r="M155" s="36">
        <v>484</v>
      </c>
      <c r="N155" s="36"/>
    </row>
    <row r="156" spans="12:14" hidden="1" x14ac:dyDescent="0.35">
      <c r="L156" s="36" t="s">
        <v>990</v>
      </c>
      <c r="M156" s="36">
        <v>508</v>
      </c>
      <c r="N156" s="36"/>
    </row>
    <row r="157" spans="12:14" hidden="1" x14ac:dyDescent="0.35">
      <c r="L157" s="36" t="s">
        <v>59</v>
      </c>
      <c r="M157" s="36">
        <v>498</v>
      </c>
      <c r="N157" s="36"/>
    </row>
    <row r="158" spans="12:14" hidden="1" x14ac:dyDescent="0.35">
      <c r="L158" s="36" t="s">
        <v>742</v>
      </c>
      <c r="M158" s="36">
        <v>492</v>
      </c>
      <c r="N158" s="36"/>
    </row>
    <row r="159" spans="12:14" hidden="1" x14ac:dyDescent="0.35">
      <c r="L159" s="36" t="s">
        <v>60</v>
      </c>
      <c r="M159" s="36">
        <v>496</v>
      </c>
      <c r="N159" s="36"/>
    </row>
    <row r="160" spans="12:14" hidden="1" x14ac:dyDescent="0.35">
      <c r="L160" s="36" t="s">
        <v>233</v>
      </c>
      <c r="M160" s="36">
        <v>500</v>
      </c>
      <c r="N160" s="36"/>
    </row>
    <row r="161" spans="12:14" hidden="1" x14ac:dyDescent="0.35">
      <c r="L161" s="36" t="s">
        <v>748</v>
      </c>
      <c r="M161" s="36">
        <v>104</v>
      </c>
      <c r="N161" s="36"/>
    </row>
    <row r="162" spans="12:14" hidden="1" x14ac:dyDescent="0.35">
      <c r="L162" s="36" t="s">
        <v>61</v>
      </c>
      <c r="M162" s="36">
        <v>562</v>
      </c>
      <c r="N162" s="36"/>
    </row>
    <row r="163" spans="12:14" hidden="1" x14ac:dyDescent="0.35">
      <c r="L163" s="36" t="s">
        <v>62</v>
      </c>
      <c r="M163" s="36">
        <v>566</v>
      </c>
      <c r="N163" s="36"/>
    </row>
    <row r="164" spans="12:14" hidden="1" x14ac:dyDescent="0.35">
      <c r="L164" s="36" t="s">
        <v>743</v>
      </c>
      <c r="M164" s="36">
        <v>528</v>
      </c>
      <c r="N164" s="36"/>
    </row>
    <row r="165" spans="12:14" hidden="1" x14ac:dyDescent="0.35">
      <c r="L165" s="36" t="s">
        <v>744</v>
      </c>
      <c r="M165" s="36">
        <v>530</v>
      </c>
      <c r="N165" s="36"/>
    </row>
    <row r="166" spans="12:14" hidden="1" x14ac:dyDescent="0.35">
      <c r="L166" s="36" t="s">
        <v>745</v>
      </c>
      <c r="M166" s="36">
        <v>558</v>
      </c>
      <c r="N166" s="36"/>
    </row>
    <row r="167" spans="12:14" hidden="1" x14ac:dyDescent="0.35">
      <c r="L167" s="36" t="s">
        <v>991</v>
      </c>
      <c r="M167" s="36">
        <v>276</v>
      </c>
      <c r="N167" s="36"/>
    </row>
    <row r="168" spans="12:14" hidden="1" x14ac:dyDescent="0.35">
      <c r="L168" s="36" t="s">
        <v>746</v>
      </c>
      <c r="M168" s="36">
        <v>570</v>
      </c>
      <c r="N168" s="36"/>
    </row>
    <row r="169" spans="12:14" hidden="1" x14ac:dyDescent="0.35">
      <c r="L169" s="36" t="s">
        <v>747</v>
      </c>
      <c r="M169" s="36">
        <v>516</v>
      </c>
      <c r="N169" s="36"/>
    </row>
    <row r="170" spans="12:14" hidden="1" x14ac:dyDescent="0.35">
      <c r="L170" s="36" t="s">
        <v>992</v>
      </c>
      <c r="M170" s="36">
        <v>520</v>
      </c>
      <c r="N170" s="36"/>
    </row>
    <row r="171" spans="12:14" hidden="1" x14ac:dyDescent="0.35">
      <c r="L171" s="36" t="s">
        <v>749</v>
      </c>
      <c r="M171" s="36">
        <v>524</v>
      </c>
      <c r="N171" s="36"/>
    </row>
    <row r="172" spans="12:14" hidden="1" x14ac:dyDescent="0.35">
      <c r="L172" s="36" t="s">
        <v>750</v>
      </c>
      <c r="M172" s="36">
        <v>554</v>
      </c>
      <c r="N172" s="36"/>
    </row>
    <row r="173" spans="12:14" hidden="1" x14ac:dyDescent="0.35">
      <c r="L173" s="36" t="s">
        <v>751</v>
      </c>
      <c r="M173" s="36">
        <v>540</v>
      </c>
      <c r="N173" s="36"/>
    </row>
    <row r="174" spans="12:14" hidden="1" x14ac:dyDescent="0.35">
      <c r="L174" s="36" t="s">
        <v>752</v>
      </c>
      <c r="M174" s="36">
        <v>578</v>
      </c>
      <c r="N174" s="36"/>
    </row>
    <row r="175" spans="12:14" hidden="1" x14ac:dyDescent="0.35">
      <c r="L175" s="36" t="s">
        <v>63</v>
      </c>
      <c r="M175" s="36">
        <v>784</v>
      </c>
      <c r="N175" s="36"/>
    </row>
    <row r="176" spans="12:14" hidden="1" x14ac:dyDescent="0.35">
      <c r="L176" s="36" t="s">
        <v>753</v>
      </c>
      <c r="M176" s="36">
        <v>834</v>
      </c>
      <c r="N176" s="36"/>
    </row>
    <row r="177" spans="12:14" hidden="1" x14ac:dyDescent="0.35">
      <c r="L177" s="36" t="s">
        <v>993</v>
      </c>
      <c r="M177" s="36">
        <v>512</v>
      </c>
      <c r="N177" s="36"/>
    </row>
    <row r="178" spans="12:14" hidden="1" x14ac:dyDescent="0.35">
      <c r="L178" s="36" t="s">
        <v>754</v>
      </c>
      <c r="M178" s="36" t="s">
        <v>686</v>
      </c>
      <c r="N178" s="36"/>
    </row>
    <row r="179" spans="12:14" hidden="1" x14ac:dyDescent="0.35">
      <c r="L179" s="36" t="s">
        <v>755</v>
      </c>
      <c r="M179" s="36">
        <v>833</v>
      </c>
      <c r="N179" s="36"/>
    </row>
    <row r="180" spans="12:14" hidden="1" x14ac:dyDescent="0.35">
      <c r="L180" s="36" t="s">
        <v>756</v>
      </c>
      <c r="M180" s="36">
        <v>574</v>
      </c>
      <c r="N180" s="36"/>
    </row>
    <row r="181" spans="12:14" hidden="1" x14ac:dyDescent="0.35">
      <c r="L181" s="36" t="s">
        <v>234</v>
      </c>
      <c r="M181" s="36">
        <v>162</v>
      </c>
      <c r="N181" s="36"/>
    </row>
    <row r="182" spans="12:14" hidden="1" x14ac:dyDescent="0.35">
      <c r="L182" s="36" t="s">
        <v>994</v>
      </c>
      <c r="M182" s="36">
        <v>654</v>
      </c>
      <c r="N182" s="36"/>
    </row>
    <row r="183" spans="12:14" hidden="1" x14ac:dyDescent="0.35">
      <c r="L183" s="36" t="s">
        <v>995</v>
      </c>
      <c r="M183" s="36">
        <v>334</v>
      </c>
      <c r="N183" s="36"/>
    </row>
    <row r="184" spans="12:14" hidden="1" x14ac:dyDescent="0.35">
      <c r="L184" s="36" t="s">
        <v>996</v>
      </c>
      <c r="M184" s="36">
        <v>136</v>
      </c>
      <c r="N184" s="36"/>
    </row>
    <row r="185" spans="12:14" hidden="1" x14ac:dyDescent="0.35">
      <c r="L185" s="36" t="s">
        <v>64</v>
      </c>
      <c r="M185" s="36">
        <v>184</v>
      </c>
      <c r="N185" s="36"/>
    </row>
    <row r="186" spans="12:14" hidden="1" x14ac:dyDescent="0.35">
      <c r="L186" s="36" t="s">
        <v>65</v>
      </c>
      <c r="M186" s="36">
        <v>744</v>
      </c>
      <c r="N186" s="36"/>
    </row>
    <row r="187" spans="12:14" hidden="1" x14ac:dyDescent="0.35">
      <c r="L187" s="36" t="s">
        <v>997</v>
      </c>
      <c r="M187" s="36">
        <v>710</v>
      </c>
      <c r="N187" s="36"/>
    </row>
    <row r="188" spans="12:14" hidden="1" x14ac:dyDescent="0.35">
      <c r="L188" s="36" t="s">
        <v>66</v>
      </c>
      <c r="M188" s="36">
        <v>239</v>
      </c>
      <c r="N188" s="36"/>
    </row>
    <row r="189" spans="12:14" hidden="1" x14ac:dyDescent="0.35">
      <c r="L189" s="36" t="s">
        <v>998</v>
      </c>
      <c r="M189" s="36">
        <v>580</v>
      </c>
      <c r="N189" s="36"/>
    </row>
    <row r="190" spans="12:14" hidden="1" x14ac:dyDescent="0.35">
      <c r="L190" s="36" t="s">
        <v>67</v>
      </c>
      <c r="M190" s="36">
        <v>612</v>
      </c>
      <c r="N190" s="36"/>
    </row>
    <row r="191" spans="12:14" hidden="1" x14ac:dyDescent="0.35">
      <c r="L191" s="36" t="s">
        <v>68</v>
      </c>
      <c r="M191" s="36">
        <v>586</v>
      </c>
      <c r="N191" s="36"/>
    </row>
    <row r="192" spans="12:14" hidden="1" x14ac:dyDescent="0.35">
      <c r="L192" s="36" t="s">
        <v>757</v>
      </c>
      <c r="M192" s="36">
        <v>585</v>
      </c>
      <c r="N192" s="36"/>
    </row>
    <row r="193" spans="12:14" hidden="1" x14ac:dyDescent="0.35">
      <c r="L193" s="36" t="s">
        <v>999</v>
      </c>
      <c r="M193" s="36">
        <v>275</v>
      </c>
      <c r="N193" s="36"/>
    </row>
    <row r="194" spans="12:14" hidden="1" x14ac:dyDescent="0.35">
      <c r="L194" s="36" t="s">
        <v>1000</v>
      </c>
      <c r="M194" s="36">
        <v>591</v>
      </c>
      <c r="N194" s="36"/>
    </row>
    <row r="195" spans="12:14" hidden="1" x14ac:dyDescent="0.35">
      <c r="L195" s="36" t="s">
        <v>1001</v>
      </c>
      <c r="M195" s="36">
        <v>336</v>
      </c>
      <c r="N195" s="36"/>
    </row>
    <row r="196" spans="12:14" hidden="1" x14ac:dyDescent="0.35">
      <c r="L196" s="36" t="s">
        <v>758</v>
      </c>
      <c r="M196" s="36">
        <v>598</v>
      </c>
      <c r="N196" s="36"/>
    </row>
    <row r="197" spans="12:14" hidden="1" x14ac:dyDescent="0.35">
      <c r="L197" s="36" t="s">
        <v>759</v>
      </c>
      <c r="M197" s="36">
        <v>600</v>
      </c>
      <c r="N197" s="36"/>
    </row>
    <row r="198" spans="12:14" hidden="1" x14ac:dyDescent="0.35">
      <c r="L198" s="36" t="s">
        <v>235</v>
      </c>
      <c r="M198" s="36">
        <v>604</v>
      </c>
      <c r="N198" s="36"/>
    </row>
    <row r="199" spans="12:14" hidden="1" x14ac:dyDescent="0.35">
      <c r="L199" s="36" t="s">
        <v>760</v>
      </c>
      <c r="M199" s="36">
        <v>896</v>
      </c>
      <c r="N199" s="36"/>
    </row>
    <row r="200" spans="12:14" hidden="1" x14ac:dyDescent="0.35">
      <c r="L200" s="36" t="s">
        <v>236</v>
      </c>
      <c r="M200" s="36">
        <v>728</v>
      </c>
      <c r="N200" s="36"/>
    </row>
    <row r="201" spans="12:14" hidden="1" x14ac:dyDescent="0.35">
      <c r="L201" s="36" t="s">
        <v>237</v>
      </c>
      <c r="M201" s="36">
        <v>616</v>
      </c>
      <c r="N201" s="36"/>
    </row>
    <row r="202" spans="12:14" hidden="1" x14ac:dyDescent="0.35">
      <c r="L202" s="36" t="s">
        <v>761</v>
      </c>
      <c r="M202" s="36">
        <v>620</v>
      </c>
      <c r="N202" s="36"/>
    </row>
    <row r="203" spans="12:14" hidden="1" x14ac:dyDescent="0.35">
      <c r="L203" s="36" t="s">
        <v>69</v>
      </c>
      <c r="M203" s="36">
        <v>630</v>
      </c>
      <c r="N203" s="36"/>
    </row>
    <row r="204" spans="12:14" hidden="1" x14ac:dyDescent="0.35">
      <c r="L204" s="36" t="s">
        <v>762</v>
      </c>
      <c r="M204" s="36">
        <v>638</v>
      </c>
      <c r="N204" s="36"/>
    </row>
    <row r="205" spans="12:14" hidden="1" x14ac:dyDescent="0.35">
      <c r="L205" s="36" t="s">
        <v>238</v>
      </c>
      <c r="M205" s="36">
        <v>643</v>
      </c>
      <c r="N205" s="36"/>
    </row>
    <row r="206" spans="12:14" hidden="1" x14ac:dyDescent="0.35">
      <c r="L206" s="36" t="s">
        <v>1002</v>
      </c>
      <c r="M206" s="36">
        <v>646</v>
      </c>
      <c r="N206" s="36"/>
    </row>
    <row r="207" spans="12:14" hidden="1" x14ac:dyDescent="0.35">
      <c r="L207" s="36" t="s">
        <v>1003</v>
      </c>
      <c r="M207" s="36">
        <v>642</v>
      </c>
      <c r="N207" s="36"/>
    </row>
    <row r="208" spans="12:14" hidden="1" x14ac:dyDescent="0.35">
      <c r="L208" s="36" t="s">
        <v>1004</v>
      </c>
      <c r="M208" s="36">
        <v>702</v>
      </c>
      <c r="N208" s="36"/>
    </row>
    <row r="209" spans="12:14" hidden="1" x14ac:dyDescent="0.35">
      <c r="L209" s="36" t="s">
        <v>1005</v>
      </c>
      <c r="M209" s="36">
        <v>222</v>
      </c>
      <c r="N209" s="36"/>
    </row>
    <row r="210" spans="12:14" hidden="1" x14ac:dyDescent="0.35">
      <c r="L210" s="36" t="s">
        <v>764</v>
      </c>
      <c r="M210" s="36">
        <v>882</v>
      </c>
      <c r="N210" s="36"/>
    </row>
    <row r="211" spans="12:14" hidden="1" x14ac:dyDescent="0.35">
      <c r="L211" s="36" t="s">
        <v>1006</v>
      </c>
      <c r="M211" s="36">
        <v>674</v>
      </c>
      <c r="N211" s="36"/>
    </row>
    <row r="212" spans="12:14" hidden="1" x14ac:dyDescent="0.35">
      <c r="L212" s="36" t="s">
        <v>1007</v>
      </c>
      <c r="M212" s="36">
        <v>678</v>
      </c>
      <c r="N212" s="36"/>
    </row>
    <row r="213" spans="12:14" hidden="1" x14ac:dyDescent="0.35">
      <c r="L213" s="36" t="s">
        <v>1008</v>
      </c>
      <c r="M213" s="36">
        <v>680</v>
      </c>
      <c r="N213" s="36"/>
    </row>
    <row r="214" spans="12:14" hidden="1" x14ac:dyDescent="0.35">
      <c r="L214" s="36" t="s">
        <v>70</v>
      </c>
      <c r="M214" s="36">
        <v>682</v>
      </c>
      <c r="N214" s="36"/>
    </row>
    <row r="215" spans="12:14" hidden="1" x14ac:dyDescent="0.35">
      <c r="L215" s="36" t="s">
        <v>1009</v>
      </c>
      <c r="M215" s="36">
        <v>748</v>
      </c>
      <c r="N215" s="36"/>
    </row>
    <row r="216" spans="12:14" hidden="1" x14ac:dyDescent="0.35">
      <c r="L216" s="36" t="s">
        <v>1010</v>
      </c>
      <c r="M216" s="36">
        <v>690</v>
      </c>
      <c r="N216" s="36"/>
    </row>
    <row r="217" spans="12:14" hidden="1" x14ac:dyDescent="0.35">
      <c r="L217" s="36" t="s">
        <v>1011</v>
      </c>
      <c r="M217" s="36">
        <v>652</v>
      </c>
      <c r="N217" s="36"/>
    </row>
    <row r="218" spans="12:14" hidden="1" x14ac:dyDescent="0.35">
      <c r="L218" s="36" t="s">
        <v>765</v>
      </c>
      <c r="M218" s="36">
        <v>686</v>
      </c>
      <c r="N218" s="36"/>
    </row>
    <row r="219" spans="12:14" hidden="1" x14ac:dyDescent="0.35">
      <c r="L219" s="36" t="s">
        <v>766</v>
      </c>
      <c r="M219" s="36">
        <v>663</v>
      </c>
      <c r="N219" s="36"/>
    </row>
    <row r="220" spans="12:14" hidden="1" x14ac:dyDescent="0.35">
      <c r="L220" s="36" t="s">
        <v>767</v>
      </c>
      <c r="M220" s="36">
        <v>666</v>
      </c>
      <c r="N220" s="36"/>
    </row>
    <row r="221" spans="12:14" hidden="1" x14ac:dyDescent="0.35">
      <c r="L221" s="36" t="s">
        <v>768</v>
      </c>
      <c r="M221" s="36">
        <v>670</v>
      </c>
      <c r="N221" s="36"/>
    </row>
    <row r="222" spans="12:14" hidden="1" x14ac:dyDescent="0.35">
      <c r="L222" s="36" t="s">
        <v>763</v>
      </c>
      <c r="M222" s="36">
        <v>659</v>
      </c>
      <c r="N222" s="36"/>
    </row>
    <row r="223" spans="12:14" hidden="1" x14ac:dyDescent="0.35">
      <c r="L223" s="36" t="s">
        <v>1012</v>
      </c>
      <c r="M223" s="36">
        <v>662</v>
      </c>
      <c r="N223" s="36"/>
    </row>
    <row r="224" spans="12:14" hidden="1" x14ac:dyDescent="0.35">
      <c r="L224" s="36" t="s">
        <v>239</v>
      </c>
      <c r="M224" s="36">
        <v>688</v>
      </c>
      <c r="N224" s="36"/>
    </row>
    <row r="225" spans="12:14" hidden="1" x14ac:dyDescent="0.35">
      <c r="L225" s="36" t="s">
        <v>769</v>
      </c>
      <c r="M225" s="36">
        <v>760</v>
      </c>
      <c r="N225" s="36"/>
    </row>
    <row r="226" spans="12:14" hidden="1" x14ac:dyDescent="0.35">
      <c r="L226" s="36" t="s">
        <v>770</v>
      </c>
      <c r="M226" s="36">
        <v>534</v>
      </c>
      <c r="N226" s="36"/>
    </row>
    <row r="227" spans="12:14" hidden="1" x14ac:dyDescent="0.35">
      <c r="L227" s="36" t="s">
        <v>1013</v>
      </c>
      <c r="M227" s="36">
        <v>703</v>
      </c>
      <c r="N227" s="36"/>
    </row>
    <row r="228" spans="12:14" hidden="1" x14ac:dyDescent="0.35">
      <c r="L228" s="36" t="s">
        <v>1014</v>
      </c>
      <c r="M228" s="36">
        <v>705</v>
      </c>
      <c r="N228" s="36"/>
    </row>
    <row r="229" spans="12:14" hidden="1" x14ac:dyDescent="0.35">
      <c r="L229" s="36" t="s">
        <v>771</v>
      </c>
      <c r="M229" s="36" t="s">
        <v>683</v>
      </c>
      <c r="N229" s="36"/>
    </row>
    <row r="230" spans="12:14" hidden="1" x14ac:dyDescent="0.35">
      <c r="L230" s="36" t="s">
        <v>71</v>
      </c>
      <c r="M230" s="36">
        <v>706</v>
      </c>
      <c r="N230" s="36"/>
    </row>
    <row r="231" spans="12:14" hidden="1" x14ac:dyDescent="0.35">
      <c r="L231" s="36" t="s">
        <v>1015</v>
      </c>
      <c r="M231" s="36">
        <v>840</v>
      </c>
      <c r="N231" s="36"/>
    </row>
    <row r="232" spans="12:14" hidden="1" x14ac:dyDescent="0.35">
      <c r="L232" s="36" t="s">
        <v>240</v>
      </c>
      <c r="M232" s="36">
        <v>736</v>
      </c>
      <c r="N232" s="36"/>
    </row>
    <row r="233" spans="12:14" hidden="1" x14ac:dyDescent="0.35">
      <c r="L233" s="36" t="s">
        <v>72</v>
      </c>
      <c r="M233" s="36">
        <v>729</v>
      </c>
      <c r="N233" s="36"/>
    </row>
    <row r="234" spans="12:14" hidden="1" x14ac:dyDescent="0.35">
      <c r="L234" s="36" t="s">
        <v>241</v>
      </c>
      <c r="M234" s="36">
        <v>740</v>
      </c>
      <c r="N234" s="36"/>
    </row>
    <row r="235" spans="12:14" hidden="1" x14ac:dyDescent="0.35">
      <c r="L235" s="36" t="s">
        <v>1016</v>
      </c>
      <c r="M235" s="36">
        <v>694</v>
      </c>
      <c r="N235" s="36"/>
    </row>
    <row r="236" spans="12:14" hidden="1" x14ac:dyDescent="0.35">
      <c r="L236" s="36" t="s">
        <v>1017</v>
      </c>
      <c r="M236" s="36">
        <v>626</v>
      </c>
      <c r="N236" s="36"/>
    </row>
    <row r="237" spans="12:14" hidden="1" x14ac:dyDescent="0.35">
      <c r="L237" s="36" t="s">
        <v>1018</v>
      </c>
      <c r="M237" s="36">
        <v>762</v>
      </c>
      <c r="N237" s="36"/>
    </row>
    <row r="238" spans="12:14" hidden="1" x14ac:dyDescent="0.35">
      <c r="L238" s="36" t="s">
        <v>73</v>
      </c>
      <c r="M238" s="36">
        <v>764</v>
      </c>
      <c r="N238" s="36"/>
    </row>
    <row r="239" spans="12:14" hidden="1" x14ac:dyDescent="0.35">
      <c r="L239" s="36" t="s">
        <v>74</v>
      </c>
      <c r="M239" s="36">
        <v>158</v>
      </c>
      <c r="N239" s="36"/>
    </row>
    <row r="240" spans="12:14" hidden="1" x14ac:dyDescent="0.35">
      <c r="L240" s="36" t="s">
        <v>75</v>
      </c>
      <c r="M240" s="36">
        <v>796</v>
      </c>
      <c r="N240" s="36"/>
    </row>
    <row r="241" spans="12:14" hidden="1" x14ac:dyDescent="0.35">
      <c r="L241" s="36" t="s">
        <v>1019</v>
      </c>
      <c r="M241" s="36">
        <v>768</v>
      </c>
      <c r="N241" s="36"/>
    </row>
    <row r="242" spans="12:14" hidden="1" x14ac:dyDescent="0.35">
      <c r="L242" s="36" t="s">
        <v>76</v>
      </c>
      <c r="M242" s="36">
        <v>772</v>
      </c>
      <c r="N242" s="36"/>
    </row>
    <row r="243" spans="12:14" hidden="1" x14ac:dyDescent="0.35">
      <c r="L243" s="36" t="s">
        <v>772</v>
      </c>
      <c r="M243" s="36">
        <v>776</v>
      </c>
      <c r="N243" s="36"/>
    </row>
    <row r="244" spans="12:14" hidden="1" x14ac:dyDescent="0.35">
      <c r="L244" s="36" t="s">
        <v>242</v>
      </c>
      <c r="M244" s="36">
        <v>780</v>
      </c>
      <c r="N244" s="36"/>
    </row>
    <row r="245" spans="12:14" hidden="1" x14ac:dyDescent="0.35">
      <c r="L245" s="36" t="s">
        <v>773</v>
      </c>
      <c r="M245" s="36">
        <v>798</v>
      </c>
      <c r="N245" s="36"/>
    </row>
    <row r="246" spans="12:14" hidden="1" x14ac:dyDescent="0.35">
      <c r="L246" s="36" t="s">
        <v>77</v>
      </c>
      <c r="M246" s="36">
        <v>788</v>
      </c>
      <c r="N246" s="36"/>
    </row>
    <row r="247" spans="12:14" hidden="1" x14ac:dyDescent="0.35">
      <c r="L247" s="36" t="s">
        <v>243</v>
      </c>
      <c r="M247" s="36">
        <v>792</v>
      </c>
      <c r="N247" s="36"/>
    </row>
    <row r="248" spans="12:14" hidden="1" x14ac:dyDescent="0.35">
      <c r="L248" s="36" t="s">
        <v>78</v>
      </c>
      <c r="M248" s="36">
        <v>795</v>
      </c>
      <c r="N248" s="36"/>
    </row>
    <row r="249" spans="12:14" hidden="1" x14ac:dyDescent="0.35">
      <c r="L249" s="36" t="s">
        <v>244</v>
      </c>
      <c r="M249" s="36">
        <v>800</v>
      </c>
      <c r="N249" s="36"/>
    </row>
    <row r="250" spans="12:14" hidden="1" x14ac:dyDescent="0.35">
      <c r="L250" s="36" t="s">
        <v>774</v>
      </c>
      <c r="M250" s="36">
        <v>348</v>
      </c>
      <c r="N250" s="36"/>
    </row>
    <row r="251" spans="12:14" hidden="1" x14ac:dyDescent="0.35">
      <c r="L251" s="36" t="s">
        <v>79</v>
      </c>
      <c r="M251" s="36">
        <v>860</v>
      </c>
      <c r="N251" s="36"/>
    </row>
    <row r="252" spans="12:14" hidden="1" x14ac:dyDescent="0.35">
      <c r="L252" s="36" t="s">
        <v>1020</v>
      </c>
      <c r="M252" s="36">
        <v>804</v>
      </c>
      <c r="N252" s="36"/>
    </row>
    <row r="253" spans="12:14" hidden="1" x14ac:dyDescent="0.35">
      <c r="L253" s="36" t="s">
        <v>1021</v>
      </c>
      <c r="M253" s="36">
        <v>876</v>
      </c>
      <c r="N253" s="36"/>
    </row>
    <row r="254" spans="12:14" hidden="1" x14ac:dyDescent="0.35">
      <c r="L254" s="36" t="s">
        <v>775</v>
      </c>
      <c r="M254" s="36">
        <v>858</v>
      </c>
      <c r="N254" s="36"/>
    </row>
    <row r="255" spans="12:14" hidden="1" x14ac:dyDescent="0.35">
      <c r="L255" s="36" t="s">
        <v>776</v>
      </c>
      <c r="M255" s="36">
        <v>242</v>
      </c>
      <c r="N255" s="36"/>
    </row>
    <row r="256" spans="12:14" hidden="1" x14ac:dyDescent="0.35">
      <c r="L256" s="36" t="s">
        <v>1022</v>
      </c>
      <c r="M256" s="36">
        <v>608</v>
      </c>
      <c r="N256" s="36"/>
    </row>
    <row r="257" spans="12:14" hidden="1" x14ac:dyDescent="0.35">
      <c r="L257" s="36" t="s">
        <v>777</v>
      </c>
      <c r="M257" s="36">
        <v>246</v>
      </c>
      <c r="N257" s="36"/>
    </row>
    <row r="258" spans="12:14" hidden="1" x14ac:dyDescent="0.35">
      <c r="L258" s="36" t="s">
        <v>778</v>
      </c>
      <c r="M258" s="36">
        <v>234</v>
      </c>
      <c r="N258" s="36"/>
    </row>
    <row r="259" spans="12:14" hidden="1" x14ac:dyDescent="0.35">
      <c r="L259" s="36" t="s">
        <v>780</v>
      </c>
      <c r="M259" s="36">
        <v>238</v>
      </c>
      <c r="N259" s="36"/>
    </row>
    <row r="260" spans="12:14" hidden="1" x14ac:dyDescent="0.35">
      <c r="L260" s="36" t="s">
        <v>781</v>
      </c>
      <c r="M260" s="36">
        <v>250</v>
      </c>
      <c r="N260" s="36"/>
    </row>
    <row r="261" spans="12:14" hidden="1" x14ac:dyDescent="0.35">
      <c r="L261" s="36" t="s">
        <v>779</v>
      </c>
      <c r="M261" s="36">
        <v>249</v>
      </c>
      <c r="N261" s="36"/>
    </row>
    <row r="262" spans="12:14" hidden="1" x14ac:dyDescent="0.35">
      <c r="L262" s="36" t="s">
        <v>782</v>
      </c>
      <c r="M262" s="36">
        <v>260</v>
      </c>
      <c r="N262" s="36"/>
    </row>
    <row r="263" spans="12:14" hidden="1" x14ac:dyDescent="0.35">
      <c r="L263" s="36" t="s">
        <v>1023</v>
      </c>
      <c r="M263" s="36">
        <v>254</v>
      </c>
      <c r="N263" s="36"/>
    </row>
    <row r="264" spans="12:14" hidden="1" x14ac:dyDescent="0.35">
      <c r="L264" s="36" t="s">
        <v>80</v>
      </c>
      <c r="M264" s="36">
        <v>258</v>
      </c>
      <c r="N264" s="36"/>
    </row>
    <row r="265" spans="12:14" hidden="1" x14ac:dyDescent="0.35">
      <c r="L265" s="36" t="s">
        <v>1024</v>
      </c>
      <c r="M265" s="36">
        <v>191</v>
      </c>
      <c r="N265" s="36"/>
    </row>
    <row r="266" spans="12:14" hidden="1" x14ac:dyDescent="0.35">
      <c r="L266" s="36" t="s">
        <v>1025</v>
      </c>
      <c r="M266" s="36">
        <v>140</v>
      </c>
      <c r="N266" s="36"/>
    </row>
    <row r="267" spans="12:14" hidden="1" x14ac:dyDescent="0.35">
      <c r="L267" s="36" t="s">
        <v>783</v>
      </c>
      <c r="M267" s="36">
        <v>152</v>
      </c>
      <c r="N267" s="36"/>
    </row>
    <row r="268" spans="12:14" hidden="1" x14ac:dyDescent="0.35">
      <c r="L268" s="36" t="s">
        <v>784</v>
      </c>
      <c r="M268" s="36">
        <v>148</v>
      </c>
      <c r="N268" s="36"/>
    </row>
    <row r="269" spans="12:14" hidden="1" x14ac:dyDescent="0.35">
      <c r="L269" s="36" t="s">
        <v>785</v>
      </c>
      <c r="M269" s="36">
        <v>203</v>
      </c>
      <c r="N269" s="36"/>
    </row>
    <row r="270" spans="12:14" hidden="1" x14ac:dyDescent="0.35">
      <c r="L270" s="36" t="s">
        <v>786</v>
      </c>
      <c r="M270" s="36">
        <v>499</v>
      </c>
      <c r="N270" s="36"/>
    </row>
    <row r="271" spans="12:14" hidden="1" x14ac:dyDescent="0.35">
      <c r="L271" s="36" t="s">
        <v>787</v>
      </c>
      <c r="M271" s="36">
        <v>756</v>
      </c>
      <c r="N271" s="36"/>
    </row>
    <row r="272" spans="12:14" hidden="1" x14ac:dyDescent="0.35">
      <c r="L272" s="36" t="s">
        <v>81</v>
      </c>
      <c r="M272" s="36">
        <v>752</v>
      </c>
      <c r="N272" s="36"/>
    </row>
    <row r="273" spans="12:14" hidden="1" x14ac:dyDescent="0.35">
      <c r="L273" s="36" t="s">
        <v>788</v>
      </c>
      <c r="M273" s="36">
        <v>144</v>
      </c>
      <c r="N273" s="36"/>
    </row>
    <row r="274" spans="12:14" hidden="1" x14ac:dyDescent="0.35">
      <c r="L274" s="36" t="s">
        <v>787</v>
      </c>
      <c r="M274" s="36">
        <v>891</v>
      </c>
      <c r="N274" s="36"/>
    </row>
    <row r="275" spans="12:14" hidden="1" x14ac:dyDescent="0.35">
      <c r="L275" s="36" t="s">
        <v>81</v>
      </c>
      <c r="M275" s="36">
        <v>388</v>
      </c>
      <c r="N275" s="36"/>
    </row>
    <row r="276" spans="12:14" hidden="1" x14ac:dyDescent="0.35">
      <c r="L276" s="36" t="s">
        <v>788</v>
      </c>
      <c r="M276" s="36">
        <v>392</v>
      </c>
      <c r="N276" s="36"/>
    </row>
  </sheetData>
  <sheetProtection algorithmName="SHA-512" hashValue="0ajmj+ZgxYNURIsDMKmBH7OBk80KzHwdZuumHQ9BT0l2YCSCKdUbO+VRzVrCqUgEeQzcg2Or2eVjzpVFf/3wag==" saltValue="Ec7CmYQMX+NJ++1kgCrRiA==" spinCount="100000" sheet="1" formatCells="0" formatColumns="0" formatRows="0" sort="0" autoFilter="0" pivotTables="0"/>
  <dataConsolidate/>
  <mergeCells count="25">
    <mergeCell ref="A3:A4"/>
    <mergeCell ref="B3:B4"/>
    <mergeCell ref="C3:C4"/>
    <mergeCell ref="D3:D4"/>
    <mergeCell ref="N3:N4"/>
    <mergeCell ref="E3:E4"/>
    <mergeCell ref="H3:M3"/>
    <mergeCell ref="CP3:CR3"/>
    <mergeCell ref="CO3:CO4"/>
    <mergeCell ref="CT3:CT4"/>
    <mergeCell ref="CU3:CU4"/>
    <mergeCell ref="CS3:CS4"/>
    <mergeCell ref="CB3:CN3"/>
    <mergeCell ref="O3:AA3"/>
    <mergeCell ref="AB3:AN3"/>
    <mergeCell ref="AO3:BA3"/>
    <mergeCell ref="BB3:BN3"/>
    <mergeCell ref="BO3:CA3"/>
    <mergeCell ref="CP7:CR7"/>
    <mergeCell ref="CQ8:CR8"/>
    <mergeCell ref="CQ9:CR9"/>
    <mergeCell ref="C8:D8"/>
    <mergeCell ref="C9:D9"/>
    <mergeCell ref="AP8:AQ8"/>
    <mergeCell ref="AP9:AQ9"/>
  </mergeCells>
  <dataValidations count="7">
    <dataValidation type="list" allowBlank="1" showInputMessage="1" showErrorMessage="1" sqref="H6 J6 L6 P6 AC6 AP6 BC6 BP6 CC6 CP6 AP8 CQ8">
      <formula1>$L$18:$L$276</formula1>
    </dataValidation>
    <dataValidation type="list" allowBlank="1" showInputMessage="1" showErrorMessage="1" sqref="CD6 BQ6 BD6 AQ6 AD6 Q6 CQ6">
      <formula1>$O$17:$O$30</formula1>
    </dataValidation>
    <dataValidation type="list" allowBlank="1" showInputMessage="1" showErrorMessage="1" sqref="U6 AU6 AH6 BU6 BH6 CH6">
      <formula1>$H$18:$H$23</formula1>
    </dataValidation>
    <dataValidation type="list" operator="greaterThan" allowBlank="1" showInputMessage="1" showErrorMessage="1" sqref="I6 K6 M6 R6 CR6">
      <formula1>$N$17:$N$139</formula1>
    </dataValidation>
    <dataValidation type="date" operator="greaterThanOrEqual" allowBlank="1" showInputMessage="1" showErrorMessage="1" errorTitle="невірна дата" sqref="N6">
      <formula1>10959</formula1>
    </dataValidation>
    <dataValidation type="list" allowBlank="1" showInputMessage="1" showErrorMessage="1" sqref="W6 AJ6 AW6 BJ6 BW6 CJ6">
      <formula1>$J$18:$J$32</formula1>
    </dataValidation>
    <dataValidation allowBlank="1" showInputMessage="1" showErrorMessage="1" promptTitle="Формат: +38 0XX XXX XX XX" sqref="CU6"/>
  </dataValidations>
  <pageMargins left="0.39370078740157483" right="0.39370078740157483" top="1.1811023622047245" bottom="0.51181102362204722" header="0.31496062992125984" footer="0.27559055118110237"/>
  <pageSetup paperSize="9" orientation="landscape" r:id="rId1"/>
  <headerFooter>
    <oddFooter>&amp;C(Таблиця 1) Сторінка &amp;P із &amp;N</oddFooter>
  </headerFooter>
  <colBreaks count="2" manualBreakCount="2">
    <brk id="20" max="9" man="1"/>
    <brk id="28" max="9" man="1"/>
  </colBreaks>
  <ignoredErrors>
    <ignoredError sqref="BA5:BN5 AA5:AN5" twoDigitTextYear="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'інші довідники'!$O$4:$O$129</xm:f>
          </x14:formula1>
          <xm:sqref>AE6 AR6 BE6 BR6 CE6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3"/>
  <dimension ref="A1:BA17"/>
  <sheetViews>
    <sheetView showGridLines="0" zoomScale="85" zoomScaleNormal="85" zoomScaleSheetLayoutView="85" workbookViewId="0">
      <pane xSplit="1" ySplit="5" topLeftCell="B6" activePane="bottomRight" state="frozenSplit"/>
      <selection pane="topRight"/>
      <selection pane="bottomLeft"/>
      <selection pane="bottomRight" activeCell="B6" sqref="B6"/>
    </sheetView>
  </sheetViews>
  <sheetFormatPr defaultColWidth="0" defaultRowHeight="14.5" zeroHeight="1" x14ac:dyDescent="0.35"/>
  <cols>
    <col min="1" max="1" width="6" hidden="1" customWidth="1"/>
    <col min="2" max="2" width="12.81640625" customWidth="1"/>
    <col min="3" max="3" width="14.1796875" customWidth="1"/>
    <col min="4" max="4" width="11.81640625" customWidth="1"/>
    <col min="5" max="5" width="11.453125" customWidth="1"/>
    <col min="6" max="6" width="28.453125" customWidth="1"/>
    <col min="7" max="7" width="18.54296875" customWidth="1"/>
    <col min="8" max="8" width="14.1796875" customWidth="1"/>
    <col min="9" max="9" width="11.81640625" customWidth="1"/>
    <col min="10" max="10" width="11.453125" customWidth="1"/>
    <col min="11" max="11" width="28.453125" customWidth="1"/>
    <col min="12" max="12" width="18.54296875" customWidth="1"/>
    <col min="13" max="13" width="14.1796875" customWidth="1"/>
    <col min="14" max="14" width="11.81640625" customWidth="1"/>
    <col min="15" max="15" width="11.453125" customWidth="1"/>
    <col min="16" max="16" width="28.453125" customWidth="1"/>
    <col min="17" max="17" width="18.54296875" customWidth="1"/>
    <col min="18" max="18" width="14.1796875" customWidth="1"/>
    <col min="19" max="19" width="11.81640625" customWidth="1"/>
    <col min="20" max="20" width="11.453125" customWidth="1"/>
    <col min="21" max="21" width="28.453125" customWidth="1"/>
    <col min="22" max="22" width="18.54296875" customWidth="1"/>
    <col min="23" max="23" width="11.54296875" customWidth="1"/>
    <col min="24" max="24" width="11.81640625" customWidth="1"/>
    <col min="25" max="25" width="20.453125" customWidth="1"/>
    <col min="26" max="26" width="28.453125" customWidth="1"/>
    <col min="27" max="27" width="0" hidden="1" customWidth="1"/>
    <col min="28" max="53" width="0" style="6" hidden="1" customWidth="1"/>
    <col min="54" max="16384" width="8.54296875" style="6" hidden="1"/>
  </cols>
  <sheetData>
    <row r="1" spans="1:53" x14ac:dyDescent="0.35">
      <c r="A1" s="92"/>
      <c r="B1" s="10"/>
      <c r="C1" s="93"/>
      <c r="D1" s="93"/>
      <c r="E1" s="92"/>
      <c r="F1" s="92"/>
      <c r="AB1"/>
      <c r="AC1"/>
      <c r="AD1"/>
      <c r="AE1"/>
      <c r="AF1"/>
      <c r="AG1"/>
      <c r="AH1"/>
      <c r="AI1"/>
      <c r="AJ1"/>
      <c r="AK1"/>
      <c r="AL1"/>
      <c r="AM1"/>
      <c r="AN1"/>
      <c r="AO1"/>
      <c r="AP1"/>
      <c r="AQ1"/>
      <c r="AR1"/>
      <c r="AS1"/>
      <c r="AT1"/>
      <c r="AU1"/>
      <c r="AV1"/>
      <c r="AW1"/>
      <c r="AX1"/>
      <c r="AY1"/>
      <c r="AZ1"/>
      <c r="BA1"/>
    </row>
    <row r="2" spans="1:53" ht="15" thickBot="1" x14ac:dyDescent="0.4">
      <c r="A2" s="92"/>
      <c r="B2" s="283" t="str">
        <f>'Анкета (зміст)'!A21</f>
        <v>2. Інформація про документ, що посвідчує особу</v>
      </c>
      <c r="C2" s="7"/>
      <c r="D2" s="7"/>
      <c r="E2" s="8"/>
      <c r="F2" s="8"/>
      <c r="AB2"/>
      <c r="AC2"/>
      <c r="AD2"/>
      <c r="AE2"/>
      <c r="AF2"/>
      <c r="AG2"/>
      <c r="AH2"/>
      <c r="AI2"/>
      <c r="AJ2"/>
      <c r="AK2"/>
      <c r="AL2"/>
      <c r="AM2"/>
      <c r="AN2"/>
      <c r="AO2"/>
      <c r="AP2"/>
      <c r="AQ2"/>
      <c r="AR2"/>
      <c r="AS2"/>
      <c r="AT2"/>
      <c r="AU2"/>
      <c r="AV2"/>
      <c r="AW2"/>
      <c r="AX2"/>
      <c r="AY2"/>
      <c r="AZ2"/>
      <c r="BA2"/>
    </row>
    <row r="3" spans="1:53" ht="17.25" customHeight="1" thickTop="1" x14ac:dyDescent="0.35">
      <c r="A3" s="79" t="s">
        <v>125</v>
      </c>
      <c r="B3" s="504" t="s">
        <v>560</v>
      </c>
      <c r="C3" s="505"/>
      <c r="D3" s="505"/>
      <c r="E3" s="505"/>
      <c r="F3" s="506"/>
      <c r="G3" s="504" t="s">
        <v>561</v>
      </c>
      <c r="H3" s="505"/>
      <c r="I3" s="505"/>
      <c r="J3" s="505"/>
      <c r="K3" s="506"/>
      <c r="L3" s="504" t="s">
        <v>562</v>
      </c>
      <c r="M3" s="505"/>
      <c r="N3" s="505"/>
      <c r="O3" s="505"/>
      <c r="P3" s="506"/>
      <c r="Q3" s="504" t="s">
        <v>563</v>
      </c>
      <c r="R3" s="505"/>
      <c r="S3" s="505"/>
      <c r="T3" s="505"/>
      <c r="U3" s="506"/>
      <c r="V3" s="504" t="s">
        <v>564</v>
      </c>
      <c r="W3" s="505"/>
      <c r="X3" s="505"/>
      <c r="Y3" s="505"/>
      <c r="Z3" s="506"/>
      <c r="AA3" s="43"/>
      <c r="AB3"/>
      <c r="AC3"/>
      <c r="AD3"/>
      <c r="AE3"/>
      <c r="AF3"/>
      <c r="AG3"/>
      <c r="AH3"/>
      <c r="AI3"/>
      <c r="AJ3"/>
      <c r="AK3"/>
      <c r="AL3"/>
      <c r="AM3"/>
      <c r="AN3"/>
      <c r="AO3"/>
      <c r="AP3"/>
      <c r="AQ3"/>
      <c r="AR3"/>
      <c r="AS3"/>
      <c r="AT3"/>
      <c r="AU3"/>
      <c r="AV3"/>
      <c r="AW3"/>
      <c r="AX3"/>
      <c r="AY3"/>
      <c r="AZ3"/>
      <c r="BA3"/>
    </row>
    <row r="4" spans="1:53" ht="45.75" customHeight="1" x14ac:dyDescent="0.35">
      <c r="A4" s="79"/>
      <c r="B4" s="54" t="s">
        <v>161</v>
      </c>
      <c r="C4" s="81" t="s">
        <v>164</v>
      </c>
      <c r="D4" s="81" t="s">
        <v>165</v>
      </c>
      <c r="E4" s="78" t="s">
        <v>162</v>
      </c>
      <c r="F4" s="55" t="s">
        <v>163</v>
      </c>
      <c r="G4" s="54" t="s">
        <v>161</v>
      </c>
      <c r="H4" s="81" t="s">
        <v>164</v>
      </c>
      <c r="I4" s="81" t="s">
        <v>165</v>
      </c>
      <c r="J4" s="78" t="s">
        <v>162</v>
      </c>
      <c r="K4" s="55" t="s">
        <v>163</v>
      </c>
      <c r="L4" s="54" t="s">
        <v>161</v>
      </c>
      <c r="M4" s="81" t="s">
        <v>164</v>
      </c>
      <c r="N4" s="81" t="s">
        <v>165</v>
      </c>
      <c r="O4" s="78" t="s">
        <v>162</v>
      </c>
      <c r="P4" s="55" t="s">
        <v>163</v>
      </c>
      <c r="Q4" s="54" t="s">
        <v>161</v>
      </c>
      <c r="R4" s="81" t="s">
        <v>164</v>
      </c>
      <c r="S4" s="81" t="s">
        <v>165</v>
      </c>
      <c r="T4" s="78" t="s">
        <v>162</v>
      </c>
      <c r="U4" s="55" t="s">
        <v>163</v>
      </c>
      <c r="V4" s="54" t="s">
        <v>161</v>
      </c>
      <c r="W4" s="81" t="s">
        <v>164</v>
      </c>
      <c r="X4" s="81" t="s">
        <v>165</v>
      </c>
      <c r="Y4" s="78" t="s">
        <v>162</v>
      </c>
      <c r="Z4" s="55" t="s">
        <v>163</v>
      </c>
      <c r="AA4" s="43"/>
      <c r="AB4" s="94"/>
      <c r="AC4" s="94"/>
      <c r="AD4" s="94"/>
      <c r="AE4" s="94"/>
      <c r="AF4" s="94"/>
      <c r="AG4" s="94"/>
      <c r="AH4" s="94"/>
      <c r="AI4" s="94"/>
      <c r="AJ4" s="94"/>
      <c r="AK4" s="94"/>
      <c r="AL4" s="94"/>
      <c r="AM4" s="94"/>
      <c r="AN4" s="94"/>
      <c r="AO4" s="94"/>
      <c r="AP4" s="94"/>
      <c r="AQ4" s="94"/>
      <c r="AR4" s="94"/>
      <c r="AS4" s="94"/>
      <c r="AT4" s="94"/>
      <c r="AU4" s="94"/>
      <c r="AV4" s="94"/>
      <c r="AW4" s="94"/>
      <c r="AX4" s="94"/>
      <c r="AY4" s="94"/>
      <c r="AZ4" s="94"/>
    </row>
    <row r="5" spans="1:53" x14ac:dyDescent="0.35">
      <c r="A5" s="79">
        <v>1</v>
      </c>
      <c r="B5" s="54">
        <v>2</v>
      </c>
      <c r="C5" s="81" t="s">
        <v>149</v>
      </c>
      <c r="D5" s="81" t="s">
        <v>150</v>
      </c>
      <c r="E5" s="78">
        <v>4</v>
      </c>
      <c r="F5" s="55">
        <v>5</v>
      </c>
      <c r="G5" s="54">
        <v>2</v>
      </c>
      <c r="H5" s="81" t="s">
        <v>149</v>
      </c>
      <c r="I5" s="81" t="s">
        <v>150</v>
      </c>
      <c r="J5" s="78">
        <v>4</v>
      </c>
      <c r="K5" s="55">
        <v>5</v>
      </c>
      <c r="L5" s="54">
        <v>2</v>
      </c>
      <c r="M5" s="81" t="s">
        <v>149</v>
      </c>
      <c r="N5" s="81" t="s">
        <v>150</v>
      </c>
      <c r="O5" s="78">
        <v>4</v>
      </c>
      <c r="P5" s="55">
        <v>5</v>
      </c>
      <c r="Q5" s="54">
        <v>2</v>
      </c>
      <c r="R5" s="81" t="s">
        <v>149</v>
      </c>
      <c r="S5" s="81" t="s">
        <v>150</v>
      </c>
      <c r="T5" s="78">
        <v>4</v>
      </c>
      <c r="U5" s="55">
        <v>5</v>
      </c>
      <c r="V5" s="54">
        <v>2</v>
      </c>
      <c r="W5" s="81" t="s">
        <v>149</v>
      </c>
      <c r="X5" s="81" t="s">
        <v>150</v>
      </c>
      <c r="Y5" s="78">
        <v>4</v>
      </c>
      <c r="Z5" s="55">
        <v>5</v>
      </c>
      <c r="AA5" s="43"/>
      <c r="AB5" s="95" t="str">
        <f ca="1">IF(ISBLANK(INDIRECT("B4"))," ",(INDIRECT("B4")))</f>
        <v>Тип документа</v>
      </c>
      <c r="AC5" s="95" t="str">
        <f ca="1">IF(ISBLANK(INDIRECT("C4"))," ",(INDIRECT("C4")))</f>
        <v>Серія документа</v>
      </c>
      <c r="AD5" s="95" t="str">
        <f ca="1">IF(ISBLANK(INDIRECT("D4"))," ",(INDIRECT("D4")))</f>
        <v>Номер документа</v>
      </c>
      <c r="AE5" s="95" t="str">
        <f ca="1">IF(ISBLANK(INDIRECT("E4"))," ",(INDIRECT("E4")))</f>
        <v>Дата видачі</v>
      </c>
      <c r="AF5" s="95" t="str">
        <f ca="1">IF(ISBLANK(INDIRECT("F4"))," ",(INDIRECT("F4")))</f>
        <v>Орган видачі</v>
      </c>
      <c r="AG5" s="95" t="str">
        <f ca="1">IF(ISBLANK(INDIRECT("G4"))," ",(INDIRECT("G4")))</f>
        <v>Тип документа</v>
      </c>
      <c r="AH5" s="95" t="str">
        <f ca="1">IF(ISBLANK(INDIRECT("H4"))," ",(INDIRECT("H4")))</f>
        <v>Серія документа</v>
      </c>
      <c r="AI5" s="95" t="str">
        <f ca="1">IF(ISBLANK(INDIRECT("I4"))," ",(INDIRECT("I4")))</f>
        <v>Номер документа</v>
      </c>
      <c r="AJ5" s="95" t="str">
        <f ca="1">IF(ISBLANK(INDIRECT("J4"))," ",(INDIRECT("J4")))</f>
        <v>Дата видачі</v>
      </c>
      <c r="AK5" s="95" t="str">
        <f ca="1">IF(ISBLANK(INDIRECT("K4"))," ",(INDIRECT("K4")))</f>
        <v>Орган видачі</v>
      </c>
      <c r="AL5" s="95" t="str">
        <f ca="1">IF(ISBLANK(INDIRECT("L4"))," ",(INDIRECT("L4")))</f>
        <v>Тип документа</v>
      </c>
      <c r="AM5" s="95" t="str">
        <f ca="1">IF(ISBLANK(INDIRECT("M4"))," ",(INDIRECT("M4")))</f>
        <v>Серія документа</v>
      </c>
      <c r="AN5" s="95" t="str">
        <f ca="1">IF(ISBLANK(INDIRECT("N4"))," ",(INDIRECT("N4")))</f>
        <v>Номер документа</v>
      </c>
      <c r="AO5" s="95" t="str">
        <f ca="1">IF(ISBLANK(INDIRECT("O4"))," ",(INDIRECT("O4")))</f>
        <v>Дата видачі</v>
      </c>
      <c r="AP5" s="95" t="str">
        <f ca="1">IF(ISBLANK(INDIRECT("P4"))," ",(INDIRECT("P4")))</f>
        <v>Орган видачі</v>
      </c>
      <c r="AQ5" s="95" t="str">
        <f ca="1">IF(ISBLANK(INDIRECT("Q4"))," ",(INDIRECT("Q4")))</f>
        <v>Тип документа</v>
      </c>
      <c r="AR5" s="95" t="str">
        <f ca="1">IF(ISBLANK(INDIRECT("R4"))," ",(INDIRECT("R4")))</f>
        <v>Серія документа</v>
      </c>
      <c r="AS5" s="95" t="str">
        <f ca="1">IF(ISBLANK(INDIRECT("S4"))," ",(INDIRECT("S4")))</f>
        <v>Номер документа</v>
      </c>
      <c r="AT5" s="95" t="str">
        <f ca="1">IF(ISBLANK(INDIRECT("T4"))," ",(INDIRECT("T4")))</f>
        <v>Дата видачі</v>
      </c>
      <c r="AU5" s="95" t="str">
        <f ca="1">IF(ISBLANK(INDIRECT("U4"))," ",(INDIRECT("U4")))</f>
        <v>Орган видачі</v>
      </c>
      <c r="AV5" s="95" t="str">
        <f ca="1">IF(ISBLANK(INDIRECT("V4"))," ",(INDIRECT("V4")))</f>
        <v>Тип документа</v>
      </c>
      <c r="AW5" s="95" t="str">
        <f ca="1">IF(ISBLANK(INDIRECT("W4"))," ",(INDIRECT("W4")))</f>
        <v>Серія документа</v>
      </c>
      <c r="AX5" s="95" t="str">
        <f ca="1">IF(ISBLANK(INDIRECT("X4"))," ",(INDIRECT("X4")))</f>
        <v>Номер документа</v>
      </c>
      <c r="AY5" s="95" t="str">
        <f ca="1">IF(ISBLANK(INDIRECT("Y4"))," ",(INDIRECT("Y4")))</f>
        <v>Дата видачі</v>
      </c>
      <c r="AZ5" s="95" t="str">
        <f ca="1">IF(ISBLANK(INDIRECT("Z4"))," ",(INDIRECT("Z4")))</f>
        <v>Орган видачі</v>
      </c>
    </row>
    <row r="6" spans="1:53" ht="71.25" customHeight="1" thickBot="1" x14ac:dyDescent="0.4">
      <c r="A6" s="45"/>
      <c r="B6" s="49"/>
      <c r="C6" s="50"/>
      <c r="D6" s="50"/>
      <c r="E6" s="51"/>
      <c r="F6" s="52"/>
      <c r="G6" s="49"/>
      <c r="H6" s="50"/>
      <c r="I6" s="50"/>
      <c r="J6" s="51"/>
      <c r="K6" s="52"/>
      <c r="L6" s="49"/>
      <c r="M6" s="50"/>
      <c r="N6" s="50"/>
      <c r="O6" s="51"/>
      <c r="P6" s="52"/>
      <c r="Q6" s="49"/>
      <c r="R6" s="50"/>
      <c r="S6" s="50"/>
      <c r="T6" s="51"/>
      <c r="U6" s="52"/>
      <c r="V6" s="49"/>
      <c r="W6" s="50"/>
      <c r="X6" s="50"/>
      <c r="Y6" s="51"/>
      <c r="Z6" s="52"/>
      <c r="AA6" s="43"/>
      <c r="AB6" s="95">
        <f ca="1">IF(ISBLANK(INDIRECT("B5"))," ",(INDIRECT("B5")))</f>
        <v>2</v>
      </c>
      <c r="AC6" s="95" t="str">
        <f ca="1">IF(ISBLANK(INDIRECT("C5"))," ",(INDIRECT("C5")))</f>
        <v>3.1.</v>
      </c>
      <c r="AD6" s="95" t="str">
        <f ca="1">IF(ISBLANK(INDIRECT("D5"))," ",(INDIRECT("D5")))</f>
        <v>3.2.</v>
      </c>
      <c r="AE6" s="95">
        <f ca="1">IF(ISBLANK(INDIRECT("E5"))," ",(INDIRECT("E5")))</f>
        <v>4</v>
      </c>
      <c r="AF6" s="95">
        <f ca="1">IF(ISBLANK(INDIRECT("F5"))," ",(INDIRECT("F5")))</f>
        <v>5</v>
      </c>
      <c r="AG6" s="95">
        <f ca="1">IF(ISBLANK(INDIRECT("G5"))," ",(INDIRECT("G5")))</f>
        <v>2</v>
      </c>
      <c r="AH6" s="95" t="str">
        <f ca="1">IF(ISBLANK(INDIRECT("H5"))," ",(INDIRECT("H5")))</f>
        <v>3.1.</v>
      </c>
      <c r="AI6" s="95" t="str">
        <f ca="1">IF(ISBLANK(INDIRECT("I5"))," ",(INDIRECT("I5")))</f>
        <v>3.2.</v>
      </c>
      <c r="AJ6" s="95">
        <f ca="1">IF(ISBLANK(INDIRECT("J5"))," ",(INDIRECT("J5")))</f>
        <v>4</v>
      </c>
      <c r="AK6" s="95">
        <f ca="1">IF(ISBLANK(INDIRECT("K5"))," ",(INDIRECT("K5")))</f>
        <v>5</v>
      </c>
      <c r="AL6" s="95">
        <f ca="1">IF(ISBLANK(INDIRECT("L5"))," ",(INDIRECT("L5")))</f>
        <v>2</v>
      </c>
      <c r="AM6" s="95" t="str">
        <f ca="1">IF(ISBLANK(INDIRECT("M5"))," ",(INDIRECT("M5")))</f>
        <v>3.1.</v>
      </c>
      <c r="AN6" s="95" t="str">
        <f ca="1">IF(ISBLANK(INDIRECT("N5"))," ",(INDIRECT("N5")))</f>
        <v>3.2.</v>
      </c>
      <c r="AO6" s="95">
        <f ca="1">IF(ISBLANK(INDIRECT("O5"))," ",(INDIRECT("O5")))</f>
        <v>4</v>
      </c>
      <c r="AP6" s="95">
        <f ca="1">IF(ISBLANK(INDIRECT("P5"))," ",(INDIRECT("P5")))</f>
        <v>5</v>
      </c>
      <c r="AQ6" s="95">
        <f ca="1">IF(ISBLANK(INDIRECT("Q5"))," ",(INDIRECT("Q5")))</f>
        <v>2</v>
      </c>
      <c r="AR6" s="95" t="str">
        <f ca="1">IF(ISBLANK(INDIRECT("R5"))," ",(INDIRECT("R5")))</f>
        <v>3.1.</v>
      </c>
      <c r="AS6" s="95" t="str">
        <f ca="1">IF(ISBLANK(INDIRECT("S5"))," ",(INDIRECT("S5")))</f>
        <v>3.2.</v>
      </c>
      <c r="AT6" s="95">
        <f ca="1">IF(ISBLANK(INDIRECT("T5"))," ",(INDIRECT("T5")))</f>
        <v>4</v>
      </c>
      <c r="AU6" s="95">
        <f ca="1">IF(ISBLANK(INDIRECT("U5"))," ",(INDIRECT("U5")))</f>
        <v>5</v>
      </c>
      <c r="AV6" s="95">
        <f ca="1">IF(ISBLANK(INDIRECT("V5"))," ",(INDIRECT("V5")))</f>
        <v>2</v>
      </c>
      <c r="AW6" s="95" t="str">
        <f ca="1">IF(ISBLANK(INDIRECT("W5"))," ",(INDIRECT("W5")))</f>
        <v>3.1.</v>
      </c>
      <c r="AX6" s="95" t="str">
        <f ca="1">IF(ISBLANK(INDIRECT("X5"))," ",(INDIRECT("X5")))</f>
        <v>3.2.</v>
      </c>
      <c r="AY6" s="95">
        <f ca="1">IF(ISBLANK(INDIRECT("Y5"))," ",(INDIRECT("Y5")))</f>
        <v>4</v>
      </c>
      <c r="AZ6" s="95">
        <f ca="1">IF(ISBLANK(INDIRECT("Z5"))," ",(INDIRECT("Z5")))</f>
        <v>5</v>
      </c>
    </row>
    <row r="7" spans="1:53" ht="15" hidden="1" thickTop="1" x14ac:dyDescent="0.35">
      <c r="AB7" s="95" t="str">
        <f ca="1">IF(ISBLANK(INDIRECT("B6"))," ",(INDIRECT("B6")))</f>
        <v xml:space="preserve"> </v>
      </c>
      <c r="AC7" s="95" t="str">
        <f ca="1">IF(ISBLANK(INDIRECT("C6"))," ",(INDIRECT("C6")))</f>
        <v xml:space="preserve"> </v>
      </c>
      <c r="AD7" s="95" t="str">
        <f ca="1">IF(ISBLANK(INDIRECT("D6"))," ",(INDIRECT("D6")))</f>
        <v xml:space="preserve"> </v>
      </c>
      <c r="AE7" s="95" t="str">
        <f ca="1">IF(ISBLANK(INDIRECT("E6"))," ",(INDIRECT("E6")))</f>
        <v xml:space="preserve"> </v>
      </c>
      <c r="AF7" s="95" t="str">
        <f ca="1">IF(ISBLANK(INDIRECT("F6"))," ",(INDIRECT("F6")))</f>
        <v xml:space="preserve"> </v>
      </c>
      <c r="AG7" s="95" t="str">
        <f ca="1">IF(ISBLANK(INDIRECT("G6"))," ",(INDIRECT("G6")))</f>
        <v xml:space="preserve"> </v>
      </c>
      <c r="AH7" s="95" t="str">
        <f ca="1">IF(ISBLANK(INDIRECT("H6"))," ",(INDIRECT("H6")))</f>
        <v xml:space="preserve"> </v>
      </c>
      <c r="AI7" s="95" t="str">
        <f ca="1">IF(ISBLANK(INDIRECT("I6"))," ",(INDIRECT("I6")))</f>
        <v xml:space="preserve"> </v>
      </c>
      <c r="AJ7" s="95" t="str">
        <f ca="1">IF(ISBLANK(INDIRECT("J6"))," ",(INDIRECT("J6")))</f>
        <v xml:space="preserve"> </v>
      </c>
      <c r="AK7" s="95" t="str">
        <f ca="1">IF(ISBLANK(INDIRECT("K6"))," ",(INDIRECT("K6")))</f>
        <v xml:space="preserve"> </v>
      </c>
      <c r="AL7" s="95" t="str">
        <f ca="1">IF(ISBLANK(INDIRECT("L6"))," ",(INDIRECT("L6")))</f>
        <v xml:space="preserve"> </v>
      </c>
      <c r="AM7" s="95" t="str">
        <f ca="1">IF(ISBLANK(INDIRECT("M6"))," ",(INDIRECT("M6")))</f>
        <v xml:space="preserve"> </v>
      </c>
      <c r="AN7" s="95" t="str">
        <f ca="1">IF(ISBLANK(INDIRECT("N6"))," ",(INDIRECT("N6")))</f>
        <v xml:space="preserve"> </v>
      </c>
      <c r="AO7" s="95" t="str">
        <f ca="1">IF(ISBLANK(INDIRECT("O6"))," ",(INDIRECT("O6")))</f>
        <v xml:space="preserve"> </v>
      </c>
      <c r="AP7" s="95" t="str">
        <f ca="1">IF(ISBLANK(INDIRECT("P6"))," ",(INDIRECT("P6")))</f>
        <v xml:space="preserve"> </v>
      </c>
      <c r="AQ7" s="95" t="str">
        <f ca="1">IF(ISBLANK(INDIRECT("Q6"))," ",(INDIRECT("Q6")))</f>
        <v xml:space="preserve"> </v>
      </c>
      <c r="AR7" s="95" t="str">
        <f ca="1">IF(ISBLANK(INDIRECT("R6"))," ",(INDIRECT("R6")))</f>
        <v xml:space="preserve"> </v>
      </c>
      <c r="AS7" s="95" t="str">
        <f ca="1">IF(ISBLANK(INDIRECT("S6"))," ",(INDIRECT("S6")))</f>
        <v xml:space="preserve"> </v>
      </c>
      <c r="AT7" s="95" t="str">
        <f ca="1">IF(ISBLANK(INDIRECT("T6"))," ",(INDIRECT("T6")))</f>
        <v xml:space="preserve"> </v>
      </c>
      <c r="AU7" s="95" t="str">
        <f ca="1">IF(ISBLANK(INDIRECT("U6"))," ",(INDIRECT("U6")))</f>
        <v xml:space="preserve"> </v>
      </c>
      <c r="AV7" s="95" t="str">
        <f ca="1">IF(ISBLANK(INDIRECT("V6"))," ",(INDIRECT("V6")))</f>
        <v xml:space="preserve"> </v>
      </c>
      <c r="AW7" s="95" t="str">
        <f ca="1">IF(ISBLANK(INDIRECT("W6"))," ",(INDIRECT("W6")))</f>
        <v xml:space="preserve"> </v>
      </c>
      <c r="AX7" s="95" t="str">
        <f ca="1">IF(ISBLANK(INDIRECT("X6"))," ",(INDIRECT("X6")))</f>
        <v xml:space="preserve"> </v>
      </c>
      <c r="AY7" s="95" t="str">
        <f ca="1">IF(ISBLANK(INDIRECT("Y6"))," ",(INDIRECT("Y6")))</f>
        <v xml:space="preserve"> </v>
      </c>
      <c r="AZ7" s="95" t="str">
        <f ca="1">IF(ISBLANK(INDIRECT("Z6"))," ",(INDIRECT("Z6")))</f>
        <v xml:space="preserve"> </v>
      </c>
    </row>
    <row r="8" spans="1:53" hidden="1" x14ac:dyDescent="0.35">
      <c r="AB8"/>
      <c r="AC8"/>
      <c r="AD8"/>
      <c r="AE8"/>
      <c r="AF8"/>
      <c r="AG8"/>
      <c r="AH8"/>
      <c r="AI8"/>
      <c r="AJ8"/>
      <c r="AK8"/>
      <c r="AL8"/>
      <c r="AM8"/>
      <c r="AN8"/>
      <c r="AO8"/>
      <c r="AP8"/>
      <c r="AQ8"/>
      <c r="AR8"/>
      <c r="AS8"/>
      <c r="AT8"/>
      <c r="AU8"/>
      <c r="AV8"/>
      <c r="AW8"/>
      <c r="AX8"/>
      <c r="AY8"/>
      <c r="AZ8"/>
    </row>
    <row r="9" spans="1:53" hidden="1" x14ac:dyDescent="0.35">
      <c r="AB9"/>
      <c r="AC9"/>
      <c r="AD9"/>
      <c r="AE9"/>
      <c r="AF9"/>
      <c r="AG9"/>
      <c r="AH9"/>
      <c r="AI9"/>
      <c r="AJ9"/>
      <c r="AK9"/>
      <c r="AL9"/>
      <c r="AM9"/>
      <c r="AN9"/>
      <c r="AO9"/>
      <c r="AP9"/>
      <c r="AQ9"/>
      <c r="AR9"/>
      <c r="AS9"/>
      <c r="AT9"/>
      <c r="AU9"/>
      <c r="AV9"/>
      <c r="AW9"/>
      <c r="AX9"/>
      <c r="AY9"/>
      <c r="AZ9"/>
    </row>
    <row r="10" spans="1:53" ht="30.75" hidden="1" customHeight="1" x14ac:dyDescent="0.35"/>
    <row r="11" spans="1:53" ht="18.75" hidden="1" customHeight="1" x14ac:dyDescent="0.35"/>
    <row r="12" spans="1:53" ht="15" hidden="1" customHeight="1" x14ac:dyDescent="0.35"/>
    <row r="13" spans="1:53" hidden="1" x14ac:dyDescent="0.35"/>
    <row r="14" spans="1:53" ht="15.75" hidden="1" customHeight="1" x14ac:dyDescent="0.35"/>
    <row r="15" spans="1:53" ht="18.75" hidden="1" customHeight="1" x14ac:dyDescent="0.35"/>
    <row r="16" spans="1:53" ht="18.75" hidden="1" customHeight="1" x14ac:dyDescent="0.35"/>
    <row r="17" ht="18.75" hidden="1" customHeight="1" x14ac:dyDescent="0.35"/>
  </sheetData>
  <sheetProtection algorithmName="SHA-512" hashValue="U+v/mYJVQ0PltIdnFbvGNj5pq+u8IgTp7GHEAOqJh/mo+iT5nq5cf02NElAsKn6teZx0wjZWSllRfdtclTYpXQ==" saltValue="PvF0skjzgyguPhTFjgLPkQ==" spinCount="100000" sheet="1" formatCells="0" formatColumns="0" formatRows="0" sort="0" autoFilter="0" pivotTables="0"/>
  <mergeCells count="5">
    <mergeCell ref="B3:F3"/>
    <mergeCell ref="G3:K3"/>
    <mergeCell ref="L3:P3"/>
    <mergeCell ref="Q3:U3"/>
    <mergeCell ref="V3:Z3"/>
  </mergeCells>
  <dataValidations count="1">
    <dataValidation type="date" operator="greaterThanOrEqual" allowBlank="1" showInputMessage="1" showErrorMessage="1" sqref="E6 J6 O6 T6 Y6">
      <formula1>7306</formula1>
    </dataValidation>
  </dataValidations>
  <pageMargins left="0.39370078740157483" right="0.39370078740157483" top="1.1811023622047245" bottom="0.51181102362204722" header="0.31496062992125984" footer="0.27559055118110237"/>
  <pageSetup paperSize="9" orientation="landscape" r:id="rId1"/>
  <headerFooter>
    <oddFooter>&amp;C(Таблиця 2) Сторінка &amp;P із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'інші довідники'!$G$5:$G$262</xm:f>
          </x14:formula1>
          <xm:sqref>A3:A5</xm:sqref>
        </x14:dataValidation>
        <x14:dataValidation type="list" allowBlank="1" showInputMessage="1" showErrorMessage="1">
          <x14:formula1>
            <xm:f>'інші довідники'!$M$4:$M$13</xm:f>
          </x14:formula1>
          <xm:sqref>A6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Аркуш4"/>
  <dimension ref="A1:DJ280"/>
  <sheetViews>
    <sheetView showGridLines="0" zoomScale="85" zoomScaleNormal="85" zoomScaleSheetLayoutView="85" workbookViewId="0">
      <pane xSplit="1" ySplit="4" topLeftCell="B5" activePane="bottomRight" state="frozenSplit"/>
      <selection pane="topRight"/>
      <selection pane="bottomLeft"/>
      <selection pane="bottomRight" activeCell="B5" sqref="B5"/>
    </sheetView>
  </sheetViews>
  <sheetFormatPr defaultColWidth="0" defaultRowHeight="34.5" customHeight="1" zeroHeight="1" x14ac:dyDescent="0.35"/>
  <cols>
    <col min="1" max="1" width="3.81640625" customWidth="1"/>
    <col min="2" max="2" width="68.453125" customWidth="1"/>
    <col min="3" max="3" width="31.81640625" customWidth="1"/>
    <col min="4" max="4" width="25.54296875" customWidth="1"/>
    <col min="5" max="5" width="39.54296875" customWidth="1"/>
    <col min="6" max="6" width="28.54296875" customWidth="1"/>
    <col min="7" max="7" width="20.453125" customWidth="1"/>
    <col min="8" max="114" width="9.54296875" hidden="1" customWidth="1"/>
    <col min="115" max="16384" width="9.1796875" hidden="1"/>
  </cols>
  <sheetData>
    <row r="1" spans="1:33" ht="14.5" x14ac:dyDescent="0.35">
      <c r="A1" s="96"/>
      <c r="C1" s="96"/>
      <c r="D1" s="96"/>
      <c r="E1" s="96"/>
      <c r="F1" s="44"/>
    </row>
    <row r="2" spans="1:33" ht="14.5" x14ac:dyDescent="0.35">
      <c r="A2" s="92"/>
      <c r="B2" s="507" t="str">
        <f>'Анкета (зміст)'!A22</f>
        <v>3. Інформація про вищу освіту</v>
      </c>
      <c r="C2" s="508"/>
      <c r="D2" s="508"/>
      <c r="E2" s="92"/>
      <c r="F2" s="92"/>
    </row>
    <row r="3" spans="1:33" ht="42.75" customHeight="1" x14ac:dyDescent="0.35">
      <c r="A3" s="78" t="s">
        <v>125</v>
      </c>
      <c r="B3" s="78" t="s">
        <v>170</v>
      </c>
      <c r="C3" s="78" t="s">
        <v>169</v>
      </c>
      <c r="D3" s="78" t="s">
        <v>166</v>
      </c>
      <c r="E3" s="78" t="s">
        <v>167</v>
      </c>
      <c r="F3" s="78" t="s">
        <v>168</v>
      </c>
      <c r="G3" s="189" t="s">
        <v>810</v>
      </c>
    </row>
    <row r="4" spans="1:33" ht="14.5" x14ac:dyDescent="0.35">
      <c r="A4" s="78">
        <v>1</v>
      </c>
      <c r="B4" s="78" t="s">
        <v>127</v>
      </c>
      <c r="C4" s="78" t="s">
        <v>128</v>
      </c>
      <c r="D4" s="78">
        <v>3</v>
      </c>
      <c r="E4" s="78">
        <v>4</v>
      </c>
      <c r="F4" s="78">
        <v>5</v>
      </c>
      <c r="G4" s="189">
        <v>6</v>
      </c>
      <c r="AB4" s="100" t="str">
        <f ca="1">IF(ISBLANK(INDIRECT("B4"))," ",(INDIRECT("B4")))</f>
        <v>2.1.</v>
      </c>
      <c r="AC4" s="100" t="str">
        <f ca="1">IF(ISBLANK(INDIRECT("C4"))," ",(INDIRECT("C4")))</f>
        <v>2.2.</v>
      </c>
      <c r="AD4" s="100">
        <f ca="1">IF(ISBLANK(INDIRECT("D4"))," ",(INDIRECT("D4")))</f>
        <v>3</v>
      </c>
      <c r="AE4" s="100">
        <f ca="1">IF(ISBLANK(INDIRECT("E4"))," ",(INDIRECT("E4")))</f>
        <v>4</v>
      </c>
      <c r="AF4" s="100">
        <f ca="1">IF(ISBLANK(INDIRECT("F4"))," ",(INDIRECT("F4")))</f>
        <v>5</v>
      </c>
    </row>
    <row r="5" spans="1:33" ht="31.5" customHeight="1" x14ac:dyDescent="0.35">
      <c r="A5" s="5">
        <v>1</v>
      </c>
      <c r="B5" s="97"/>
      <c r="C5" s="97"/>
      <c r="D5" s="98"/>
      <c r="E5" s="97"/>
      <c r="F5" s="97"/>
      <c r="G5" s="97"/>
      <c r="AB5" s="192" t="str">
        <f ca="1">IF(ISBLANK(INDIRECT("B5"))," ",(INDIRECT("B5")))</f>
        <v xml:space="preserve"> </v>
      </c>
      <c r="AC5" s="192" t="str">
        <f ca="1">IF(ISBLANK(INDIRECT("C5"))," ",(INDIRECT("C5")))</f>
        <v xml:space="preserve"> </v>
      </c>
      <c r="AD5" s="192" t="str">
        <f ca="1">IF(ISBLANK(INDIRECT("D5"))," ",(INDIRECT("D5")))</f>
        <v xml:space="preserve"> </v>
      </c>
      <c r="AE5" s="192" t="str">
        <f ca="1">IF(ISBLANK(INDIRECT("E5"))," ",(INDIRECT("E5")))</f>
        <v xml:space="preserve"> </v>
      </c>
      <c r="AF5" s="192" t="str">
        <f ca="1">IF(ISBLANK(INDIRECT("F5"))," ",(INDIRECT("F5")))</f>
        <v xml:space="preserve"> </v>
      </c>
      <c r="AG5" s="192" t="str">
        <f ca="1">IF(ISBLANK(INDIRECT("G5"))," ",(INDIRECT("G5")))</f>
        <v xml:space="preserve"> </v>
      </c>
    </row>
    <row r="6" spans="1:33" ht="31.5" customHeight="1" x14ac:dyDescent="0.35">
      <c r="A6" s="5">
        <v>2</v>
      </c>
      <c r="B6" s="97"/>
      <c r="C6" s="97"/>
      <c r="D6" s="98"/>
      <c r="E6" s="97"/>
      <c r="F6" s="97"/>
      <c r="G6" s="97"/>
      <c r="AB6" s="100" t="str">
        <f ca="1">IF(ISBLANK(INDIRECT("B6"))," ",(INDIRECT("B6")))</f>
        <v xml:space="preserve"> </v>
      </c>
      <c r="AC6" s="100" t="str">
        <f ca="1">IF(ISBLANK(INDIRECT("C6"))," ",(INDIRECT("C6")))</f>
        <v xml:space="preserve"> </v>
      </c>
      <c r="AD6" s="100" t="str">
        <f ca="1">IF(ISBLANK(INDIRECT("D6"))," ",(INDIRECT("D6")))</f>
        <v xml:space="preserve"> </v>
      </c>
      <c r="AE6" s="100" t="str">
        <f ca="1">IF(ISBLANK(INDIRECT("E6"))," ",(INDIRECT("E6")))</f>
        <v xml:space="preserve"> </v>
      </c>
      <c r="AF6" s="100" t="str">
        <f ca="1">IF(ISBLANK(INDIRECT("F6"))," ",(INDIRECT("F6")))</f>
        <v xml:space="preserve"> </v>
      </c>
      <c r="AG6" s="100" t="str">
        <f ca="1">IF(ISBLANK(INDIRECT("G6"))," ",(INDIRECT("G6")))</f>
        <v xml:space="preserve"> </v>
      </c>
    </row>
    <row r="7" spans="1:33" ht="31.5" customHeight="1" x14ac:dyDescent="0.35">
      <c r="A7" s="5">
        <v>3</v>
      </c>
      <c r="B7" s="97"/>
      <c r="C7" s="97"/>
      <c r="D7" s="98"/>
      <c r="E7" s="97"/>
      <c r="F7" s="97"/>
      <c r="G7" s="97"/>
      <c r="AB7" s="100" t="str">
        <f ca="1">IF(ISBLANK(INDIRECT("B7"))," ",(INDIRECT("B7")))</f>
        <v xml:space="preserve"> </v>
      </c>
      <c r="AC7" s="100" t="str">
        <f ca="1">IF(ISBLANK(INDIRECT("C7"))," ",(INDIRECT("C7")))</f>
        <v xml:space="preserve"> </v>
      </c>
      <c r="AD7" s="100" t="str">
        <f ca="1">IF(ISBLANK(INDIRECT("D7"))," ",(INDIRECT("D7")))</f>
        <v xml:space="preserve"> </v>
      </c>
      <c r="AE7" s="100" t="str">
        <f ca="1">IF(ISBLANK(INDIRECT("E7"))," ",(INDIRECT("E7")))</f>
        <v xml:space="preserve"> </v>
      </c>
      <c r="AF7" s="100" t="str">
        <f ca="1">IF(ISBLANK(INDIRECT("F7"))," ",(INDIRECT("F7")))</f>
        <v xml:space="preserve"> </v>
      </c>
      <c r="AG7" s="100" t="str">
        <f ca="1">IF(ISBLANK(INDIRECT("G7"))," ",(INDIRECT("G7")))</f>
        <v xml:space="preserve"> </v>
      </c>
    </row>
    <row r="8" spans="1:33" ht="31.5" customHeight="1" x14ac:dyDescent="0.35">
      <c r="A8" s="5">
        <v>4</v>
      </c>
      <c r="B8" s="97"/>
      <c r="C8" s="97"/>
      <c r="D8" s="98"/>
      <c r="E8" s="97"/>
      <c r="F8" s="97"/>
      <c r="G8" s="97"/>
      <c r="AB8" s="100" t="str">
        <f ca="1">IF(ISBLANK(INDIRECT("B8"))," ",(INDIRECT("B8")))</f>
        <v xml:space="preserve"> </v>
      </c>
      <c r="AC8" s="100" t="str">
        <f ca="1">IF(ISBLANK(INDIRECT("C8"))," ",(INDIRECT("C8")))</f>
        <v xml:space="preserve"> </v>
      </c>
      <c r="AD8" s="100" t="str">
        <f ca="1">IF(ISBLANK(INDIRECT("D8"))," ",(INDIRECT("D8")))</f>
        <v xml:space="preserve"> </v>
      </c>
      <c r="AE8" s="100" t="str">
        <f ca="1">IF(ISBLANK(INDIRECT("E8"))," ",(INDIRECT("E8")))</f>
        <v xml:space="preserve"> </v>
      </c>
      <c r="AF8" s="100" t="str">
        <f ca="1">IF(ISBLANK(INDIRECT("F8"))," ",(INDIRECT("F8")))</f>
        <v xml:space="preserve"> </v>
      </c>
      <c r="AG8" s="100" t="str">
        <f ca="1">IF(ISBLANK(INDIRECT("G8"))," ",(INDIRECT("G8")))</f>
        <v xml:space="preserve"> </v>
      </c>
    </row>
    <row r="9" spans="1:33" ht="31.5" customHeight="1" x14ac:dyDescent="0.35">
      <c r="A9" s="5">
        <v>5</v>
      </c>
      <c r="B9" s="97"/>
      <c r="C9" s="97"/>
      <c r="D9" s="98"/>
      <c r="E9" s="97"/>
      <c r="F9" s="97"/>
      <c r="G9" s="97"/>
      <c r="AB9" s="100" t="str">
        <f ca="1">IF(ISBLANK(INDIRECT("B9"))," ",(INDIRECT("B9")))</f>
        <v xml:space="preserve"> </v>
      </c>
      <c r="AC9" s="100" t="str">
        <f ca="1">IF(ISBLANK(INDIRECT("C9"))," ",(INDIRECT("C9")))</f>
        <v xml:space="preserve"> </v>
      </c>
      <c r="AD9" s="100" t="str">
        <f ca="1">IF(ISBLANK(INDIRECT("D9"))," ",(INDIRECT("D9")))</f>
        <v xml:space="preserve"> </v>
      </c>
      <c r="AE9" s="100" t="str">
        <f ca="1">IF(ISBLANK(INDIRECT("E9"))," ",(INDIRECT("E9")))</f>
        <v xml:space="preserve"> </v>
      </c>
      <c r="AF9" s="100" t="str">
        <f ca="1">IF(ISBLANK(INDIRECT("F9"))," ",(INDIRECT("F9")))</f>
        <v xml:space="preserve"> </v>
      </c>
      <c r="AG9" s="100" t="str">
        <f ca="1">IF(ISBLANK(INDIRECT("G9"))," ",(INDIRECT("G9")))</f>
        <v xml:space="preserve"> </v>
      </c>
    </row>
    <row r="10" spans="1:33" ht="31.5" customHeight="1" x14ac:dyDescent="0.35">
      <c r="A10" s="5">
        <v>6</v>
      </c>
      <c r="B10" s="97"/>
      <c r="C10" s="97"/>
      <c r="D10" s="98"/>
      <c r="E10" s="97"/>
      <c r="F10" s="97"/>
      <c r="G10" s="97"/>
      <c r="AB10" s="100" t="str">
        <f ca="1">IF(ISBLANK(INDIRECT("B10"))," ",(INDIRECT("B10")))</f>
        <v xml:space="preserve"> </v>
      </c>
      <c r="AC10" s="100" t="str">
        <f ca="1">IF(ISBLANK(INDIRECT("C10"))," ",(INDIRECT("C10")))</f>
        <v xml:space="preserve"> </v>
      </c>
      <c r="AD10" s="100" t="str">
        <f ca="1">IF(ISBLANK(INDIRECT("D10"))," ",(INDIRECT("D10")))</f>
        <v xml:space="preserve"> </v>
      </c>
      <c r="AE10" s="100" t="str">
        <f ca="1">IF(ISBLANK(INDIRECT("E10"))," ",(INDIRECT("E10")))</f>
        <v xml:space="preserve"> </v>
      </c>
      <c r="AF10" s="100" t="str">
        <f ca="1">IF(ISBLANK(INDIRECT("F10"))," ",(INDIRECT("F10")))</f>
        <v xml:space="preserve"> </v>
      </c>
      <c r="AG10" s="100" t="str">
        <f ca="1">IF(ISBLANK(INDIRECT("G10"))," ",(INDIRECT("G10")))</f>
        <v xml:space="preserve"> </v>
      </c>
    </row>
    <row r="11" spans="1:33" ht="31.5" customHeight="1" x14ac:dyDescent="0.35">
      <c r="A11" s="5">
        <v>7</v>
      </c>
      <c r="B11" s="97"/>
      <c r="C11" s="97"/>
      <c r="D11" s="98"/>
      <c r="E11" s="97"/>
      <c r="F11" s="97"/>
      <c r="G11" s="97"/>
      <c r="AB11" s="100" t="str">
        <f ca="1">IF(ISBLANK(INDIRECT("B11"))," ",(INDIRECT("B11")))</f>
        <v xml:space="preserve"> </v>
      </c>
      <c r="AC11" s="100" t="str">
        <f ca="1">IF(ISBLANK(INDIRECT("C11"))," ",(INDIRECT("C11")))</f>
        <v xml:space="preserve"> </v>
      </c>
      <c r="AD11" s="100" t="str">
        <f ca="1">IF(ISBLANK(INDIRECT("D11"))," ",(INDIRECT("D11")))</f>
        <v xml:space="preserve"> </v>
      </c>
      <c r="AE11" s="100" t="str">
        <f ca="1">IF(ISBLANK(INDIRECT("E11"))," ",(INDIRECT("E11")))</f>
        <v xml:space="preserve"> </v>
      </c>
      <c r="AF11" s="100" t="str">
        <f ca="1">IF(ISBLANK(INDIRECT("F11"))," ",(INDIRECT("F11")))</f>
        <v xml:space="preserve"> </v>
      </c>
      <c r="AG11" s="100" t="str">
        <f ca="1">IF(ISBLANK(INDIRECT("G11"))," ",(INDIRECT("G11")))</f>
        <v xml:space="preserve"> </v>
      </c>
    </row>
    <row r="12" spans="1:33" ht="31.5" customHeight="1" x14ac:dyDescent="0.35">
      <c r="A12" s="5">
        <v>8</v>
      </c>
      <c r="B12" s="97"/>
      <c r="C12" s="97"/>
      <c r="D12" s="98"/>
      <c r="E12" s="97"/>
      <c r="F12" s="97"/>
      <c r="G12" s="97"/>
      <c r="AB12" s="100" t="str">
        <f ca="1">IF(ISBLANK(INDIRECT("B12"))," ",(INDIRECT("B12")))</f>
        <v xml:space="preserve"> </v>
      </c>
      <c r="AC12" s="100" t="str">
        <f ca="1">IF(ISBLANK(INDIRECT("C12"))," ",(INDIRECT("C12")))</f>
        <v xml:space="preserve"> </v>
      </c>
      <c r="AD12" s="100" t="str">
        <f ca="1">IF(ISBLANK(INDIRECT("D12"))," ",(INDIRECT("D12")))</f>
        <v xml:space="preserve"> </v>
      </c>
      <c r="AE12" s="100" t="str">
        <f ca="1">IF(ISBLANK(INDIRECT("E12"))," ",(INDIRECT("E12")))</f>
        <v xml:space="preserve"> </v>
      </c>
      <c r="AF12" s="100" t="str">
        <f ca="1">IF(ISBLANK(INDIRECT("F12"))," ",(INDIRECT("F12")))</f>
        <v xml:space="preserve"> </v>
      </c>
      <c r="AG12" s="100" t="str">
        <f ca="1">IF(ISBLANK(INDIRECT("G12"))," ",(INDIRECT("G12")))</f>
        <v xml:space="preserve"> </v>
      </c>
    </row>
    <row r="13" spans="1:33" ht="31.5" customHeight="1" x14ac:dyDescent="0.35">
      <c r="A13" s="5">
        <v>9</v>
      </c>
      <c r="B13" s="97"/>
      <c r="C13" s="97"/>
      <c r="D13" s="98"/>
      <c r="E13" s="97"/>
      <c r="F13" s="97"/>
      <c r="G13" s="97"/>
      <c r="AB13" s="100" t="str">
        <f ca="1">IF(ISBLANK(INDIRECT("B13"))," ",(INDIRECT("B13")))</f>
        <v xml:space="preserve"> </v>
      </c>
      <c r="AC13" s="100" t="str">
        <f ca="1">IF(ISBLANK(INDIRECT("C13"))," ",(INDIRECT("C13")))</f>
        <v xml:space="preserve"> </v>
      </c>
      <c r="AD13" s="100" t="str">
        <f ca="1">IF(ISBLANK(INDIRECT("D13"))," ",(INDIRECT("D13")))</f>
        <v xml:space="preserve"> </v>
      </c>
      <c r="AE13" s="100" t="str">
        <f ca="1">IF(ISBLANK(INDIRECT("E13"))," ",(INDIRECT("E13")))</f>
        <v xml:space="preserve"> </v>
      </c>
      <c r="AF13" s="100" t="str">
        <f ca="1">IF(ISBLANK(INDIRECT("F13"))," ",(INDIRECT("F13")))</f>
        <v xml:space="preserve"> </v>
      </c>
      <c r="AG13" s="100" t="str">
        <f ca="1">IF(ISBLANK(INDIRECT("G13"))," ",(INDIRECT("G13")))</f>
        <v xml:space="preserve"> </v>
      </c>
    </row>
    <row r="14" spans="1:33" ht="31.5" customHeight="1" x14ac:dyDescent="0.35">
      <c r="A14" s="5">
        <v>10</v>
      </c>
      <c r="B14" s="97"/>
      <c r="C14" s="97"/>
      <c r="D14" s="98"/>
      <c r="E14" s="97"/>
      <c r="F14" s="97"/>
      <c r="G14" s="97"/>
      <c r="AB14" s="100" t="str">
        <f ca="1">IF(ISBLANK(INDIRECT("B14"))," ",(INDIRECT("B14")))</f>
        <v xml:space="preserve"> </v>
      </c>
      <c r="AC14" s="100" t="str">
        <f ca="1">IF(ISBLANK(INDIRECT("C14"))," ",(INDIRECT("C14")))</f>
        <v xml:space="preserve"> </v>
      </c>
      <c r="AD14" s="100" t="str">
        <f ca="1">IF(ISBLANK(INDIRECT("D14"))," ",(INDIRECT("D14")))</f>
        <v xml:space="preserve"> </v>
      </c>
      <c r="AE14" s="100" t="str">
        <f ca="1">IF(ISBLANK(INDIRECT("E14"))," ",(INDIRECT("E14")))</f>
        <v xml:space="preserve"> </v>
      </c>
      <c r="AF14" s="100" t="str">
        <f ca="1">IF(ISBLANK(INDIRECT("F14"))," ",(INDIRECT("F14")))</f>
        <v xml:space="preserve"> </v>
      </c>
      <c r="AG14" s="100" t="str">
        <f ca="1">IF(ISBLANK(INDIRECT("G14"))," ",(INDIRECT("G14")))</f>
        <v xml:space="preserve"> </v>
      </c>
    </row>
    <row r="15" spans="1:33" ht="34.5" hidden="1" customHeight="1" x14ac:dyDescent="0.35"/>
    <row r="16" spans="1:33" ht="34.5" hidden="1" customHeight="1" x14ac:dyDescent="0.35"/>
    <row r="17" spans="2:3" ht="34.5" hidden="1" customHeight="1" x14ac:dyDescent="0.35"/>
    <row r="18" spans="2:3" ht="34.5" hidden="1" customHeight="1" x14ac:dyDescent="0.35"/>
    <row r="19" spans="2:3" ht="34.5" hidden="1" customHeight="1" x14ac:dyDescent="0.35"/>
    <row r="20" spans="2:3" ht="34.5" hidden="1" customHeight="1" x14ac:dyDescent="0.35"/>
    <row r="21" spans="2:3" ht="34.5" hidden="1" customHeight="1" x14ac:dyDescent="0.35"/>
    <row r="22" spans="2:3" ht="34.5" hidden="1" customHeight="1" x14ac:dyDescent="0.35">
      <c r="B22" t="s">
        <v>618</v>
      </c>
      <c r="C22" s="154" t="s">
        <v>82</v>
      </c>
    </row>
    <row r="23" spans="2:3" ht="34.5" hidden="1" customHeight="1" x14ac:dyDescent="0.35">
      <c r="B23" s="154" t="s">
        <v>82</v>
      </c>
      <c r="C23" s="154">
        <v>1910</v>
      </c>
    </row>
    <row r="24" spans="2:3" ht="34.5" hidden="1" customHeight="1" x14ac:dyDescent="0.35">
      <c r="B24" s="154" t="s">
        <v>626</v>
      </c>
      <c r="C24" s="154">
        <v>1911</v>
      </c>
    </row>
    <row r="25" spans="2:3" ht="34.5" hidden="1" customHeight="1" x14ac:dyDescent="0.35">
      <c r="B25" s="154" t="s">
        <v>624</v>
      </c>
      <c r="C25" s="154">
        <v>1912</v>
      </c>
    </row>
    <row r="26" spans="2:3" ht="34.5" hidden="1" customHeight="1" x14ac:dyDescent="0.35">
      <c r="B26" s="154" t="s">
        <v>22</v>
      </c>
      <c r="C26" s="154">
        <v>1913</v>
      </c>
    </row>
    <row r="27" spans="2:3" ht="34.5" hidden="1" customHeight="1" x14ac:dyDescent="0.35">
      <c r="B27" s="154" t="s">
        <v>957</v>
      </c>
      <c r="C27" s="154">
        <v>1914</v>
      </c>
    </row>
    <row r="28" spans="2:3" ht="34.5" hidden="1" customHeight="1" x14ac:dyDescent="0.35">
      <c r="B28" s="154" t="s">
        <v>633</v>
      </c>
      <c r="C28" s="154">
        <v>1915</v>
      </c>
    </row>
    <row r="29" spans="2:3" ht="34.5" hidden="1" customHeight="1" x14ac:dyDescent="0.35">
      <c r="B29" s="154" t="s">
        <v>23</v>
      </c>
      <c r="C29" s="154">
        <v>1916</v>
      </c>
    </row>
    <row r="30" spans="2:3" ht="34.5" hidden="1" customHeight="1" x14ac:dyDescent="0.35">
      <c r="B30" s="154" t="s">
        <v>217</v>
      </c>
      <c r="C30" s="154">
        <v>1917</v>
      </c>
    </row>
    <row r="31" spans="2:3" ht="34.5" hidden="1" customHeight="1" x14ac:dyDescent="0.35">
      <c r="B31" s="154" t="s">
        <v>638</v>
      </c>
      <c r="C31" s="154">
        <v>1918</v>
      </c>
    </row>
    <row r="32" spans="2:3" ht="34.5" hidden="1" customHeight="1" x14ac:dyDescent="0.35">
      <c r="B32" s="154" t="s">
        <v>24</v>
      </c>
      <c r="C32" s="154">
        <v>1919</v>
      </c>
    </row>
    <row r="33" spans="2:3" ht="34.5" hidden="1" customHeight="1" x14ac:dyDescent="0.35">
      <c r="B33" s="154" t="s">
        <v>25</v>
      </c>
      <c r="C33" s="154">
        <v>1920</v>
      </c>
    </row>
    <row r="34" spans="2:3" ht="34.5" hidden="1" customHeight="1" x14ac:dyDescent="0.35">
      <c r="B34" s="154" t="s">
        <v>958</v>
      </c>
      <c r="C34" s="154">
        <v>1921</v>
      </c>
    </row>
    <row r="35" spans="2:3" ht="34.5" hidden="1" customHeight="1" x14ac:dyDescent="0.35">
      <c r="B35" s="154" t="s">
        <v>223</v>
      </c>
      <c r="C35" s="154">
        <v>1922</v>
      </c>
    </row>
    <row r="36" spans="2:3" ht="34.5" hidden="1" customHeight="1" x14ac:dyDescent="0.35">
      <c r="B36" s="154" t="s">
        <v>26</v>
      </c>
      <c r="C36" s="154">
        <v>1923</v>
      </c>
    </row>
    <row r="37" spans="2:3" ht="34.5" hidden="1" customHeight="1" x14ac:dyDescent="0.35">
      <c r="B37" s="154" t="s">
        <v>27</v>
      </c>
      <c r="C37" s="154">
        <v>1924</v>
      </c>
    </row>
    <row r="38" spans="2:3" ht="34.5" hidden="1" customHeight="1" x14ac:dyDescent="0.35">
      <c r="B38" s="154" t="s">
        <v>959</v>
      </c>
      <c r="C38" s="154">
        <v>1925</v>
      </c>
    </row>
    <row r="39" spans="2:3" ht="34.5" hidden="1" customHeight="1" x14ac:dyDescent="0.35">
      <c r="B39" s="154" t="s">
        <v>960</v>
      </c>
      <c r="C39" s="154">
        <v>1926</v>
      </c>
    </row>
    <row r="40" spans="2:3" ht="34.5" hidden="1" customHeight="1" x14ac:dyDescent="0.35">
      <c r="B40" s="154" t="s">
        <v>28</v>
      </c>
      <c r="C40" s="154">
        <v>1927</v>
      </c>
    </row>
    <row r="41" spans="2:3" ht="34.5" hidden="1" customHeight="1" x14ac:dyDescent="0.35">
      <c r="B41" s="154" t="s">
        <v>29</v>
      </c>
      <c r="C41" s="154">
        <v>1928</v>
      </c>
    </row>
    <row r="42" spans="2:3" ht="34.5" hidden="1" customHeight="1" x14ac:dyDescent="0.35">
      <c r="B42" s="154" t="s">
        <v>961</v>
      </c>
      <c r="C42" s="154">
        <v>1929</v>
      </c>
    </row>
    <row r="43" spans="2:3" ht="34.5" hidden="1" customHeight="1" x14ac:dyDescent="0.35">
      <c r="B43" s="154" t="s">
        <v>658</v>
      </c>
      <c r="C43" s="154">
        <v>1930</v>
      </c>
    </row>
    <row r="44" spans="2:3" ht="34.5" hidden="1" customHeight="1" x14ac:dyDescent="0.35">
      <c r="B44" s="154" t="s">
        <v>660</v>
      </c>
      <c r="C44" s="154">
        <v>1931</v>
      </c>
    </row>
    <row r="45" spans="2:3" ht="34.5" hidden="1" customHeight="1" x14ac:dyDescent="0.35">
      <c r="B45" s="154" t="s">
        <v>662</v>
      </c>
      <c r="C45" s="154">
        <v>1932</v>
      </c>
    </row>
    <row r="46" spans="2:3" ht="34.5" hidden="1" customHeight="1" x14ac:dyDescent="0.35">
      <c r="B46" s="154" t="s">
        <v>962</v>
      </c>
      <c r="C46" s="154">
        <v>1933</v>
      </c>
    </row>
    <row r="47" spans="2:3" ht="34.5" hidden="1" customHeight="1" x14ac:dyDescent="0.35">
      <c r="B47" s="154" t="s">
        <v>651</v>
      </c>
      <c r="C47" s="154">
        <v>1934</v>
      </c>
    </row>
    <row r="48" spans="2:3" ht="34.5" hidden="1" customHeight="1" x14ac:dyDescent="0.35">
      <c r="B48" s="154" t="s">
        <v>665</v>
      </c>
      <c r="C48" s="154">
        <v>1935</v>
      </c>
    </row>
    <row r="49" spans="2:3" ht="34.5" hidden="1" customHeight="1" x14ac:dyDescent="0.35">
      <c r="B49" s="154" t="s">
        <v>963</v>
      </c>
      <c r="C49" s="154">
        <v>1936</v>
      </c>
    </row>
    <row r="50" spans="2:3" ht="34.5" hidden="1" customHeight="1" x14ac:dyDescent="0.35">
      <c r="B50" s="154" t="s">
        <v>964</v>
      </c>
      <c r="C50" s="154">
        <v>1937</v>
      </c>
    </row>
    <row r="51" spans="2:3" ht="34.5" hidden="1" customHeight="1" x14ac:dyDescent="0.35">
      <c r="B51" s="154" t="s">
        <v>668</v>
      </c>
      <c r="C51" s="154">
        <v>1938</v>
      </c>
    </row>
    <row r="52" spans="2:3" ht="34.5" hidden="1" customHeight="1" x14ac:dyDescent="0.35">
      <c r="B52" s="154" t="s">
        <v>30</v>
      </c>
      <c r="C52" s="154">
        <v>1939</v>
      </c>
    </row>
    <row r="53" spans="2:3" ht="34.5" hidden="1" customHeight="1" x14ac:dyDescent="0.35">
      <c r="B53" s="154" t="s">
        <v>806</v>
      </c>
      <c r="C53" s="154">
        <v>1940</v>
      </c>
    </row>
    <row r="54" spans="2:3" ht="34.5" hidden="1" customHeight="1" x14ac:dyDescent="0.35">
      <c r="B54" s="154" t="s">
        <v>965</v>
      </c>
      <c r="C54" s="154">
        <v>1941</v>
      </c>
    </row>
    <row r="55" spans="2:3" ht="34.5" hidden="1" customHeight="1" x14ac:dyDescent="0.35">
      <c r="B55" s="154" t="s">
        <v>966</v>
      </c>
      <c r="C55" s="154">
        <v>1942</v>
      </c>
    </row>
    <row r="56" spans="2:3" ht="34.5" hidden="1" customHeight="1" x14ac:dyDescent="0.35">
      <c r="B56" s="154" t="s">
        <v>678</v>
      </c>
      <c r="C56" s="154">
        <v>1943</v>
      </c>
    </row>
    <row r="57" spans="2:3" ht="34.5" hidden="1" customHeight="1" x14ac:dyDescent="0.35">
      <c r="B57" s="154" t="s">
        <v>680</v>
      </c>
      <c r="C57" s="154">
        <v>1944</v>
      </c>
    </row>
    <row r="58" spans="2:3" ht="34.5" hidden="1" customHeight="1" x14ac:dyDescent="0.35">
      <c r="B58" s="154" t="s">
        <v>31</v>
      </c>
      <c r="C58" s="154">
        <v>1945</v>
      </c>
    </row>
    <row r="59" spans="2:3" ht="34.5" hidden="1" customHeight="1" x14ac:dyDescent="0.35">
      <c r="B59" s="154" t="s">
        <v>32</v>
      </c>
      <c r="C59" s="154">
        <v>1946</v>
      </c>
    </row>
    <row r="60" spans="2:3" ht="34.5" hidden="1" customHeight="1" x14ac:dyDescent="0.35">
      <c r="B60" s="154" t="s">
        <v>967</v>
      </c>
      <c r="C60" s="154">
        <v>1947</v>
      </c>
    </row>
    <row r="61" spans="2:3" ht="34.5" hidden="1" customHeight="1" x14ac:dyDescent="0.35">
      <c r="B61" s="154" t="s">
        <v>225</v>
      </c>
      <c r="C61" s="154">
        <v>1948</v>
      </c>
    </row>
    <row r="62" spans="2:3" ht="34.5" hidden="1" customHeight="1" x14ac:dyDescent="0.35">
      <c r="B62" s="154" t="s">
        <v>226</v>
      </c>
      <c r="C62" s="154">
        <v>1949</v>
      </c>
    </row>
    <row r="63" spans="2:3" ht="34.5" hidden="1" customHeight="1" x14ac:dyDescent="0.35">
      <c r="B63" s="154" t="s">
        <v>968</v>
      </c>
      <c r="C63" s="154">
        <v>1950</v>
      </c>
    </row>
    <row r="64" spans="2:3" ht="34.5" hidden="1" customHeight="1" x14ac:dyDescent="0.35">
      <c r="B64" s="154" t="s">
        <v>969</v>
      </c>
      <c r="C64" s="154">
        <v>1951</v>
      </c>
    </row>
    <row r="65" spans="2:3" ht="34.5" hidden="1" customHeight="1" x14ac:dyDescent="0.35">
      <c r="B65" s="154" t="s">
        <v>685</v>
      </c>
      <c r="C65" s="154">
        <v>1952</v>
      </c>
    </row>
    <row r="66" spans="2:3" ht="34.5" hidden="1" customHeight="1" x14ac:dyDescent="0.35">
      <c r="B66" s="154" t="s">
        <v>33</v>
      </c>
      <c r="C66" s="154">
        <v>1953</v>
      </c>
    </row>
    <row r="67" spans="2:3" ht="34.5" hidden="1" customHeight="1" x14ac:dyDescent="0.35">
      <c r="B67" s="154" t="s">
        <v>693</v>
      </c>
      <c r="C67" s="154">
        <v>1954</v>
      </c>
    </row>
    <row r="68" spans="2:3" ht="34.5" hidden="1" customHeight="1" x14ac:dyDescent="0.35">
      <c r="B68" s="154" t="s">
        <v>696</v>
      </c>
      <c r="C68" s="154">
        <v>1955</v>
      </c>
    </row>
    <row r="69" spans="2:3" ht="34.5" hidden="1" customHeight="1" x14ac:dyDescent="0.35">
      <c r="B69" s="154" t="s">
        <v>34</v>
      </c>
      <c r="C69" s="154">
        <v>1956</v>
      </c>
    </row>
    <row r="70" spans="2:3" ht="34.5" hidden="1" customHeight="1" x14ac:dyDescent="0.35">
      <c r="B70" s="154" t="s">
        <v>970</v>
      </c>
      <c r="C70" s="154">
        <v>1957</v>
      </c>
    </row>
    <row r="71" spans="2:3" ht="34.5" hidden="1" customHeight="1" x14ac:dyDescent="0.35">
      <c r="B71" s="154" t="s">
        <v>35</v>
      </c>
      <c r="C71" s="154">
        <v>1958</v>
      </c>
    </row>
    <row r="72" spans="2:3" ht="34.5" hidden="1" customHeight="1" x14ac:dyDescent="0.35">
      <c r="B72" s="154" t="s">
        <v>36</v>
      </c>
      <c r="C72" s="154">
        <v>1959</v>
      </c>
    </row>
    <row r="73" spans="2:3" ht="34.5" hidden="1" customHeight="1" x14ac:dyDescent="0.35">
      <c r="B73" s="154" t="s">
        <v>698</v>
      </c>
      <c r="C73" s="154">
        <v>1960</v>
      </c>
    </row>
    <row r="74" spans="2:3" ht="34.5" hidden="1" customHeight="1" x14ac:dyDescent="0.35">
      <c r="B74" s="154" t="s">
        <v>700</v>
      </c>
      <c r="C74" s="154">
        <v>1961</v>
      </c>
    </row>
    <row r="75" spans="2:3" ht="34.5" hidden="1" customHeight="1" x14ac:dyDescent="0.35">
      <c r="B75" s="154" t="s">
        <v>703</v>
      </c>
      <c r="C75" s="154">
        <v>1962</v>
      </c>
    </row>
    <row r="76" spans="2:3" ht="34.5" hidden="1" customHeight="1" x14ac:dyDescent="0.35">
      <c r="B76" s="154" t="s">
        <v>690</v>
      </c>
      <c r="C76" s="154">
        <v>1963</v>
      </c>
    </row>
    <row r="77" spans="2:3" ht="34.5" hidden="1" customHeight="1" x14ac:dyDescent="0.35">
      <c r="B77" s="154" t="s">
        <v>37</v>
      </c>
      <c r="C77" s="154">
        <v>1964</v>
      </c>
    </row>
    <row r="78" spans="2:3" ht="34.5" hidden="1" customHeight="1" x14ac:dyDescent="0.35">
      <c r="B78" s="154" t="s">
        <v>971</v>
      </c>
      <c r="C78" s="154">
        <v>1965</v>
      </c>
    </row>
    <row r="79" spans="2:3" ht="34.5" hidden="1" customHeight="1" x14ac:dyDescent="0.35">
      <c r="B79" s="154" t="s">
        <v>38</v>
      </c>
      <c r="C79" s="154">
        <v>1966</v>
      </c>
    </row>
    <row r="80" spans="2:3" ht="34.5" hidden="1" customHeight="1" x14ac:dyDescent="0.35">
      <c r="B80" s="154" t="s">
        <v>706</v>
      </c>
      <c r="C80" s="154">
        <v>1967</v>
      </c>
    </row>
    <row r="81" spans="2:3" ht="34.5" hidden="1" customHeight="1" x14ac:dyDescent="0.35">
      <c r="B81" s="154" t="s">
        <v>707</v>
      </c>
      <c r="C81" s="154">
        <v>1968</v>
      </c>
    </row>
    <row r="82" spans="2:3" ht="34.5" hidden="1" customHeight="1" x14ac:dyDescent="0.35">
      <c r="B82" s="154" t="s">
        <v>708</v>
      </c>
      <c r="C82" s="154">
        <v>1969</v>
      </c>
    </row>
    <row r="83" spans="2:3" ht="34.5" hidden="1" customHeight="1" x14ac:dyDescent="0.35">
      <c r="B83" s="154" t="s">
        <v>39</v>
      </c>
      <c r="C83" s="154">
        <v>1970</v>
      </c>
    </row>
    <row r="84" spans="2:3" ht="34.5" hidden="1" customHeight="1" x14ac:dyDescent="0.35">
      <c r="B84" s="154" t="s">
        <v>709</v>
      </c>
      <c r="C84" s="154">
        <v>1971</v>
      </c>
    </row>
    <row r="85" spans="2:3" ht="34.5" hidden="1" customHeight="1" x14ac:dyDescent="0.35">
      <c r="B85" s="154" t="s">
        <v>710</v>
      </c>
      <c r="C85" s="154">
        <v>1972</v>
      </c>
    </row>
    <row r="86" spans="2:3" ht="34.5" hidden="1" customHeight="1" x14ac:dyDescent="0.35">
      <c r="B86" s="154" t="s">
        <v>711</v>
      </c>
      <c r="C86" s="154">
        <v>1973</v>
      </c>
    </row>
    <row r="87" spans="2:3" ht="34.5" hidden="1" customHeight="1" x14ac:dyDescent="0.35">
      <c r="B87" s="154" t="s">
        <v>712</v>
      </c>
      <c r="C87" s="154">
        <v>1974</v>
      </c>
    </row>
    <row r="88" spans="2:3" ht="34.5" hidden="1" customHeight="1" x14ac:dyDescent="0.35">
      <c r="B88" s="154" t="s">
        <v>713</v>
      </c>
      <c r="C88" s="154">
        <v>1975</v>
      </c>
    </row>
    <row r="89" spans="2:3" ht="34.5" hidden="1" customHeight="1" x14ac:dyDescent="0.35">
      <c r="B89" s="154" t="s">
        <v>227</v>
      </c>
      <c r="C89" s="154">
        <v>1976</v>
      </c>
    </row>
    <row r="90" spans="2:3" ht="34.5" hidden="1" customHeight="1" x14ac:dyDescent="0.35">
      <c r="B90" s="154" t="s">
        <v>714</v>
      </c>
      <c r="C90" s="154">
        <v>1977</v>
      </c>
    </row>
    <row r="91" spans="2:3" ht="34.5" hidden="1" customHeight="1" x14ac:dyDescent="0.35">
      <c r="B91" s="154" t="s">
        <v>972</v>
      </c>
      <c r="C91" s="154">
        <v>1978</v>
      </c>
    </row>
    <row r="92" spans="2:3" ht="34.5" hidden="1" customHeight="1" x14ac:dyDescent="0.35">
      <c r="B92" s="154" t="s">
        <v>973</v>
      </c>
      <c r="C92" s="154">
        <v>1979</v>
      </c>
    </row>
    <row r="93" spans="2:3" ht="34.5" hidden="1" customHeight="1" x14ac:dyDescent="0.35">
      <c r="B93" s="154" t="s">
        <v>715</v>
      </c>
      <c r="C93" s="154">
        <v>1980</v>
      </c>
    </row>
    <row r="94" spans="2:3" ht="34.5" hidden="1" customHeight="1" x14ac:dyDescent="0.35">
      <c r="B94" s="154" t="s">
        <v>716</v>
      </c>
      <c r="C94" s="154">
        <v>1981</v>
      </c>
    </row>
    <row r="95" spans="2:3" ht="34.5" hidden="1" customHeight="1" x14ac:dyDescent="0.35">
      <c r="B95" s="154" t="s">
        <v>228</v>
      </c>
      <c r="C95" s="154">
        <v>1982</v>
      </c>
    </row>
    <row r="96" spans="2:3" ht="34.5" hidden="1" customHeight="1" x14ac:dyDescent="0.35">
      <c r="B96" s="154" t="s">
        <v>229</v>
      </c>
      <c r="C96" s="154">
        <v>1983</v>
      </c>
    </row>
    <row r="97" spans="2:3" ht="34.5" hidden="1" customHeight="1" x14ac:dyDescent="0.35">
      <c r="B97" s="154" t="s">
        <v>718</v>
      </c>
      <c r="C97" s="154">
        <v>1984</v>
      </c>
    </row>
    <row r="98" spans="2:3" ht="34.5" hidden="1" customHeight="1" x14ac:dyDescent="0.35">
      <c r="B98" s="154" t="s">
        <v>719</v>
      </c>
      <c r="C98" s="154">
        <v>1985</v>
      </c>
    </row>
    <row r="99" spans="2:3" ht="34.5" hidden="1" customHeight="1" x14ac:dyDescent="0.35">
      <c r="B99" s="154" t="s">
        <v>717</v>
      </c>
      <c r="C99" s="154">
        <v>1986</v>
      </c>
    </row>
    <row r="100" spans="2:3" ht="34.5" hidden="1" customHeight="1" x14ac:dyDescent="0.35">
      <c r="B100" s="154" t="s">
        <v>230</v>
      </c>
      <c r="C100" s="154">
        <v>1987</v>
      </c>
    </row>
    <row r="101" spans="2:3" ht="34.5" hidden="1" customHeight="1" x14ac:dyDescent="0.35">
      <c r="B101" s="154" t="s">
        <v>720</v>
      </c>
      <c r="C101" s="154">
        <v>1988</v>
      </c>
    </row>
    <row r="102" spans="2:3" ht="34.5" hidden="1" customHeight="1" x14ac:dyDescent="0.35">
      <c r="B102" s="154" t="s">
        <v>721</v>
      </c>
      <c r="C102" s="154">
        <v>1989</v>
      </c>
    </row>
    <row r="103" spans="2:3" ht="34.5" hidden="1" customHeight="1" x14ac:dyDescent="0.35">
      <c r="B103" s="154" t="s">
        <v>231</v>
      </c>
      <c r="C103" s="154">
        <v>1990</v>
      </c>
    </row>
    <row r="104" spans="2:3" ht="34.5" hidden="1" customHeight="1" x14ac:dyDescent="0.35">
      <c r="B104" s="154" t="s">
        <v>722</v>
      </c>
      <c r="C104" s="154">
        <v>1991</v>
      </c>
    </row>
    <row r="105" spans="2:3" ht="34.5" hidden="1" customHeight="1" x14ac:dyDescent="0.35">
      <c r="B105" s="154" t="s">
        <v>723</v>
      </c>
      <c r="C105" s="154">
        <v>1992</v>
      </c>
    </row>
    <row r="106" spans="2:3" ht="34.5" hidden="1" customHeight="1" x14ac:dyDescent="0.35">
      <c r="B106" s="154" t="s">
        <v>724</v>
      </c>
      <c r="C106" s="154">
        <v>1993</v>
      </c>
    </row>
    <row r="107" spans="2:3" ht="34.5" hidden="1" customHeight="1" x14ac:dyDescent="0.35">
      <c r="B107" s="154" t="s">
        <v>725</v>
      </c>
      <c r="C107" s="154">
        <v>1994</v>
      </c>
    </row>
    <row r="108" spans="2:3" ht="34.5" hidden="1" customHeight="1" x14ac:dyDescent="0.35">
      <c r="B108" s="154" t="s">
        <v>726</v>
      </c>
      <c r="C108" s="154">
        <v>1995</v>
      </c>
    </row>
    <row r="109" spans="2:3" ht="34.5" hidden="1" customHeight="1" x14ac:dyDescent="0.35">
      <c r="B109" s="154" t="s">
        <v>974</v>
      </c>
      <c r="C109" s="154">
        <v>1996</v>
      </c>
    </row>
    <row r="110" spans="2:3" ht="34.5" hidden="1" customHeight="1" x14ac:dyDescent="0.35">
      <c r="B110" s="154" t="s">
        <v>40</v>
      </c>
      <c r="C110" s="154">
        <v>1997</v>
      </c>
    </row>
    <row r="111" spans="2:3" ht="34.5" hidden="1" customHeight="1" x14ac:dyDescent="0.35">
      <c r="B111" s="154" t="s">
        <v>41</v>
      </c>
      <c r="C111" s="154">
        <v>1998</v>
      </c>
    </row>
    <row r="112" spans="2:3" ht="34.5" hidden="1" customHeight="1" x14ac:dyDescent="0.35">
      <c r="B112" s="154" t="s">
        <v>975</v>
      </c>
      <c r="C112" s="154">
        <v>1999</v>
      </c>
    </row>
    <row r="113" spans="2:3" ht="34.5" hidden="1" customHeight="1" x14ac:dyDescent="0.35">
      <c r="B113" s="154" t="s">
        <v>42</v>
      </c>
      <c r="C113" s="154">
        <v>2000</v>
      </c>
    </row>
    <row r="114" spans="2:3" ht="34.5" hidden="1" customHeight="1" x14ac:dyDescent="0.35">
      <c r="B114" s="154" t="s">
        <v>43</v>
      </c>
      <c r="C114" s="154">
        <v>2001</v>
      </c>
    </row>
    <row r="115" spans="2:3" ht="34.5" hidden="1" customHeight="1" x14ac:dyDescent="0.35">
      <c r="B115" s="154" t="s">
        <v>44</v>
      </c>
      <c r="C115" s="154">
        <v>2002</v>
      </c>
    </row>
    <row r="116" spans="2:3" ht="34.5" hidden="1" customHeight="1" x14ac:dyDescent="0.35">
      <c r="B116" s="154" t="s">
        <v>45</v>
      </c>
      <c r="C116" s="154">
        <v>2003</v>
      </c>
    </row>
    <row r="117" spans="2:3" ht="34.5" hidden="1" customHeight="1" x14ac:dyDescent="0.35">
      <c r="B117" s="154" t="s">
        <v>728</v>
      </c>
      <c r="C117" s="154">
        <v>2004</v>
      </c>
    </row>
    <row r="118" spans="2:3" ht="34.5" hidden="1" customHeight="1" x14ac:dyDescent="0.35">
      <c r="B118" s="154" t="s">
        <v>232</v>
      </c>
      <c r="C118" s="154">
        <v>2005</v>
      </c>
    </row>
    <row r="119" spans="2:3" ht="34.5" hidden="1" customHeight="1" x14ac:dyDescent="0.35">
      <c r="B119" s="154" t="s">
        <v>46</v>
      </c>
      <c r="C119" s="154">
        <v>2006</v>
      </c>
    </row>
    <row r="120" spans="2:3" ht="34.5" hidden="1" customHeight="1" x14ac:dyDescent="0.35">
      <c r="B120" s="154" t="s">
        <v>727</v>
      </c>
      <c r="C120" s="154">
        <v>2007</v>
      </c>
    </row>
    <row r="121" spans="2:3" ht="34.5" hidden="1" customHeight="1" x14ac:dyDescent="0.35">
      <c r="B121" s="154" t="s">
        <v>976</v>
      </c>
      <c r="C121" s="154">
        <v>2008</v>
      </c>
    </row>
    <row r="122" spans="2:3" ht="34.5" hidden="1" customHeight="1" x14ac:dyDescent="0.35">
      <c r="B122" s="154" t="s">
        <v>977</v>
      </c>
      <c r="C122" s="154">
        <v>2009</v>
      </c>
    </row>
    <row r="123" spans="2:3" ht="34.5" hidden="1" customHeight="1" x14ac:dyDescent="0.35">
      <c r="B123" s="154" t="s">
        <v>729</v>
      </c>
      <c r="C123" s="154">
        <v>2010</v>
      </c>
    </row>
    <row r="124" spans="2:3" ht="34.5" hidden="1" customHeight="1" x14ac:dyDescent="0.35">
      <c r="B124" s="154" t="s">
        <v>978</v>
      </c>
      <c r="C124" s="154">
        <v>2011</v>
      </c>
    </row>
    <row r="125" spans="2:3" ht="34.5" hidden="1" customHeight="1" x14ac:dyDescent="0.35">
      <c r="B125" s="154" t="s">
        <v>47</v>
      </c>
      <c r="C125" s="154">
        <v>2012</v>
      </c>
    </row>
    <row r="126" spans="2:3" ht="34.5" hidden="1" customHeight="1" x14ac:dyDescent="0.35">
      <c r="B126" s="154" t="s">
        <v>979</v>
      </c>
      <c r="C126" s="154">
        <v>2013</v>
      </c>
    </row>
    <row r="127" spans="2:3" ht="34.5" hidden="1" customHeight="1" x14ac:dyDescent="0.35">
      <c r="B127" s="154" t="s">
        <v>980</v>
      </c>
      <c r="C127" s="154">
        <v>2014</v>
      </c>
    </row>
    <row r="128" spans="2:3" ht="34.5" hidden="1" customHeight="1" x14ac:dyDescent="0.35">
      <c r="B128" s="154" t="s">
        <v>981</v>
      </c>
      <c r="C128" s="154">
        <v>2015</v>
      </c>
    </row>
    <row r="129" spans="2:3" ht="34.5" hidden="1" customHeight="1" x14ac:dyDescent="0.35">
      <c r="B129" s="154" t="s">
        <v>982</v>
      </c>
      <c r="C129" s="154">
        <v>2016</v>
      </c>
    </row>
    <row r="130" spans="2:3" ht="34.5" hidden="1" customHeight="1" x14ac:dyDescent="0.35">
      <c r="B130" s="154" t="s">
        <v>983</v>
      </c>
      <c r="C130" s="154">
        <v>2017</v>
      </c>
    </row>
    <row r="131" spans="2:3" ht="34.5" hidden="1" customHeight="1" x14ac:dyDescent="0.35">
      <c r="B131" s="154" t="s">
        <v>48</v>
      </c>
      <c r="C131" s="154">
        <v>2018</v>
      </c>
    </row>
    <row r="132" spans="2:3" ht="34.5" hidden="1" customHeight="1" x14ac:dyDescent="0.35">
      <c r="B132" s="154" t="s">
        <v>49</v>
      </c>
      <c r="C132" s="154">
        <v>2019</v>
      </c>
    </row>
    <row r="133" spans="2:3" ht="34.5" hidden="1" customHeight="1" x14ac:dyDescent="0.35">
      <c r="B133" s="154" t="s">
        <v>984</v>
      </c>
      <c r="C133" s="154">
        <v>2020</v>
      </c>
    </row>
    <row r="134" spans="2:3" ht="34.5" hidden="1" customHeight="1" x14ac:dyDescent="0.35">
      <c r="B134" s="154" t="s">
        <v>985</v>
      </c>
      <c r="C134" s="154">
        <v>2021</v>
      </c>
    </row>
    <row r="135" spans="2:3" ht="34.5" hidden="1" customHeight="1" x14ac:dyDescent="0.35">
      <c r="B135" s="154" t="s">
        <v>733</v>
      </c>
      <c r="C135" s="154">
        <v>2022</v>
      </c>
    </row>
    <row r="136" spans="2:3" ht="34.5" hidden="1" customHeight="1" x14ac:dyDescent="0.35">
      <c r="B136" s="154" t="s">
        <v>50</v>
      </c>
      <c r="C136" s="154">
        <v>2023</v>
      </c>
    </row>
    <row r="137" spans="2:3" ht="34.5" hidden="1" customHeight="1" x14ac:dyDescent="0.35">
      <c r="B137" s="154" t="s">
        <v>51</v>
      </c>
      <c r="C137" s="154">
        <v>2024</v>
      </c>
    </row>
    <row r="138" spans="2:3" ht="34.5" hidden="1" customHeight="1" x14ac:dyDescent="0.35">
      <c r="B138" s="154" t="s">
        <v>730</v>
      </c>
      <c r="C138" s="154">
        <v>2025</v>
      </c>
    </row>
    <row r="139" spans="2:3" ht="34.5" hidden="1" customHeight="1" x14ac:dyDescent="0.35">
      <c r="B139" s="154" t="s">
        <v>731</v>
      </c>
      <c r="C139" s="154">
        <v>2026</v>
      </c>
    </row>
    <row r="140" spans="2:3" ht="34.5" hidden="1" customHeight="1" x14ac:dyDescent="0.35">
      <c r="B140" s="154" t="s">
        <v>986</v>
      </c>
      <c r="C140" s="154">
        <v>2027</v>
      </c>
    </row>
    <row r="141" spans="2:3" ht="34.5" hidden="1" customHeight="1" x14ac:dyDescent="0.35">
      <c r="B141" s="154" t="s">
        <v>732</v>
      </c>
      <c r="C141" s="154">
        <v>2028</v>
      </c>
    </row>
    <row r="142" spans="2:3" ht="34.5" hidden="1" customHeight="1" x14ac:dyDescent="0.35">
      <c r="B142" s="154" t="s">
        <v>52</v>
      </c>
      <c r="C142" s="154">
        <v>2029</v>
      </c>
    </row>
    <row r="143" spans="2:3" ht="34.5" hidden="1" customHeight="1" x14ac:dyDescent="0.35">
      <c r="B143" s="154" t="s">
        <v>735</v>
      </c>
      <c r="C143" s="154">
        <v>2030</v>
      </c>
    </row>
    <row r="144" spans="2:3" ht="34.5" hidden="1" customHeight="1" x14ac:dyDescent="0.35">
      <c r="B144" s="154" t="s">
        <v>736</v>
      </c>
      <c r="C144" s="154">
        <v>2031</v>
      </c>
    </row>
    <row r="145" spans="2:3" ht="34.5" hidden="1" customHeight="1" x14ac:dyDescent="0.35">
      <c r="B145" s="154" t="s">
        <v>53</v>
      </c>
      <c r="C145" s="154">
        <v>2032</v>
      </c>
    </row>
    <row r="146" spans="2:3" ht="34.5" hidden="1" customHeight="1" x14ac:dyDescent="0.35">
      <c r="B146" s="154" t="s">
        <v>54</v>
      </c>
      <c r="C146" s="154">
        <v>2033</v>
      </c>
    </row>
    <row r="147" spans="2:3" ht="34.5" hidden="1" customHeight="1" x14ac:dyDescent="0.35">
      <c r="B147" s="154" t="s">
        <v>55</v>
      </c>
    </row>
    <row r="148" spans="2:3" ht="34.5" hidden="1" customHeight="1" x14ac:dyDescent="0.35">
      <c r="B148" s="154" t="s">
        <v>738</v>
      </c>
    </row>
    <row r="149" spans="2:3" ht="34.5" hidden="1" customHeight="1" x14ac:dyDescent="0.35">
      <c r="B149" s="154" t="s">
        <v>739</v>
      </c>
    </row>
    <row r="150" spans="2:3" ht="34.5" hidden="1" customHeight="1" x14ac:dyDescent="0.35">
      <c r="B150" s="154" t="s">
        <v>737</v>
      </c>
    </row>
    <row r="151" spans="2:3" ht="34.5" hidden="1" customHeight="1" x14ac:dyDescent="0.35">
      <c r="B151" s="154" t="s">
        <v>987</v>
      </c>
    </row>
    <row r="152" spans="2:3" ht="34.5" hidden="1" customHeight="1" x14ac:dyDescent="0.35">
      <c r="B152" s="154" t="s">
        <v>740</v>
      </c>
    </row>
    <row r="153" spans="2:3" ht="34.5" hidden="1" customHeight="1" x14ac:dyDescent="0.35">
      <c r="B153" s="154" t="s">
        <v>56</v>
      </c>
    </row>
    <row r="154" spans="2:3" ht="34.5" hidden="1" customHeight="1" x14ac:dyDescent="0.35">
      <c r="B154" s="154" t="s">
        <v>57</v>
      </c>
    </row>
    <row r="155" spans="2:3" ht="34.5" hidden="1" customHeight="1" x14ac:dyDescent="0.35">
      <c r="B155" s="154" t="s">
        <v>988</v>
      </c>
    </row>
    <row r="156" spans="2:3" ht="34.5" hidden="1" customHeight="1" x14ac:dyDescent="0.35">
      <c r="B156" s="154" t="s">
        <v>989</v>
      </c>
    </row>
    <row r="157" spans="2:3" ht="34.5" hidden="1" customHeight="1" x14ac:dyDescent="0.35">
      <c r="B157" s="154" t="s">
        <v>58</v>
      </c>
    </row>
    <row r="158" spans="2:3" ht="34.5" hidden="1" customHeight="1" x14ac:dyDescent="0.35">
      <c r="B158" s="154" t="s">
        <v>734</v>
      </c>
    </row>
    <row r="159" spans="2:3" ht="34.5" hidden="1" customHeight="1" x14ac:dyDescent="0.35">
      <c r="B159" s="154" t="s">
        <v>741</v>
      </c>
    </row>
    <row r="160" spans="2:3" ht="34.5" hidden="1" customHeight="1" x14ac:dyDescent="0.35">
      <c r="B160" s="154" t="s">
        <v>990</v>
      </c>
    </row>
    <row r="161" spans="2:2" ht="34.5" hidden="1" customHeight="1" x14ac:dyDescent="0.35">
      <c r="B161" s="154" t="s">
        <v>59</v>
      </c>
    </row>
    <row r="162" spans="2:2" ht="34.5" hidden="1" customHeight="1" x14ac:dyDescent="0.35">
      <c r="B162" s="154" t="s">
        <v>742</v>
      </c>
    </row>
    <row r="163" spans="2:2" ht="34.5" hidden="1" customHeight="1" x14ac:dyDescent="0.35">
      <c r="B163" s="154" t="s">
        <v>60</v>
      </c>
    </row>
    <row r="164" spans="2:2" ht="34.5" hidden="1" customHeight="1" x14ac:dyDescent="0.35">
      <c r="B164" s="154" t="s">
        <v>233</v>
      </c>
    </row>
    <row r="165" spans="2:2" ht="34.5" hidden="1" customHeight="1" x14ac:dyDescent="0.35">
      <c r="B165" s="154" t="s">
        <v>748</v>
      </c>
    </row>
    <row r="166" spans="2:2" ht="34.5" hidden="1" customHeight="1" x14ac:dyDescent="0.35">
      <c r="B166" s="154" t="s">
        <v>61</v>
      </c>
    </row>
    <row r="167" spans="2:2" ht="34.5" hidden="1" customHeight="1" x14ac:dyDescent="0.35">
      <c r="B167" s="154" t="s">
        <v>62</v>
      </c>
    </row>
    <row r="168" spans="2:2" ht="34.5" hidden="1" customHeight="1" x14ac:dyDescent="0.35">
      <c r="B168" s="154" t="s">
        <v>743</v>
      </c>
    </row>
    <row r="169" spans="2:2" ht="34.5" hidden="1" customHeight="1" x14ac:dyDescent="0.35">
      <c r="B169" s="154" t="s">
        <v>744</v>
      </c>
    </row>
    <row r="170" spans="2:2" ht="34.5" hidden="1" customHeight="1" x14ac:dyDescent="0.35">
      <c r="B170" s="154" t="s">
        <v>745</v>
      </c>
    </row>
    <row r="171" spans="2:2" ht="34.5" hidden="1" customHeight="1" x14ac:dyDescent="0.35">
      <c r="B171" s="154" t="s">
        <v>991</v>
      </c>
    </row>
    <row r="172" spans="2:2" ht="34.5" hidden="1" customHeight="1" x14ac:dyDescent="0.35">
      <c r="B172" s="154" t="s">
        <v>746</v>
      </c>
    </row>
    <row r="173" spans="2:2" ht="34.5" hidden="1" customHeight="1" x14ac:dyDescent="0.35">
      <c r="B173" s="154" t="s">
        <v>747</v>
      </c>
    </row>
    <row r="174" spans="2:2" ht="34.5" hidden="1" customHeight="1" x14ac:dyDescent="0.35">
      <c r="B174" s="154" t="s">
        <v>992</v>
      </c>
    </row>
    <row r="175" spans="2:2" ht="34.5" hidden="1" customHeight="1" x14ac:dyDescent="0.35">
      <c r="B175" s="154" t="s">
        <v>749</v>
      </c>
    </row>
    <row r="176" spans="2:2" ht="34.5" hidden="1" customHeight="1" x14ac:dyDescent="0.35">
      <c r="B176" s="154" t="s">
        <v>750</v>
      </c>
    </row>
    <row r="177" spans="2:2" ht="34.5" hidden="1" customHeight="1" x14ac:dyDescent="0.35">
      <c r="B177" s="154" t="s">
        <v>751</v>
      </c>
    </row>
    <row r="178" spans="2:2" ht="34.5" hidden="1" customHeight="1" x14ac:dyDescent="0.35">
      <c r="B178" s="154" t="s">
        <v>752</v>
      </c>
    </row>
    <row r="179" spans="2:2" ht="34.5" hidden="1" customHeight="1" x14ac:dyDescent="0.35">
      <c r="B179" s="154" t="s">
        <v>63</v>
      </c>
    </row>
    <row r="180" spans="2:2" ht="34.5" hidden="1" customHeight="1" x14ac:dyDescent="0.35">
      <c r="B180" s="154" t="s">
        <v>753</v>
      </c>
    </row>
    <row r="181" spans="2:2" ht="34.5" hidden="1" customHeight="1" x14ac:dyDescent="0.35">
      <c r="B181" s="154" t="s">
        <v>993</v>
      </c>
    </row>
    <row r="182" spans="2:2" ht="34.5" hidden="1" customHeight="1" x14ac:dyDescent="0.35">
      <c r="B182" s="154" t="s">
        <v>754</v>
      </c>
    </row>
    <row r="183" spans="2:2" ht="34.5" hidden="1" customHeight="1" x14ac:dyDescent="0.35">
      <c r="B183" s="154" t="s">
        <v>755</v>
      </c>
    </row>
    <row r="184" spans="2:2" ht="34.5" hidden="1" customHeight="1" x14ac:dyDescent="0.35">
      <c r="B184" s="154" t="s">
        <v>756</v>
      </c>
    </row>
    <row r="185" spans="2:2" ht="34.5" hidden="1" customHeight="1" x14ac:dyDescent="0.35">
      <c r="B185" s="154" t="s">
        <v>234</v>
      </c>
    </row>
    <row r="186" spans="2:2" ht="34.5" hidden="1" customHeight="1" x14ac:dyDescent="0.35">
      <c r="B186" s="154" t="s">
        <v>994</v>
      </c>
    </row>
    <row r="187" spans="2:2" ht="34.5" hidden="1" customHeight="1" x14ac:dyDescent="0.35">
      <c r="B187" s="154" t="s">
        <v>995</v>
      </c>
    </row>
    <row r="188" spans="2:2" ht="34.5" hidden="1" customHeight="1" x14ac:dyDescent="0.35">
      <c r="B188" s="154" t="s">
        <v>996</v>
      </c>
    </row>
    <row r="189" spans="2:2" ht="34.5" hidden="1" customHeight="1" x14ac:dyDescent="0.35">
      <c r="B189" s="154" t="s">
        <v>64</v>
      </c>
    </row>
    <row r="190" spans="2:2" ht="34.5" hidden="1" customHeight="1" x14ac:dyDescent="0.35">
      <c r="B190" s="154" t="s">
        <v>65</v>
      </c>
    </row>
    <row r="191" spans="2:2" ht="34.5" hidden="1" customHeight="1" x14ac:dyDescent="0.35">
      <c r="B191" s="154" t="s">
        <v>997</v>
      </c>
    </row>
    <row r="192" spans="2:2" ht="34.5" hidden="1" customHeight="1" x14ac:dyDescent="0.35">
      <c r="B192" s="154" t="s">
        <v>66</v>
      </c>
    </row>
    <row r="193" spans="2:2" ht="34.5" hidden="1" customHeight="1" x14ac:dyDescent="0.35">
      <c r="B193" s="154" t="s">
        <v>998</v>
      </c>
    </row>
    <row r="194" spans="2:2" ht="34.5" hidden="1" customHeight="1" x14ac:dyDescent="0.35">
      <c r="B194" s="154" t="s">
        <v>67</v>
      </c>
    </row>
    <row r="195" spans="2:2" ht="34.5" hidden="1" customHeight="1" x14ac:dyDescent="0.35">
      <c r="B195" s="154" t="s">
        <v>68</v>
      </c>
    </row>
    <row r="196" spans="2:2" ht="34.5" hidden="1" customHeight="1" x14ac:dyDescent="0.35">
      <c r="B196" s="154" t="s">
        <v>757</v>
      </c>
    </row>
    <row r="197" spans="2:2" ht="34.5" hidden="1" customHeight="1" x14ac:dyDescent="0.35">
      <c r="B197" s="154" t="s">
        <v>999</v>
      </c>
    </row>
    <row r="198" spans="2:2" ht="34.5" hidden="1" customHeight="1" x14ac:dyDescent="0.35">
      <c r="B198" s="154" t="s">
        <v>1000</v>
      </c>
    </row>
    <row r="199" spans="2:2" ht="34.5" hidden="1" customHeight="1" x14ac:dyDescent="0.35">
      <c r="B199" s="154" t="s">
        <v>1001</v>
      </c>
    </row>
    <row r="200" spans="2:2" ht="34.5" hidden="1" customHeight="1" x14ac:dyDescent="0.35">
      <c r="B200" s="154" t="s">
        <v>758</v>
      </c>
    </row>
    <row r="201" spans="2:2" ht="34.5" hidden="1" customHeight="1" x14ac:dyDescent="0.35">
      <c r="B201" s="154" t="s">
        <v>759</v>
      </c>
    </row>
    <row r="202" spans="2:2" ht="34.5" hidden="1" customHeight="1" x14ac:dyDescent="0.35">
      <c r="B202" s="154" t="s">
        <v>235</v>
      </c>
    </row>
    <row r="203" spans="2:2" ht="34.5" hidden="1" customHeight="1" x14ac:dyDescent="0.35">
      <c r="B203" s="154" t="s">
        <v>760</v>
      </c>
    </row>
    <row r="204" spans="2:2" ht="34.5" hidden="1" customHeight="1" x14ac:dyDescent="0.35">
      <c r="B204" s="154" t="s">
        <v>236</v>
      </c>
    </row>
    <row r="205" spans="2:2" ht="34.5" hidden="1" customHeight="1" x14ac:dyDescent="0.35">
      <c r="B205" s="154" t="s">
        <v>237</v>
      </c>
    </row>
    <row r="206" spans="2:2" ht="34.5" hidden="1" customHeight="1" x14ac:dyDescent="0.35">
      <c r="B206" s="154" t="s">
        <v>761</v>
      </c>
    </row>
    <row r="207" spans="2:2" ht="34.5" hidden="1" customHeight="1" x14ac:dyDescent="0.35">
      <c r="B207" s="154" t="s">
        <v>69</v>
      </c>
    </row>
    <row r="208" spans="2:2" ht="34.5" hidden="1" customHeight="1" x14ac:dyDescent="0.35">
      <c r="B208" s="154" t="s">
        <v>762</v>
      </c>
    </row>
    <row r="209" spans="2:2" ht="34.5" hidden="1" customHeight="1" x14ac:dyDescent="0.35">
      <c r="B209" s="154" t="s">
        <v>238</v>
      </c>
    </row>
    <row r="210" spans="2:2" ht="34.5" hidden="1" customHeight="1" x14ac:dyDescent="0.35">
      <c r="B210" s="154" t="s">
        <v>1002</v>
      </c>
    </row>
    <row r="211" spans="2:2" ht="34.5" hidden="1" customHeight="1" x14ac:dyDescent="0.35">
      <c r="B211" s="154" t="s">
        <v>1003</v>
      </c>
    </row>
    <row r="212" spans="2:2" ht="34.5" hidden="1" customHeight="1" x14ac:dyDescent="0.35">
      <c r="B212" s="154" t="s">
        <v>1004</v>
      </c>
    </row>
    <row r="213" spans="2:2" ht="34.5" hidden="1" customHeight="1" x14ac:dyDescent="0.35">
      <c r="B213" s="154" t="s">
        <v>1005</v>
      </c>
    </row>
    <row r="214" spans="2:2" ht="34.5" hidden="1" customHeight="1" x14ac:dyDescent="0.35">
      <c r="B214" s="154" t="s">
        <v>764</v>
      </c>
    </row>
    <row r="215" spans="2:2" ht="34.5" hidden="1" customHeight="1" x14ac:dyDescent="0.35">
      <c r="B215" s="154" t="s">
        <v>1006</v>
      </c>
    </row>
    <row r="216" spans="2:2" ht="34.5" hidden="1" customHeight="1" x14ac:dyDescent="0.35">
      <c r="B216" s="154" t="s">
        <v>1007</v>
      </c>
    </row>
    <row r="217" spans="2:2" ht="34.5" hidden="1" customHeight="1" x14ac:dyDescent="0.35">
      <c r="B217" s="154" t="s">
        <v>1008</v>
      </c>
    </row>
    <row r="218" spans="2:2" ht="34.5" hidden="1" customHeight="1" x14ac:dyDescent="0.35">
      <c r="B218" s="154" t="s">
        <v>70</v>
      </c>
    </row>
    <row r="219" spans="2:2" ht="34.5" hidden="1" customHeight="1" x14ac:dyDescent="0.35">
      <c r="B219" s="154" t="s">
        <v>1009</v>
      </c>
    </row>
    <row r="220" spans="2:2" ht="34.5" hidden="1" customHeight="1" x14ac:dyDescent="0.35">
      <c r="B220" s="154" t="s">
        <v>1010</v>
      </c>
    </row>
    <row r="221" spans="2:2" ht="34.5" hidden="1" customHeight="1" x14ac:dyDescent="0.35">
      <c r="B221" s="154" t="s">
        <v>1011</v>
      </c>
    </row>
    <row r="222" spans="2:2" ht="34.5" hidden="1" customHeight="1" x14ac:dyDescent="0.35">
      <c r="B222" s="154" t="s">
        <v>765</v>
      </c>
    </row>
    <row r="223" spans="2:2" ht="34.5" hidden="1" customHeight="1" x14ac:dyDescent="0.35">
      <c r="B223" s="154" t="s">
        <v>766</v>
      </c>
    </row>
    <row r="224" spans="2:2" ht="34.5" hidden="1" customHeight="1" x14ac:dyDescent="0.35">
      <c r="B224" s="154" t="s">
        <v>767</v>
      </c>
    </row>
    <row r="225" spans="2:2" ht="34.5" hidden="1" customHeight="1" x14ac:dyDescent="0.35">
      <c r="B225" s="154" t="s">
        <v>768</v>
      </c>
    </row>
    <row r="226" spans="2:2" ht="34.5" hidden="1" customHeight="1" x14ac:dyDescent="0.35">
      <c r="B226" s="154" t="s">
        <v>763</v>
      </c>
    </row>
    <row r="227" spans="2:2" ht="34.5" hidden="1" customHeight="1" x14ac:dyDescent="0.35">
      <c r="B227" s="154" t="s">
        <v>1012</v>
      </c>
    </row>
    <row r="228" spans="2:2" ht="34.5" hidden="1" customHeight="1" x14ac:dyDescent="0.35">
      <c r="B228" s="154" t="s">
        <v>239</v>
      </c>
    </row>
    <row r="229" spans="2:2" ht="34.5" hidden="1" customHeight="1" x14ac:dyDescent="0.35">
      <c r="B229" s="154" t="s">
        <v>769</v>
      </c>
    </row>
    <row r="230" spans="2:2" ht="34.5" hidden="1" customHeight="1" x14ac:dyDescent="0.35">
      <c r="B230" s="154" t="s">
        <v>770</v>
      </c>
    </row>
    <row r="231" spans="2:2" ht="34.5" hidden="1" customHeight="1" x14ac:dyDescent="0.35">
      <c r="B231" s="154" t="s">
        <v>1013</v>
      </c>
    </row>
    <row r="232" spans="2:2" ht="34.5" hidden="1" customHeight="1" x14ac:dyDescent="0.35">
      <c r="B232" s="154" t="s">
        <v>1014</v>
      </c>
    </row>
    <row r="233" spans="2:2" ht="34.5" hidden="1" customHeight="1" x14ac:dyDescent="0.35">
      <c r="B233" s="154" t="s">
        <v>771</v>
      </c>
    </row>
    <row r="234" spans="2:2" ht="34.5" hidden="1" customHeight="1" x14ac:dyDescent="0.35">
      <c r="B234" s="154" t="s">
        <v>71</v>
      </c>
    </row>
    <row r="235" spans="2:2" ht="34.5" hidden="1" customHeight="1" x14ac:dyDescent="0.35">
      <c r="B235" s="154" t="s">
        <v>1015</v>
      </c>
    </row>
    <row r="236" spans="2:2" ht="34.5" hidden="1" customHeight="1" x14ac:dyDescent="0.35">
      <c r="B236" s="154" t="s">
        <v>240</v>
      </c>
    </row>
    <row r="237" spans="2:2" ht="34.5" hidden="1" customHeight="1" x14ac:dyDescent="0.35">
      <c r="B237" s="154" t="s">
        <v>72</v>
      </c>
    </row>
    <row r="238" spans="2:2" ht="34.5" hidden="1" customHeight="1" x14ac:dyDescent="0.35">
      <c r="B238" s="154" t="s">
        <v>241</v>
      </c>
    </row>
    <row r="239" spans="2:2" ht="34.5" hidden="1" customHeight="1" x14ac:dyDescent="0.35">
      <c r="B239" s="154" t="s">
        <v>1016</v>
      </c>
    </row>
    <row r="240" spans="2:2" ht="34.5" hidden="1" customHeight="1" x14ac:dyDescent="0.35">
      <c r="B240" s="154" t="s">
        <v>1017</v>
      </c>
    </row>
    <row r="241" spans="2:2" ht="34.5" hidden="1" customHeight="1" x14ac:dyDescent="0.35">
      <c r="B241" s="154" t="s">
        <v>1018</v>
      </c>
    </row>
    <row r="242" spans="2:2" ht="34.5" hidden="1" customHeight="1" x14ac:dyDescent="0.35">
      <c r="B242" s="154" t="s">
        <v>73</v>
      </c>
    </row>
    <row r="243" spans="2:2" ht="34.5" hidden="1" customHeight="1" x14ac:dyDescent="0.35">
      <c r="B243" s="154" t="s">
        <v>74</v>
      </c>
    </row>
    <row r="244" spans="2:2" ht="34.5" hidden="1" customHeight="1" x14ac:dyDescent="0.35">
      <c r="B244" s="154" t="s">
        <v>75</v>
      </c>
    </row>
    <row r="245" spans="2:2" ht="34.5" hidden="1" customHeight="1" x14ac:dyDescent="0.35">
      <c r="B245" s="154" t="s">
        <v>1019</v>
      </c>
    </row>
    <row r="246" spans="2:2" ht="34.5" hidden="1" customHeight="1" x14ac:dyDescent="0.35">
      <c r="B246" s="154" t="s">
        <v>76</v>
      </c>
    </row>
    <row r="247" spans="2:2" ht="34.5" hidden="1" customHeight="1" x14ac:dyDescent="0.35">
      <c r="B247" s="154" t="s">
        <v>772</v>
      </c>
    </row>
    <row r="248" spans="2:2" ht="34.5" hidden="1" customHeight="1" x14ac:dyDescent="0.35">
      <c r="B248" s="154" t="s">
        <v>242</v>
      </c>
    </row>
    <row r="249" spans="2:2" ht="34.5" hidden="1" customHeight="1" x14ac:dyDescent="0.35">
      <c r="B249" s="154" t="s">
        <v>773</v>
      </c>
    </row>
    <row r="250" spans="2:2" ht="34.5" hidden="1" customHeight="1" x14ac:dyDescent="0.35">
      <c r="B250" s="154" t="s">
        <v>77</v>
      </c>
    </row>
    <row r="251" spans="2:2" ht="34.5" hidden="1" customHeight="1" x14ac:dyDescent="0.35">
      <c r="B251" s="154" t="s">
        <v>243</v>
      </c>
    </row>
    <row r="252" spans="2:2" ht="34.5" hidden="1" customHeight="1" x14ac:dyDescent="0.35">
      <c r="B252" s="154" t="s">
        <v>78</v>
      </c>
    </row>
    <row r="253" spans="2:2" ht="34.5" hidden="1" customHeight="1" x14ac:dyDescent="0.35">
      <c r="B253" s="154" t="s">
        <v>244</v>
      </c>
    </row>
    <row r="254" spans="2:2" ht="34.5" hidden="1" customHeight="1" x14ac:dyDescent="0.35">
      <c r="B254" s="154" t="s">
        <v>774</v>
      </c>
    </row>
    <row r="255" spans="2:2" ht="34.5" hidden="1" customHeight="1" x14ac:dyDescent="0.35">
      <c r="B255" s="154" t="s">
        <v>79</v>
      </c>
    </row>
    <row r="256" spans="2:2" ht="34.5" hidden="1" customHeight="1" x14ac:dyDescent="0.35">
      <c r="B256" s="154" t="s">
        <v>1020</v>
      </c>
    </row>
    <row r="257" spans="2:2" ht="34.5" hidden="1" customHeight="1" x14ac:dyDescent="0.35">
      <c r="B257" s="154" t="s">
        <v>1021</v>
      </c>
    </row>
    <row r="258" spans="2:2" ht="34.5" hidden="1" customHeight="1" x14ac:dyDescent="0.35">
      <c r="B258" s="154" t="s">
        <v>775</v>
      </c>
    </row>
    <row r="259" spans="2:2" ht="34.5" hidden="1" customHeight="1" x14ac:dyDescent="0.35">
      <c r="B259" s="154" t="s">
        <v>776</v>
      </c>
    </row>
    <row r="260" spans="2:2" ht="34.5" hidden="1" customHeight="1" x14ac:dyDescent="0.35">
      <c r="B260" s="154" t="s">
        <v>1022</v>
      </c>
    </row>
    <row r="261" spans="2:2" ht="34.5" hidden="1" customHeight="1" x14ac:dyDescent="0.35">
      <c r="B261" s="154" t="s">
        <v>777</v>
      </c>
    </row>
    <row r="262" spans="2:2" ht="34.5" hidden="1" customHeight="1" x14ac:dyDescent="0.35">
      <c r="B262" s="154" t="s">
        <v>778</v>
      </c>
    </row>
    <row r="263" spans="2:2" ht="34.5" hidden="1" customHeight="1" x14ac:dyDescent="0.35">
      <c r="B263" s="154" t="s">
        <v>780</v>
      </c>
    </row>
    <row r="264" spans="2:2" ht="34.5" hidden="1" customHeight="1" x14ac:dyDescent="0.35">
      <c r="B264" s="154" t="s">
        <v>781</v>
      </c>
    </row>
    <row r="265" spans="2:2" ht="34.5" hidden="1" customHeight="1" x14ac:dyDescent="0.35">
      <c r="B265" s="154" t="s">
        <v>779</v>
      </c>
    </row>
    <row r="266" spans="2:2" ht="34.5" hidden="1" customHeight="1" x14ac:dyDescent="0.35">
      <c r="B266" s="154" t="s">
        <v>782</v>
      </c>
    </row>
    <row r="267" spans="2:2" ht="34.5" hidden="1" customHeight="1" x14ac:dyDescent="0.35">
      <c r="B267" s="154" t="s">
        <v>1023</v>
      </c>
    </row>
    <row r="268" spans="2:2" ht="34.5" hidden="1" customHeight="1" x14ac:dyDescent="0.35">
      <c r="B268" s="154" t="s">
        <v>80</v>
      </c>
    </row>
    <row r="269" spans="2:2" ht="34.5" hidden="1" customHeight="1" x14ac:dyDescent="0.35">
      <c r="B269" s="154" t="s">
        <v>1024</v>
      </c>
    </row>
    <row r="270" spans="2:2" ht="34.5" hidden="1" customHeight="1" x14ac:dyDescent="0.35">
      <c r="B270" s="154" t="s">
        <v>1025</v>
      </c>
    </row>
    <row r="271" spans="2:2" ht="34.5" hidden="1" customHeight="1" x14ac:dyDescent="0.35">
      <c r="B271" s="154" t="s">
        <v>783</v>
      </c>
    </row>
    <row r="272" spans="2:2" ht="34.5" hidden="1" customHeight="1" x14ac:dyDescent="0.35">
      <c r="B272" s="154" t="s">
        <v>784</v>
      </c>
    </row>
    <row r="273" spans="2:2" ht="34.5" hidden="1" customHeight="1" x14ac:dyDescent="0.35">
      <c r="B273" s="154" t="s">
        <v>785</v>
      </c>
    </row>
    <row r="274" spans="2:2" ht="34.5" hidden="1" customHeight="1" x14ac:dyDescent="0.35">
      <c r="B274" s="154" t="s">
        <v>786</v>
      </c>
    </row>
    <row r="275" spans="2:2" ht="34.5" hidden="1" customHeight="1" x14ac:dyDescent="0.35">
      <c r="B275" s="154" t="s">
        <v>787</v>
      </c>
    </row>
    <row r="276" spans="2:2" ht="34.5" hidden="1" customHeight="1" x14ac:dyDescent="0.35">
      <c r="B276" s="154" t="s">
        <v>81</v>
      </c>
    </row>
    <row r="277" spans="2:2" ht="34.5" hidden="1" customHeight="1" x14ac:dyDescent="0.35">
      <c r="B277" s="154" t="s">
        <v>788</v>
      </c>
    </row>
    <row r="278" spans="2:2" ht="34.5" hidden="1" customHeight="1" x14ac:dyDescent="0.35">
      <c r="B278" s="154" t="s">
        <v>787</v>
      </c>
    </row>
    <row r="279" spans="2:2" ht="34.5" hidden="1" customHeight="1" x14ac:dyDescent="0.35">
      <c r="B279" s="154" t="s">
        <v>81</v>
      </c>
    </row>
    <row r="280" spans="2:2" ht="34.5" hidden="1" customHeight="1" x14ac:dyDescent="0.35">
      <c r="B280" s="154" t="s">
        <v>788</v>
      </c>
    </row>
  </sheetData>
  <sheetProtection algorithmName="SHA-512" hashValue="0miOq/2JerhJ+/xj9PIcAPbx9V8xqAzAMnq8FdUjOLuFa0yDU6XXhO5nfmN0ktv1OAMRdNYHnho0RV0jDx1ijg==" saltValue="XVZ1k8bpTD1KHxi51+LHxw==" spinCount="100000" sheet="1" formatCells="0" formatColumns="0" formatRows="0" sort="0" autoFilter="0" pivotTables="0"/>
  <autoFilter ref="A4:F4"/>
  <mergeCells count="1">
    <mergeCell ref="B2:D2"/>
  </mergeCells>
  <dataValidations count="2">
    <dataValidation type="list" allowBlank="1" showInputMessage="1" showErrorMessage="1" sqref="C5:C14">
      <formula1>$B$22:$B$280</formula1>
    </dataValidation>
    <dataValidation type="list" allowBlank="1" showInputMessage="1" showErrorMessage="1" sqref="D5:D14">
      <formula1>$C$22:$C$146</formula1>
    </dataValidation>
  </dataValidations>
  <pageMargins left="0.39370078740157483" right="0.39370078740157483" top="1.1811023622047245" bottom="0.51181102362204722" header="0.31496062992125984" footer="0.27559055118110237"/>
  <pageSetup paperSize="9" orientation="landscape" r:id="rId1"/>
  <headerFooter>
    <oddFooter>&amp;C(Таблиця 3) Сторінка &amp;P із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Лист2"/>
  <dimension ref="A1:AF24"/>
  <sheetViews>
    <sheetView showGridLines="0" zoomScale="85" zoomScaleNormal="85" workbookViewId="0"/>
  </sheetViews>
  <sheetFormatPr defaultColWidth="0" defaultRowHeight="14.5" zeroHeight="1" x14ac:dyDescent="0.35"/>
  <cols>
    <col min="1" max="1" width="3.54296875" customWidth="1"/>
    <col min="2" max="2" width="52.453125" customWidth="1"/>
    <col min="3" max="3" width="40.453125" customWidth="1"/>
    <col min="4" max="6" width="26" customWidth="1"/>
    <col min="7" max="16384" width="9.1796875" hidden="1"/>
  </cols>
  <sheetData>
    <row r="1" spans="1:32" x14ac:dyDescent="0.35"/>
    <row r="2" spans="1:32" ht="15" customHeight="1" x14ac:dyDescent="0.35">
      <c r="A2" s="92"/>
      <c r="B2" s="509" t="str">
        <f>'Анкета (зміст)'!A23</f>
        <v>4. Інформація про отримання додаткової освіти, знань, управлінського досвіду та навичок</v>
      </c>
      <c r="C2" s="510"/>
      <c r="D2" s="510"/>
      <c r="E2" s="92"/>
      <c r="F2" s="92"/>
      <c r="G2" s="191"/>
      <c r="H2" s="191"/>
      <c r="I2" s="191"/>
      <c r="J2" s="191"/>
      <c r="K2" s="191"/>
      <c r="L2" s="191"/>
      <c r="M2" s="191"/>
      <c r="N2" s="191"/>
      <c r="O2" s="191"/>
      <c r="P2" s="191"/>
      <c r="Q2" s="191"/>
      <c r="R2" s="191"/>
      <c r="S2" s="191"/>
      <c r="T2" s="191"/>
      <c r="U2" s="191"/>
      <c r="V2" s="191"/>
      <c r="W2" s="191"/>
      <c r="X2" s="191"/>
      <c r="Y2" s="191"/>
      <c r="Z2" s="191"/>
      <c r="AA2" s="191"/>
      <c r="AB2" s="191"/>
      <c r="AC2" s="191"/>
      <c r="AD2" s="191"/>
      <c r="AE2" s="191"/>
      <c r="AF2" s="191"/>
    </row>
    <row r="3" spans="1:32" ht="26" x14ac:dyDescent="0.35">
      <c r="A3" s="189" t="s">
        <v>125</v>
      </c>
      <c r="B3" s="189" t="s">
        <v>807</v>
      </c>
      <c r="C3" s="189" t="s">
        <v>163</v>
      </c>
      <c r="D3" s="189" t="s">
        <v>162</v>
      </c>
      <c r="E3" s="189" t="s">
        <v>808</v>
      </c>
      <c r="F3" s="189" t="s">
        <v>809</v>
      </c>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row>
    <row r="4" spans="1:32" x14ac:dyDescent="0.35">
      <c r="A4" s="189">
        <v>1</v>
      </c>
      <c r="B4" s="189">
        <v>2</v>
      </c>
      <c r="C4" s="189">
        <v>3</v>
      </c>
      <c r="D4" s="189">
        <v>4</v>
      </c>
      <c r="E4" s="189">
        <v>5</v>
      </c>
      <c r="F4" s="189">
        <v>6</v>
      </c>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row>
    <row r="5" spans="1:32" ht="30.75" customHeight="1" x14ac:dyDescent="0.35">
      <c r="A5" s="5">
        <v>1</v>
      </c>
      <c r="B5" s="97"/>
      <c r="C5" s="97"/>
      <c r="D5" s="103"/>
      <c r="E5" s="97"/>
      <c r="F5" s="97"/>
      <c r="G5" s="191"/>
      <c r="H5" s="191"/>
      <c r="I5" s="191"/>
      <c r="J5" s="191"/>
      <c r="K5" s="191"/>
      <c r="L5" s="191"/>
      <c r="M5" s="191"/>
      <c r="N5" s="191"/>
      <c r="O5" s="191"/>
      <c r="P5" s="191"/>
      <c r="Q5" s="191"/>
      <c r="R5" s="191"/>
      <c r="S5" s="191"/>
      <c r="T5" s="191"/>
      <c r="U5" s="191"/>
      <c r="V5" s="191"/>
      <c r="W5" s="191"/>
      <c r="X5" s="191"/>
      <c r="Y5" s="191"/>
      <c r="Z5" s="191"/>
      <c r="AA5" s="191"/>
      <c r="AB5" s="193" t="str">
        <f ca="1">IF(ISBLANK(INDIRECT("B5"))," ",(INDIRECT("B5")))</f>
        <v xml:space="preserve"> </v>
      </c>
      <c r="AC5" s="193" t="str">
        <f ca="1">IF(ISBLANK(INDIRECT("C5"))," ",(INDIRECT("C5")))</f>
        <v xml:space="preserve"> </v>
      </c>
      <c r="AD5" s="193" t="str">
        <f ca="1">IF(ISBLANK(INDIRECT("D5"))," ",(INDIRECT("D5")))</f>
        <v xml:space="preserve"> </v>
      </c>
      <c r="AE5" s="193" t="str">
        <f ca="1">IF(ISBLANK(INDIRECT("E5"))," ",(INDIRECT("E5")))</f>
        <v xml:space="preserve"> </v>
      </c>
      <c r="AF5" s="193" t="str">
        <f ca="1">IF(ISBLANK(INDIRECT("F5"))," ",(INDIRECT("F5")))</f>
        <v xml:space="preserve"> </v>
      </c>
    </row>
    <row r="6" spans="1:32" ht="30.75" customHeight="1" x14ac:dyDescent="0.35">
      <c r="A6" s="5">
        <v>2</v>
      </c>
      <c r="B6" s="97"/>
      <c r="C6" s="97"/>
      <c r="D6" s="103"/>
      <c r="E6" s="97"/>
      <c r="F6" s="97"/>
      <c r="G6" s="191"/>
      <c r="H6" s="191"/>
      <c r="I6" s="191"/>
      <c r="J6" s="191"/>
      <c r="K6" s="191"/>
      <c r="L6" s="191"/>
      <c r="M6" s="191"/>
      <c r="N6" s="191"/>
      <c r="O6" s="191"/>
      <c r="P6" s="191"/>
      <c r="Q6" s="191"/>
      <c r="R6" s="191"/>
      <c r="S6" s="191"/>
      <c r="T6" s="191"/>
      <c r="U6" s="191"/>
      <c r="V6" s="191"/>
      <c r="W6" s="191"/>
      <c r="X6" s="191"/>
      <c r="Y6" s="191"/>
      <c r="Z6" s="191"/>
      <c r="AA6" s="191"/>
      <c r="AB6" s="193" t="str">
        <f ca="1">IF(ISBLANK(INDIRECT("B6"))," ",(INDIRECT("B6")))</f>
        <v xml:space="preserve"> </v>
      </c>
      <c r="AC6" s="193" t="str">
        <f ca="1">IF(ISBLANK(INDIRECT("C6"))," ",(INDIRECT("C6")))</f>
        <v xml:space="preserve"> </v>
      </c>
      <c r="AD6" s="193" t="str">
        <f ca="1">IF(ISBLANK(INDIRECT("D6"))," ",(INDIRECT("D6")))</f>
        <v xml:space="preserve"> </v>
      </c>
      <c r="AE6" s="193" t="str">
        <f ca="1">IF(ISBLANK(INDIRECT("E6"))," ",(INDIRECT("E6")))</f>
        <v xml:space="preserve"> </v>
      </c>
      <c r="AF6" s="193" t="str">
        <f ca="1">IF(ISBLANK(INDIRECT("F6"))," ",(INDIRECT("F6")))</f>
        <v xml:space="preserve"> </v>
      </c>
    </row>
    <row r="7" spans="1:32" ht="30.75" customHeight="1" x14ac:dyDescent="0.35">
      <c r="A7" s="5">
        <v>3</v>
      </c>
      <c r="B7" s="97"/>
      <c r="C7" s="97"/>
      <c r="D7" s="103"/>
      <c r="E7" s="97"/>
      <c r="F7" s="97"/>
      <c r="G7" s="191"/>
      <c r="H7" s="191"/>
      <c r="I7" s="191"/>
      <c r="J7" s="191"/>
      <c r="K7" s="191"/>
      <c r="L7" s="191"/>
      <c r="M7" s="191"/>
      <c r="N7" s="191"/>
      <c r="O7" s="191"/>
      <c r="P7" s="191"/>
      <c r="Q7" s="191"/>
      <c r="R7" s="191"/>
      <c r="S7" s="191"/>
      <c r="T7" s="191"/>
      <c r="U7" s="191"/>
      <c r="V7" s="191"/>
      <c r="W7" s="191"/>
      <c r="X7" s="191"/>
      <c r="Y7" s="191"/>
      <c r="Z7" s="191"/>
      <c r="AA7" s="191"/>
      <c r="AB7" s="193" t="str">
        <f ca="1">IF(ISBLANK(INDIRECT("B7"))," ",(INDIRECT("B7")))</f>
        <v xml:space="preserve"> </v>
      </c>
      <c r="AC7" s="193" t="str">
        <f ca="1">IF(ISBLANK(INDIRECT("C7"))," ",(INDIRECT("C7")))</f>
        <v xml:space="preserve"> </v>
      </c>
      <c r="AD7" s="193" t="str">
        <f ca="1">IF(ISBLANK(INDIRECT("D7"))," ",(INDIRECT("D7")))</f>
        <v xml:space="preserve"> </v>
      </c>
      <c r="AE7" s="193" t="str">
        <f ca="1">IF(ISBLANK(INDIRECT("E7"))," ",(INDIRECT("E7")))</f>
        <v xml:space="preserve"> </v>
      </c>
      <c r="AF7" s="193" t="str">
        <f ca="1">IF(ISBLANK(INDIRECT("F7"))," ",(INDIRECT("F7")))</f>
        <v xml:space="preserve"> </v>
      </c>
    </row>
    <row r="8" spans="1:32" ht="30.75" customHeight="1" x14ac:dyDescent="0.35">
      <c r="A8" s="5">
        <v>4</v>
      </c>
      <c r="B8" s="97"/>
      <c r="C8" s="97"/>
      <c r="D8" s="103"/>
      <c r="E8" s="97"/>
      <c r="F8" s="97"/>
      <c r="G8" s="191"/>
      <c r="H8" s="191"/>
      <c r="I8" s="191"/>
      <c r="J8" s="191"/>
      <c r="K8" s="191"/>
      <c r="L8" s="191"/>
      <c r="M8" s="191"/>
      <c r="N8" s="191"/>
      <c r="O8" s="191"/>
      <c r="P8" s="191"/>
      <c r="Q8" s="191"/>
      <c r="R8" s="191"/>
      <c r="S8" s="191"/>
      <c r="T8" s="191"/>
      <c r="U8" s="191"/>
      <c r="V8" s="191"/>
      <c r="W8" s="191"/>
      <c r="X8" s="191"/>
      <c r="Y8" s="191"/>
      <c r="Z8" s="191"/>
      <c r="AA8" s="191"/>
      <c r="AB8" s="193" t="str">
        <f ca="1">IF(ISBLANK(INDIRECT("B8"))," ",(INDIRECT("B8")))</f>
        <v xml:space="preserve"> </v>
      </c>
      <c r="AC8" s="193" t="str">
        <f ca="1">IF(ISBLANK(INDIRECT("C8"))," ",(INDIRECT("C8")))</f>
        <v xml:space="preserve"> </v>
      </c>
      <c r="AD8" s="193" t="str">
        <f ca="1">IF(ISBLANK(INDIRECT("D8"))," ",(INDIRECT("D8")))</f>
        <v xml:space="preserve"> </v>
      </c>
      <c r="AE8" s="193" t="str">
        <f ca="1">IF(ISBLANK(INDIRECT("E8"))," ",(INDIRECT("E8")))</f>
        <v xml:space="preserve"> </v>
      </c>
      <c r="AF8" s="193" t="str">
        <f ca="1">IF(ISBLANK(INDIRECT("F8"))," ",(INDIRECT("F8")))</f>
        <v xml:space="preserve"> </v>
      </c>
    </row>
    <row r="9" spans="1:32" ht="30.75" customHeight="1" x14ac:dyDescent="0.35">
      <c r="A9" s="5">
        <v>5</v>
      </c>
      <c r="B9" s="97"/>
      <c r="C9" s="97"/>
      <c r="D9" s="103"/>
      <c r="E9" s="97"/>
      <c r="F9" s="97"/>
      <c r="G9" s="191"/>
      <c r="H9" s="191"/>
      <c r="I9" s="191"/>
      <c r="J9" s="191"/>
      <c r="K9" s="191"/>
      <c r="L9" s="191"/>
      <c r="M9" s="191"/>
      <c r="N9" s="191"/>
      <c r="O9" s="191"/>
      <c r="P9" s="191"/>
      <c r="Q9" s="191"/>
      <c r="R9" s="191"/>
      <c r="S9" s="191"/>
      <c r="T9" s="191"/>
      <c r="U9" s="191"/>
      <c r="V9" s="191"/>
      <c r="W9" s="191"/>
      <c r="X9" s="191"/>
      <c r="Y9" s="191"/>
      <c r="Z9" s="191"/>
      <c r="AA9" s="191"/>
      <c r="AB9" s="193" t="str">
        <f ca="1">IF(ISBLANK(INDIRECT("B9"))," ",(INDIRECT("B9")))</f>
        <v xml:space="preserve"> </v>
      </c>
      <c r="AC9" s="193" t="str">
        <f ca="1">IF(ISBLANK(INDIRECT("C9"))," ",(INDIRECT("C9")))</f>
        <v xml:space="preserve"> </v>
      </c>
      <c r="AD9" s="193" t="str">
        <f ca="1">IF(ISBLANK(INDIRECT("D9"))," ",(INDIRECT("D9")))</f>
        <v xml:space="preserve"> </v>
      </c>
      <c r="AE9" s="193" t="str">
        <f ca="1">IF(ISBLANK(INDIRECT("E9"))," ",(INDIRECT("E9")))</f>
        <v xml:space="preserve"> </v>
      </c>
      <c r="AF9" s="193" t="str">
        <f ca="1">IF(ISBLANK(INDIRECT("F9"))," ",(INDIRECT("F9")))</f>
        <v xml:space="preserve"> </v>
      </c>
    </row>
    <row r="10" spans="1:32" ht="30.75" customHeight="1" x14ac:dyDescent="0.35">
      <c r="A10" s="5">
        <v>6</v>
      </c>
      <c r="B10" s="97"/>
      <c r="C10" s="97"/>
      <c r="D10" s="103"/>
      <c r="E10" s="97"/>
      <c r="F10" s="97"/>
      <c r="G10" s="191"/>
      <c r="H10" s="191"/>
      <c r="I10" s="191"/>
      <c r="J10" s="191"/>
      <c r="K10" s="191"/>
      <c r="L10" s="191"/>
      <c r="M10" s="191"/>
      <c r="N10" s="191"/>
      <c r="O10" s="191"/>
      <c r="P10" s="191"/>
      <c r="Q10" s="191"/>
      <c r="R10" s="191"/>
      <c r="S10" s="191"/>
      <c r="T10" s="191"/>
      <c r="U10" s="191"/>
      <c r="V10" s="191"/>
      <c r="W10" s="191"/>
      <c r="X10" s="191"/>
      <c r="Y10" s="191"/>
      <c r="Z10" s="191"/>
      <c r="AA10" s="191"/>
      <c r="AB10" s="193" t="str">
        <f ca="1">IF(ISBLANK(INDIRECT("B10"))," ",(INDIRECT("B10")))</f>
        <v xml:space="preserve"> </v>
      </c>
      <c r="AC10" s="193" t="str">
        <f ca="1">IF(ISBLANK(INDIRECT("C10"))," ",(INDIRECT("C10")))</f>
        <v xml:space="preserve"> </v>
      </c>
      <c r="AD10" s="193" t="str">
        <f ca="1">IF(ISBLANK(INDIRECT("D10"))," ",(INDIRECT("D10")))</f>
        <v xml:space="preserve"> </v>
      </c>
      <c r="AE10" s="193" t="str">
        <f ca="1">IF(ISBLANK(INDIRECT("E10"))," ",(INDIRECT("E10")))</f>
        <v xml:space="preserve"> </v>
      </c>
      <c r="AF10" s="193" t="str">
        <f ca="1">IF(ISBLANK(INDIRECT("F10"))," ",(INDIRECT("F10")))</f>
        <v xml:space="preserve"> </v>
      </c>
    </row>
    <row r="11" spans="1:32" ht="30.75" customHeight="1" x14ac:dyDescent="0.35">
      <c r="A11" s="5">
        <v>7</v>
      </c>
      <c r="B11" s="97"/>
      <c r="C11" s="97"/>
      <c r="D11" s="103"/>
      <c r="E11" s="97"/>
      <c r="F11" s="97"/>
      <c r="G11" s="191"/>
      <c r="H11" s="191"/>
      <c r="I11" s="191"/>
      <c r="J11" s="191"/>
      <c r="K11" s="191"/>
      <c r="L11" s="191"/>
      <c r="M11" s="191"/>
      <c r="N11" s="191"/>
      <c r="O11" s="191"/>
      <c r="P11" s="191"/>
      <c r="Q11" s="191"/>
      <c r="R11" s="191"/>
      <c r="S11" s="191"/>
      <c r="T11" s="191"/>
      <c r="U11" s="191"/>
      <c r="V11" s="191"/>
      <c r="W11" s="191"/>
      <c r="X11" s="191"/>
      <c r="Y11" s="191"/>
      <c r="Z11" s="191"/>
      <c r="AA11" s="191"/>
      <c r="AB11" s="193" t="str">
        <f ca="1">IF(ISBLANK(INDIRECT("B11"))," ",(INDIRECT("B11")))</f>
        <v xml:space="preserve"> </v>
      </c>
      <c r="AC11" s="193" t="str">
        <f ca="1">IF(ISBLANK(INDIRECT("C11"))," ",(INDIRECT("C11")))</f>
        <v xml:space="preserve"> </v>
      </c>
      <c r="AD11" s="193" t="str">
        <f ca="1">IF(ISBLANK(INDIRECT("D11"))," ",(INDIRECT("D11")))</f>
        <v xml:space="preserve"> </v>
      </c>
      <c r="AE11" s="193" t="str">
        <f ca="1">IF(ISBLANK(INDIRECT("E11"))," ",(INDIRECT("E11")))</f>
        <v xml:space="preserve"> </v>
      </c>
      <c r="AF11" s="193" t="str">
        <f ca="1">IF(ISBLANK(INDIRECT("F11"))," ",(INDIRECT("F11")))</f>
        <v xml:space="preserve"> </v>
      </c>
    </row>
    <row r="12" spans="1:32" ht="30.75" customHeight="1" x14ac:dyDescent="0.35">
      <c r="A12" s="5">
        <v>8</v>
      </c>
      <c r="B12" s="97"/>
      <c r="C12" s="97"/>
      <c r="D12" s="103"/>
      <c r="E12" s="97"/>
      <c r="F12" s="97"/>
      <c r="G12" s="191"/>
      <c r="H12" s="191"/>
      <c r="I12" s="191"/>
      <c r="J12" s="191"/>
      <c r="K12" s="191"/>
      <c r="L12" s="191"/>
      <c r="M12" s="191"/>
      <c r="N12" s="191"/>
      <c r="O12" s="191"/>
      <c r="P12" s="191"/>
      <c r="Q12" s="191"/>
      <c r="R12" s="191"/>
      <c r="S12" s="191"/>
      <c r="T12" s="191"/>
      <c r="U12" s="191"/>
      <c r="V12" s="191"/>
      <c r="W12" s="191"/>
      <c r="X12" s="191"/>
      <c r="Y12" s="191"/>
      <c r="Z12" s="191"/>
      <c r="AA12" s="191"/>
      <c r="AB12" s="193" t="str">
        <f ca="1">IF(ISBLANK(INDIRECT("B12"))," ",(INDIRECT("B12")))</f>
        <v xml:space="preserve"> </v>
      </c>
      <c r="AC12" s="193" t="str">
        <f ca="1">IF(ISBLANK(INDIRECT("C12"))," ",(INDIRECT("C12")))</f>
        <v xml:space="preserve"> </v>
      </c>
      <c r="AD12" s="193" t="str">
        <f ca="1">IF(ISBLANK(INDIRECT("D12"))," ",(INDIRECT("D12")))</f>
        <v xml:space="preserve"> </v>
      </c>
      <c r="AE12" s="193" t="str">
        <f ca="1">IF(ISBLANK(INDIRECT("E12"))," ",(INDIRECT("E12")))</f>
        <v xml:space="preserve"> </v>
      </c>
      <c r="AF12" s="193" t="str">
        <f ca="1">IF(ISBLANK(INDIRECT("F12"))," ",(INDIRECT("F12")))</f>
        <v xml:space="preserve"> </v>
      </c>
    </row>
    <row r="13" spans="1:32" ht="30.75" customHeight="1" x14ac:dyDescent="0.35">
      <c r="A13" s="5">
        <v>9</v>
      </c>
      <c r="B13" s="97"/>
      <c r="C13" s="97"/>
      <c r="D13" s="103"/>
      <c r="E13" s="97"/>
      <c r="F13" s="97"/>
      <c r="G13" s="191"/>
      <c r="H13" s="191"/>
      <c r="I13" s="191"/>
      <c r="J13" s="191"/>
      <c r="K13" s="191"/>
      <c r="L13" s="191"/>
      <c r="M13" s="191"/>
      <c r="N13" s="191"/>
      <c r="O13" s="191"/>
      <c r="P13" s="191"/>
      <c r="Q13" s="191"/>
      <c r="R13" s="191"/>
      <c r="S13" s="191"/>
      <c r="T13" s="191"/>
      <c r="U13" s="191"/>
      <c r="V13" s="191"/>
      <c r="W13" s="191"/>
      <c r="X13" s="191"/>
      <c r="Y13" s="191"/>
      <c r="Z13" s="191"/>
      <c r="AA13" s="191"/>
      <c r="AB13" s="193" t="str">
        <f ca="1">IF(ISBLANK(INDIRECT("B13"))," ",(INDIRECT("B13")))</f>
        <v xml:space="preserve"> </v>
      </c>
      <c r="AC13" s="193" t="str">
        <f ca="1">IF(ISBLANK(INDIRECT("C13"))," ",(INDIRECT("C13")))</f>
        <v xml:space="preserve"> </v>
      </c>
      <c r="AD13" s="193" t="str">
        <f ca="1">IF(ISBLANK(INDIRECT("D13"))," ",(INDIRECT("D13")))</f>
        <v xml:space="preserve"> </v>
      </c>
      <c r="AE13" s="193" t="str">
        <f ca="1">IF(ISBLANK(INDIRECT("E13"))," ",(INDIRECT("E13")))</f>
        <v xml:space="preserve"> </v>
      </c>
      <c r="AF13" s="193" t="str">
        <f ca="1">IF(ISBLANK(INDIRECT("F13"))," ",(INDIRECT("F13")))</f>
        <v xml:space="preserve"> </v>
      </c>
    </row>
    <row r="14" spans="1:32" ht="30.75" customHeight="1" x14ac:dyDescent="0.35">
      <c r="A14" s="5">
        <v>10</v>
      </c>
      <c r="B14" s="97"/>
      <c r="C14" s="97"/>
      <c r="D14" s="103"/>
      <c r="E14" s="97"/>
      <c r="F14" s="97"/>
      <c r="G14" s="191"/>
      <c r="H14" s="191"/>
      <c r="I14" s="191"/>
      <c r="J14" s="191"/>
      <c r="K14" s="191"/>
      <c r="L14" s="191"/>
      <c r="M14" s="191"/>
      <c r="N14" s="191"/>
      <c r="O14" s="191"/>
      <c r="P14" s="191"/>
      <c r="Q14" s="191"/>
      <c r="R14" s="191"/>
      <c r="S14" s="191"/>
      <c r="T14" s="191"/>
      <c r="U14" s="191"/>
      <c r="V14" s="191"/>
      <c r="W14" s="191"/>
      <c r="X14" s="191"/>
      <c r="Y14" s="191"/>
      <c r="Z14" s="191"/>
      <c r="AA14" s="191"/>
      <c r="AB14" s="193" t="str">
        <f ca="1">IF(ISBLANK(INDIRECT("B14"))," ",(INDIRECT("B14")))</f>
        <v xml:space="preserve"> </v>
      </c>
      <c r="AC14" s="193" t="str">
        <f ca="1">IF(ISBLANK(INDIRECT("C14"))," ",(INDIRECT("C14")))</f>
        <v xml:space="preserve"> </v>
      </c>
      <c r="AD14" s="193" t="str">
        <f ca="1">IF(ISBLANK(INDIRECT("D14"))," ",(INDIRECT("D14")))</f>
        <v xml:space="preserve"> </v>
      </c>
      <c r="AE14" s="193" t="str">
        <f ca="1">IF(ISBLANK(INDIRECT("E14"))," ",(INDIRECT("E14")))</f>
        <v xml:space="preserve"> </v>
      </c>
      <c r="AF14" s="193" t="str">
        <f ca="1">IF(ISBLANK(INDIRECT("F14"))," ",(INDIRECT("F14")))</f>
        <v xml:space="preserve"> </v>
      </c>
    </row>
    <row r="15" spans="1:32" ht="30.75" customHeight="1" x14ac:dyDescent="0.35">
      <c r="A15" s="5">
        <v>11</v>
      </c>
      <c r="B15" s="97"/>
      <c r="C15" s="97"/>
      <c r="D15" s="103"/>
      <c r="E15" s="97"/>
      <c r="F15" s="97"/>
      <c r="G15" s="191"/>
      <c r="H15" s="191"/>
      <c r="I15" s="191"/>
      <c r="J15" s="191"/>
      <c r="K15" s="191"/>
      <c r="L15" s="191"/>
      <c r="M15" s="191"/>
      <c r="N15" s="191"/>
      <c r="O15" s="191"/>
      <c r="P15" s="191"/>
      <c r="Q15" s="191"/>
      <c r="R15" s="191"/>
      <c r="S15" s="191"/>
      <c r="T15" s="191"/>
      <c r="U15" s="191"/>
      <c r="V15" s="191"/>
      <c r="W15" s="191"/>
      <c r="X15" s="191"/>
      <c r="Y15" s="191"/>
      <c r="Z15" s="191"/>
      <c r="AA15" s="191"/>
      <c r="AB15" s="193" t="str">
        <f ca="1">IF(ISBLANK(INDIRECT("B15"))," ",(INDIRECT("B15")))</f>
        <v xml:space="preserve"> </v>
      </c>
      <c r="AC15" s="193" t="str">
        <f ca="1">IF(ISBLANK(INDIRECT("C15"))," ",(INDIRECT("C15")))</f>
        <v xml:space="preserve"> </v>
      </c>
      <c r="AD15" s="193" t="str">
        <f ca="1">IF(ISBLANK(INDIRECT("D15"))," ",(INDIRECT("D15")))</f>
        <v xml:space="preserve"> </v>
      </c>
      <c r="AE15" s="193" t="str">
        <f ca="1">IF(ISBLANK(INDIRECT("E15"))," ",(INDIRECT("E15")))</f>
        <v xml:space="preserve"> </v>
      </c>
      <c r="AF15" s="193" t="str">
        <f ca="1">IF(ISBLANK(INDIRECT("F15"))," ",(INDIRECT("F15")))</f>
        <v xml:space="preserve"> </v>
      </c>
    </row>
    <row r="16" spans="1:32" ht="30.75" customHeight="1" x14ac:dyDescent="0.35">
      <c r="A16" s="5">
        <v>12</v>
      </c>
      <c r="B16" s="97"/>
      <c r="C16" s="97"/>
      <c r="D16" s="103"/>
      <c r="E16" s="97"/>
      <c r="F16" s="97"/>
      <c r="G16" s="191"/>
      <c r="H16" s="191"/>
      <c r="I16" s="191"/>
      <c r="J16" s="191"/>
      <c r="K16" s="191"/>
      <c r="L16" s="191"/>
      <c r="M16" s="191"/>
      <c r="N16" s="191"/>
      <c r="O16" s="191"/>
      <c r="P16" s="191"/>
      <c r="Q16" s="191"/>
      <c r="R16" s="191"/>
      <c r="S16" s="191"/>
      <c r="T16" s="191"/>
      <c r="U16" s="191"/>
      <c r="V16" s="191"/>
      <c r="W16" s="191"/>
      <c r="X16" s="191"/>
      <c r="Y16" s="191"/>
      <c r="Z16" s="191"/>
      <c r="AA16" s="191"/>
      <c r="AB16" s="193" t="str">
        <f ca="1">IF(ISBLANK(INDIRECT("B16"))," ",(INDIRECT("B16")))</f>
        <v xml:space="preserve"> </v>
      </c>
      <c r="AC16" s="193" t="str">
        <f ca="1">IF(ISBLANK(INDIRECT("C16"))," ",(INDIRECT("C16")))</f>
        <v xml:space="preserve"> </v>
      </c>
      <c r="AD16" s="193" t="str">
        <f ca="1">IF(ISBLANK(INDIRECT("D16"))," ",(INDIRECT("D16")))</f>
        <v xml:space="preserve"> </v>
      </c>
      <c r="AE16" s="193" t="str">
        <f ca="1">IF(ISBLANK(INDIRECT("E16"))," ",(INDIRECT("E16")))</f>
        <v xml:space="preserve"> </v>
      </c>
      <c r="AF16" s="193" t="str">
        <f ca="1">IF(ISBLANK(INDIRECT("F16"))," ",(INDIRECT("F16")))</f>
        <v xml:space="preserve"> </v>
      </c>
    </row>
    <row r="17" spans="1:32" ht="30.75" customHeight="1" x14ac:dyDescent="0.35">
      <c r="A17" s="5">
        <v>13</v>
      </c>
      <c r="B17" s="97"/>
      <c r="C17" s="97"/>
      <c r="D17" s="103"/>
      <c r="E17" s="97"/>
      <c r="F17" s="97"/>
      <c r="G17" s="191"/>
      <c r="H17" s="191"/>
      <c r="I17" s="191"/>
      <c r="J17" s="191"/>
      <c r="K17" s="191"/>
      <c r="L17" s="191"/>
      <c r="M17" s="191"/>
      <c r="N17" s="191"/>
      <c r="O17" s="191"/>
      <c r="P17" s="191"/>
      <c r="Q17" s="191"/>
      <c r="R17" s="191"/>
      <c r="S17" s="191"/>
      <c r="T17" s="191"/>
      <c r="U17" s="191"/>
      <c r="V17" s="191"/>
      <c r="W17" s="191"/>
      <c r="X17" s="191"/>
      <c r="Y17" s="191"/>
      <c r="Z17" s="191"/>
      <c r="AA17" s="191"/>
      <c r="AB17" s="193" t="str">
        <f ca="1">IF(ISBLANK(INDIRECT("B17"))," ",(INDIRECT("B17")))</f>
        <v xml:space="preserve"> </v>
      </c>
      <c r="AC17" s="193" t="str">
        <f ca="1">IF(ISBLANK(INDIRECT("C17"))," ",(INDIRECT("C17")))</f>
        <v xml:space="preserve"> </v>
      </c>
      <c r="AD17" s="193" t="str">
        <f ca="1">IF(ISBLANK(INDIRECT("D17"))," ",(INDIRECT("D17")))</f>
        <v xml:space="preserve"> </v>
      </c>
      <c r="AE17" s="193" t="str">
        <f ca="1">IF(ISBLANK(INDIRECT("E17"))," ",(INDIRECT("E17")))</f>
        <v xml:space="preserve"> </v>
      </c>
      <c r="AF17" s="193" t="str">
        <f ca="1">IF(ISBLANK(INDIRECT("F17"))," ",(INDIRECT("F17")))</f>
        <v xml:space="preserve"> </v>
      </c>
    </row>
    <row r="18" spans="1:32" ht="30.75" customHeight="1" x14ac:dyDescent="0.35">
      <c r="A18" s="5">
        <v>14</v>
      </c>
      <c r="B18" s="97"/>
      <c r="C18" s="97"/>
      <c r="D18" s="103"/>
      <c r="E18" s="97"/>
      <c r="F18" s="97"/>
      <c r="G18" s="191"/>
      <c r="H18" s="191"/>
      <c r="I18" s="191"/>
      <c r="J18" s="191"/>
      <c r="K18" s="191"/>
      <c r="L18" s="191"/>
      <c r="M18" s="191"/>
      <c r="N18" s="191"/>
      <c r="O18" s="191"/>
      <c r="P18" s="191"/>
      <c r="Q18" s="191"/>
      <c r="R18" s="191"/>
      <c r="S18" s="191"/>
      <c r="T18" s="191"/>
      <c r="U18" s="191"/>
      <c r="V18" s="191"/>
      <c r="W18" s="191"/>
      <c r="X18" s="191"/>
      <c r="Y18" s="191"/>
      <c r="Z18" s="191"/>
      <c r="AA18" s="191"/>
      <c r="AB18" s="193" t="str">
        <f ca="1">IF(ISBLANK(INDIRECT("B18"))," ",(INDIRECT("B18")))</f>
        <v xml:space="preserve"> </v>
      </c>
      <c r="AC18" s="193" t="str">
        <f ca="1">IF(ISBLANK(INDIRECT("C18"))," ",(INDIRECT("C18")))</f>
        <v xml:space="preserve"> </v>
      </c>
      <c r="AD18" s="193" t="str">
        <f ca="1">IF(ISBLANK(INDIRECT("D18"))," ",(INDIRECT("D18")))</f>
        <v xml:space="preserve"> </v>
      </c>
      <c r="AE18" s="193" t="str">
        <f ca="1">IF(ISBLANK(INDIRECT("E18"))," ",(INDIRECT("E18")))</f>
        <v xml:space="preserve"> </v>
      </c>
      <c r="AF18" s="193" t="str">
        <f ca="1">IF(ISBLANK(INDIRECT("F18"))," ",(INDIRECT("F18")))</f>
        <v xml:space="preserve"> </v>
      </c>
    </row>
    <row r="19" spans="1:32" ht="30.75" customHeight="1" x14ac:dyDescent="0.35">
      <c r="A19" s="5">
        <v>15</v>
      </c>
      <c r="B19" s="97"/>
      <c r="C19" s="97"/>
      <c r="D19" s="103"/>
      <c r="E19" s="97"/>
      <c r="F19" s="97"/>
      <c r="G19" s="191"/>
      <c r="H19" s="191"/>
      <c r="I19" s="191"/>
      <c r="J19" s="191"/>
      <c r="K19" s="191"/>
      <c r="L19" s="191"/>
      <c r="M19" s="191"/>
      <c r="N19" s="191"/>
      <c r="O19" s="191"/>
      <c r="P19" s="191"/>
      <c r="Q19" s="191"/>
      <c r="R19" s="191"/>
      <c r="S19" s="191"/>
      <c r="T19" s="191"/>
      <c r="U19" s="191"/>
      <c r="V19" s="191"/>
      <c r="W19" s="191"/>
      <c r="X19" s="191"/>
      <c r="Y19" s="191"/>
      <c r="Z19" s="191"/>
      <c r="AA19" s="191"/>
      <c r="AB19" s="193" t="str">
        <f ca="1">IF(ISBLANK(INDIRECT("B19"))," ",(INDIRECT("B19")))</f>
        <v xml:space="preserve"> </v>
      </c>
      <c r="AC19" s="193" t="str">
        <f ca="1">IF(ISBLANK(INDIRECT("C19"))," ",(INDIRECT("C19")))</f>
        <v xml:space="preserve"> </v>
      </c>
      <c r="AD19" s="193" t="str">
        <f ca="1">IF(ISBLANK(INDIRECT("D19"))," ",(INDIRECT("D19")))</f>
        <v xml:space="preserve"> </v>
      </c>
      <c r="AE19" s="193" t="str">
        <f ca="1">IF(ISBLANK(INDIRECT("E19"))," ",(INDIRECT("E19")))</f>
        <v xml:space="preserve"> </v>
      </c>
      <c r="AF19" s="193" t="str">
        <f ca="1">IF(ISBLANK(INDIRECT("F19"))," ",(INDIRECT("F19")))</f>
        <v xml:space="preserve"> </v>
      </c>
    </row>
    <row r="20" spans="1:32" ht="30.75" customHeight="1" x14ac:dyDescent="0.35">
      <c r="A20" s="5">
        <v>16</v>
      </c>
      <c r="B20" s="97"/>
      <c r="C20" s="97"/>
      <c r="D20" s="103"/>
      <c r="E20" s="97"/>
      <c r="F20" s="97"/>
      <c r="G20" s="191"/>
      <c r="H20" s="191"/>
      <c r="I20" s="191"/>
      <c r="J20" s="191"/>
      <c r="K20" s="191"/>
      <c r="L20" s="191"/>
      <c r="M20" s="191"/>
      <c r="N20" s="191"/>
      <c r="O20" s="191"/>
      <c r="P20" s="191"/>
      <c r="Q20" s="191"/>
      <c r="R20" s="191"/>
      <c r="S20" s="191"/>
      <c r="T20" s="191"/>
      <c r="U20" s="191"/>
      <c r="V20" s="191"/>
      <c r="W20" s="191"/>
      <c r="X20" s="191"/>
      <c r="Y20" s="191"/>
      <c r="Z20" s="191"/>
      <c r="AA20" s="191"/>
      <c r="AB20" s="193" t="str">
        <f ca="1">IF(ISBLANK(INDIRECT("B20"))," ",(INDIRECT("B20")))</f>
        <v xml:space="preserve"> </v>
      </c>
      <c r="AC20" s="193" t="str">
        <f ca="1">IF(ISBLANK(INDIRECT("C20"))," ",(INDIRECT("C20")))</f>
        <v xml:space="preserve"> </v>
      </c>
      <c r="AD20" s="193" t="str">
        <f ca="1">IF(ISBLANK(INDIRECT("D20"))," ",(INDIRECT("D20")))</f>
        <v xml:space="preserve"> </v>
      </c>
      <c r="AE20" s="193" t="str">
        <f ca="1">IF(ISBLANK(INDIRECT("E20"))," ",(INDIRECT("E20")))</f>
        <v xml:space="preserve"> </v>
      </c>
      <c r="AF20" s="193" t="str">
        <f ca="1">IF(ISBLANK(INDIRECT("F20"))," ",(INDIRECT("F20")))</f>
        <v xml:space="preserve"> </v>
      </c>
    </row>
    <row r="21" spans="1:32" ht="30.75" customHeight="1" x14ac:dyDescent="0.35">
      <c r="A21" s="5">
        <v>17</v>
      </c>
      <c r="B21" s="97"/>
      <c r="C21" s="97"/>
      <c r="D21" s="103"/>
      <c r="E21" s="97"/>
      <c r="F21" s="97"/>
      <c r="G21" s="191"/>
      <c r="H21" s="191"/>
      <c r="I21" s="191"/>
      <c r="J21" s="191"/>
      <c r="K21" s="191"/>
      <c r="L21" s="191"/>
      <c r="M21" s="191"/>
      <c r="N21" s="191"/>
      <c r="O21" s="191"/>
      <c r="P21" s="191"/>
      <c r="Q21" s="191"/>
      <c r="R21" s="191"/>
      <c r="S21" s="191"/>
      <c r="T21" s="191"/>
      <c r="U21" s="191"/>
      <c r="V21" s="191"/>
      <c r="W21" s="191"/>
      <c r="X21" s="191"/>
      <c r="Y21" s="191"/>
      <c r="Z21" s="191"/>
      <c r="AA21" s="191"/>
      <c r="AB21" s="193" t="str">
        <f ca="1">IF(ISBLANK(INDIRECT("B21"))," ",(INDIRECT("B21")))</f>
        <v xml:space="preserve"> </v>
      </c>
      <c r="AC21" s="193" t="str">
        <f ca="1">IF(ISBLANK(INDIRECT("C21"))," ",(INDIRECT("C21")))</f>
        <v xml:space="preserve"> </v>
      </c>
      <c r="AD21" s="193" t="str">
        <f ca="1">IF(ISBLANK(INDIRECT("D21"))," ",(INDIRECT("D21")))</f>
        <v xml:space="preserve"> </v>
      </c>
      <c r="AE21" s="193" t="str">
        <f ca="1">IF(ISBLANK(INDIRECT("E21"))," ",(INDIRECT("E21")))</f>
        <v xml:space="preserve"> </v>
      </c>
      <c r="AF21" s="193" t="str">
        <f ca="1">IF(ISBLANK(INDIRECT("F21"))," ",(INDIRECT("F21")))</f>
        <v xml:space="preserve"> </v>
      </c>
    </row>
    <row r="22" spans="1:32" ht="30.75" customHeight="1" x14ac:dyDescent="0.35">
      <c r="A22" s="5">
        <v>18</v>
      </c>
      <c r="B22" s="97"/>
      <c r="C22" s="97"/>
      <c r="D22" s="103"/>
      <c r="E22" s="97"/>
      <c r="F22" s="97"/>
      <c r="G22" s="191"/>
      <c r="H22" s="191"/>
      <c r="I22" s="191"/>
      <c r="J22" s="191"/>
      <c r="K22" s="191"/>
      <c r="L22" s="191"/>
      <c r="M22" s="191"/>
      <c r="N22" s="191"/>
      <c r="O22" s="191"/>
      <c r="P22" s="191"/>
      <c r="Q22" s="191"/>
      <c r="R22" s="191"/>
      <c r="S22" s="191"/>
      <c r="T22" s="191"/>
      <c r="U22" s="191"/>
      <c r="V22" s="191"/>
      <c r="W22" s="191"/>
      <c r="X22" s="191"/>
      <c r="Y22" s="191"/>
      <c r="Z22" s="191"/>
      <c r="AA22" s="191"/>
      <c r="AB22" s="193" t="str">
        <f ca="1">IF(ISBLANK(INDIRECT("B22"))," ",(INDIRECT("B22")))</f>
        <v xml:space="preserve"> </v>
      </c>
      <c r="AC22" s="193" t="str">
        <f ca="1">IF(ISBLANK(INDIRECT("C22"))," ",(INDIRECT("C22")))</f>
        <v xml:space="preserve"> </v>
      </c>
      <c r="AD22" s="193" t="str">
        <f ca="1">IF(ISBLANK(INDIRECT("D22"))," ",(INDIRECT("D22")))</f>
        <v xml:space="preserve"> </v>
      </c>
      <c r="AE22" s="193" t="str">
        <f ca="1">IF(ISBLANK(INDIRECT("E22"))," ",(INDIRECT("E22")))</f>
        <v xml:space="preserve"> </v>
      </c>
      <c r="AF22" s="193" t="str">
        <f ca="1">IF(ISBLANK(INDIRECT("F22"))," ",(INDIRECT("F22")))</f>
        <v xml:space="preserve"> </v>
      </c>
    </row>
    <row r="23" spans="1:32" ht="30.75" customHeight="1" x14ac:dyDescent="0.35">
      <c r="A23" s="5">
        <v>19</v>
      </c>
      <c r="B23" s="97"/>
      <c r="C23" s="97"/>
      <c r="D23" s="103"/>
      <c r="E23" s="97"/>
      <c r="F23" s="97"/>
      <c r="G23" s="191"/>
      <c r="H23" s="191"/>
      <c r="I23" s="191"/>
      <c r="J23" s="191"/>
      <c r="K23" s="191"/>
      <c r="L23" s="191"/>
      <c r="M23" s="191"/>
      <c r="N23" s="191"/>
      <c r="O23" s="191"/>
      <c r="P23" s="191"/>
      <c r="Q23" s="191"/>
      <c r="R23" s="191"/>
      <c r="S23" s="191"/>
      <c r="T23" s="191"/>
      <c r="U23" s="191"/>
      <c r="V23" s="191"/>
      <c r="W23" s="191"/>
      <c r="X23" s="191"/>
      <c r="Y23" s="191"/>
      <c r="Z23" s="191"/>
      <c r="AA23" s="191"/>
      <c r="AB23" s="193" t="str">
        <f ca="1">IF(ISBLANK(INDIRECT("B23"))," ",(INDIRECT("B23")))</f>
        <v xml:space="preserve"> </v>
      </c>
      <c r="AC23" s="193" t="str">
        <f ca="1">IF(ISBLANK(INDIRECT("C23"))," ",(INDIRECT("C23")))</f>
        <v xml:space="preserve"> </v>
      </c>
      <c r="AD23" s="193" t="str">
        <f ca="1">IF(ISBLANK(INDIRECT("D23"))," ",(INDIRECT("D23")))</f>
        <v xml:space="preserve"> </v>
      </c>
      <c r="AE23" s="193" t="str">
        <f ca="1">IF(ISBLANK(INDIRECT("E23"))," ",(INDIRECT("E23")))</f>
        <v xml:space="preserve"> </v>
      </c>
      <c r="AF23" s="193" t="str">
        <f ca="1">IF(ISBLANK(INDIRECT("F23"))," ",(INDIRECT("F23")))</f>
        <v xml:space="preserve"> </v>
      </c>
    </row>
    <row r="24" spans="1:32" ht="30.75" customHeight="1" x14ac:dyDescent="0.35">
      <c r="A24" s="5">
        <v>20</v>
      </c>
      <c r="B24" s="97"/>
      <c r="C24" s="97"/>
      <c r="D24" s="103"/>
      <c r="E24" s="97"/>
      <c r="F24" s="97"/>
      <c r="G24" s="191"/>
      <c r="H24" s="191"/>
      <c r="I24" s="191"/>
      <c r="J24" s="191"/>
      <c r="K24" s="191"/>
      <c r="L24" s="191"/>
      <c r="M24" s="191"/>
      <c r="N24" s="191"/>
      <c r="O24" s="191"/>
      <c r="P24" s="191"/>
      <c r="Q24" s="191"/>
      <c r="R24" s="191"/>
      <c r="S24" s="191"/>
      <c r="T24" s="191"/>
      <c r="U24" s="191"/>
      <c r="V24" s="191"/>
      <c r="W24" s="191"/>
      <c r="X24" s="191"/>
      <c r="Y24" s="191"/>
      <c r="Z24" s="191"/>
      <c r="AA24" s="191"/>
      <c r="AB24" s="193" t="str">
        <f ca="1">IF(ISBLANK(INDIRECT("B24"))," ",(INDIRECT("B24")))</f>
        <v xml:space="preserve"> </v>
      </c>
      <c r="AC24" s="193" t="str">
        <f ca="1">IF(ISBLANK(INDIRECT("C24"))," ",(INDIRECT("C24")))</f>
        <v xml:space="preserve"> </v>
      </c>
      <c r="AD24" s="193" t="str">
        <f ca="1">IF(ISBLANK(INDIRECT("D24"))," ",(INDIRECT("D24")))</f>
        <v xml:space="preserve"> </v>
      </c>
      <c r="AE24" s="193" t="str">
        <f ca="1">IF(ISBLANK(INDIRECT("E24"))," ",(INDIRECT("E24")))</f>
        <v xml:space="preserve"> </v>
      </c>
      <c r="AF24" s="193" t="str">
        <f ca="1">IF(ISBLANK(INDIRECT("F24"))," ",(INDIRECT("F24")))</f>
        <v xml:space="preserve"> </v>
      </c>
    </row>
  </sheetData>
  <sheetProtection algorithmName="SHA-512" hashValue="QjmeqBYuSrnQ/ovReh1fKn82FHB5FRMXqJiZBCedbxZIz432gttzjNPM1C3zrZgu6Bg5COMS6B9Ey1ccHPDv/Q==" saltValue="ULqPpfjbATxewYB4efD9OQ==" spinCount="100000" sheet="1" formatCells="0" formatColumns="0" formatRows="0"/>
  <mergeCells count="1">
    <mergeCell ref="B2:D2"/>
  </mergeCells>
  <dataValidations count="1">
    <dataValidation type="date" operator="greaterThan" allowBlank="1" showInputMessage="1" showErrorMessage="1" sqref="D5:D24">
      <formula1>1</formula1>
    </dataValidation>
  </dataValidation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Лист21">
    <pageSetUpPr fitToPage="1"/>
  </sheetPr>
  <dimension ref="A1:AG9"/>
  <sheetViews>
    <sheetView showGridLines="0" zoomScale="85" zoomScaleNormal="85" zoomScaleSheetLayoutView="85" workbookViewId="0">
      <pane ySplit="4" topLeftCell="A5" activePane="bottomLeft" state="frozen"/>
      <selection pane="bottomLeft" activeCell="A5" sqref="A5"/>
    </sheetView>
  </sheetViews>
  <sheetFormatPr defaultColWidth="0" defaultRowHeight="14.5" zeroHeight="1" x14ac:dyDescent="0.35"/>
  <cols>
    <col min="1" max="1" width="6" customWidth="1"/>
    <col min="2" max="2" width="98.453125" customWidth="1"/>
    <col min="3" max="4" width="24" customWidth="1"/>
    <col min="5" max="5" width="25.453125" customWidth="1"/>
    <col min="6" max="6" width="31.453125" customWidth="1"/>
    <col min="7" max="16384" width="8" hidden="1"/>
  </cols>
  <sheetData>
    <row r="1" spans="1:33" x14ac:dyDescent="0.35">
      <c r="A1" s="101"/>
      <c r="B1" s="10"/>
      <c r="C1" s="101"/>
      <c r="D1" s="101"/>
      <c r="E1" s="101"/>
    </row>
    <row r="2" spans="1:33" ht="35.25" customHeight="1" x14ac:dyDescent="0.35">
      <c r="A2" s="10"/>
      <c r="B2" s="507" t="str">
        <f>'Анкета (зміст)'!A24</f>
        <v>5. Інформація про рішення уповноваженого органу/уповноваженої особи заявника/надавача фінансових послуг/надавача фінансових платіжних послуг/надавача обмежених платіжних послуг щодо обрання/призначення керівника, головного бухгалтера, ключової особи заявн</v>
      </c>
      <c r="C2" s="511"/>
      <c r="D2" s="511"/>
      <c r="E2" s="511"/>
    </row>
    <row r="3" spans="1:33" ht="41.25" customHeight="1" x14ac:dyDescent="0.35">
      <c r="A3" s="78" t="s">
        <v>125</v>
      </c>
      <c r="B3" s="78" t="s">
        <v>339</v>
      </c>
      <c r="C3" s="78" t="s">
        <v>340</v>
      </c>
      <c r="D3" s="246" t="s">
        <v>836</v>
      </c>
      <c r="E3" s="78" t="s">
        <v>171</v>
      </c>
      <c r="F3" s="189" t="s">
        <v>811</v>
      </c>
      <c r="AC3" s="47" t="str">
        <f ca="1">IF(ISBLANK(INDIRECT("B3"))," ",(INDIRECT("B3")))</f>
        <v xml:space="preserve">Уповноважений орган/уповноважена особа, що прийняв/прийняла рішення про обрання/призначення </v>
      </c>
      <c r="AD3" s="47" t="str">
        <f ca="1">IF(ISBLANK(INDIRECT("C3"))," ",(INDIRECT("C3")))</f>
        <v>Дата рішення про обрання/призначення особи</v>
      </c>
      <c r="AE3" s="47" t="str">
        <f ca="1">IF(ISBLANK(INDIRECT("D3"))," ",(INDIRECT("D3")))</f>
        <v>Номер рішення про обрання/призначення особи</v>
      </c>
    </row>
    <row r="4" spans="1:33" x14ac:dyDescent="0.35">
      <c r="A4" s="78">
        <v>1</v>
      </c>
      <c r="B4" s="78">
        <v>2</v>
      </c>
      <c r="C4" s="78">
        <v>3</v>
      </c>
      <c r="D4" s="246"/>
      <c r="E4" s="78">
        <v>4</v>
      </c>
      <c r="F4" s="189">
        <v>5</v>
      </c>
      <c r="AC4" s="47">
        <f ca="1">IF(ISBLANK(INDIRECT("B4"))," ",(INDIRECT("B4")))</f>
        <v>2</v>
      </c>
      <c r="AD4" s="47">
        <f ca="1">IF(ISBLANK(INDIRECT("C4"))," ",(INDIRECT("C4")))</f>
        <v>3</v>
      </c>
      <c r="AE4" s="47" t="str">
        <f ca="1">IF(ISBLANK(INDIRECT("D4"))," ",(INDIRECT("D4")))</f>
        <v xml:space="preserve"> </v>
      </c>
    </row>
    <row r="5" spans="1:33" ht="66.75" customHeight="1" x14ac:dyDescent="0.35">
      <c r="A5" s="5">
        <v>1</v>
      </c>
      <c r="B5" s="102"/>
      <c r="C5" s="103"/>
      <c r="D5" s="97"/>
      <c r="E5" s="103"/>
      <c r="F5" s="97"/>
      <c r="U5" s="43"/>
      <c r="V5" s="43"/>
      <c r="W5" s="43"/>
      <c r="X5" s="43"/>
      <c r="Y5" s="43"/>
      <c r="Z5" s="43"/>
      <c r="AA5" s="43"/>
      <c r="AB5" s="43"/>
      <c r="AC5" s="279" t="str">
        <f ca="1">IF(ISBLANK(INDIRECT("B5"))," ",(INDIRECT("B5")))</f>
        <v xml:space="preserve"> </v>
      </c>
      <c r="AD5" s="279" t="str">
        <f ca="1">IF(ISBLANK(INDIRECT("C5"))," ",(INDIRECT("C5")))</f>
        <v xml:space="preserve"> </v>
      </c>
      <c r="AE5" s="279" t="str">
        <f ca="1">IF(ISBLANK(INDIRECT("D5"))," ",(INDIRECT("D5")))</f>
        <v xml:space="preserve"> </v>
      </c>
      <c r="AF5" s="279" t="str">
        <f ca="1">IF(ISBLANK(INDIRECT("E5"))," ",(INDIRECT("E5")))</f>
        <v xml:space="preserve"> </v>
      </c>
      <c r="AG5" s="279" t="str">
        <f ca="1">IF(ISBLANK(INDIRECT("F5"))," ",(INDIRECT("F5")))</f>
        <v xml:space="preserve"> </v>
      </c>
    </row>
    <row r="6" spans="1:33" ht="66.75" customHeight="1" x14ac:dyDescent="0.35">
      <c r="A6" s="5">
        <v>2</v>
      </c>
      <c r="B6" s="102"/>
      <c r="C6" s="103"/>
      <c r="D6" s="97"/>
      <c r="E6" s="103"/>
      <c r="F6" s="97"/>
      <c r="AC6" s="47" t="str">
        <f ca="1">IF(ISBLANK(INDIRECT("B6"))," ",(INDIRECT("B6")))</f>
        <v xml:space="preserve"> </v>
      </c>
      <c r="AD6" s="47" t="str">
        <f ca="1">IF(ISBLANK(INDIRECT("C6"))," ",(INDIRECT("C6")))</f>
        <v xml:space="preserve"> </v>
      </c>
      <c r="AE6" s="47" t="str">
        <f ca="1">IF(ISBLANK(INDIRECT("D6"))," ",(INDIRECT("D6")))</f>
        <v xml:space="preserve"> </v>
      </c>
      <c r="AF6" s="47" t="str">
        <f ca="1">IF(ISBLANK(INDIRECT("E6"))," ",(INDIRECT("E6")))</f>
        <v xml:space="preserve"> </v>
      </c>
      <c r="AG6" s="279" t="str">
        <f ca="1">IF(ISBLANK(INDIRECT("F6"))," ",(INDIRECT("F6")))</f>
        <v xml:space="preserve"> </v>
      </c>
    </row>
    <row r="7" spans="1:33" ht="66.75" customHeight="1" x14ac:dyDescent="0.35">
      <c r="A7" s="5">
        <v>3</v>
      </c>
      <c r="B7" s="102"/>
      <c r="C7" s="103"/>
      <c r="D7" s="97"/>
      <c r="E7" s="103"/>
      <c r="F7" s="97"/>
      <c r="AC7" s="47" t="str">
        <f ca="1">IF(ISBLANK(INDIRECT("B7"))," ",(INDIRECT("B7")))</f>
        <v xml:space="preserve"> </v>
      </c>
      <c r="AD7" s="47" t="str">
        <f ca="1">IF(ISBLANK(INDIRECT("C7"))," ",(INDIRECT("C7")))</f>
        <v xml:space="preserve"> </v>
      </c>
      <c r="AE7" s="47" t="str">
        <f ca="1">IF(ISBLANK(INDIRECT("D7"))," ",(INDIRECT("D7")))</f>
        <v xml:space="preserve"> </v>
      </c>
      <c r="AF7" s="47" t="str">
        <f ca="1">IF(ISBLANK(INDIRECT("E7"))," ",(INDIRECT("E7")))</f>
        <v xml:space="preserve"> </v>
      </c>
      <c r="AG7" s="279" t="str">
        <f ca="1">IF(ISBLANK(INDIRECT("F7"))," ",(INDIRECT("F7")))</f>
        <v xml:space="preserve"> </v>
      </c>
    </row>
    <row r="8" spans="1:33" ht="66.75" customHeight="1" x14ac:dyDescent="0.35">
      <c r="A8" s="5">
        <v>4</v>
      </c>
      <c r="B8" s="102"/>
      <c r="C8" s="103"/>
      <c r="D8" s="97"/>
      <c r="E8" s="103"/>
      <c r="F8" s="97"/>
      <c r="AC8" s="47" t="str">
        <f ca="1">IF(ISBLANK(INDIRECT("B8"))," ",(INDIRECT("B8")))</f>
        <v xml:space="preserve"> </v>
      </c>
      <c r="AD8" s="47" t="str">
        <f ca="1">IF(ISBLANK(INDIRECT("C8"))," ",(INDIRECT("C8")))</f>
        <v xml:space="preserve"> </v>
      </c>
      <c r="AE8" s="47" t="str">
        <f ca="1">IF(ISBLANK(INDIRECT("D8"))," ",(INDIRECT("D8")))</f>
        <v xml:space="preserve"> </v>
      </c>
      <c r="AF8" s="47" t="str">
        <f ca="1">IF(ISBLANK(INDIRECT("E8"))," ",(INDIRECT("E8")))</f>
        <v xml:space="preserve"> </v>
      </c>
      <c r="AG8" s="279" t="str">
        <f ca="1">IF(ISBLANK(INDIRECT("F8"))," ",(INDIRECT("F8")))</f>
        <v xml:space="preserve"> </v>
      </c>
    </row>
    <row r="9" spans="1:33" ht="66.75" customHeight="1" x14ac:dyDescent="0.35">
      <c r="A9" s="5">
        <v>5</v>
      </c>
      <c r="B9" s="102"/>
      <c r="C9" s="103"/>
      <c r="D9" s="97"/>
      <c r="E9" s="103"/>
      <c r="F9" s="97"/>
      <c r="AC9" s="47" t="str">
        <f ca="1">IF(ISBLANK(INDIRECT("B9"))," ",(INDIRECT("B9")))</f>
        <v xml:space="preserve"> </v>
      </c>
      <c r="AD9" s="47" t="str">
        <f ca="1">IF(ISBLANK(INDIRECT("C9"))," ",(INDIRECT("C9")))</f>
        <v xml:space="preserve"> </v>
      </c>
      <c r="AE9" s="47" t="str">
        <f ca="1">IF(ISBLANK(INDIRECT("D9"))," ",(INDIRECT("D9")))</f>
        <v xml:space="preserve"> </v>
      </c>
      <c r="AF9" s="47" t="str">
        <f ca="1">IF(ISBLANK(INDIRECT("E9"))," ",(INDIRECT("E9")))</f>
        <v xml:space="preserve"> </v>
      </c>
      <c r="AG9" s="279" t="str">
        <f ca="1">IF(ISBLANK(INDIRECT("F9"))," ",(INDIRECT("F9")))</f>
        <v xml:space="preserve"> </v>
      </c>
    </row>
  </sheetData>
  <sheetProtection algorithmName="SHA-512" hashValue="plany+4fZ3xrg/BYTnziVSnW/WlP1yYF0F+WpF6BF4uVlj2s/szc6uUqdsKrpm7XU3fXoCuQzFB/lkT1RvtBKw==" saltValue="cAxspvJjjT4E3cu6pLDquw==" spinCount="100000" sheet="1" formatCells="0" formatColumns="0" formatRows="0" sort="0" autoFilter="0" pivotTables="0"/>
  <mergeCells count="1">
    <mergeCell ref="B2:E2"/>
  </mergeCells>
  <dataValidations count="4">
    <dataValidation type="date" operator="greaterThanOrEqual" allowBlank="1" showInputMessage="1" showErrorMessage="1" promptTitle="УВАГА" prompt="не заповнювати, якщо відсутня дата обрання / призначення _x000a__x000a_" sqref="C5:C9">
      <formula1>18264</formula1>
    </dataValidation>
    <dataValidation type="date" operator="greaterThanOrEqual" allowBlank="1" showInputMessage="1" showErrorMessage="1" promptTitle="УВАГА" prompt="не заповнювати, якщо відсутня дата вступу на посаду_x000a_" sqref="E5:E9">
      <formula1>18264</formula1>
    </dataValidation>
    <dataValidation operator="greaterThanOrEqual" allowBlank="1" showErrorMessage="1" prompt="_x000a_" sqref="F5:F9"/>
    <dataValidation operator="greaterThanOrEqual" allowBlank="1" showErrorMessage="1" prompt="_x000a__x000a_" sqref="D5:D9"/>
  </dataValidations>
  <pageMargins left="0.39370078740157483" right="0.39370078740157483" top="1.1811023622047245" bottom="0.49" header="0.31496062992125984" footer="0.27559055118110237"/>
  <pageSetup paperSize="9" scale="39" fitToHeight="0" orientation="landscape" r:id="rId1"/>
  <headerFooter>
    <oddFooter>&amp;C(Таблиця 4) Сторінка &amp;P із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Лист3"/>
  <dimension ref="A1:AC8"/>
  <sheetViews>
    <sheetView showGridLines="0" zoomScale="85" zoomScaleNormal="85" zoomScaleSheetLayoutView="85" workbookViewId="0"/>
  </sheetViews>
  <sheetFormatPr defaultColWidth="0" defaultRowHeight="14.5" zeroHeight="1" x14ac:dyDescent="0.35"/>
  <cols>
    <col min="1" max="1" width="6.81640625" bestFit="1" customWidth="1"/>
    <col min="2" max="2" width="54.54296875" customWidth="1"/>
    <col min="3" max="3" width="119.81640625" customWidth="1"/>
    <col min="4" max="12" width="9" hidden="1" customWidth="1"/>
    <col min="13" max="26" width="9.1796875" hidden="1" customWidth="1"/>
    <col min="27" max="27" width="8.54296875" hidden="1" customWidth="1"/>
    <col min="28" max="28" width="101" hidden="1" customWidth="1"/>
    <col min="29" max="29" width="11" hidden="1" customWidth="1"/>
    <col min="30" max="16384" width="8.54296875" hidden="1"/>
  </cols>
  <sheetData>
    <row r="1" spans="1:29" ht="6.75" customHeight="1" x14ac:dyDescent="0.35"/>
    <row r="2" spans="1:29" ht="29.25" customHeight="1" x14ac:dyDescent="0.35">
      <c r="A2" s="2"/>
      <c r="B2" s="507" t="str">
        <f>'Анкета (зміст)'!A25</f>
        <v>6. Відомості щодо сфери відповідальності керівника, головного бухгалтера, ключової особи заявника/надавача фінансових послуг/надавача фінансових платіжних послуг/надавача обмежених платіжних послуг</v>
      </c>
      <c r="C2" s="508"/>
    </row>
    <row r="3" spans="1:29" ht="19.5" customHeight="1" x14ac:dyDescent="0.35">
      <c r="A3" s="78" t="s">
        <v>125</v>
      </c>
      <c r="B3" s="78" t="s">
        <v>152</v>
      </c>
      <c r="C3" s="78" t="s">
        <v>153</v>
      </c>
      <c r="AC3" s="47" t="str">
        <f ca="1">IF(ISBLANK(INDIRECT("C3"))," ",(INDIRECT("C3")))</f>
        <v>Інформація</v>
      </c>
    </row>
    <row r="4" spans="1:29" ht="11.25" customHeight="1" x14ac:dyDescent="0.35">
      <c r="A4" s="78">
        <v>1</v>
      </c>
      <c r="B4" s="78">
        <v>2</v>
      </c>
      <c r="C4" s="78">
        <v>3</v>
      </c>
      <c r="AC4" s="47">
        <f ca="1">IF(ISBLANK(INDIRECT("C4"))," ",(INDIRECT("C4")))</f>
        <v>3</v>
      </c>
    </row>
    <row r="5" spans="1:29" ht="96.75" customHeight="1" x14ac:dyDescent="0.35">
      <c r="A5" s="177">
        <v>1</v>
      </c>
      <c r="B5" s="174" t="s">
        <v>837</v>
      </c>
      <c r="C5" s="175"/>
      <c r="AC5" s="47" t="str">
        <f ca="1">IF(ISBLANK(INDIRECT("C5"))," ",(INDIRECT("C5")))</f>
        <v xml:space="preserve"> </v>
      </c>
    </row>
    <row r="6" spans="1:29" ht="96.75" customHeight="1" x14ac:dyDescent="0.35">
      <c r="A6" s="177">
        <v>2</v>
      </c>
      <c r="B6" s="174" t="s">
        <v>172</v>
      </c>
      <c r="C6" s="175"/>
      <c r="AC6" s="47" t="str">
        <f ca="1">IF(ISBLANK(INDIRECT("C6"))," ",(INDIRECT("C6")))</f>
        <v xml:space="preserve"> </v>
      </c>
    </row>
    <row r="7" spans="1:29" ht="96.75" customHeight="1" x14ac:dyDescent="0.35">
      <c r="A7" s="182">
        <v>3</v>
      </c>
      <c r="B7" s="174" t="s">
        <v>881</v>
      </c>
      <c r="C7" s="175"/>
      <c r="AC7" s="47" t="str">
        <f ca="1">IF(ISBLANK(INDIRECT("C7"))," ",(INDIRECT("C7")))</f>
        <v xml:space="preserve"> </v>
      </c>
    </row>
    <row r="8" spans="1:29" ht="20.25" hidden="1" customHeight="1" x14ac:dyDescent="0.35"/>
  </sheetData>
  <sheetProtection algorithmName="SHA-512" hashValue="T03J36snPKv1QSCnCbBzo1C0lDE9Yj0SY47+fqy2560Eu65WdyOXzE/kf1Plf30rW2cLp25qbDiR5aPRfLEZgg==" saltValue="bgH0grj80Gld5bkFdNW8sA==" spinCount="100000" sheet="1" formatCells="0" formatColumns="0" formatRows="0" sort="0" autoFilter="0" pivotTables="0"/>
  <mergeCells count="1">
    <mergeCell ref="B2:C2"/>
  </mergeCells>
  <pageMargins left="0.39370078740157483" right="0.39370078740157483" top="1.1811023622047243" bottom="0.49" header="0.31496062992125984" footer="0.27559055118110237"/>
  <pageSetup paperSize="9" orientation="landscape" r:id="rId1"/>
  <headerFooter>
    <oddFooter>&amp;C(Таблиця 5) Сторінка &amp;P із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codeName="Лист4"/>
  <dimension ref="A1:CC369"/>
  <sheetViews>
    <sheetView showGridLines="0" zoomScale="85" zoomScaleNormal="85" zoomScaleSheetLayoutView="85" workbookViewId="0">
      <pane ySplit="5" topLeftCell="A6" activePane="bottomLeft" state="frozen"/>
      <selection pane="bottomLeft" activeCell="A6" sqref="A6"/>
    </sheetView>
  </sheetViews>
  <sheetFormatPr defaultColWidth="0" defaultRowHeight="14.5" zeroHeight="1" x14ac:dyDescent="0.35"/>
  <cols>
    <col min="1" max="1" width="4.54296875" customWidth="1"/>
    <col min="2" max="2" width="46.1796875" customWidth="1"/>
    <col min="3" max="3" width="26.453125" customWidth="1"/>
    <col min="4" max="4" width="21.453125" customWidth="1"/>
    <col min="5" max="5" width="23.54296875" customWidth="1"/>
    <col min="6" max="6" width="18.54296875" customWidth="1"/>
    <col min="7" max="7" width="18.453125" customWidth="1"/>
    <col min="8" max="9" width="30.1796875" customWidth="1"/>
    <col min="10" max="10" width="30" customWidth="1"/>
    <col min="11" max="11" width="46.453125" customWidth="1"/>
    <col min="12" max="12" width="34.453125" customWidth="1"/>
    <col min="13" max="81" width="10.453125" hidden="1" customWidth="1"/>
    <col min="82" max="16384" width="9.1796875" hidden="1"/>
  </cols>
  <sheetData>
    <row r="1" spans="1:38" x14ac:dyDescent="0.35"/>
    <row r="2" spans="1:38" x14ac:dyDescent="0.35">
      <c r="A2" s="13"/>
      <c r="B2" s="284" t="str">
        <f>'Анкета (зміст)'!A27</f>
        <v>7. Інформація про професійну діяльність керівника, головного бухгалтера, ключової особи заявника/надавача фінансових послуг/надавача фінансових платіжних послуг/надавача обмежених платіжних послуг</v>
      </c>
      <c r="C2" s="11"/>
      <c r="D2" s="14"/>
      <c r="E2" s="11"/>
      <c r="F2" s="11"/>
      <c r="G2" s="11"/>
    </row>
    <row r="3" spans="1:38" ht="20.25" customHeight="1" x14ac:dyDescent="0.35">
      <c r="A3" s="498" t="s">
        <v>125</v>
      </c>
      <c r="B3" s="498" t="s">
        <v>569</v>
      </c>
      <c r="C3" s="498"/>
      <c r="D3" s="498"/>
      <c r="E3" s="498"/>
      <c r="F3" s="498" t="s">
        <v>175</v>
      </c>
      <c r="G3" s="498"/>
      <c r="H3" s="498" t="s">
        <v>173</v>
      </c>
      <c r="I3" s="498" t="s">
        <v>174</v>
      </c>
      <c r="J3" s="498" t="s">
        <v>300</v>
      </c>
      <c r="K3" s="498" t="s">
        <v>193</v>
      </c>
      <c r="L3" s="498"/>
    </row>
    <row r="4" spans="1:38" ht="46.5" customHeight="1" x14ac:dyDescent="0.35">
      <c r="A4" s="498"/>
      <c r="B4" s="78" t="s">
        <v>341</v>
      </c>
      <c r="C4" s="78" t="s">
        <v>342</v>
      </c>
      <c r="D4" s="81" t="s">
        <v>343</v>
      </c>
      <c r="E4" s="78" t="s">
        <v>882</v>
      </c>
      <c r="F4" s="78" t="s">
        <v>298</v>
      </c>
      <c r="G4" s="78" t="s">
        <v>299</v>
      </c>
      <c r="H4" s="498"/>
      <c r="I4" s="498"/>
      <c r="J4" s="498"/>
      <c r="K4" s="78" t="s">
        <v>308</v>
      </c>
      <c r="L4" s="78" t="s">
        <v>804</v>
      </c>
      <c r="AB4" s="47" t="str">
        <f ca="1">IF(ISBLANK(INDIRECT("B4"))," ",(INDIRECT("B4")))</f>
        <v>роботодавець</v>
      </c>
      <c r="AC4" s="47" t="str">
        <f ca="1">IF(ISBLANK(INDIRECT("C4"))," ",(INDIRECT("C4")))</f>
        <v>країна реєстрації</v>
      </c>
      <c r="AD4" s="47" t="str">
        <f ca="1">IF(ISBLANK(INDIRECT("D4"))," ",(INDIRECT("D4")))</f>
        <v>ідентифікаційний / реєстраційний / податковий  код/номер</v>
      </c>
      <c r="AE4" s="47" t="str">
        <f ca="1">IF(ISBLANK(INDIRECT("E4"))," ",(INDIRECT("E4")))</f>
        <v>адреса вебсайту</v>
      </c>
      <c r="AF4" s="47" t="str">
        <f ca="1">IF(ISBLANK(INDIRECT("F4"))," ",(INDIRECT("F4")))</f>
        <v>дата обрання/ призначення</v>
      </c>
      <c r="AG4" s="47" t="str">
        <f ca="1">IF(ISBLANK(INDIRECT("G4"))," ",(INDIRECT("G4")))</f>
        <v>дата припинення повноважень/ звільнення</v>
      </c>
      <c r="AH4" s="47" t="str">
        <f ca="1">IF(ISBLANK(INDIRECT("H4"))," ",(INDIRECT("H4")))</f>
        <v xml:space="preserve"> </v>
      </c>
      <c r="AI4" s="47" t="str">
        <f ca="1">IF(ISBLANK(INDIRECT("I4"))," ",(INDIRECT("I4")))</f>
        <v xml:space="preserve"> </v>
      </c>
      <c r="AJ4" s="47" t="str">
        <f ca="1">IF(ISBLANK(INDIRECT("J4"))," ",(INDIRECT("J4")))</f>
        <v xml:space="preserve"> </v>
      </c>
      <c r="AK4" s="47" t="str">
        <f ca="1">IF(ISBLANK(INDIRECT("K4"))," ",(INDIRECT("K4")))</f>
        <v>Вид діяльності (автоматичний вибір)</v>
      </c>
      <c r="AL4" s="47" t="str">
        <f ca="1">IF(ISBLANK(INDIRECT("L4"))," ",(INDIRECT("L4")))</f>
        <v>Вид діяльності 
(заповнюється якщо у стопчику 8.1 зазначено  "Інший вид діяльності")</v>
      </c>
    </row>
    <row r="5" spans="1:38" x14ac:dyDescent="0.35">
      <c r="A5" s="78">
        <v>1</v>
      </c>
      <c r="B5" s="78" t="s">
        <v>127</v>
      </c>
      <c r="C5" s="78" t="s">
        <v>128</v>
      </c>
      <c r="D5" s="81" t="s">
        <v>129</v>
      </c>
      <c r="E5" s="78" t="s">
        <v>144</v>
      </c>
      <c r="F5" s="78">
        <v>3</v>
      </c>
      <c r="G5" s="78">
        <v>4</v>
      </c>
      <c r="H5" s="78">
        <v>5</v>
      </c>
      <c r="I5" s="78">
        <v>6</v>
      </c>
      <c r="J5" s="78">
        <v>7</v>
      </c>
      <c r="K5" s="78" t="s">
        <v>134</v>
      </c>
      <c r="L5" s="78" t="s">
        <v>135</v>
      </c>
      <c r="AB5" s="47" t="str">
        <f ca="1">IF(ISBLANK(INDIRECT("B5"))," ",(INDIRECT("B5")))</f>
        <v>2.1.</v>
      </c>
      <c r="AC5" s="47" t="str">
        <f ca="1">IF(ISBLANK(INDIRECT("C5"))," ",(INDIRECT("C5")))</f>
        <v>2.2.</v>
      </c>
      <c r="AD5" s="47" t="str">
        <f ca="1">IF(ISBLANK(INDIRECT("D5"))," ",(INDIRECT("D5")))</f>
        <v>2.3.</v>
      </c>
      <c r="AE5" s="47" t="str">
        <f ca="1">IF(ISBLANK(INDIRECT("E5"))," ",(INDIRECT("E5")))</f>
        <v>2.4.</v>
      </c>
      <c r="AF5" s="47">
        <f ca="1">IF(ISBLANK(INDIRECT("F5"))," ",(INDIRECT("F5")))</f>
        <v>3</v>
      </c>
      <c r="AG5" s="47">
        <f ca="1">IF(ISBLANK(INDIRECT("G5"))," ",(INDIRECT("G5")))</f>
        <v>4</v>
      </c>
      <c r="AH5" s="47">
        <f ca="1">IF(ISBLANK(INDIRECT("H5"))," ",(INDIRECT("H5")))</f>
        <v>5</v>
      </c>
      <c r="AI5" s="47">
        <f ca="1">IF(ISBLANK(INDIRECT("I5"))," ",(INDIRECT("I5")))</f>
        <v>6</v>
      </c>
      <c r="AJ5" s="47">
        <f ca="1">IF(ISBLANK(INDIRECT("J5"))," ",(INDIRECT("J5")))</f>
        <v>7</v>
      </c>
      <c r="AK5" s="47" t="str">
        <f ca="1">IF(ISBLANK(INDIRECT("K5"))," ",(INDIRECT("K5")))</f>
        <v>8.1.</v>
      </c>
      <c r="AL5" s="47" t="str">
        <f ca="1">IF(ISBLANK(INDIRECT("L5"))," ",(INDIRECT("L5")))</f>
        <v>8.2.</v>
      </c>
    </row>
    <row r="6" spans="1:38" x14ac:dyDescent="0.35">
      <c r="A6" s="5">
        <v>1</v>
      </c>
      <c r="B6" s="145"/>
      <c r="C6" s="145"/>
      <c r="D6" s="106"/>
      <c r="E6" s="145"/>
      <c r="F6" s="243"/>
      <c r="G6" s="243"/>
      <c r="H6" s="107"/>
      <c r="I6" s="107"/>
      <c r="J6" s="107"/>
      <c r="K6" s="109"/>
      <c r="L6" s="109"/>
      <c r="AB6" s="47" t="str">
        <f ca="1">IF(ISBLANK(INDIRECT("B6"))," ",(INDIRECT("B6")))</f>
        <v xml:space="preserve"> </v>
      </c>
      <c r="AC6" s="47" t="str">
        <f ca="1">IF(ISBLANK(INDIRECT("C6"))," ",(INDIRECT("C6")))</f>
        <v xml:space="preserve"> </v>
      </c>
      <c r="AD6" s="47" t="str">
        <f ca="1">IF(ISBLANK(INDIRECT("D6"))," ",(INDIRECT("D6")))</f>
        <v xml:space="preserve"> </v>
      </c>
      <c r="AE6" s="47" t="str">
        <f ca="1">IF(ISBLANK(INDIRECT("E6"))," ",(INDIRECT("E6")))</f>
        <v xml:space="preserve"> </v>
      </c>
      <c r="AF6" s="47" t="str">
        <f ca="1">IF(ISBLANK(INDIRECT("F6"))," ",(INDIRECT("F6")))</f>
        <v xml:space="preserve"> </v>
      </c>
      <c r="AG6" s="47" t="str">
        <f ca="1">IF(ISBLANK(INDIRECT("G6"))," ",(INDIRECT("G6")))</f>
        <v xml:space="preserve"> </v>
      </c>
      <c r="AH6" s="47" t="str">
        <f ca="1">IF(ISBLANK(INDIRECT("H6"))," ",(INDIRECT("H6")))</f>
        <v xml:space="preserve"> </v>
      </c>
      <c r="AI6" s="47" t="str">
        <f ca="1">IF(ISBLANK(INDIRECT("I6"))," ",(INDIRECT("I6")))</f>
        <v xml:space="preserve"> </v>
      </c>
      <c r="AJ6" s="47" t="str">
        <f ca="1">IF(ISBLANK(INDIRECT("J6"))," ",(INDIRECT("J6")))</f>
        <v xml:space="preserve"> </v>
      </c>
      <c r="AK6" s="47" t="str">
        <f ca="1">IF(ISBLANK(INDIRECT("K6"))," ",(INDIRECT("K6")))</f>
        <v xml:space="preserve"> </v>
      </c>
      <c r="AL6" s="47" t="str">
        <f ca="1">IF(ISBLANK(INDIRECT("L6"))," ",(INDIRECT("L6")))</f>
        <v xml:space="preserve"> </v>
      </c>
    </row>
    <row r="7" spans="1:38" x14ac:dyDescent="0.35">
      <c r="A7" s="5">
        <v>2</v>
      </c>
      <c r="B7" s="145"/>
      <c r="C7" s="145"/>
      <c r="D7" s="106"/>
      <c r="E7" s="145"/>
      <c r="F7" s="243"/>
      <c r="G7" s="243"/>
      <c r="H7" s="107"/>
      <c r="I7" s="107"/>
      <c r="J7" s="107"/>
      <c r="K7" s="109"/>
      <c r="L7" s="109"/>
      <c r="AB7" s="47" t="str">
        <f ca="1">IF(ISBLANK(INDIRECT("B7"))," ",(INDIRECT("B7")))</f>
        <v xml:space="preserve"> </v>
      </c>
      <c r="AC7" s="47" t="str">
        <f ca="1">IF(ISBLANK(INDIRECT("C7"))," ",(INDIRECT("C7")))</f>
        <v xml:space="preserve"> </v>
      </c>
      <c r="AD7" s="47" t="str">
        <f ca="1">IF(ISBLANK(INDIRECT("D7"))," ",(INDIRECT("D7")))</f>
        <v xml:space="preserve"> </v>
      </c>
      <c r="AE7" s="47" t="str">
        <f ca="1">IF(ISBLANK(INDIRECT("E7"))," ",(INDIRECT("E7")))</f>
        <v xml:space="preserve"> </v>
      </c>
      <c r="AF7" s="47" t="str">
        <f ca="1">IF(ISBLANK(INDIRECT("F7"))," ",(INDIRECT("F7")))</f>
        <v xml:space="preserve"> </v>
      </c>
      <c r="AG7" s="47" t="str">
        <f ca="1">IF(ISBLANK(INDIRECT("G7"))," ",(INDIRECT("G7")))</f>
        <v xml:space="preserve"> </v>
      </c>
      <c r="AH7" s="47" t="str">
        <f ca="1">IF(ISBLANK(INDIRECT("H7"))," ",(INDIRECT("H7")))</f>
        <v xml:space="preserve"> </v>
      </c>
      <c r="AI7" s="47" t="str">
        <f ca="1">IF(ISBLANK(INDIRECT("I7"))," ",(INDIRECT("I7")))</f>
        <v xml:space="preserve"> </v>
      </c>
      <c r="AJ7" s="47" t="str">
        <f ca="1">IF(ISBLANK(INDIRECT("J7"))," ",(INDIRECT("J7")))</f>
        <v xml:space="preserve"> </v>
      </c>
      <c r="AK7" s="47" t="str">
        <f ca="1">IF(ISBLANK(INDIRECT("K7"))," ",(INDIRECT("K7")))</f>
        <v xml:space="preserve"> </v>
      </c>
      <c r="AL7" s="47" t="str">
        <f ca="1">IF(ISBLANK(INDIRECT("L7"))," ",(INDIRECT("L7")))</f>
        <v xml:space="preserve"> </v>
      </c>
    </row>
    <row r="8" spans="1:38" x14ac:dyDescent="0.35">
      <c r="A8" s="5">
        <v>3</v>
      </c>
      <c r="B8" s="145"/>
      <c r="C8" s="145"/>
      <c r="D8" s="106"/>
      <c r="E8" s="145"/>
      <c r="F8" s="243"/>
      <c r="G8" s="243"/>
      <c r="H8" s="107"/>
      <c r="I8" s="107"/>
      <c r="J8" s="107"/>
      <c r="K8" s="109"/>
      <c r="L8" s="109"/>
      <c r="AB8" s="47" t="str">
        <f ca="1">IF(ISBLANK(INDIRECT("B8"))," ",(INDIRECT("B8")))</f>
        <v xml:space="preserve"> </v>
      </c>
      <c r="AC8" s="47" t="str">
        <f ca="1">IF(ISBLANK(INDIRECT("C8"))," ",(INDIRECT("C8")))</f>
        <v xml:space="preserve"> </v>
      </c>
      <c r="AD8" s="47" t="str">
        <f ca="1">IF(ISBLANK(INDIRECT("D8"))," ",(INDIRECT("D8")))</f>
        <v xml:space="preserve"> </v>
      </c>
      <c r="AE8" s="47" t="str">
        <f ca="1">IF(ISBLANK(INDIRECT("E8"))," ",(INDIRECT("E8")))</f>
        <v xml:space="preserve"> </v>
      </c>
      <c r="AF8" s="47" t="str">
        <f ca="1">IF(ISBLANK(INDIRECT("F8"))," ",(INDIRECT("F8")))</f>
        <v xml:space="preserve"> </v>
      </c>
      <c r="AG8" s="47" t="str">
        <f ca="1">IF(ISBLANK(INDIRECT("G8"))," ",(INDIRECT("G8")))</f>
        <v xml:space="preserve"> </v>
      </c>
      <c r="AH8" s="47" t="str">
        <f ca="1">IF(ISBLANK(INDIRECT("H8"))," ",(INDIRECT("H8")))</f>
        <v xml:space="preserve"> </v>
      </c>
      <c r="AI8" s="47" t="str">
        <f ca="1">IF(ISBLANK(INDIRECT("I8"))," ",(INDIRECT("I8")))</f>
        <v xml:space="preserve"> </v>
      </c>
      <c r="AJ8" s="47" t="str">
        <f ca="1">IF(ISBLANK(INDIRECT("J8"))," ",(INDIRECT("J8")))</f>
        <v xml:space="preserve"> </v>
      </c>
      <c r="AK8" s="47" t="str">
        <f ca="1">IF(ISBLANK(INDIRECT("K8"))," ",(INDIRECT("K8")))</f>
        <v xml:space="preserve"> </v>
      </c>
      <c r="AL8" s="47" t="str">
        <f ca="1">IF(ISBLANK(INDIRECT("L8"))," ",(INDIRECT("L8")))</f>
        <v xml:space="preserve"> </v>
      </c>
    </row>
    <row r="9" spans="1:38" x14ac:dyDescent="0.35">
      <c r="A9" s="5">
        <v>4</v>
      </c>
      <c r="B9" s="145"/>
      <c r="C9" s="145"/>
      <c r="D9" s="106"/>
      <c r="E9" s="145"/>
      <c r="F9" s="243"/>
      <c r="G9" s="243"/>
      <c r="H9" s="107"/>
      <c r="I9" s="145"/>
      <c r="J9" s="107"/>
      <c r="K9" s="109"/>
      <c r="L9" s="109"/>
      <c r="AB9" s="47" t="str">
        <f ca="1">IF(ISBLANK(INDIRECT("B9"))," ",(INDIRECT("B9")))</f>
        <v xml:space="preserve"> </v>
      </c>
      <c r="AC9" s="47" t="str">
        <f ca="1">IF(ISBLANK(INDIRECT("C9"))," ",(INDIRECT("C9")))</f>
        <v xml:space="preserve"> </v>
      </c>
      <c r="AD9" s="47" t="str">
        <f ca="1">IF(ISBLANK(INDIRECT("D9"))," ",(INDIRECT("D9")))</f>
        <v xml:space="preserve"> </v>
      </c>
      <c r="AE9" s="47" t="str">
        <f ca="1">IF(ISBLANK(INDIRECT("E9"))," ",(INDIRECT("E9")))</f>
        <v xml:space="preserve"> </v>
      </c>
      <c r="AF9" s="47" t="str">
        <f ca="1">IF(ISBLANK(INDIRECT("F9"))," ",(INDIRECT("F9")))</f>
        <v xml:space="preserve"> </v>
      </c>
      <c r="AG9" s="47" t="str">
        <f ca="1">IF(ISBLANK(INDIRECT("G9"))," ",(INDIRECT("G9")))</f>
        <v xml:space="preserve"> </v>
      </c>
      <c r="AH9" s="47" t="str">
        <f ca="1">IF(ISBLANK(INDIRECT("H9"))," ",(INDIRECT("H9")))</f>
        <v xml:space="preserve"> </v>
      </c>
      <c r="AI9" s="47" t="str">
        <f ca="1">IF(ISBLANK(INDIRECT("I9"))," ",(INDIRECT("I9")))</f>
        <v xml:space="preserve"> </v>
      </c>
      <c r="AJ9" s="47" t="str">
        <f ca="1">IF(ISBLANK(INDIRECT("J9"))," ",(INDIRECT("J9")))</f>
        <v xml:space="preserve"> </v>
      </c>
      <c r="AK9" s="47" t="str">
        <f ca="1">IF(ISBLANK(INDIRECT("K9"))," ",(INDIRECT("K9")))</f>
        <v xml:space="preserve"> </v>
      </c>
      <c r="AL9" s="47" t="str">
        <f ca="1">IF(ISBLANK(INDIRECT("L9"))," ",(INDIRECT("L9")))</f>
        <v xml:space="preserve"> </v>
      </c>
    </row>
    <row r="10" spans="1:38" x14ac:dyDescent="0.35">
      <c r="A10" s="5">
        <v>5</v>
      </c>
      <c r="B10" s="145"/>
      <c r="C10" s="145"/>
      <c r="D10" s="106"/>
      <c r="E10" s="145"/>
      <c r="F10" s="243"/>
      <c r="G10" s="243"/>
      <c r="H10" s="107"/>
      <c r="I10" s="107"/>
      <c r="J10" s="107"/>
      <c r="K10" s="109"/>
      <c r="L10" s="109"/>
      <c r="AB10" s="47" t="str">
        <f ca="1">IF(ISBLANK(INDIRECT("B10"))," ",(INDIRECT("B10")))</f>
        <v xml:space="preserve"> </v>
      </c>
      <c r="AC10" s="47" t="str">
        <f ca="1">IF(ISBLANK(INDIRECT("C10"))," ",(INDIRECT("C10")))</f>
        <v xml:space="preserve"> </v>
      </c>
      <c r="AD10" s="47" t="str">
        <f ca="1">IF(ISBLANK(INDIRECT("D10"))," ",(INDIRECT("D10")))</f>
        <v xml:space="preserve"> </v>
      </c>
      <c r="AE10" s="47" t="str">
        <f ca="1">IF(ISBLANK(INDIRECT("E10"))," ",(INDIRECT("E10")))</f>
        <v xml:space="preserve"> </v>
      </c>
      <c r="AF10" s="47" t="str">
        <f ca="1">IF(ISBLANK(INDIRECT("F10"))," ",(INDIRECT("F10")))</f>
        <v xml:space="preserve"> </v>
      </c>
      <c r="AG10" s="47" t="str">
        <f ca="1">IF(ISBLANK(INDIRECT("G10"))," ",(INDIRECT("G10")))</f>
        <v xml:space="preserve"> </v>
      </c>
      <c r="AH10" s="47" t="str">
        <f ca="1">IF(ISBLANK(INDIRECT("H10"))," ",(INDIRECT("H10")))</f>
        <v xml:space="preserve"> </v>
      </c>
      <c r="AI10" s="47" t="str">
        <f ca="1">IF(ISBLANK(INDIRECT("I10"))," ",(INDIRECT("I10")))</f>
        <v xml:space="preserve"> </v>
      </c>
      <c r="AJ10" s="47" t="str">
        <f ca="1">IF(ISBLANK(INDIRECT("J10"))," ",(INDIRECT("J10")))</f>
        <v xml:space="preserve"> </v>
      </c>
      <c r="AK10" s="47" t="str">
        <f ca="1">IF(ISBLANK(INDIRECT("K10"))," ",(INDIRECT("K10")))</f>
        <v xml:space="preserve"> </v>
      </c>
      <c r="AL10" s="47" t="str">
        <f ca="1">IF(ISBLANK(INDIRECT("L10"))," ",(INDIRECT("L10")))</f>
        <v xml:space="preserve"> </v>
      </c>
    </row>
    <row r="11" spans="1:38" x14ac:dyDescent="0.35">
      <c r="A11" s="5">
        <v>6</v>
      </c>
      <c r="B11" s="145"/>
      <c r="C11" s="145"/>
      <c r="D11" s="106"/>
      <c r="E11" s="145"/>
      <c r="F11" s="243"/>
      <c r="G11" s="243"/>
      <c r="H11" s="107"/>
      <c r="I11" s="107"/>
      <c r="J11" s="107"/>
      <c r="K11" s="109"/>
      <c r="L11" s="109"/>
      <c r="AB11" s="47" t="str">
        <f ca="1">IF(ISBLANK(INDIRECT("B11"))," ",(INDIRECT("B11")))</f>
        <v xml:space="preserve"> </v>
      </c>
      <c r="AC11" s="47" t="str">
        <f ca="1">IF(ISBLANK(INDIRECT("C11"))," ",(INDIRECT("C11")))</f>
        <v xml:space="preserve"> </v>
      </c>
      <c r="AD11" s="47" t="str">
        <f ca="1">IF(ISBLANK(INDIRECT("D11"))," ",(INDIRECT("D11")))</f>
        <v xml:space="preserve"> </v>
      </c>
      <c r="AE11" s="47" t="str">
        <f ca="1">IF(ISBLANK(INDIRECT("E11"))," ",(INDIRECT("E11")))</f>
        <v xml:space="preserve"> </v>
      </c>
      <c r="AF11" s="47" t="str">
        <f ca="1">IF(ISBLANK(INDIRECT("F11"))," ",(INDIRECT("F11")))</f>
        <v xml:space="preserve"> </v>
      </c>
      <c r="AG11" s="47" t="str">
        <f ca="1">IF(ISBLANK(INDIRECT("G11"))," ",(INDIRECT("G11")))</f>
        <v xml:space="preserve"> </v>
      </c>
      <c r="AH11" s="47" t="str">
        <f ca="1">IF(ISBLANK(INDIRECT("H11"))," ",(INDIRECT("H11")))</f>
        <v xml:space="preserve"> </v>
      </c>
      <c r="AI11" s="47" t="str">
        <f ca="1">IF(ISBLANK(INDIRECT("I11"))," ",(INDIRECT("I11")))</f>
        <v xml:space="preserve"> </v>
      </c>
      <c r="AJ11" s="47" t="str">
        <f ca="1">IF(ISBLANK(INDIRECT("J11"))," ",(INDIRECT("J11")))</f>
        <v xml:space="preserve"> </v>
      </c>
      <c r="AK11" s="47" t="str">
        <f ca="1">IF(ISBLANK(INDIRECT("K11"))," ",(INDIRECT("K11")))</f>
        <v xml:space="preserve"> </v>
      </c>
      <c r="AL11" s="47" t="str">
        <f ca="1">IF(ISBLANK(INDIRECT("L11"))," ",(INDIRECT("L11")))</f>
        <v xml:space="preserve"> </v>
      </c>
    </row>
    <row r="12" spans="1:38" x14ac:dyDescent="0.35">
      <c r="A12" s="5">
        <v>7</v>
      </c>
      <c r="B12" s="145"/>
      <c r="C12" s="145"/>
      <c r="D12" s="106"/>
      <c r="E12" s="145"/>
      <c r="F12" s="108"/>
      <c r="G12" s="108"/>
      <c r="H12" s="107"/>
      <c r="I12" s="107"/>
      <c r="J12" s="107"/>
      <c r="K12" s="109"/>
      <c r="L12" s="109"/>
      <c r="AB12" s="47" t="str">
        <f ca="1">IF(ISBLANK(INDIRECT("B12"))," ",(INDIRECT("B12")))</f>
        <v xml:space="preserve"> </v>
      </c>
      <c r="AC12" s="47" t="str">
        <f ca="1">IF(ISBLANK(INDIRECT("C12"))," ",(INDIRECT("C12")))</f>
        <v xml:space="preserve"> </v>
      </c>
      <c r="AD12" s="47" t="str">
        <f ca="1">IF(ISBLANK(INDIRECT("D12"))," ",(INDIRECT("D12")))</f>
        <v xml:space="preserve"> </v>
      </c>
      <c r="AE12" s="47" t="str">
        <f ca="1">IF(ISBLANK(INDIRECT("E12"))," ",(INDIRECT("E12")))</f>
        <v xml:space="preserve"> </v>
      </c>
      <c r="AF12" s="47" t="str">
        <f ca="1">IF(ISBLANK(INDIRECT("F12"))," ",(INDIRECT("F12")))</f>
        <v xml:space="preserve"> </v>
      </c>
      <c r="AG12" s="47" t="str">
        <f ca="1">IF(ISBLANK(INDIRECT("G12"))," ",(INDIRECT("G12")))</f>
        <v xml:space="preserve"> </v>
      </c>
      <c r="AH12" s="47" t="str">
        <f ca="1">IF(ISBLANK(INDIRECT("H12"))," ",(INDIRECT("H12")))</f>
        <v xml:space="preserve"> </v>
      </c>
      <c r="AI12" s="47" t="str">
        <f ca="1">IF(ISBLANK(INDIRECT("I12"))," ",(INDIRECT("I12")))</f>
        <v xml:space="preserve"> </v>
      </c>
      <c r="AJ12" s="47" t="str">
        <f ca="1">IF(ISBLANK(INDIRECT("J12"))," ",(INDIRECT("J12")))</f>
        <v xml:space="preserve"> </v>
      </c>
      <c r="AK12" s="47" t="str">
        <f ca="1">IF(ISBLANK(INDIRECT("K12"))," ",(INDIRECT("K12")))</f>
        <v xml:space="preserve"> </v>
      </c>
      <c r="AL12" s="47" t="str">
        <f ca="1">IF(ISBLANK(INDIRECT("L12"))," ",(INDIRECT("L12")))</f>
        <v xml:space="preserve"> </v>
      </c>
    </row>
    <row r="13" spans="1:38" x14ac:dyDescent="0.35">
      <c r="A13" s="5">
        <v>8</v>
      </c>
      <c r="B13" s="145"/>
      <c r="C13" s="145"/>
      <c r="D13" s="106"/>
      <c r="E13" s="145"/>
      <c r="F13" s="108"/>
      <c r="G13" s="108"/>
      <c r="H13" s="107"/>
      <c r="I13" s="107"/>
      <c r="J13" s="107"/>
      <c r="K13" s="109"/>
      <c r="L13" s="109"/>
      <c r="AB13" s="47" t="str">
        <f ca="1">IF(ISBLANK(INDIRECT("B13"))," ",(INDIRECT("B13")))</f>
        <v xml:space="preserve"> </v>
      </c>
      <c r="AC13" s="47" t="str">
        <f ca="1">IF(ISBLANK(INDIRECT("C13"))," ",(INDIRECT("C13")))</f>
        <v xml:space="preserve"> </v>
      </c>
      <c r="AD13" s="47" t="str">
        <f ca="1">IF(ISBLANK(INDIRECT("D13"))," ",(INDIRECT("D13")))</f>
        <v xml:space="preserve"> </v>
      </c>
      <c r="AE13" s="47" t="str">
        <f ca="1">IF(ISBLANK(INDIRECT("E13"))," ",(INDIRECT("E13")))</f>
        <v xml:space="preserve"> </v>
      </c>
      <c r="AF13" s="47" t="str">
        <f ca="1">IF(ISBLANK(INDIRECT("F13"))," ",(INDIRECT("F13")))</f>
        <v xml:space="preserve"> </v>
      </c>
      <c r="AG13" s="47" t="str">
        <f ca="1">IF(ISBLANK(INDIRECT("G13"))," ",(INDIRECT("G13")))</f>
        <v xml:space="preserve"> </v>
      </c>
      <c r="AH13" s="47" t="str">
        <f ca="1">IF(ISBLANK(INDIRECT("H13"))," ",(INDIRECT("H13")))</f>
        <v xml:space="preserve"> </v>
      </c>
      <c r="AI13" s="47" t="str">
        <f ca="1">IF(ISBLANK(INDIRECT("I13"))," ",(INDIRECT("I13")))</f>
        <v xml:space="preserve"> </v>
      </c>
      <c r="AJ13" s="47" t="str">
        <f ca="1">IF(ISBLANK(INDIRECT("J13"))," ",(INDIRECT("J13")))</f>
        <v xml:space="preserve"> </v>
      </c>
      <c r="AK13" s="47" t="str">
        <f ca="1">IF(ISBLANK(INDIRECT("K13"))," ",(INDIRECT("K13")))</f>
        <v xml:space="preserve"> </v>
      </c>
      <c r="AL13" s="47" t="str">
        <f ca="1">IF(ISBLANK(INDIRECT("L13"))," ",(INDIRECT("L13")))</f>
        <v xml:space="preserve"> </v>
      </c>
    </row>
    <row r="14" spans="1:38" x14ac:dyDescent="0.35">
      <c r="A14" s="5">
        <v>9</v>
      </c>
      <c r="B14" s="105"/>
      <c r="C14" s="105"/>
      <c r="D14" s="106"/>
      <c r="E14" s="107"/>
      <c r="F14" s="108"/>
      <c r="G14" s="108"/>
      <c r="H14" s="107"/>
      <c r="I14" s="107"/>
      <c r="J14" s="107"/>
      <c r="K14" s="109"/>
      <c r="L14" s="109"/>
      <c r="AB14" s="47" t="str">
        <f ca="1">IF(ISBLANK(INDIRECT("B14"))," ",(INDIRECT("B14")))</f>
        <v xml:space="preserve"> </v>
      </c>
      <c r="AC14" s="47" t="str">
        <f ca="1">IF(ISBLANK(INDIRECT("C14"))," ",(INDIRECT("C14")))</f>
        <v xml:space="preserve"> </v>
      </c>
      <c r="AD14" s="47" t="str">
        <f ca="1">IF(ISBLANK(INDIRECT("D14"))," ",(INDIRECT("D14")))</f>
        <v xml:space="preserve"> </v>
      </c>
      <c r="AE14" s="47" t="str">
        <f ca="1">IF(ISBLANK(INDIRECT("E14"))," ",(INDIRECT("E14")))</f>
        <v xml:space="preserve"> </v>
      </c>
      <c r="AF14" s="47" t="str">
        <f ca="1">IF(ISBLANK(INDIRECT("F14"))," ",(INDIRECT("F14")))</f>
        <v xml:space="preserve"> </v>
      </c>
      <c r="AG14" s="47" t="str">
        <f ca="1">IF(ISBLANK(INDIRECT("G14"))," ",(INDIRECT("G14")))</f>
        <v xml:space="preserve"> </v>
      </c>
      <c r="AH14" s="47" t="str">
        <f ca="1">IF(ISBLANK(INDIRECT("H14"))," ",(INDIRECT("H14")))</f>
        <v xml:space="preserve"> </v>
      </c>
      <c r="AI14" s="47" t="str">
        <f ca="1">IF(ISBLANK(INDIRECT("I14"))," ",(INDIRECT("I14")))</f>
        <v xml:space="preserve"> </v>
      </c>
      <c r="AJ14" s="47" t="str">
        <f ca="1">IF(ISBLANK(INDIRECT("J14"))," ",(INDIRECT("J14")))</f>
        <v xml:space="preserve"> </v>
      </c>
      <c r="AK14" s="47" t="str">
        <f ca="1">IF(ISBLANK(INDIRECT("K14"))," ",(INDIRECT("K14")))</f>
        <v xml:space="preserve"> </v>
      </c>
      <c r="AL14" s="47" t="str">
        <f ca="1">IF(ISBLANK(INDIRECT("L14"))," ",(INDIRECT("L14")))</f>
        <v xml:space="preserve"> </v>
      </c>
    </row>
    <row r="15" spans="1:38" x14ac:dyDescent="0.35">
      <c r="A15" s="5">
        <v>10</v>
      </c>
      <c r="B15" s="105"/>
      <c r="C15" s="105"/>
      <c r="D15" s="106"/>
      <c r="E15" s="107"/>
      <c r="F15" s="108"/>
      <c r="G15" s="108"/>
      <c r="H15" s="107"/>
      <c r="I15" s="107"/>
      <c r="J15" s="107"/>
      <c r="K15" s="109"/>
      <c r="L15" s="109"/>
      <c r="AB15" s="47" t="str">
        <f ca="1">IF(ISBLANK(INDIRECT("B15"))," ",(INDIRECT("B15")))</f>
        <v xml:space="preserve"> </v>
      </c>
      <c r="AC15" s="47" t="str">
        <f ca="1">IF(ISBLANK(INDIRECT("C15"))," ",(INDIRECT("C15")))</f>
        <v xml:space="preserve"> </v>
      </c>
      <c r="AD15" s="47" t="str">
        <f ca="1">IF(ISBLANK(INDIRECT("D15"))," ",(INDIRECT("D15")))</f>
        <v xml:space="preserve"> </v>
      </c>
      <c r="AE15" s="47" t="str">
        <f ca="1">IF(ISBLANK(INDIRECT("E15"))," ",(INDIRECT("E15")))</f>
        <v xml:space="preserve"> </v>
      </c>
      <c r="AF15" s="47" t="str">
        <f ca="1">IF(ISBLANK(INDIRECT("F15"))," ",(INDIRECT("F15")))</f>
        <v xml:space="preserve"> </v>
      </c>
      <c r="AG15" s="47" t="str">
        <f ca="1">IF(ISBLANK(INDIRECT("G15"))," ",(INDIRECT("G15")))</f>
        <v xml:space="preserve"> </v>
      </c>
      <c r="AH15" s="47" t="str">
        <f ca="1">IF(ISBLANK(INDIRECT("H15"))," ",(INDIRECT("H15")))</f>
        <v xml:space="preserve"> </v>
      </c>
      <c r="AI15" s="47" t="str">
        <f ca="1">IF(ISBLANK(INDIRECT("I15"))," ",(INDIRECT("I15")))</f>
        <v xml:space="preserve"> </v>
      </c>
      <c r="AJ15" s="47" t="str">
        <f ca="1">IF(ISBLANK(INDIRECT("J15"))," ",(INDIRECT("J15")))</f>
        <v xml:space="preserve"> </v>
      </c>
      <c r="AK15" s="47" t="str">
        <f ca="1">IF(ISBLANK(INDIRECT("K15"))," ",(INDIRECT("K15")))</f>
        <v xml:space="preserve"> </v>
      </c>
      <c r="AL15" s="47" t="str">
        <f ca="1">IF(ISBLANK(INDIRECT("L15"))," ",(INDIRECT("L15")))</f>
        <v xml:space="preserve"> </v>
      </c>
    </row>
    <row r="16" spans="1:38" x14ac:dyDescent="0.35">
      <c r="A16" s="5">
        <v>11</v>
      </c>
      <c r="B16" s="105"/>
      <c r="C16" s="105"/>
      <c r="D16" s="106"/>
      <c r="E16" s="107"/>
      <c r="F16" s="108"/>
      <c r="G16" s="108"/>
      <c r="H16" s="107"/>
      <c r="I16" s="107"/>
      <c r="J16" s="107"/>
      <c r="K16" s="109"/>
      <c r="L16" s="109"/>
      <c r="AB16" s="47" t="str">
        <f ca="1">IF(ISBLANK(INDIRECT("B16"))," ",(INDIRECT("B16")))</f>
        <v xml:space="preserve"> </v>
      </c>
      <c r="AC16" s="47" t="str">
        <f ca="1">IF(ISBLANK(INDIRECT("C16"))," ",(INDIRECT("C16")))</f>
        <v xml:space="preserve"> </v>
      </c>
      <c r="AD16" s="47" t="str">
        <f ca="1">IF(ISBLANK(INDIRECT("D16"))," ",(INDIRECT("D16")))</f>
        <v xml:space="preserve"> </v>
      </c>
      <c r="AE16" s="47" t="str">
        <f ca="1">IF(ISBLANK(INDIRECT("E16"))," ",(INDIRECT("E16")))</f>
        <v xml:space="preserve"> </v>
      </c>
      <c r="AF16" s="47" t="str">
        <f ca="1">IF(ISBLANK(INDIRECT("F16"))," ",(INDIRECT("F16")))</f>
        <v xml:space="preserve"> </v>
      </c>
      <c r="AG16" s="47" t="str">
        <f ca="1">IF(ISBLANK(INDIRECT("G16"))," ",(INDIRECT("G16")))</f>
        <v xml:space="preserve"> </v>
      </c>
      <c r="AH16" s="47" t="str">
        <f ca="1">IF(ISBLANK(INDIRECT("H16"))," ",(INDIRECT("H16")))</f>
        <v xml:space="preserve"> </v>
      </c>
      <c r="AI16" s="47" t="str">
        <f ca="1">IF(ISBLANK(INDIRECT("I16"))," ",(INDIRECT("I16")))</f>
        <v xml:space="preserve"> </v>
      </c>
      <c r="AJ16" s="47" t="str">
        <f ca="1">IF(ISBLANK(INDIRECT("J16"))," ",(INDIRECT("J16")))</f>
        <v xml:space="preserve"> </v>
      </c>
      <c r="AK16" s="47" t="str">
        <f ca="1">IF(ISBLANK(INDIRECT("K16"))," ",(INDIRECT("K16")))</f>
        <v xml:space="preserve"> </v>
      </c>
      <c r="AL16" s="47" t="str">
        <f ca="1">IF(ISBLANK(INDIRECT("L16"))," ",(INDIRECT("L16")))</f>
        <v xml:space="preserve"> </v>
      </c>
    </row>
    <row r="17" spans="1:38" x14ac:dyDescent="0.35">
      <c r="A17" s="5">
        <v>12</v>
      </c>
      <c r="B17" s="145"/>
      <c r="C17" s="145"/>
      <c r="D17" s="106"/>
      <c r="E17" s="145"/>
      <c r="F17" s="242"/>
      <c r="G17" s="242"/>
      <c r="H17" s="107"/>
      <c r="I17" s="145"/>
      <c r="J17" s="107"/>
      <c r="K17" s="109"/>
      <c r="L17" s="109"/>
      <c r="AB17" s="47" t="str">
        <f ca="1">IF(ISBLANK(INDIRECT("B17"))," ",(INDIRECT("B17")))</f>
        <v xml:space="preserve"> </v>
      </c>
      <c r="AC17" s="47" t="str">
        <f ca="1">IF(ISBLANK(INDIRECT("C17"))," ",(INDIRECT("C17")))</f>
        <v xml:space="preserve"> </v>
      </c>
      <c r="AD17" s="47" t="str">
        <f ca="1">IF(ISBLANK(INDIRECT("D17"))," ",(INDIRECT("D17")))</f>
        <v xml:space="preserve"> </v>
      </c>
      <c r="AE17" s="47" t="str">
        <f ca="1">IF(ISBLANK(INDIRECT("E17"))," ",(INDIRECT("E17")))</f>
        <v xml:space="preserve"> </v>
      </c>
      <c r="AF17" s="47" t="str">
        <f ca="1">IF(ISBLANK(INDIRECT("F17"))," ",(INDIRECT("F17")))</f>
        <v xml:space="preserve"> </v>
      </c>
      <c r="AG17" s="47" t="str">
        <f ca="1">IF(ISBLANK(INDIRECT("G17"))," ",(INDIRECT("G17")))</f>
        <v xml:space="preserve"> </v>
      </c>
      <c r="AH17" s="47" t="str">
        <f ca="1">IF(ISBLANK(INDIRECT("H17"))," ",(INDIRECT("H17")))</f>
        <v xml:space="preserve"> </v>
      </c>
      <c r="AI17" s="47" t="str">
        <f ca="1">IF(ISBLANK(INDIRECT("I17"))," ",(INDIRECT("I17")))</f>
        <v xml:space="preserve"> </v>
      </c>
      <c r="AJ17" s="47" t="str">
        <f ca="1">IF(ISBLANK(INDIRECT("J17"))," ",(INDIRECT("J17")))</f>
        <v xml:space="preserve"> </v>
      </c>
      <c r="AK17" s="47" t="str">
        <f ca="1">IF(ISBLANK(INDIRECT("K17"))," ",(INDIRECT("K17")))</f>
        <v xml:space="preserve"> </v>
      </c>
      <c r="AL17" s="47" t="str">
        <f ca="1">IF(ISBLANK(INDIRECT("L17"))," ",(INDIRECT("L17")))</f>
        <v xml:space="preserve"> </v>
      </c>
    </row>
    <row r="18" spans="1:38" x14ac:dyDescent="0.35">
      <c r="A18" s="5">
        <v>13</v>
      </c>
      <c r="B18" s="105"/>
      <c r="C18" s="105"/>
      <c r="D18" s="106"/>
      <c r="E18" s="107"/>
      <c r="F18" s="108"/>
      <c r="G18" s="108"/>
      <c r="H18" s="107"/>
      <c r="I18" s="107"/>
      <c r="J18" s="107"/>
      <c r="K18" s="109"/>
      <c r="L18" s="109"/>
      <c r="AB18" s="47" t="str">
        <f ca="1">IF(ISBLANK(INDIRECT("B18"))," ",(INDIRECT("B18")))</f>
        <v xml:space="preserve"> </v>
      </c>
      <c r="AC18" s="47" t="str">
        <f ca="1">IF(ISBLANK(INDIRECT("C18"))," ",(INDIRECT("C18")))</f>
        <v xml:space="preserve"> </v>
      </c>
      <c r="AD18" s="47" t="str">
        <f ca="1">IF(ISBLANK(INDIRECT("D18"))," ",(INDIRECT("D18")))</f>
        <v xml:space="preserve"> </v>
      </c>
      <c r="AE18" s="47" t="str">
        <f ca="1">IF(ISBLANK(INDIRECT("E18"))," ",(INDIRECT("E18")))</f>
        <v xml:space="preserve"> </v>
      </c>
      <c r="AF18" s="47" t="str">
        <f ca="1">IF(ISBLANK(INDIRECT("F18"))," ",(INDIRECT("F18")))</f>
        <v xml:space="preserve"> </v>
      </c>
      <c r="AG18" s="47" t="str">
        <f ca="1">IF(ISBLANK(INDIRECT("G18"))," ",(INDIRECT("G18")))</f>
        <v xml:space="preserve"> </v>
      </c>
      <c r="AH18" s="47" t="str">
        <f ca="1">IF(ISBLANK(INDIRECT("H18"))," ",(INDIRECT("H18")))</f>
        <v xml:space="preserve"> </v>
      </c>
      <c r="AI18" s="47" t="str">
        <f ca="1">IF(ISBLANK(INDIRECT("I18"))," ",(INDIRECT("I18")))</f>
        <v xml:space="preserve"> </v>
      </c>
      <c r="AJ18" s="47" t="str">
        <f ca="1">IF(ISBLANK(INDIRECT("J18"))," ",(INDIRECT("J18")))</f>
        <v xml:space="preserve"> </v>
      </c>
      <c r="AK18" s="47" t="str">
        <f ca="1">IF(ISBLANK(INDIRECT("K18"))," ",(INDIRECT("K18")))</f>
        <v xml:space="preserve"> </v>
      </c>
      <c r="AL18" s="47" t="str">
        <f ca="1">IF(ISBLANK(INDIRECT("L18"))," ",(INDIRECT("L18")))</f>
        <v xml:space="preserve"> </v>
      </c>
    </row>
    <row r="19" spans="1:38" x14ac:dyDescent="0.35">
      <c r="A19" s="5">
        <v>14</v>
      </c>
      <c r="B19" s="105"/>
      <c r="C19" s="105"/>
      <c r="D19" s="106"/>
      <c r="E19" s="107"/>
      <c r="F19" s="108"/>
      <c r="G19" s="108"/>
      <c r="H19" s="107"/>
      <c r="I19" s="107"/>
      <c r="J19" s="107"/>
      <c r="K19" s="109"/>
      <c r="L19" s="109"/>
      <c r="AB19" s="47" t="str">
        <f ca="1">IF(ISBLANK(INDIRECT("B19"))," ",(INDIRECT("B19")))</f>
        <v xml:space="preserve"> </v>
      </c>
      <c r="AC19" s="47" t="str">
        <f ca="1">IF(ISBLANK(INDIRECT("C19"))," ",(INDIRECT("C19")))</f>
        <v xml:space="preserve"> </v>
      </c>
      <c r="AD19" s="47" t="str">
        <f ca="1">IF(ISBLANK(INDIRECT("D19"))," ",(INDIRECT("D19")))</f>
        <v xml:space="preserve"> </v>
      </c>
      <c r="AE19" s="47" t="str">
        <f ca="1">IF(ISBLANK(INDIRECT("E19"))," ",(INDIRECT("E19")))</f>
        <v xml:space="preserve"> </v>
      </c>
      <c r="AF19" s="47" t="str">
        <f ca="1">IF(ISBLANK(INDIRECT("F19"))," ",(INDIRECT("F19")))</f>
        <v xml:space="preserve"> </v>
      </c>
      <c r="AG19" s="47" t="str">
        <f ca="1">IF(ISBLANK(INDIRECT("G19"))," ",(INDIRECT("G19")))</f>
        <v xml:space="preserve"> </v>
      </c>
      <c r="AH19" s="47" t="str">
        <f ca="1">IF(ISBLANK(INDIRECT("H19"))," ",(INDIRECT("H19")))</f>
        <v xml:space="preserve"> </v>
      </c>
      <c r="AI19" s="47" t="str">
        <f ca="1">IF(ISBLANK(INDIRECT("I19"))," ",(INDIRECT("I19")))</f>
        <v xml:space="preserve"> </v>
      </c>
      <c r="AJ19" s="47" t="str">
        <f ca="1">IF(ISBLANK(INDIRECT("J19"))," ",(INDIRECT("J19")))</f>
        <v xml:space="preserve"> </v>
      </c>
      <c r="AK19" s="47" t="str">
        <f ca="1">IF(ISBLANK(INDIRECT("K19"))," ",(INDIRECT("K19")))</f>
        <v xml:space="preserve"> </v>
      </c>
      <c r="AL19" s="47" t="str">
        <f ca="1">IF(ISBLANK(INDIRECT("L19"))," ",(INDIRECT("L19")))</f>
        <v xml:space="preserve"> </v>
      </c>
    </row>
    <row r="20" spans="1:38" x14ac:dyDescent="0.35">
      <c r="A20" s="5">
        <v>15</v>
      </c>
      <c r="B20" s="105"/>
      <c r="C20" s="105"/>
      <c r="D20" s="106"/>
      <c r="E20" s="107"/>
      <c r="F20" s="108"/>
      <c r="G20" s="108"/>
      <c r="H20" s="107"/>
      <c r="I20" s="107"/>
      <c r="J20" s="107"/>
      <c r="K20" s="109"/>
      <c r="L20" s="109"/>
      <c r="AB20" s="47" t="str">
        <f ca="1">IF(ISBLANK(INDIRECT("B20"))," ",(INDIRECT("B20")))</f>
        <v xml:space="preserve"> </v>
      </c>
      <c r="AC20" s="47" t="str">
        <f ca="1">IF(ISBLANK(INDIRECT("C20"))," ",(INDIRECT("C20")))</f>
        <v xml:space="preserve"> </v>
      </c>
      <c r="AD20" s="47" t="str">
        <f ca="1">IF(ISBLANK(INDIRECT("D20"))," ",(INDIRECT("D20")))</f>
        <v xml:space="preserve"> </v>
      </c>
      <c r="AE20" s="47" t="str">
        <f ca="1">IF(ISBLANK(INDIRECT("E20"))," ",(INDIRECT("E20")))</f>
        <v xml:space="preserve"> </v>
      </c>
      <c r="AF20" s="47" t="str">
        <f ca="1">IF(ISBLANK(INDIRECT("F20"))," ",(INDIRECT("F20")))</f>
        <v xml:space="preserve"> </v>
      </c>
      <c r="AG20" s="47" t="str">
        <f ca="1">IF(ISBLANK(INDIRECT("G20"))," ",(INDIRECT("G20")))</f>
        <v xml:space="preserve"> </v>
      </c>
      <c r="AH20" s="47" t="str">
        <f ca="1">IF(ISBLANK(INDIRECT("H20"))," ",(INDIRECT("H20")))</f>
        <v xml:space="preserve"> </v>
      </c>
      <c r="AI20" s="47" t="str">
        <f ca="1">IF(ISBLANK(INDIRECT("I20"))," ",(INDIRECT("I20")))</f>
        <v xml:space="preserve"> </v>
      </c>
      <c r="AJ20" s="47" t="str">
        <f ca="1">IF(ISBLANK(INDIRECT("J20"))," ",(INDIRECT("J20")))</f>
        <v xml:space="preserve"> </v>
      </c>
      <c r="AK20" s="47" t="str">
        <f ca="1">IF(ISBLANK(INDIRECT("K20"))," ",(INDIRECT("K20")))</f>
        <v xml:space="preserve"> </v>
      </c>
      <c r="AL20" s="47" t="str">
        <f ca="1">IF(ISBLANK(INDIRECT("L20"))," ",(INDIRECT("L20")))</f>
        <v xml:space="preserve"> </v>
      </c>
    </row>
    <row r="21" spans="1:38" x14ac:dyDescent="0.35">
      <c r="A21" s="5">
        <v>16</v>
      </c>
      <c r="B21" s="105"/>
      <c r="C21" s="105"/>
      <c r="D21" s="106"/>
      <c r="E21" s="107"/>
      <c r="F21" s="108"/>
      <c r="G21" s="108"/>
      <c r="H21" s="107"/>
      <c r="I21" s="107"/>
      <c r="J21" s="107"/>
      <c r="K21" s="109"/>
      <c r="L21" s="109"/>
      <c r="AB21" s="47" t="str">
        <f ca="1">IF(ISBLANK(INDIRECT("B21"))," ",(INDIRECT("B21")))</f>
        <v xml:space="preserve"> </v>
      </c>
      <c r="AC21" s="47" t="str">
        <f ca="1">IF(ISBLANK(INDIRECT("C21"))," ",(INDIRECT("C21")))</f>
        <v xml:space="preserve"> </v>
      </c>
      <c r="AD21" s="47" t="str">
        <f ca="1">IF(ISBLANK(INDIRECT("D21"))," ",(INDIRECT("D21")))</f>
        <v xml:space="preserve"> </v>
      </c>
      <c r="AE21" s="47" t="str">
        <f ca="1">IF(ISBLANK(INDIRECT("E21"))," ",(INDIRECT("E21")))</f>
        <v xml:space="preserve"> </v>
      </c>
      <c r="AF21" s="47" t="str">
        <f ca="1">IF(ISBLANK(INDIRECT("F21"))," ",(INDIRECT("F21")))</f>
        <v xml:space="preserve"> </v>
      </c>
      <c r="AG21" s="47" t="str">
        <f ca="1">IF(ISBLANK(INDIRECT("G21"))," ",(INDIRECT("G21")))</f>
        <v xml:space="preserve"> </v>
      </c>
      <c r="AH21" s="47" t="str">
        <f ca="1">IF(ISBLANK(INDIRECT("H21"))," ",(INDIRECT("H21")))</f>
        <v xml:space="preserve"> </v>
      </c>
      <c r="AI21" s="47" t="str">
        <f ca="1">IF(ISBLANK(INDIRECT("I21"))," ",(INDIRECT("I21")))</f>
        <v xml:space="preserve"> </v>
      </c>
      <c r="AJ21" s="47" t="str">
        <f ca="1">IF(ISBLANK(INDIRECT("J21"))," ",(INDIRECT("J21")))</f>
        <v xml:space="preserve"> </v>
      </c>
      <c r="AK21" s="47" t="str">
        <f ca="1">IF(ISBLANK(INDIRECT("K21"))," ",(INDIRECT("K21")))</f>
        <v xml:space="preserve"> </v>
      </c>
      <c r="AL21" s="47" t="str">
        <f ca="1">IF(ISBLANK(INDIRECT("L21"))," ",(INDIRECT("L21")))</f>
        <v xml:space="preserve"> </v>
      </c>
    </row>
    <row r="22" spans="1:38" x14ac:dyDescent="0.35">
      <c r="A22" s="5">
        <v>17</v>
      </c>
      <c r="B22" s="105"/>
      <c r="C22" s="105"/>
      <c r="D22" s="106"/>
      <c r="E22" s="107"/>
      <c r="F22" s="108"/>
      <c r="G22" s="108"/>
      <c r="H22" s="107"/>
      <c r="I22" s="107"/>
      <c r="J22" s="107"/>
      <c r="K22" s="109"/>
      <c r="L22" s="109"/>
      <c r="AB22" s="47" t="str">
        <f ca="1">IF(ISBLANK(INDIRECT("B22"))," ",(INDIRECT("B22")))</f>
        <v xml:space="preserve"> </v>
      </c>
      <c r="AC22" s="47" t="str">
        <f ca="1">IF(ISBLANK(INDIRECT("C22"))," ",(INDIRECT("C22")))</f>
        <v xml:space="preserve"> </v>
      </c>
      <c r="AD22" s="47" t="str">
        <f ca="1">IF(ISBLANK(INDIRECT("D22"))," ",(INDIRECT("D22")))</f>
        <v xml:space="preserve"> </v>
      </c>
      <c r="AE22" s="47" t="str">
        <f ca="1">IF(ISBLANK(INDIRECT("E22"))," ",(INDIRECT("E22")))</f>
        <v xml:space="preserve"> </v>
      </c>
      <c r="AF22" s="47" t="str">
        <f ca="1">IF(ISBLANK(INDIRECT("F22"))," ",(INDIRECT("F22")))</f>
        <v xml:space="preserve"> </v>
      </c>
      <c r="AG22" s="47" t="str">
        <f ca="1">IF(ISBLANK(INDIRECT("G22"))," ",(INDIRECT("G22")))</f>
        <v xml:space="preserve"> </v>
      </c>
      <c r="AH22" s="47" t="str">
        <f ca="1">IF(ISBLANK(INDIRECT("H22"))," ",(INDIRECT("H22")))</f>
        <v xml:space="preserve"> </v>
      </c>
      <c r="AI22" s="47" t="str">
        <f ca="1">IF(ISBLANK(INDIRECT("I22"))," ",(INDIRECT("I22")))</f>
        <v xml:space="preserve"> </v>
      </c>
      <c r="AJ22" s="47" t="str">
        <f ca="1">IF(ISBLANK(INDIRECT("J22"))," ",(INDIRECT("J22")))</f>
        <v xml:space="preserve"> </v>
      </c>
      <c r="AK22" s="47" t="str">
        <f ca="1">IF(ISBLANK(INDIRECT("K22"))," ",(INDIRECT("K22")))</f>
        <v xml:space="preserve"> </v>
      </c>
      <c r="AL22" s="47" t="str">
        <f ca="1">IF(ISBLANK(INDIRECT("L22"))," ",(INDIRECT("L22")))</f>
        <v xml:space="preserve"> </v>
      </c>
    </row>
    <row r="23" spans="1:38" x14ac:dyDescent="0.35">
      <c r="A23" s="5">
        <v>18</v>
      </c>
      <c r="B23" s="105"/>
      <c r="C23" s="105"/>
      <c r="D23" s="106"/>
      <c r="E23" s="107"/>
      <c r="F23" s="108"/>
      <c r="G23" s="108"/>
      <c r="H23" s="107"/>
      <c r="I23" s="107"/>
      <c r="J23" s="107"/>
      <c r="K23" s="109"/>
      <c r="L23" s="109"/>
      <c r="AB23" s="47" t="str">
        <f ca="1">IF(ISBLANK(INDIRECT("B23"))," ",(INDIRECT("B23")))</f>
        <v xml:space="preserve"> </v>
      </c>
      <c r="AC23" s="47" t="str">
        <f ca="1">IF(ISBLANK(INDIRECT("C23"))," ",(INDIRECT("C23")))</f>
        <v xml:space="preserve"> </v>
      </c>
      <c r="AD23" s="47" t="str">
        <f ca="1">IF(ISBLANK(INDIRECT("D23"))," ",(INDIRECT("D23")))</f>
        <v xml:space="preserve"> </v>
      </c>
      <c r="AE23" s="47" t="str">
        <f ca="1">IF(ISBLANK(INDIRECT("E23"))," ",(INDIRECT("E23")))</f>
        <v xml:space="preserve"> </v>
      </c>
      <c r="AF23" s="47" t="str">
        <f ca="1">IF(ISBLANK(INDIRECT("F23"))," ",(INDIRECT("F23")))</f>
        <v xml:space="preserve"> </v>
      </c>
      <c r="AG23" s="47" t="str">
        <f ca="1">IF(ISBLANK(INDIRECT("G23"))," ",(INDIRECT("G23")))</f>
        <v xml:space="preserve"> </v>
      </c>
      <c r="AH23" s="47" t="str">
        <f ca="1">IF(ISBLANK(INDIRECT("H23"))," ",(INDIRECT("H23")))</f>
        <v xml:space="preserve"> </v>
      </c>
      <c r="AI23" s="47" t="str">
        <f ca="1">IF(ISBLANK(INDIRECT("I23"))," ",(INDIRECT("I23")))</f>
        <v xml:space="preserve"> </v>
      </c>
      <c r="AJ23" s="47" t="str">
        <f ca="1">IF(ISBLANK(INDIRECT("J23"))," ",(INDIRECT("J23")))</f>
        <v xml:space="preserve"> </v>
      </c>
      <c r="AK23" s="47" t="str">
        <f ca="1">IF(ISBLANK(INDIRECT("K23"))," ",(INDIRECT("K23")))</f>
        <v xml:space="preserve"> </v>
      </c>
      <c r="AL23" s="47" t="str">
        <f ca="1">IF(ISBLANK(INDIRECT("L23"))," ",(INDIRECT("L23")))</f>
        <v xml:space="preserve"> </v>
      </c>
    </row>
    <row r="24" spans="1:38" x14ac:dyDescent="0.35">
      <c r="A24" s="5">
        <v>19</v>
      </c>
      <c r="B24" s="105"/>
      <c r="C24" s="105"/>
      <c r="D24" s="106"/>
      <c r="E24" s="107"/>
      <c r="F24" s="108"/>
      <c r="G24" s="108"/>
      <c r="H24" s="107"/>
      <c r="I24" s="107"/>
      <c r="J24" s="107"/>
      <c r="K24" s="109"/>
      <c r="L24" s="109"/>
      <c r="AB24" s="47" t="str">
        <f ca="1">IF(ISBLANK(INDIRECT("B24"))," ",(INDIRECT("B24")))</f>
        <v xml:space="preserve"> </v>
      </c>
      <c r="AC24" s="47" t="str">
        <f ca="1">IF(ISBLANK(INDIRECT("C24"))," ",(INDIRECT("C24")))</f>
        <v xml:space="preserve"> </v>
      </c>
      <c r="AD24" s="47" t="str">
        <f ca="1">IF(ISBLANK(INDIRECT("D24"))," ",(INDIRECT("D24")))</f>
        <v xml:space="preserve"> </v>
      </c>
      <c r="AE24" s="47" t="str">
        <f ca="1">IF(ISBLANK(INDIRECT("E24"))," ",(INDIRECT("E24")))</f>
        <v xml:space="preserve"> </v>
      </c>
      <c r="AF24" s="47" t="str">
        <f ca="1">IF(ISBLANK(INDIRECT("F24"))," ",(INDIRECT("F24")))</f>
        <v xml:space="preserve"> </v>
      </c>
      <c r="AG24" s="47" t="str">
        <f ca="1">IF(ISBLANK(INDIRECT("G24"))," ",(INDIRECT("G24")))</f>
        <v xml:space="preserve"> </v>
      </c>
      <c r="AH24" s="47" t="str">
        <f ca="1">IF(ISBLANK(INDIRECT("H24"))," ",(INDIRECT("H24")))</f>
        <v xml:space="preserve"> </v>
      </c>
      <c r="AI24" s="47" t="str">
        <f ca="1">IF(ISBLANK(INDIRECT("I24"))," ",(INDIRECT("I24")))</f>
        <v xml:space="preserve"> </v>
      </c>
      <c r="AJ24" s="47" t="str">
        <f ca="1">IF(ISBLANK(INDIRECT("J24"))," ",(INDIRECT("J24")))</f>
        <v xml:space="preserve"> </v>
      </c>
      <c r="AK24" s="47" t="str">
        <f ca="1">IF(ISBLANK(INDIRECT("K24"))," ",(INDIRECT("K24")))</f>
        <v xml:space="preserve"> </v>
      </c>
      <c r="AL24" s="47" t="str">
        <f ca="1">IF(ISBLANK(INDIRECT("L24"))," ",(INDIRECT("L24")))</f>
        <v xml:space="preserve"> </v>
      </c>
    </row>
    <row r="25" spans="1:38" x14ac:dyDescent="0.35">
      <c r="A25" s="5">
        <v>20</v>
      </c>
      <c r="B25" s="105"/>
      <c r="C25" s="105"/>
      <c r="D25" s="106"/>
      <c r="E25" s="107"/>
      <c r="F25" s="108"/>
      <c r="G25" s="108"/>
      <c r="H25" s="107"/>
      <c r="I25" s="107"/>
      <c r="J25" s="107"/>
      <c r="K25" s="109"/>
      <c r="L25" s="109"/>
      <c r="AB25" s="47" t="str">
        <f ca="1">IF(ISBLANK(INDIRECT("B25"))," ",(INDIRECT("B25")))</f>
        <v xml:space="preserve"> </v>
      </c>
      <c r="AC25" s="47" t="str">
        <f ca="1">IF(ISBLANK(INDIRECT("C25"))," ",(INDIRECT("C25")))</f>
        <v xml:space="preserve"> </v>
      </c>
      <c r="AD25" s="47" t="str">
        <f ca="1">IF(ISBLANK(INDIRECT("D25"))," ",(INDIRECT("D25")))</f>
        <v xml:space="preserve"> </v>
      </c>
      <c r="AE25" s="47" t="str">
        <f ca="1">IF(ISBLANK(INDIRECT("E25"))," ",(INDIRECT("E25")))</f>
        <v xml:space="preserve"> </v>
      </c>
      <c r="AF25" s="47" t="str">
        <f ca="1">IF(ISBLANK(INDIRECT("F25"))," ",(INDIRECT("F25")))</f>
        <v xml:space="preserve"> </v>
      </c>
      <c r="AG25" s="47" t="str">
        <f ca="1">IF(ISBLANK(INDIRECT("G25"))," ",(INDIRECT("G25")))</f>
        <v xml:space="preserve"> </v>
      </c>
      <c r="AH25" s="47" t="str">
        <f ca="1">IF(ISBLANK(INDIRECT("H25"))," ",(INDIRECT("H25")))</f>
        <v xml:space="preserve"> </v>
      </c>
      <c r="AI25" s="47" t="str">
        <f ca="1">IF(ISBLANK(INDIRECT("I25"))," ",(INDIRECT("I25")))</f>
        <v xml:space="preserve"> </v>
      </c>
      <c r="AJ25" s="47" t="str">
        <f ca="1">IF(ISBLANK(INDIRECT("J25"))," ",(INDIRECT("J25")))</f>
        <v xml:space="preserve"> </v>
      </c>
      <c r="AK25" s="47" t="str">
        <f ca="1">IF(ISBLANK(INDIRECT("K25"))," ",(INDIRECT("K25")))</f>
        <v xml:space="preserve"> </v>
      </c>
      <c r="AL25" s="47" t="str">
        <f ca="1">IF(ISBLANK(INDIRECT("L25"))," ",(INDIRECT("L25")))</f>
        <v xml:space="preserve"> </v>
      </c>
    </row>
    <row r="26" spans="1:38" x14ac:dyDescent="0.35">
      <c r="A26" s="5">
        <v>21</v>
      </c>
      <c r="B26" s="105"/>
      <c r="C26" s="105"/>
      <c r="D26" s="106"/>
      <c r="E26" s="107"/>
      <c r="F26" s="108"/>
      <c r="G26" s="108"/>
      <c r="H26" s="107"/>
      <c r="I26" s="107"/>
      <c r="J26" s="107"/>
      <c r="K26" s="109"/>
      <c r="L26" s="109"/>
      <c r="AB26" s="47" t="str">
        <f ca="1">IF(ISBLANK(INDIRECT("B26"))," ",(INDIRECT("B26")))</f>
        <v xml:space="preserve"> </v>
      </c>
      <c r="AC26" s="47" t="str">
        <f ca="1">IF(ISBLANK(INDIRECT("C26"))," ",(INDIRECT("C26")))</f>
        <v xml:space="preserve"> </v>
      </c>
      <c r="AD26" s="47" t="str">
        <f ca="1">IF(ISBLANK(INDIRECT("D26"))," ",(INDIRECT("D26")))</f>
        <v xml:space="preserve"> </v>
      </c>
      <c r="AE26" s="47" t="str">
        <f ca="1">IF(ISBLANK(INDIRECT("E26"))," ",(INDIRECT("E26")))</f>
        <v xml:space="preserve"> </v>
      </c>
      <c r="AF26" s="47" t="str">
        <f ca="1">IF(ISBLANK(INDIRECT("F26"))," ",(INDIRECT("F26")))</f>
        <v xml:space="preserve"> </v>
      </c>
      <c r="AG26" s="47" t="str">
        <f ca="1">IF(ISBLANK(INDIRECT("G26"))," ",(INDIRECT("G26")))</f>
        <v xml:space="preserve"> </v>
      </c>
      <c r="AH26" s="47" t="str">
        <f ca="1">IF(ISBLANK(INDIRECT("H26"))," ",(INDIRECT("H26")))</f>
        <v xml:space="preserve"> </v>
      </c>
      <c r="AI26" s="47" t="str">
        <f ca="1">IF(ISBLANK(INDIRECT("I26"))," ",(INDIRECT("I26")))</f>
        <v xml:space="preserve"> </v>
      </c>
      <c r="AJ26" s="47" t="str">
        <f ca="1">IF(ISBLANK(INDIRECT("J26"))," ",(INDIRECT("J26")))</f>
        <v xml:space="preserve"> </v>
      </c>
      <c r="AK26" s="47" t="str">
        <f ca="1">IF(ISBLANK(INDIRECT("K26"))," ",(INDIRECT("K26")))</f>
        <v xml:space="preserve"> </v>
      </c>
      <c r="AL26" s="47" t="str">
        <f ca="1">IF(ISBLANK(INDIRECT("L26"))," ",(INDIRECT("L26")))</f>
        <v xml:space="preserve"> </v>
      </c>
    </row>
    <row r="27" spans="1:38" x14ac:dyDescent="0.35">
      <c r="A27" s="5">
        <v>22</v>
      </c>
      <c r="B27" s="105"/>
      <c r="C27" s="105"/>
      <c r="D27" s="106"/>
      <c r="E27" s="107"/>
      <c r="F27" s="108"/>
      <c r="G27" s="108"/>
      <c r="H27" s="107"/>
      <c r="I27" s="107"/>
      <c r="J27" s="107"/>
      <c r="K27" s="109"/>
      <c r="L27" s="109"/>
      <c r="AB27" s="47" t="str">
        <f ca="1">IF(ISBLANK(INDIRECT("B27"))," ",(INDIRECT("B27")))</f>
        <v xml:space="preserve"> </v>
      </c>
      <c r="AC27" s="47" t="str">
        <f ca="1">IF(ISBLANK(INDIRECT("C27"))," ",(INDIRECT("C27")))</f>
        <v xml:space="preserve"> </v>
      </c>
      <c r="AD27" s="47" t="str">
        <f ca="1">IF(ISBLANK(INDIRECT("D27"))," ",(INDIRECT("D27")))</f>
        <v xml:space="preserve"> </v>
      </c>
      <c r="AE27" s="47" t="str">
        <f ca="1">IF(ISBLANK(INDIRECT("E27"))," ",(INDIRECT("E27")))</f>
        <v xml:space="preserve"> </v>
      </c>
      <c r="AF27" s="47" t="str">
        <f ca="1">IF(ISBLANK(INDIRECT("F27"))," ",(INDIRECT("F27")))</f>
        <v xml:space="preserve"> </v>
      </c>
      <c r="AG27" s="47" t="str">
        <f ca="1">IF(ISBLANK(INDIRECT("G27"))," ",(INDIRECT("G27")))</f>
        <v xml:space="preserve"> </v>
      </c>
      <c r="AH27" s="47" t="str">
        <f ca="1">IF(ISBLANK(INDIRECT("H27"))," ",(INDIRECT("H27")))</f>
        <v xml:space="preserve"> </v>
      </c>
      <c r="AI27" s="47" t="str">
        <f ca="1">IF(ISBLANK(INDIRECT("I27"))," ",(INDIRECT("I27")))</f>
        <v xml:space="preserve"> </v>
      </c>
      <c r="AJ27" s="47" t="str">
        <f ca="1">IF(ISBLANK(INDIRECT("J27"))," ",(INDIRECT("J27")))</f>
        <v xml:space="preserve"> </v>
      </c>
      <c r="AK27" s="47" t="str">
        <f ca="1">IF(ISBLANK(INDIRECT("K27"))," ",(INDIRECT("K27")))</f>
        <v xml:space="preserve"> </v>
      </c>
      <c r="AL27" s="47" t="str">
        <f ca="1">IF(ISBLANK(INDIRECT("L27"))," ",(INDIRECT("L27")))</f>
        <v xml:space="preserve"> </v>
      </c>
    </row>
    <row r="28" spans="1:38" x14ac:dyDescent="0.35">
      <c r="A28" s="5">
        <v>23</v>
      </c>
      <c r="B28" s="105"/>
      <c r="C28" s="105"/>
      <c r="D28" s="106"/>
      <c r="E28" s="107"/>
      <c r="F28" s="108"/>
      <c r="G28" s="108"/>
      <c r="H28" s="107"/>
      <c r="I28" s="107"/>
      <c r="J28" s="107"/>
      <c r="K28" s="109"/>
      <c r="L28" s="109"/>
      <c r="AB28" s="47" t="str">
        <f ca="1">IF(ISBLANK(INDIRECT("B28"))," ",(INDIRECT("B28")))</f>
        <v xml:space="preserve"> </v>
      </c>
      <c r="AC28" s="47" t="str">
        <f ca="1">IF(ISBLANK(INDIRECT("C28"))," ",(INDIRECT("C28")))</f>
        <v xml:space="preserve"> </v>
      </c>
      <c r="AD28" s="47" t="str">
        <f ca="1">IF(ISBLANK(INDIRECT("D28"))," ",(INDIRECT("D28")))</f>
        <v xml:space="preserve"> </v>
      </c>
      <c r="AE28" s="47" t="str">
        <f ca="1">IF(ISBLANK(INDIRECT("E28"))," ",(INDIRECT("E28")))</f>
        <v xml:space="preserve"> </v>
      </c>
      <c r="AF28" s="47" t="str">
        <f ca="1">IF(ISBLANK(INDIRECT("F28"))," ",(INDIRECT("F28")))</f>
        <v xml:space="preserve"> </v>
      </c>
      <c r="AG28" s="47" t="str">
        <f ca="1">IF(ISBLANK(INDIRECT("G28"))," ",(INDIRECT("G28")))</f>
        <v xml:space="preserve"> </v>
      </c>
      <c r="AH28" s="47" t="str">
        <f ca="1">IF(ISBLANK(INDIRECT("H28"))," ",(INDIRECT("H28")))</f>
        <v xml:space="preserve"> </v>
      </c>
      <c r="AI28" s="47" t="str">
        <f ca="1">IF(ISBLANK(INDIRECT("I28"))," ",(INDIRECT("I28")))</f>
        <v xml:space="preserve"> </v>
      </c>
      <c r="AJ28" s="47" t="str">
        <f ca="1">IF(ISBLANK(INDIRECT("J28"))," ",(INDIRECT("J28")))</f>
        <v xml:space="preserve"> </v>
      </c>
      <c r="AK28" s="47" t="str">
        <f ca="1">IF(ISBLANK(INDIRECT("K28"))," ",(INDIRECT("K28")))</f>
        <v xml:space="preserve"> </v>
      </c>
      <c r="AL28" s="47" t="str">
        <f ca="1">IF(ISBLANK(INDIRECT("L28"))," ",(INDIRECT("L28")))</f>
        <v xml:space="preserve"> </v>
      </c>
    </row>
    <row r="29" spans="1:38" x14ac:dyDescent="0.35">
      <c r="A29" s="5">
        <v>24</v>
      </c>
      <c r="B29" s="105"/>
      <c r="C29" s="105"/>
      <c r="D29" s="106"/>
      <c r="E29" s="107"/>
      <c r="F29" s="108"/>
      <c r="G29" s="108"/>
      <c r="H29" s="107"/>
      <c r="I29" s="107"/>
      <c r="J29" s="107"/>
      <c r="K29" s="109"/>
      <c r="L29" s="109"/>
      <c r="AB29" s="47" t="str">
        <f ca="1">IF(ISBLANK(INDIRECT("B29"))," ",(INDIRECT("B29")))</f>
        <v xml:space="preserve"> </v>
      </c>
      <c r="AC29" s="47" t="str">
        <f ca="1">IF(ISBLANK(INDIRECT("C29"))," ",(INDIRECT("C29")))</f>
        <v xml:space="preserve"> </v>
      </c>
      <c r="AD29" s="47" t="str">
        <f ca="1">IF(ISBLANK(INDIRECT("D29"))," ",(INDIRECT("D29")))</f>
        <v xml:space="preserve"> </v>
      </c>
      <c r="AE29" s="47" t="str">
        <f ca="1">IF(ISBLANK(INDIRECT("E29"))," ",(INDIRECT("E29")))</f>
        <v xml:space="preserve"> </v>
      </c>
      <c r="AF29" s="47" t="str">
        <f ca="1">IF(ISBLANK(INDIRECT("F29"))," ",(INDIRECT("F29")))</f>
        <v xml:space="preserve"> </v>
      </c>
      <c r="AG29" s="47" t="str">
        <f ca="1">IF(ISBLANK(INDIRECT("G29"))," ",(INDIRECT("G29")))</f>
        <v xml:space="preserve"> </v>
      </c>
      <c r="AH29" s="47" t="str">
        <f ca="1">IF(ISBLANK(INDIRECT("H29"))," ",(INDIRECT("H29")))</f>
        <v xml:space="preserve"> </v>
      </c>
      <c r="AI29" s="47" t="str">
        <f ca="1">IF(ISBLANK(INDIRECT("I29"))," ",(INDIRECT("I29")))</f>
        <v xml:space="preserve"> </v>
      </c>
      <c r="AJ29" s="47" t="str">
        <f ca="1">IF(ISBLANK(INDIRECT("J29"))," ",(INDIRECT("J29")))</f>
        <v xml:space="preserve"> </v>
      </c>
      <c r="AK29" s="47" t="str">
        <f ca="1">IF(ISBLANK(INDIRECT("K29"))," ",(INDIRECT("K29")))</f>
        <v xml:space="preserve"> </v>
      </c>
      <c r="AL29" s="47" t="str">
        <f ca="1">IF(ISBLANK(INDIRECT("L29"))," ",(INDIRECT("L29")))</f>
        <v xml:space="preserve"> </v>
      </c>
    </row>
    <row r="30" spans="1:38" x14ac:dyDescent="0.35">
      <c r="A30" s="5">
        <v>25</v>
      </c>
      <c r="B30" s="105"/>
      <c r="C30" s="105"/>
      <c r="D30" s="106"/>
      <c r="E30" s="107"/>
      <c r="F30" s="108"/>
      <c r="G30" s="108"/>
      <c r="H30" s="107"/>
      <c r="I30" s="107"/>
      <c r="J30" s="107"/>
      <c r="K30" s="109"/>
      <c r="L30" s="109"/>
      <c r="AB30" s="47" t="str">
        <f ca="1">IF(ISBLANK(INDIRECT("B30"))," ",(INDIRECT("B30")))</f>
        <v xml:space="preserve"> </v>
      </c>
      <c r="AC30" s="47" t="str">
        <f ca="1">IF(ISBLANK(INDIRECT("C30"))," ",(INDIRECT("C30")))</f>
        <v xml:space="preserve"> </v>
      </c>
      <c r="AD30" s="47" t="str">
        <f ca="1">IF(ISBLANK(INDIRECT("D30"))," ",(INDIRECT("D30")))</f>
        <v xml:space="preserve"> </v>
      </c>
      <c r="AE30" s="47" t="str">
        <f ca="1">IF(ISBLANK(INDIRECT("E30"))," ",(INDIRECT("E30")))</f>
        <v xml:space="preserve"> </v>
      </c>
      <c r="AF30" s="47" t="str">
        <f ca="1">IF(ISBLANK(INDIRECT("F30"))," ",(INDIRECT("F30")))</f>
        <v xml:space="preserve"> </v>
      </c>
      <c r="AG30" s="47" t="str">
        <f ca="1">IF(ISBLANK(INDIRECT("G30"))," ",(INDIRECT("G30")))</f>
        <v xml:space="preserve"> </v>
      </c>
      <c r="AH30" s="47" t="str">
        <f ca="1">IF(ISBLANK(INDIRECT("H30"))," ",(INDIRECT("H30")))</f>
        <v xml:space="preserve"> </v>
      </c>
      <c r="AI30" s="47" t="str">
        <f ca="1">IF(ISBLANK(INDIRECT("I30"))," ",(INDIRECT("I30")))</f>
        <v xml:space="preserve"> </v>
      </c>
      <c r="AJ30" s="47" t="str">
        <f ca="1">IF(ISBLANK(INDIRECT("J30"))," ",(INDIRECT("J30")))</f>
        <v xml:space="preserve"> </v>
      </c>
      <c r="AK30" s="47" t="str">
        <f ca="1">IF(ISBLANK(INDIRECT("K30"))," ",(INDIRECT("K30")))</f>
        <v xml:space="preserve"> </v>
      </c>
      <c r="AL30" s="47" t="str">
        <f ca="1">IF(ISBLANK(INDIRECT("L30"))," ",(INDIRECT("L30")))</f>
        <v xml:space="preserve"> </v>
      </c>
    </row>
    <row r="31" spans="1:38" x14ac:dyDescent="0.35">
      <c r="A31" s="5">
        <v>26</v>
      </c>
      <c r="B31" s="105"/>
      <c r="C31" s="105"/>
      <c r="D31" s="106"/>
      <c r="E31" s="107"/>
      <c r="F31" s="108"/>
      <c r="G31" s="108"/>
      <c r="H31" s="107"/>
      <c r="I31" s="107"/>
      <c r="J31" s="107"/>
      <c r="K31" s="109"/>
      <c r="L31" s="109"/>
      <c r="AB31" s="47" t="str">
        <f ca="1">IF(ISBLANK(INDIRECT("B31"))," ",(INDIRECT("B31")))</f>
        <v xml:space="preserve"> </v>
      </c>
      <c r="AC31" s="47" t="str">
        <f ca="1">IF(ISBLANK(INDIRECT("C31"))," ",(INDIRECT("C31")))</f>
        <v xml:space="preserve"> </v>
      </c>
      <c r="AD31" s="47" t="str">
        <f ca="1">IF(ISBLANK(INDIRECT("D31"))," ",(INDIRECT("D31")))</f>
        <v xml:space="preserve"> </v>
      </c>
      <c r="AE31" s="47" t="str">
        <f ca="1">IF(ISBLANK(INDIRECT("E31"))," ",(INDIRECT("E31")))</f>
        <v xml:space="preserve"> </v>
      </c>
      <c r="AF31" s="47" t="str">
        <f ca="1">IF(ISBLANK(INDIRECT("F31"))," ",(INDIRECT("F31")))</f>
        <v xml:space="preserve"> </v>
      </c>
      <c r="AG31" s="47" t="str">
        <f ca="1">IF(ISBLANK(INDIRECT("G31"))," ",(INDIRECT("G31")))</f>
        <v xml:space="preserve"> </v>
      </c>
      <c r="AH31" s="47" t="str">
        <f ca="1">IF(ISBLANK(INDIRECT("H31"))," ",(INDIRECT("H31")))</f>
        <v xml:space="preserve"> </v>
      </c>
      <c r="AI31" s="47" t="str">
        <f ca="1">IF(ISBLANK(INDIRECT("I31"))," ",(INDIRECT("I31")))</f>
        <v xml:space="preserve"> </v>
      </c>
      <c r="AJ31" s="47" t="str">
        <f ca="1">IF(ISBLANK(INDIRECT("J31"))," ",(INDIRECT("J31")))</f>
        <v xml:space="preserve"> </v>
      </c>
      <c r="AK31" s="47" t="str">
        <f ca="1">IF(ISBLANK(INDIRECT("K31"))," ",(INDIRECT("K31")))</f>
        <v xml:space="preserve"> </v>
      </c>
      <c r="AL31" s="47" t="str">
        <f ca="1">IF(ISBLANK(INDIRECT("L31"))," ",(INDIRECT("L31")))</f>
        <v xml:space="preserve"> </v>
      </c>
    </row>
    <row r="32" spans="1:38" x14ac:dyDescent="0.35">
      <c r="A32" s="5">
        <v>27</v>
      </c>
      <c r="B32" s="105"/>
      <c r="C32" s="105"/>
      <c r="D32" s="106"/>
      <c r="E32" s="107"/>
      <c r="F32" s="108"/>
      <c r="G32" s="108"/>
      <c r="H32" s="107"/>
      <c r="I32" s="107"/>
      <c r="J32" s="107"/>
      <c r="K32" s="109"/>
      <c r="L32" s="109"/>
      <c r="AB32" s="47" t="str">
        <f ca="1">IF(ISBLANK(INDIRECT("B32"))," ",(INDIRECT("B32")))</f>
        <v xml:space="preserve"> </v>
      </c>
      <c r="AC32" s="47" t="str">
        <f ca="1">IF(ISBLANK(INDIRECT("C32"))," ",(INDIRECT("C32")))</f>
        <v xml:space="preserve"> </v>
      </c>
      <c r="AD32" s="47" t="str">
        <f ca="1">IF(ISBLANK(INDIRECT("D32"))," ",(INDIRECT("D32")))</f>
        <v xml:space="preserve"> </v>
      </c>
      <c r="AE32" s="47" t="str">
        <f ca="1">IF(ISBLANK(INDIRECT("E32"))," ",(INDIRECT("E32")))</f>
        <v xml:space="preserve"> </v>
      </c>
      <c r="AF32" s="47" t="str">
        <f ca="1">IF(ISBLANK(INDIRECT("F32"))," ",(INDIRECT("F32")))</f>
        <v xml:space="preserve"> </v>
      </c>
      <c r="AG32" s="47" t="str">
        <f ca="1">IF(ISBLANK(INDIRECT("G32"))," ",(INDIRECT("G32")))</f>
        <v xml:space="preserve"> </v>
      </c>
      <c r="AH32" s="47" t="str">
        <f ca="1">IF(ISBLANK(INDIRECT("H32"))," ",(INDIRECT("H32")))</f>
        <v xml:space="preserve"> </v>
      </c>
      <c r="AI32" s="47" t="str">
        <f ca="1">IF(ISBLANK(INDIRECT("I32"))," ",(INDIRECT("I32")))</f>
        <v xml:space="preserve"> </v>
      </c>
      <c r="AJ32" s="47" t="str">
        <f ca="1">IF(ISBLANK(INDIRECT("J32"))," ",(INDIRECT("J32")))</f>
        <v xml:space="preserve"> </v>
      </c>
      <c r="AK32" s="47" t="str">
        <f ca="1">IF(ISBLANK(INDIRECT("K32"))," ",(INDIRECT("K32")))</f>
        <v xml:space="preserve"> </v>
      </c>
      <c r="AL32" s="47" t="str">
        <f ca="1">IF(ISBLANK(INDIRECT("L32"))," ",(INDIRECT("L32")))</f>
        <v xml:space="preserve"> </v>
      </c>
    </row>
    <row r="33" spans="1:38" x14ac:dyDescent="0.35">
      <c r="A33" s="5">
        <v>28</v>
      </c>
      <c r="B33" s="105"/>
      <c r="C33" s="105"/>
      <c r="D33" s="106"/>
      <c r="E33" s="107"/>
      <c r="F33" s="108"/>
      <c r="G33" s="108"/>
      <c r="H33" s="107"/>
      <c r="I33" s="107"/>
      <c r="J33" s="107"/>
      <c r="K33" s="109"/>
      <c r="L33" s="109"/>
      <c r="AB33" s="47" t="str">
        <f ca="1">IF(ISBLANK(INDIRECT("B33"))," ",(INDIRECT("B33")))</f>
        <v xml:space="preserve"> </v>
      </c>
      <c r="AC33" s="47" t="str">
        <f ca="1">IF(ISBLANK(INDIRECT("C33"))," ",(INDIRECT("C33")))</f>
        <v xml:space="preserve"> </v>
      </c>
      <c r="AD33" s="47" t="str">
        <f ca="1">IF(ISBLANK(INDIRECT("D33"))," ",(INDIRECT("D33")))</f>
        <v xml:space="preserve"> </v>
      </c>
      <c r="AE33" s="47" t="str">
        <f ca="1">IF(ISBLANK(INDIRECT("E33"))," ",(INDIRECT("E33")))</f>
        <v xml:space="preserve"> </v>
      </c>
      <c r="AF33" s="47" t="str">
        <f ca="1">IF(ISBLANK(INDIRECT("F33"))," ",(INDIRECT("F33")))</f>
        <v xml:space="preserve"> </v>
      </c>
      <c r="AG33" s="47" t="str">
        <f ca="1">IF(ISBLANK(INDIRECT("G33"))," ",(INDIRECT("G33")))</f>
        <v xml:space="preserve"> </v>
      </c>
      <c r="AH33" s="47" t="str">
        <f ca="1">IF(ISBLANK(INDIRECT("H33"))," ",(INDIRECT("H33")))</f>
        <v xml:space="preserve"> </v>
      </c>
      <c r="AI33" s="47" t="str">
        <f ca="1">IF(ISBLANK(INDIRECT("I33"))," ",(INDIRECT("I33")))</f>
        <v xml:space="preserve"> </v>
      </c>
      <c r="AJ33" s="47" t="str">
        <f ca="1">IF(ISBLANK(INDIRECT("J33"))," ",(INDIRECT("J33")))</f>
        <v xml:space="preserve"> </v>
      </c>
      <c r="AK33" s="47" t="str">
        <f ca="1">IF(ISBLANK(INDIRECT("K33"))," ",(INDIRECT("K33")))</f>
        <v xml:space="preserve"> </v>
      </c>
      <c r="AL33" s="47" t="str">
        <f ca="1">IF(ISBLANK(INDIRECT("L33"))," ",(INDIRECT("L33")))</f>
        <v xml:space="preserve"> </v>
      </c>
    </row>
    <row r="34" spans="1:38" x14ac:dyDescent="0.35">
      <c r="A34" s="5">
        <v>29</v>
      </c>
      <c r="B34" s="105"/>
      <c r="C34" s="105"/>
      <c r="D34" s="106"/>
      <c r="E34" s="107"/>
      <c r="F34" s="108"/>
      <c r="G34" s="108"/>
      <c r="H34" s="107"/>
      <c r="I34" s="107"/>
      <c r="J34" s="107"/>
      <c r="K34" s="109"/>
      <c r="L34" s="109"/>
      <c r="AB34" s="47" t="str">
        <f ca="1">IF(ISBLANK(INDIRECT("B34"))," ",(INDIRECT("B34")))</f>
        <v xml:space="preserve"> </v>
      </c>
      <c r="AC34" s="47" t="str">
        <f ca="1">IF(ISBLANK(INDIRECT("C34"))," ",(INDIRECT("C34")))</f>
        <v xml:space="preserve"> </v>
      </c>
      <c r="AD34" s="47" t="str">
        <f ca="1">IF(ISBLANK(INDIRECT("D34"))," ",(INDIRECT("D34")))</f>
        <v xml:space="preserve"> </v>
      </c>
      <c r="AE34" s="47" t="str">
        <f ca="1">IF(ISBLANK(INDIRECT("E34"))," ",(INDIRECT("E34")))</f>
        <v xml:space="preserve"> </v>
      </c>
      <c r="AF34" s="47" t="str">
        <f ca="1">IF(ISBLANK(INDIRECT("F34"))," ",(INDIRECT("F34")))</f>
        <v xml:space="preserve"> </v>
      </c>
      <c r="AG34" s="47" t="str">
        <f ca="1">IF(ISBLANK(INDIRECT("G34"))," ",(INDIRECT("G34")))</f>
        <v xml:space="preserve"> </v>
      </c>
      <c r="AH34" s="47" t="str">
        <f ca="1">IF(ISBLANK(INDIRECT("H34"))," ",(INDIRECT("H34")))</f>
        <v xml:space="preserve"> </v>
      </c>
      <c r="AI34" s="47" t="str">
        <f ca="1">IF(ISBLANK(INDIRECT("I34"))," ",(INDIRECT("I34")))</f>
        <v xml:space="preserve"> </v>
      </c>
      <c r="AJ34" s="47" t="str">
        <f ca="1">IF(ISBLANK(INDIRECT("J34"))," ",(INDIRECT("J34")))</f>
        <v xml:space="preserve"> </v>
      </c>
      <c r="AK34" s="47" t="str">
        <f ca="1">IF(ISBLANK(INDIRECT("K34"))," ",(INDIRECT("K34")))</f>
        <v xml:space="preserve"> </v>
      </c>
      <c r="AL34" s="47" t="str">
        <f ca="1">IF(ISBLANK(INDIRECT("L34"))," ",(INDIRECT("L34")))</f>
        <v xml:space="preserve"> </v>
      </c>
    </row>
    <row r="35" spans="1:38" x14ac:dyDescent="0.35">
      <c r="A35" s="5">
        <v>30</v>
      </c>
      <c r="B35" s="105"/>
      <c r="C35" s="105"/>
      <c r="D35" s="106"/>
      <c r="E35" s="107"/>
      <c r="F35" s="108"/>
      <c r="G35" s="108"/>
      <c r="H35" s="107"/>
      <c r="I35" s="107"/>
      <c r="J35" s="107"/>
      <c r="K35" s="109"/>
      <c r="L35" s="109"/>
      <c r="AB35" s="47" t="str">
        <f ca="1">IF(ISBLANK(INDIRECT("B35"))," ",(INDIRECT("B35")))</f>
        <v xml:space="preserve"> </v>
      </c>
      <c r="AC35" s="47" t="str">
        <f ca="1">IF(ISBLANK(INDIRECT("C35"))," ",(INDIRECT("C35")))</f>
        <v xml:space="preserve"> </v>
      </c>
      <c r="AD35" s="47" t="str">
        <f ca="1">IF(ISBLANK(INDIRECT("D35"))," ",(INDIRECT("D35")))</f>
        <v xml:space="preserve"> </v>
      </c>
      <c r="AE35" s="47" t="str">
        <f ca="1">IF(ISBLANK(INDIRECT("E35"))," ",(INDIRECT("E35")))</f>
        <v xml:space="preserve"> </v>
      </c>
      <c r="AF35" s="47" t="str">
        <f ca="1">IF(ISBLANK(INDIRECT("F35"))," ",(INDIRECT("F35")))</f>
        <v xml:space="preserve"> </v>
      </c>
      <c r="AG35" s="47" t="str">
        <f ca="1">IF(ISBLANK(INDIRECT("G35"))," ",(INDIRECT("G35")))</f>
        <v xml:space="preserve"> </v>
      </c>
      <c r="AH35" s="47" t="str">
        <f ca="1">IF(ISBLANK(INDIRECT("H35"))," ",(INDIRECT("H35")))</f>
        <v xml:space="preserve"> </v>
      </c>
      <c r="AI35" s="47" t="str">
        <f ca="1">IF(ISBLANK(INDIRECT("I35"))," ",(INDIRECT("I35")))</f>
        <v xml:space="preserve"> </v>
      </c>
      <c r="AJ35" s="47" t="str">
        <f ca="1">IF(ISBLANK(INDIRECT("J35"))," ",(INDIRECT("J35")))</f>
        <v xml:space="preserve"> </v>
      </c>
      <c r="AK35" s="47" t="str">
        <f ca="1">IF(ISBLANK(INDIRECT("K35"))," ",(INDIRECT("K35")))</f>
        <v xml:space="preserve"> </v>
      </c>
      <c r="AL35" s="47" t="str">
        <f ca="1">IF(ISBLANK(INDIRECT("L35"))," ",(INDIRECT("L35")))</f>
        <v xml:space="preserve"> </v>
      </c>
    </row>
    <row r="36" spans="1:38" x14ac:dyDescent="0.35">
      <c r="A36" s="5">
        <v>31</v>
      </c>
      <c r="B36" s="105"/>
      <c r="C36" s="105"/>
      <c r="D36" s="106"/>
      <c r="E36" s="107"/>
      <c r="F36" s="108"/>
      <c r="G36" s="108"/>
      <c r="H36" s="107"/>
      <c r="I36" s="107"/>
      <c r="J36" s="107"/>
      <c r="K36" s="109"/>
      <c r="L36" s="109"/>
      <c r="AB36" s="47" t="str">
        <f ca="1">IF(ISBLANK(INDIRECT("B36"))," ",(INDIRECT("B36")))</f>
        <v xml:space="preserve"> </v>
      </c>
      <c r="AC36" s="47" t="str">
        <f ca="1">IF(ISBLANK(INDIRECT("C36"))," ",(INDIRECT("C36")))</f>
        <v xml:space="preserve"> </v>
      </c>
      <c r="AD36" s="47" t="str">
        <f ca="1">IF(ISBLANK(INDIRECT("D36"))," ",(INDIRECT("D36")))</f>
        <v xml:space="preserve"> </v>
      </c>
      <c r="AE36" s="47" t="str">
        <f ca="1">IF(ISBLANK(INDIRECT("E36"))," ",(INDIRECT("E36")))</f>
        <v xml:space="preserve"> </v>
      </c>
      <c r="AF36" s="47" t="str">
        <f ca="1">IF(ISBLANK(INDIRECT("F36"))," ",(INDIRECT("F36")))</f>
        <v xml:space="preserve"> </v>
      </c>
      <c r="AG36" s="47" t="str">
        <f ca="1">IF(ISBLANK(INDIRECT("G36"))," ",(INDIRECT("G36")))</f>
        <v xml:space="preserve"> </v>
      </c>
      <c r="AH36" s="47" t="str">
        <f ca="1">IF(ISBLANK(INDIRECT("H36"))," ",(INDIRECT("H36")))</f>
        <v xml:space="preserve"> </v>
      </c>
      <c r="AI36" s="47" t="str">
        <f ca="1">IF(ISBLANK(INDIRECT("I36"))," ",(INDIRECT("I36")))</f>
        <v xml:space="preserve"> </v>
      </c>
      <c r="AJ36" s="47" t="str">
        <f ca="1">IF(ISBLANK(INDIRECT("J36"))," ",(INDIRECT("J36")))</f>
        <v xml:space="preserve"> </v>
      </c>
      <c r="AK36" s="47" t="str">
        <f ca="1">IF(ISBLANK(INDIRECT("K36"))," ",(INDIRECT("K36")))</f>
        <v xml:space="preserve"> </v>
      </c>
      <c r="AL36" s="47" t="str">
        <f ca="1">IF(ISBLANK(INDIRECT("L36"))," ",(INDIRECT("L36")))</f>
        <v xml:space="preserve"> </v>
      </c>
    </row>
    <row r="37" spans="1:38" x14ac:dyDescent="0.35">
      <c r="A37" s="5">
        <v>32</v>
      </c>
      <c r="B37" s="105"/>
      <c r="C37" s="105"/>
      <c r="D37" s="106"/>
      <c r="E37" s="107"/>
      <c r="F37" s="108"/>
      <c r="G37" s="108"/>
      <c r="H37" s="107"/>
      <c r="I37" s="107"/>
      <c r="J37" s="107"/>
      <c r="K37" s="109"/>
      <c r="L37" s="109"/>
      <c r="AB37" s="47" t="str">
        <f ca="1">IF(ISBLANK(INDIRECT("B37"))," ",(INDIRECT("B37")))</f>
        <v xml:space="preserve"> </v>
      </c>
      <c r="AC37" s="47" t="str">
        <f ca="1">IF(ISBLANK(INDIRECT("C37"))," ",(INDIRECT("C37")))</f>
        <v xml:space="preserve"> </v>
      </c>
      <c r="AD37" s="47" t="str">
        <f ca="1">IF(ISBLANK(INDIRECT("D37"))," ",(INDIRECT("D37")))</f>
        <v xml:space="preserve"> </v>
      </c>
      <c r="AE37" s="47" t="str">
        <f ca="1">IF(ISBLANK(INDIRECT("E37"))," ",(INDIRECT("E37")))</f>
        <v xml:space="preserve"> </v>
      </c>
      <c r="AF37" s="47" t="str">
        <f ca="1">IF(ISBLANK(INDIRECT("F37"))," ",(INDIRECT("F37")))</f>
        <v xml:space="preserve"> </v>
      </c>
      <c r="AG37" s="47" t="str">
        <f ca="1">IF(ISBLANK(INDIRECT("G37"))," ",(INDIRECT("G37")))</f>
        <v xml:space="preserve"> </v>
      </c>
      <c r="AH37" s="47" t="str">
        <f ca="1">IF(ISBLANK(INDIRECT("H37"))," ",(INDIRECT("H37")))</f>
        <v xml:space="preserve"> </v>
      </c>
      <c r="AI37" s="47" t="str">
        <f ca="1">IF(ISBLANK(INDIRECT("I37"))," ",(INDIRECT("I37")))</f>
        <v xml:space="preserve"> </v>
      </c>
      <c r="AJ37" s="47" t="str">
        <f ca="1">IF(ISBLANK(INDIRECT("J37"))," ",(INDIRECT("J37")))</f>
        <v xml:space="preserve"> </v>
      </c>
      <c r="AK37" s="47" t="str">
        <f ca="1">IF(ISBLANK(INDIRECT("K37"))," ",(INDIRECT("K37")))</f>
        <v xml:space="preserve"> </v>
      </c>
      <c r="AL37" s="47" t="str">
        <f ca="1">IF(ISBLANK(INDIRECT("L37"))," ",(INDIRECT("L37")))</f>
        <v xml:space="preserve"> </v>
      </c>
    </row>
    <row r="38" spans="1:38" x14ac:dyDescent="0.35">
      <c r="A38" s="5">
        <v>33</v>
      </c>
      <c r="B38" s="105"/>
      <c r="C38" s="105"/>
      <c r="D38" s="106"/>
      <c r="E38" s="107"/>
      <c r="F38" s="108"/>
      <c r="G38" s="108"/>
      <c r="H38" s="107"/>
      <c r="I38" s="107"/>
      <c r="J38" s="107"/>
      <c r="K38" s="109"/>
      <c r="L38" s="109"/>
      <c r="AB38" s="47" t="str">
        <f ca="1">IF(ISBLANK(INDIRECT("B38"))," ",(INDIRECT("B38")))</f>
        <v xml:space="preserve"> </v>
      </c>
      <c r="AC38" s="47" t="str">
        <f ca="1">IF(ISBLANK(INDIRECT("C38"))," ",(INDIRECT("C38")))</f>
        <v xml:space="preserve"> </v>
      </c>
      <c r="AD38" s="47" t="str">
        <f ca="1">IF(ISBLANK(INDIRECT("D38"))," ",(INDIRECT("D38")))</f>
        <v xml:space="preserve"> </v>
      </c>
      <c r="AE38" s="47" t="str">
        <f ca="1">IF(ISBLANK(INDIRECT("E38"))," ",(INDIRECT("E38")))</f>
        <v xml:space="preserve"> </v>
      </c>
      <c r="AF38" s="47" t="str">
        <f ca="1">IF(ISBLANK(INDIRECT("F38"))," ",(INDIRECT("F38")))</f>
        <v xml:space="preserve"> </v>
      </c>
      <c r="AG38" s="47" t="str">
        <f ca="1">IF(ISBLANK(INDIRECT("G38"))," ",(INDIRECT("G38")))</f>
        <v xml:space="preserve"> </v>
      </c>
      <c r="AH38" s="47" t="str">
        <f ca="1">IF(ISBLANK(INDIRECT("H38"))," ",(INDIRECT("H38")))</f>
        <v xml:space="preserve"> </v>
      </c>
      <c r="AI38" s="47" t="str">
        <f ca="1">IF(ISBLANK(INDIRECT("I38"))," ",(INDIRECT("I38")))</f>
        <v xml:space="preserve"> </v>
      </c>
      <c r="AJ38" s="47" t="str">
        <f ca="1">IF(ISBLANK(INDIRECT("J38"))," ",(INDIRECT("J38")))</f>
        <v xml:space="preserve"> </v>
      </c>
      <c r="AK38" s="47" t="str">
        <f ca="1">IF(ISBLANK(INDIRECT("K38"))," ",(INDIRECT("K38")))</f>
        <v xml:space="preserve"> </v>
      </c>
      <c r="AL38" s="47" t="str">
        <f ca="1">IF(ISBLANK(INDIRECT("L38"))," ",(INDIRECT("L38")))</f>
        <v xml:space="preserve"> </v>
      </c>
    </row>
    <row r="39" spans="1:38" x14ac:dyDescent="0.35">
      <c r="A39" s="5">
        <v>34</v>
      </c>
      <c r="B39" s="105"/>
      <c r="C39" s="105"/>
      <c r="D39" s="106"/>
      <c r="E39" s="107"/>
      <c r="F39" s="108"/>
      <c r="G39" s="108"/>
      <c r="H39" s="107"/>
      <c r="I39" s="107"/>
      <c r="J39" s="107"/>
      <c r="K39" s="109"/>
      <c r="L39" s="109"/>
      <c r="AB39" s="47" t="str">
        <f ca="1">IF(ISBLANK(INDIRECT("B39"))," ",(INDIRECT("B39")))</f>
        <v xml:space="preserve"> </v>
      </c>
      <c r="AC39" s="47" t="str">
        <f ca="1">IF(ISBLANK(INDIRECT("C39"))," ",(INDIRECT("C39")))</f>
        <v xml:space="preserve"> </v>
      </c>
      <c r="AD39" s="47" t="str">
        <f ca="1">IF(ISBLANK(INDIRECT("D39"))," ",(INDIRECT("D39")))</f>
        <v xml:space="preserve"> </v>
      </c>
      <c r="AE39" s="47" t="str">
        <f ca="1">IF(ISBLANK(INDIRECT("E39"))," ",(INDIRECT("E39")))</f>
        <v xml:space="preserve"> </v>
      </c>
      <c r="AF39" s="47" t="str">
        <f ca="1">IF(ISBLANK(INDIRECT("F39"))," ",(INDIRECT("F39")))</f>
        <v xml:space="preserve"> </v>
      </c>
      <c r="AG39" s="47" t="str">
        <f ca="1">IF(ISBLANK(INDIRECT("G39"))," ",(INDIRECT("G39")))</f>
        <v xml:space="preserve"> </v>
      </c>
      <c r="AH39" s="47" t="str">
        <f ca="1">IF(ISBLANK(INDIRECT("H39"))," ",(INDIRECT("H39")))</f>
        <v xml:space="preserve"> </v>
      </c>
      <c r="AI39" s="47" t="str">
        <f ca="1">IF(ISBLANK(INDIRECT("I39"))," ",(INDIRECT("I39")))</f>
        <v xml:space="preserve"> </v>
      </c>
      <c r="AJ39" s="47" t="str">
        <f ca="1">IF(ISBLANK(INDIRECT("J39"))," ",(INDIRECT("J39")))</f>
        <v xml:space="preserve"> </v>
      </c>
      <c r="AK39" s="47" t="str">
        <f ca="1">IF(ISBLANK(INDIRECT("K39"))," ",(INDIRECT("K39")))</f>
        <v xml:space="preserve"> </v>
      </c>
      <c r="AL39" s="47" t="str">
        <f ca="1">IF(ISBLANK(INDIRECT("L39"))," ",(INDIRECT("L39")))</f>
        <v xml:space="preserve"> </v>
      </c>
    </row>
    <row r="40" spans="1:38" x14ac:dyDescent="0.35">
      <c r="A40" s="5">
        <v>35</v>
      </c>
      <c r="B40" s="105"/>
      <c r="C40" s="105"/>
      <c r="D40" s="106"/>
      <c r="E40" s="107"/>
      <c r="F40" s="108"/>
      <c r="G40" s="108"/>
      <c r="H40" s="107"/>
      <c r="I40" s="107"/>
      <c r="J40" s="107"/>
      <c r="K40" s="109"/>
      <c r="L40" s="109"/>
      <c r="AB40" s="47" t="str">
        <f ca="1">IF(ISBLANK(INDIRECT("B40"))," ",(INDIRECT("B40")))</f>
        <v xml:space="preserve"> </v>
      </c>
      <c r="AC40" s="47" t="str">
        <f ca="1">IF(ISBLANK(INDIRECT("C40"))," ",(INDIRECT("C40")))</f>
        <v xml:space="preserve"> </v>
      </c>
      <c r="AD40" s="47" t="str">
        <f ca="1">IF(ISBLANK(INDIRECT("D40"))," ",(INDIRECT("D40")))</f>
        <v xml:space="preserve"> </v>
      </c>
      <c r="AE40" s="47" t="str">
        <f ca="1">IF(ISBLANK(INDIRECT("E40"))," ",(INDIRECT("E40")))</f>
        <v xml:space="preserve"> </v>
      </c>
      <c r="AF40" s="47" t="str">
        <f ca="1">IF(ISBLANK(INDIRECT("F40"))," ",(INDIRECT("F40")))</f>
        <v xml:space="preserve"> </v>
      </c>
      <c r="AG40" s="47" t="str">
        <f ca="1">IF(ISBLANK(INDIRECT("G40"))," ",(INDIRECT("G40")))</f>
        <v xml:space="preserve"> </v>
      </c>
      <c r="AH40" s="47" t="str">
        <f ca="1">IF(ISBLANK(INDIRECT("H40"))," ",(INDIRECT("H40")))</f>
        <v xml:space="preserve"> </v>
      </c>
      <c r="AI40" s="47" t="str">
        <f ca="1">IF(ISBLANK(INDIRECT("I40"))," ",(INDIRECT("I40")))</f>
        <v xml:space="preserve"> </v>
      </c>
      <c r="AJ40" s="47" t="str">
        <f ca="1">IF(ISBLANK(INDIRECT("J40"))," ",(INDIRECT("J40")))</f>
        <v xml:space="preserve"> </v>
      </c>
      <c r="AK40" s="47" t="str">
        <f ca="1">IF(ISBLANK(INDIRECT("K40"))," ",(INDIRECT("K40")))</f>
        <v xml:space="preserve"> </v>
      </c>
      <c r="AL40" s="47" t="str">
        <f ca="1">IF(ISBLANK(INDIRECT("L40"))," ",(INDIRECT("L40")))</f>
        <v xml:space="preserve"> </v>
      </c>
    </row>
    <row r="41" spans="1:38" x14ac:dyDescent="0.35">
      <c r="A41" s="5">
        <v>36</v>
      </c>
      <c r="B41" s="105"/>
      <c r="C41" s="105"/>
      <c r="D41" s="106"/>
      <c r="E41" s="107"/>
      <c r="F41" s="108"/>
      <c r="G41" s="108"/>
      <c r="H41" s="107"/>
      <c r="I41" s="107"/>
      <c r="J41" s="107"/>
      <c r="K41" s="109"/>
      <c r="L41" s="109"/>
      <c r="AB41" s="47" t="str">
        <f ca="1">IF(ISBLANK(INDIRECT("B41"))," ",(INDIRECT("B41")))</f>
        <v xml:space="preserve"> </v>
      </c>
      <c r="AC41" s="47" t="str">
        <f ca="1">IF(ISBLANK(INDIRECT("C41"))," ",(INDIRECT("C41")))</f>
        <v xml:space="preserve"> </v>
      </c>
      <c r="AD41" s="47" t="str">
        <f ca="1">IF(ISBLANK(INDIRECT("D41"))," ",(INDIRECT("D41")))</f>
        <v xml:space="preserve"> </v>
      </c>
      <c r="AE41" s="47" t="str">
        <f ca="1">IF(ISBLANK(INDIRECT("E41"))," ",(INDIRECT("E41")))</f>
        <v xml:space="preserve"> </v>
      </c>
      <c r="AF41" s="47" t="str">
        <f ca="1">IF(ISBLANK(INDIRECT("F41"))," ",(INDIRECT("F41")))</f>
        <v xml:space="preserve"> </v>
      </c>
      <c r="AG41" s="47" t="str">
        <f ca="1">IF(ISBLANK(INDIRECT("G41"))," ",(INDIRECT("G41")))</f>
        <v xml:space="preserve"> </v>
      </c>
      <c r="AH41" s="47" t="str">
        <f ca="1">IF(ISBLANK(INDIRECT("H41"))," ",(INDIRECT("H41")))</f>
        <v xml:space="preserve"> </v>
      </c>
      <c r="AI41" s="47" t="str">
        <f ca="1">IF(ISBLANK(INDIRECT("I41"))," ",(INDIRECT("I41")))</f>
        <v xml:space="preserve"> </v>
      </c>
      <c r="AJ41" s="47" t="str">
        <f ca="1">IF(ISBLANK(INDIRECT("J41"))," ",(INDIRECT("J41")))</f>
        <v xml:space="preserve"> </v>
      </c>
      <c r="AK41" s="47" t="str">
        <f ca="1">IF(ISBLANK(INDIRECT("K41"))," ",(INDIRECT("K41")))</f>
        <v xml:space="preserve"> </v>
      </c>
      <c r="AL41" s="47" t="str">
        <f ca="1">IF(ISBLANK(INDIRECT("L41"))," ",(INDIRECT("L41")))</f>
        <v xml:space="preserve"> </v>
      </c>
    </row>
    <row r="42" spans="1:38" x14ac:dyDescent="0.35">
      <c r="A42" s="5">
        <v>37</v>
      </c>
      <c r="B42" s="105"/>
      <c r="C42" s="105"/>
      <c r="D42" s="106"/>
      <c r="E42" s="107"/>
      <c r="F42" s="108"/>
      <c r="G42" s="108"/>
      <c r="H42" s="107"/>
      <c r="I42" s="107"/>
      <c r="J42" s="107"/>
      <c r="K42" s="109"/>
      <c r="L42" s="109"/>
      <c r="AB42" s="47" t="str">
        <f ca="1">IF(ISBLANK(INDIRECT("B42"))," ",(INDIRECT("B42")))</f>
        <v xml:space="preserve"> </v>
      </c>
      <c r="AC42" s="47" t="str">
        <f ca="1">IF(ISBLANK(INDIRECT("C42"))," ",(INDIRECT("C42")))</f>
        <v xml:space="preserve"> </v>
      </c>
      <c r="AD42" s="47" t="str">
        <f ca="1">IF(ISBLANK(INDIRECT("D42"))," ",(INDIRECT("D42")))</f>
        <v xml:space="preserve"> </v>
      </c>
      <c r="AE42" s="47" t="str">
        <f ca="1">IF(ISBLANK(INDIRECT("E42"))," ",(INDIRECT("E42")))</f>
        <v xml:space="preserve"> </v>
      </c>
      <c r="AF42" s="47" t="str">
        <f ca="1">IF(ISBLANK(INDIRECT("F42"))," ",(INDIRECT("F42")))</f>
        <v xml:space="preserve"> </v>
      </c>
      <c r="AG42" s="47" t="str">
        <f ca="1">IF(ISBLANK(INDIRECT("G42"))," ",(INDIRECT("G42")))</f>
        <v xml:space="preserve"> </v>
      </c>
      <c r="AH42" s="47" t="str">
        <f ca="1">IF(ISBLANK(INDIRECT("H42"))," ",(INDIRECT("H42")))</f>
        <v xml:space="preserve"> </v>
      </c>
      <c r="AI42" s="47" t="str">
        <f ca="1">IF(ISBLANK(INDIRECT("I42"))," ",(INDIRECT("I42")))</f>
        <v xml:space="preserve"> </v>
      </c>
      <c r="AJ42" s="47" t="str">
        <f ca="1">IF(ISBLANK(INDIRECT("J42"))," ",(INDIRECT("J42")))</f>
        <v xml:space="preserve"> </v>
      </c>
      <c r="AK42" s="47" t="str">
        <f ca="1">IF(ISBLANK(INDIRECT("K42"))," ",(INDIRECT("K42")))</f>
        <v xml:space="preserve"> </v>
      </c>
      <c r="AL42" s="47" t="str">
        <f ca="1">IF(ISBLANK(INDIRECT("L42"))," ",(INDIRECT("L42")))</f>
        <v xml:space="preserve"> </v>
      </c>
    </row>
    <row r="43" spans="1:38" x14ac:dyDescent="0.35">
      <c r="A43" s="5">
        <v>38</v>
      </c>
      <c r="B43" s="105"/>
      <c r="C43" s="105"/>
      <c r="D43" s="106"/>
      <c r="E43" s="107"/>
      <c r="F43" s="108"/>
      <c r="G43" s="108"/>
      <c r="H43" s="107"/>
      <c r="I43" s="107"/>
      <c r="J43" s="107"/>
      <c r="K43" s="109"/>
      <c r="L43" s="109"/>
      <c r="AB43" s="47" t="str">
        <f ca="1">IF(ISBLANK(INDIRECT("B43"))," ",(INDIRECT("B43")))</f>
        <v xml:space="preserve"> </v>
      </c>
      <c r="AC43" s="47" t="str">
        <f ca="1">IF(ISBLANK(INDIRECT("C43"))," ",(INDIRECT("C43")))</f>
        <v xml:space="preserve"> </v>
      </c>
      <c r="AD43" s="47" t="str">
        <f ca="1">IF(ISBLANK(INDIRECT("D43"))," ",(INDIRECT("D43")))</f>
        <v xml:space="preserve"> </v>
      </c>
      <c r="AE43" s="47" t="str">
        <f ca="1">IF(ISBLANK(INDIRECT("E43"))," ",(INDIRECT("E43")))</f>
        <v xml:space="preserve"> </v>
      </c>
      <c r="AF43" s="47" t="str">
        <f ca="1">IF(ISBLANK(INDIRECT("F43"))," ",(INDIRECT("F43")))</f>
        <v xml:space="preserve"> </v>
      </c>
      <c r="AG43" s="47" t="str">
        <f ca="1">IF(ISBLANK(INDIRECT("G43"))," ",(INDIRECT("G43")))</f>
        <v xml:space="preserve"> </v>
      </c>
      <c r="AH43" s="47" t="str">
        <f ca="1">IF(ISBLANK(INDIRECT("H43"))," ",(INDIRECT("H43")))</f>
        <v xml:space="preserve"> </v>
      </c>
      <c r="AI43" s="47" t="str">
        <f ca="1">IF(ISBLANK(INDIRECT("I43"))," ",(INDIRECT("I43")))</f>
        <v xml:space="preserve"> </v>
      </c>
      <c r="AJ43" s="47" t="str">
        <f ca="1">IF(ISBLANK(INDIRECT("J43"))," ",(INDIRECT("J43")))</f>
        <v xml:space="preserve"> </v>
      </c>
      <c r="AK43" s="47" t="str">
        <f ca="1">IF(ISBLANK(INDIRECT("K43"))," ",(INDIRECT("K43")))</f>
        <v xml:space="preserve"> </v>
      </c>
      <c r="AL43" s="47" t="str">
        <f ca="1">IF(ISBLANK(INDIRECT("L43"))," ",(INDIRECT("L43")))</f>
        <v xml:space="preserve"> </v>
      </c>
    </row>
    <row r="44" spans="1:38" x14ac:dyDescent="0.35">
      <c r="A44" s="5">
        <v>39</v>
      </c>
      <c r="B44" s="105"/>
      <c r="C44" s="105"/>
      <c r="D44" s="106"/>
      <c r="E44" s="107"/>
      <c r="F44" s="108"/>
      <c r="G44" s="108"/>
      <c r="H44" s="107"/>
      <c r="I44" s="107"/>
      <c r="J44" s="107"/>
      <c r="K44" s="109"/>
      <c r="L44" s="109"/>
      <c r="AB44" s="47" t="str">
        <f ca="1">IF(ISBLANK(INDIRECT("B44"))," ",(INDIRECT("B44")))</f>
        <v xml:space="preserve"> </v>
      </c>
      <c r="AC44" s="47" t="str">
        <f ca="1">IF(ISBLANK(INDIRECT("C44"))," ",(INDIRECT("C44")))</f>
        <v xml:space="preserve"> </v>
      </c>
      <c r="AD44" s="47" t="str">
        <f ca="1">IF(ISBLANK(INDIRECT("D44"))," ",(INDIRECT("D44")))</f>
        <v xml:space="preserve"> </v>
      </c>
      <c r="AE44" s="47" t="str">
        <f ca="1">IF(ISBLANK(INDIRECT("E44"))," ",(INDIRECT("E44")))</f>
        <v xml:space="preserve"> </v>
      </c>
      <c r="AF44" s="47" t="str">
        <f ca="1">IF(ISBLANK(INDIRECT("F44"))," ",(INDIRECT("F44")))</f>
        <v xml:space="preserve"> </v>
      </c>
      <c r="AG44" s="47" t="str">
        <f ca="1">IF(ISBLANK(INDIRECT("G44"))," ",(INDIRECT("G44")))</f>
        <v xml:space="preserve"> </v>
      </c>
      <c r="AH44" s="47" t="str">
        <f ca="1">IF(ISBLANK(INDIRECT("H44"))," ",(INDIRECT("H44")))</f>
        <v xml:space="preserve"> </v>
      </c>
      <c r="AI44" s="47" t="str">
        <f ca="1">IF(ISBLANK(INDIRECT("I44"))," ",(INDIRECT("I44")))</f>
        <v xml:space="preserve"> </v>
      </c>
      <c r="AJ44" s="47" t="str">
        <f ca="1">IF(ISBLANK(INDIRECT("J44"))," ",(INDIRECT("J44")))</f>
        <v xml:space="preserve"> </v>
      </c>
      <c r="AK44" s="47" t="str">
        <f ca="1">IF(ISBLANK(INDIRECT("K44"))," ",(INDIRECT("K44")))</f>
        <v xml:space="preserve"> </v>
      </c>
      <c r="AL44" s="47" t="str">
        <f ca="1">IF(ISBLANK(INDIRECT("L44"))," ",(INDIRECT("L44")))</f>
        <v xml:space="preserve"> </v>
      </c>
    </row>
    <row r="45" spans="1:38" x14ac:dyDescent="0.35">
      <c r="A45" s="5">
        <v>40</v>
      </c>
      <c r="B45" s="105"/>
      <c r="C45" s="105"/>
      <c r="D45" s="106"/>
      <c r="E45" s="107"/>
      <c r="F45" s="108"/>
      <c r="G45" s="108"/>
      <c r="H45" s="107"/>
      <c r="I45" s="107"/>
      <c r="J45" s="107"/>
      <c r="K45" s="109"/>
      <c r="L45" s="109"/>
      <c r="AB45" s="47" t="str">
        <f ca="1">IF(ISBLANK(INDIRECT("B45"))," ",(INDIRECT("B45")))</f>
        <v xml:space="preserve"> </v>
      </c>
      <c r="AC45" s="47" t="str">
        <f ca="1">IF(ISBLANK(INDIRECT("C45"))," ",(INDIRECT("C45")))</f>
        <v xml:space="preserve"> </v>
      </c>
      <c r="AD45" s="47" t="str">
        <f ca="1">IF(ISBLANK(INDIRECT("D45"))," ",(INDIRECT("D45")))</f>
        <v xml:space="preserve"> </v>
      </c>
      <c r="AE45" s="47" t="str">
        <f ca="1">IF(ISBLANK(INDIRECT("E45"))," ",(INDIRECT("E45")))</f>
        <v xml:space="preserve"> </v>
      </c>
      <c r="AF45" s="47" t="str">
        <f ca="1">IF(ISBLANK(INDIRECT("F45"))," ",(INDIRECT("F45")))</f>
        <v xml:space="preserve"> </v>
      </c>
      <c r="AG45" s="47" t="str">
        <f ca="1">IF(ISBLANK(INDIRECT("G45"))," ",(INDIRECT("G45")))</f>
        <v xml:space="preserve"> </v>
      </c>
      <c r="AH45" s="47" t="str">
        <f ca="1">IF(ISBLANK(INDIRECT("H45"))," ",(INDIRECT("H45")))</f>
        <v xml:space="preserve"> </v>
      </c>
      <c r="AI45" s="47" t="str">
        <f ca="1">IF(ISBLANK(INDIRECT("I45"))," ",(INDIRECT("I45")))</f>
        <v xml:space="preserve"> </v>
      </c>
      <c r="AJ45" s="47" t="str">
        <f ca="1">IF(ISBLANK(INDIRECT("J45"))," ",(INDIRECT("J45")))</f>
        <v xml:space="preserve"> </v>
      </c>
      <c r="AK45" s="47" t="str">
        <f ca="1">IF(ISBLANK(INDIRECT("K45"))," ",(INDIRECT("K45")))</f>
        <v xml:space="preserve"> </v>
      </c>
      <c r="AL45" s="47" t="str">
        <f ca="1">IF(ISBLANK(INDIRECT("L45"))," ",(INDIRECT("L45")))</f>
        <v xml:space="preserve"> </v>
      </c>
    </row>
    <row r="46" spans="1:38" x14ac:dyDescent="0.35">
      <c r="A46" s="5">
        <v>41</v>
      </c>
      <c r="B46" s="105"/>
      <c r="C46" s="105"/>
      <c r="D46" s="106"/>
      <c r="E46" s="107"/>
      <c r="F46" s="108"/>
      <c r="G46" s="108"/>
      <c r="H46" s="107"/>
      <c r="I46" s="107"/>
      <c r="J46" s="107"/>
      <c r="K46" s="109"/>
      <c r="L46" s="109"/>
      <c r="AB46" s="47" t="str">
        <f ca="1">IF(ISBLANK(INDIRECT("B46"))," ",(INDIRECT("B46")))</f>
        <v xml:space="preserve"> </v>
      </c>
      <c r="AC46" s="47" t="str">
        <f ca="1">IF(ISBLANK(INDIRECT("C46"))," ",(INDIRECT("C46")))</f>
        <v xml:space="preserve"> </v>
      </c>
      <c r="AD46" s="47" t="str">
        <f ca="1">IF(ISBLANK(INDIRECT("D46"))," ",(INDIRECT("D46")))</f>
        <v xml:space="preserve"> </v>
      </c>
      <c r="AE46" s="47" t="str">
        <f ca="1">IF(ISBLANK(INDIRECT("E46"))," ",(INDIRECT("E46")))</f>
        <v xml:space="preserve"> </v>
      </c>
      <c r="AF46" s="47" t="str">
        <f ca="1">IF(ISBLANK(INDIRECT("F46"))," ",(INDIRECT("F46")))</f>
        <v xml:space="preserve"> </v>
      </c>
      <c r="AG46" s="47" t="str">
        <f ca="1">IF(ISBLANK(INDIRECT("G46"))," ",(INDIRECT("G46")))</f>
        <v xml:space="preserve"> </v>
      </c>
      <c r="AH46" s="47" t="str">
        <f ca="1">IF(ISBLANK(INDIRECT("H46"))," ",(INDIRECT("H46")))</f>
        <v xml:space="preserve"> </v>
      </c>
      <c r="AI46" s="47" t="str">
        <f ca="1">IF(ISBLANK(INDIRECT("I46"))," ",(INDIRECT("I46")))</f>
        <v xml:space="preserve"> </v>
      </c>
      <c r="AJ46" s="47" t="str">
        <f ca="1">IF(ISBLANK(INDIRECT("J46"))," ",(INDIRECT("J46")))</f>
        <v xml:space="preserve"> </v>
      </c>
      <c r="AK46" s="47" t="str">
        <f ca="1">IF(ISBLANK(INDIRECT("K46"))," ",(INDIRECT("K46")))</f>
        <v xml:space="preserve"> </v>
      </c>
      <c r="AL46" s="47" t="str">
        <f ca="1">IF(ISBLANK(INDIRECT("L46"))," ",(INDIRECT("L46")))</f>
        <v xml:space="preserve"> </v>
      </c>
    </row>
    <row r="47" spans="1:38" x14ac:dyDescent="0.35">
      <c r="A47" s="5">
        <v>42</v>
      </c>
      <c r="B47" s="105"/>
      <c r="C47" s="105"/>
      <c r="D47" s="106"/>
      <c r="E47" s="107"/>
      <c r="F47" s="108"/>
      <c r="G47" s="108"/>
      <c r="H47" s="107"/>
      <c r="I47" s="107"/>
      <c r="J47" s="107"/>
      <c r="K47" s="109"/>
      <c r="L47" s="109"/>
      <c r="AB47" s="47" t="str">
        <f ca="1">IF(ISBLANK(INDIRECT("B47"))," ",(INDIRECT("B47")))</f>
        <v xml:space="preserve"> </v>
      </c>
      <c r="AC47" s="47" t="str">
        <f ca="1">IF(ISBLANK(INDIRECT("C47"))," ",(INDIRECT("C47")))</f>
        <v xml:space="preserve"> </v>
      </c>
      <c r="AD47" s="47" t="str">
        <f ca="1">IF(ISBLANK(INDIRECT("D47"))," ",(INDIRECT("D47")))</f>
        <v xml:space="preserve"> </v>
      </c>
      <c r="AE47" s="47" t="str">
        <f ca="1">IF(ISBLANK(INDIRECT("E47"))," ",(INDIRECT("E47")))</f>
        <v xml:space="preserve"> </v>
      </c>
      <c r="AF47" s="47" t="str">
        <f ca="1">IF(ISBLANK(INDIRECT("F47"))," ",(INDIRECT("F47")))</f>
        <v xml:space="preserve"> </v>
      </c>
      <c r="AG47" s="47" t="str">
        <f ca="1">IF(ISBLANK(INDIRECT("G47"))," ",(INDIRECT("G47")))</f>
        <v xml:space="preserve"> </v>
      </c>
      <c r="AH47" s="47" t="str">
        <f ca="1">IF(ISBLANK(INDIRECT("H47"))," ",(INDIRECT("H47")))</f>
        <v xml:space="preserve"> </v>
      </c>
      <c r="AI47" s="47" t="str">
        <f ca="1">IF(ISBLANK(INDIRECT("I47"))," ",(INDIRECT("I47")))</f>
        <v xml:space="preserve"> </v>
      </c>
      <c r="AJ47" s="47" t="str">
        <f ca="1">IF(ISBLANK(INDIRECT("J47"))," ",(INDIRECT("J47")))</f>
        <v xml:space="preserve"> </v>
      </c>
      <c r="AK47" s="47" t="str">
        <f ca="1">IF(ISBLANK(INDIRECT("K47"))," ",(INDIRECT("K47")))</f>
        <v xml:space="preserve"> </v>
      </c>
      <c r="AL47" s="47" t="str">
        <f ca="1">IF(ISBLANK(INDIRECT("L47"))," ",(INDIRECT("L47")))</f>
        <v xml:space="preserve"> </v>
      </c>
    </row>
    <row r="48" spans="1:38" x14ac:dyDescent="0.35">
      <c r="A48" s="5">
        <v>43</v>
      </c>
      <c r="B48" s="105"/>
      <c r="C48" s="105"/>
      <c r="D48" s="106"/>
      <c r="E48" s="107"/>
      <c r="F48" s="108"/>
      <c r="G48" s="108"/>
      <c r="H48" s="107"/>
      <c r="I48" s="107"/>
      <c r="J48" s="107"/>
      <c r="K48" s="109"/>
      <c r="L48" s="109"/>
      <c r="AB48" s="47" t="str">
        <f ca="1">IF(ISBLANK(INDIRECT("B48"))," ",(INDIRECT("B48")))</f>
        <v xml:space="preserve"> </v>
      </c>
      <c r="AC48" s="47" t="str">
        <f ca="1">IF(ISBLANK(INDIRECT("C48"))," ",(INDIRECT("C48")))</f>
        <v xml:space="preserve"> </v>
      </c>
      <c r="AD48" s="47" t="str">
        <f ca="1">IF(ISBLANK(INDIRECT("D48"))," ",(INDIRECT("D48")))</f>
        <v xml:space="preserve"> </v>
      </c>
      <c r="AE48" s="47" t="str">
        <f ca="1">IF(ISBLANK(INDIRECT("E48"))," ",(INDIRECT("E48")))</f>
        <v xml:space="preserve"> </v>
      </c>
      <c r="AF48" s="47" t="str">
        <f ca="1">IF(ISBLANK(INDIRECT("F48"))," ",(INDIRECT("F48")))</f>
        <v xml:space="preserve"> </v>
      </c>
      <c r="AG48" s="47" t="str">
        <f ca="1">IF(ISBLANK(INDIRECT("G48"))," ",(INDIRECT("G48")))</f>
        <v xml:space="preserve"> </v>
      </c>
      <c r="AH48" s="47" t="str">
        <f ca="1">IF(ISBLANK(INDIRECT("H48"))," ",(INDIRECT("H48")))</f>
        <v xml:space="preserve"> </v>
      </c>
      <c r="AI48" s="47" t="str">
        <f ca="1">IF(ISBLANK(INDIRECT("I48"))," ",(INDIRECT("I48")))</f>
        <v xml:space="preserve"> </v>
      </c>
      <c r="AJ48" s="47" t="str">
        <f ca="1">IF(ISBLANK(INDIRECT("J48"))," ",(INDIRECT("J48")))</f>
        <v xml:space="preserve"> </v>
      </c>
      <c r="AK48" s="47" t="str">
        <f ca="1">IF(ISBLANK(INDIRECT("K48"))," ",(INDIRECT("K48")))</f>
        <v xml:space="preserve"> </v>
      </c>
      <c r="AL48" s="47" t="str">
        <f ca="1">IF(ISBLANK(INDIRECT("L48"))," ",(INDIRECT("L48")))</f>
        <v xml:space="preserve"> </v>
      </c>
    </row>
    <row r="49" spans="1:38" x14ac:dyDescent="0.35">
      <c r="A49" s="5">
        <v>44</v>
      </c>
      <c r="B49" s="105"/>
      <c r="C49" s="105"/>
      <c r="D49" s="106"/>
      <c r="E49" s="107"/>
      <c r="F49" s="108"/>
      <c r="G49" s="108"/>
      <c r="H49" s="107"/>
      <c r="I49" s="107"/>
      <c r="J49" s="107"/>
      <c r="K49" s="109"/>
      <c r="L49" s="109"/>
      <c r="AB49" s="47" t="str">
        <f ca="1">IF(ISBLANK(INDIRECT("B49"))," ",(INDIRECT("B49")))</f>
        <v xml:space="preserve"> </v>
      </c>
      <c r="AC49" s="47" t="str">
        <f ca="1">IF(ISBLANK(INDIRECT("C49"))," ",(INDIRECT("C49")))</f>
        <v xml:space="preserve"> </v>
      </c>
      <c r="AD49" s="47" t="str">
        <f ca="1">IF(ISBLANK(INDIRECT("D49"))," ",(INDIRECT("D49")))</f>
        <v xml:space="preserve"> </v>
      </c>
      <c r="AE49" s="47" t="str">
        <f ca="1">IF(ISBLANK(INDIRECT("E49"))," ",(INDIRECT("E49")))</f>
        <v xml:space="preserve"> </v>
      </c>
      <c r="AF49" s="47" t="str">
        <f ca="1">IF(ISBLANK(INDIRECT("F49"))," ",(INDIRECT("F49")))</f>
        <v xml:space="preserve"> </v>
      </c>
      <c r="AG49" s="47" t="str">
        <f ca="1">IF(ISBLANK(INDIRECT("G49"))," ",(INDIRECT("G49")))</f>
        <v xml:space="preserve"> </v>
      </c>
      <c r="AH49" s="47" t="str">
        <f ca="1">IF(ISBLANK(INDIRECT("H49"))," ",(INDIRECT("H49")))</f>
        <v xml:space="preserve"> </v>
      </c>
      <c r="AI49" s="47" t="str">
        <f ca="1">IF(ISBLANK(INDIRECT("I49"))," ",(INDIRECT("I49")))</f>
        <v xml:space="preserve"> </v>
      </c>
      <c r="AJ49" s="47" t="str">
        <f ca="1">IF(ISBLANK(INDIRECT("J49"))," ",(INDIRECT("J49")))</f>
        <v xml:space="preserve"> </v>
      </c>
      <c r="AK49" s="47" t="str">
        <f ca="1">IF(ISBLANK(INDIRECT("K49"))," ",(INDIRECT("K49")))</f>
        <v xml:space="preserve"> </v>
      </c>
      <c r="AL49" s="47" t="str">
        <f ca="1">IF(ISBLANK(INDIRECT("L49"))," ",(INDIRECT("L49")))</f>
        <v xml:space="preserve"> </v>
      </c>
    </row>
    <row r="50" spans="1:38" x14ac:dyDescent="0.35">
      <c r="A50" s="5">
        <v>45</v>
      </c>
      <c r="B50" s="105"/>
      <c r="C50" s="105"/>
      <c r="D50" s="106"/>
      <c r="E50" s="107"/>
      <c r="F50" s="108"/>
      <c r="G50" s="108"/>
      <c r="H50" s="107"/>
      <c r="I50" s="107"/>
      <c r="J50" s="107"/>
      <c r="K50" s="109"/>
      <c r="L50" s="109"/>
      <c r="AB50" s="47" t="str">
        <f ca="1">IF(ISBLANK(INDIRECT("B50"))," ",(INDIRECT("B50")))</f>
        <v xml:space="preserve"> </v>
      </c>
      <c r="AC50" s="47" t="str">
        <f ca="1">IF(ISBLANK(INDIRECT("C50"))," ",(INDIRECT("C50")))</f>
        <v xml:space="preserve"> </v>
      </c>
      <c r="AD50" s="47" t="str">
        <f ca="1">IF(ISBLANK(INDIRECT("D50"))," ",(INDIRECT("D50")))</f>
        <v xml:space="preserve"> </v>
      </c>
      <c r="AE50" s="47" t="str">
        <f ca="1">IF(ISBLANK(INDIRECT("E50"))," ",(INDIRECT("E50")))</f>
        <v xml:space="preserve"> </v>
      </c>
      <c r="AF50" s="47" t="str">
        <f ca="1">IF(ISBLANK(INDIRECT("F50"))," ",(INDIRECT("F50")))</f>
        <v xml:space="preserve"> </v>
      </c>
      <c r="AG50" s="47" t="str">
        <f ca="1">IF(ISBLANK(INDIRECT("G50"))," ",(INDIRECT("G50")))</f>
        <v xml:space="preserve"> </v>
      </c>
      <c r="AH50" s="47" t="str">
        <f ca="1">IF(ISBLANK(INDIRECT("H50"))," ",(INDIRECT("H50")))</f>
        <v xml:space="preserve"> </v>
      </c>
      <c r="AI50" s="47" t="str">
        <f ca="1">IF(ISBLANK(INDIRECT("I50"))," ",(INDIRECT("I50")))</f>
        <v xml:space="preserve"> </v>
      </c>
      <c r="AJ50" s="47" t="str">
        <f ca="1">IF(ISBLANK(INDIRECT("J50"))," ",(INDIRECT("J50")))</f>
        <v xml:space="preserve"> </v>
      </c>
      <c r="AK50" s="47" t="str">
        <f ca="1">IF(ISBLANK(INDIRECT("K50"))," ",(INDIRECT("K50")))</f>
        <v xml:space="preserve"> </v>
      </c>
      <c r="AL50" s="47" t="str">
        <f ca="1">IF(ISBLANK(INDIRECT("L50"))," ",(INDIRECT("L50")))</f>
        <v xml:space="preserve"> </v>
      </c>
    </row>
    <row r="51" spans="1:38" x14ac:dyDescent="0.35">
      <c r="A51" s="5">
        <v>46</v>
      </c>
      <c r="B51" s="105"/>
      <c r="C51" s="105"/>
      <c r="D51" s="106"/>
      <c r="E51" s="107"/>
      <c r="F51" s="108"/>
      <c r="G51" s="108"/>
      <c r="H51" s="107"/>
      <c r="I51" s="107"/>
      <c r="J51" s="107"/>
      <c r="K51" s="109"/>
      <c r="L51" s="109"/>
      <c r="AB51" s="47" t="str">
        <f ca="1">IF(ISBLANK(INDIRECT("B51"))," ",(INDIRECT("B51")))</f>
        <v xml:space="preserve"> </v>
      </c>
      <c r="AC51" s="47" t="str">
        <f ca="1">IF(ISBLANK(INDIRECT("C51"))," ",(INDIRECT("C51")))</f>
        <v xml:space="preserve"> </v>
      </c>
      <c r="AD51" s="47" t="str">
        <f ca="1">IF(ISBLANK(INDIRECT("D51"))," ",(INDIRECT("D51")))</f>
        <v xml:space="preserve"> </v>
      </c>
      <c r="AE51" s="47" t="str">
        <f ca="1">IF(ISBLANK(INDIRECT("E51"))," ",(INDIRECT("E51")))</f>
        <v xml:space="preserve"> </v>
      </c>
      <c r="AF51" s="47" t="str">
        <f ca="1">IF(ISBLANK(INDIRECT("F51"))," ",(INDIRECT("F51")))</f>
        <v xml:space="preserve"> </v>
      </c>
      <c r="AG51" s="47" t="str">
        <f ca="1">IF(ISBLANK(INDIRECT("G51"))," ",(INDIRECT("G51")))</f>
        <v xml:space="preserve"> </v>
      </c>
      <c r="AH51" s="47" t="str">
        <f ca="1">IF(ISBLANK(INDIRECT("H51"))," ",(INDIRECT("H51")))</f>
        <v xml:space="preserve"> </v>
      </c>
      <c r="AI51" s="47" t="str">
        <f ca="1">IF(ISBLANK(INDIRECT("I51"))," ",(INDIRECT("I51")))</f>
        <v xml:space="preserve"> </v>
      </c>
      <c r="AJ51" s="47" t="str">
        <f ca="1">IF(ISBLANK(INDIRECT("J51"))," ",(INDIRECT("J51")))</f>
        <v xml:space="preserve"> </v>
      </c>
      <c r="AK51" s="47" t="str">
        <f ca="1">IF(ISBLANK(INDIRECT("K51"))," ",(INDIRECT("K51")))</f>
        <v xml:space="preserve"> </v>
      </c>
      <c r="AL51" s="47" t="str">
        <f ca="1">IF(ISBLANK(INDIRECT("L51"))," ",(INDIRECT("L51")))</f>
        <v xml:space="preserve"> </v>
      </c>
    </row>
    <row r="52" spans="1:38" x14ac:dyDescent="0.35">
      <c r="A52" s="5">
        <v>47</v>
      </c>
      <c r="B52" s="105"/>
      <c r="C52" s="105"/>
      <c r="D52" s="106"/>
      <c r="E52" s="107"/>
      <c r="F52" s="108"/>
      <c r="G52" s="108"/>
      <c r="H52" s="107"/>
      <c r="I52" s="107"/>
      <c r="J52" s="107"/>
      <c r="K52" s="109"/>
      <c r="L52" s="109"/>
      <c r="AB52" s="47" t="str">
        <f ca="1">IF(ISBLANK(INDIRECT("B52"))," ",(INDIRECT("B52")))</f>
        <v xml:space="preserve"> </v>
      </c>
      <c r="AC52" s="47" t="str">
        <f ca="1">IF(ISBLANK(INDIRECT("C52"))," ",(INDIRECT("C52")))</f>
        <v xml:space="preserve"> </v>
      </c>
      <c r="AD52" s="47" t="str">
        <f ca="1">IF(ISBLANK(INDIRECT("D52"))," ",(INDIRECT("D52")))</f>
        <v xml:space="preserve"> </v>
      </c>
      <c r="AE52" s="47" t="str">
        <f ca="1">IF(ISBLANK(INDIRECT("E52"))," ",(INDIRECT("E52")))</f>
        <v xml:space="preserve"> </v>
      </c>
      <c r="AF52" s="47" t="str">
        <f ca="1">IF(ISBLANK(INDIRECT("F52"))," ",(INDIRECT("F52")))</f>
        <v xml:space="preserve"> </v>
      </c>
      <c r="AG52" s="47" t="str">
        <f ca="1">IF(ISBLANK(INDIRECT("G52"))," ",(INDIRECT("G52")))</f>
        <v xml:space="preserve"> </v>
      </c>
      <c r="AH52" s="47" t="str">
        <f ca="1">IF(ISBLANK(INDIRECT("H52"))," ",(INDIRECT("H52")))</f>
        <v xml:space="preserve"> </v>
      </c>
      <c r="AI52" s="47" t="str">
        <f ca="1">IF(ISBLANK(INDIRECT("I52"))," ",(INDIRECT("I52")))</f>
        <v xml:space="preserve"> </v>
      </c>
      <c r="AJ52" s="47" t="str">
        <f ca="1">IF(ISBLANK(INDIRECT("J52"))," ",(INDIRECT("J52")))</f>
        <v xml:space="preserve"> </v>
      </c>
      <c r="AK52" s="47" t="str">
        <f ca="1">IF(ISBLANK(INDIRECT("K52"))," ",(INDIRECT("K52")))</f>
        <v xml:space="preserve"> </v>
      </c>
      <c r="AL52" s="47" t="str">
        <f ca="1">IF(ISBLANK(INDIRECT("L52"))," ",(INDIRECT("L52")))</f>
        <v xml:space="preserve"> </v>
      </c>
    </row>
    <row r="53" spans="1:38" x14ac:dyDescent="0.35">
      <c r="A53" s="5">
        <v>48</v>
      </c>
      <c r="B53" s="105"/>
      <c r="C53" s="105"/>
      <c r="D53" s="106"/>
      <c r="E53" s="107"/>
      <c r="F53" s="108"/>
      <c r="G53" s="108"/>
      <c r="H53" s="107"/>
      <c r="I53" s="107"/>
      <c r="J53" s="107"/>
      <c r="K53" s="109"/>
      <c r="L53" s="109"/>
      <c r="AB53" s="47" t="str">
        <f ca="1">IF(ISBLANK(INDIRECT("B53"))," ",(INDIRECT("B53")))</f>
        <v xml:space="preserve"> </v>
      </c>
      <c r="AC53" s="47" t="str">
        <f ca="1">IF(ISBLANK(INDIRECT("C53"))," ",(INDIRECT("C53")))</f>
        <v xml:space="preserve"> </v>
      </c>
      <c r="AD53" s="47" t="str">
        <f ca="1">IF(ISBLANK(INDIRECT("D53"))," ",(INDIRECT("D53")))</f>
        <v xml:space="preserve"> </v>
      </c>
      <c r="AE53" s="47" t="str">
        <f ca="1">IF(ISBLANK(INDIRECT("E53"))," ",(INDIRECT("E53")))</f>
        <v xml:space="preserve"> </v>
      </c>
      <c r="AF53" s="47" t="str">
        <f ca="1">IF(ISBLANK(INDIRECT("F53"))," ",(INDIRECT("F53")))</f>
        <v xml:space="preserve"> </v>
      </c>
      <c r="AG53" s="47" t="str">
        <f ca="1">IF(ISBLANK(INDIRECT("G53"))," ",(INDIRECT("G53")))</f>
        <v xml:space="preserve"> </v>
      </c>
      <c r="AH53" s="47" t="str">
        <f ca="1">IF(ISBLANK(INDIRECT("H53"))," ",(INDIRECT("H53")))</f>
        <v xml:space="preserve"> </v>
      </c>
      <c r="AI53" s="47" t="str">
        <f ca="1">IF(ISBLANK(INDIRECT("I53"))," ",(INDIRECT("I53")))</f>
        <v xml:space="preserve"> </v>
      </c>
      <c r="AJ53" s="47" t="str">
        <f ca="1">IF(ISBLANK(INDIRECT("J53"))," ",(INDIRECT("J53")))</f>
        <v xml:space="preserve"> </v>
      </c>
      <c r="AK53" s="47" t="str">
        <f ca="1">IF(ISBLANK(INDIRECT("K53"))," ",(INDIRECT("K53")))</f>
        <v xml:space="preserve"> </v>
      </c>
      <c r="AL53" s="47" t="str">
        <f ca="1">IF(ISBLANK(INDIRECT("L53"))," ",(INDIRECT("L53")))</f>
        <v xml:space="preserve"> </v>
      </c>
    </row>
    <row r="54" spans="1:38" x14ac:dyDescent="0.35">
      <c r="A54" s="5">
        <v>49</v>
      </c>
      <c r="B54" s="105"/>
      <c r="C54" s="105"/>
      <c r="D54" s="106"/>
      <c r="E54" s="107"/>
      <c r="F54" s="108"/>
      <c r="G54" s="108"/>
      <c r="H54" s="107"/>
      <c r="I54" s="107"/>
      <c r="J54" s="107"/>
      <c r="K54" s="109"/>
      <c r="L54" s="109"/>
      <c r="AB54" s="47" t="str">
        <f ca="1">IF(ISBLANK(INDIRECT("B54"))," ",(INDIRECT("B54")))</f>
        <v xml:space="preserve"> </v>
      </c>
      <c r="AC54" s="47" t="str">
        <f ca="1">IF(ISBLANK(INDIRECT("C54"))," ",(INDIRECT("C54")))</f>
        <v xml:space="preserve"> </v>
      </c>
      <c r="AD54" s="47" t="str">
        <f ca="1">IF(ISBLANK(INDIRECT("D54"))," ",(INDIRECT("D54")))</f>
        <v xml:space="preserve"> </v>
      </c>
      <c r="AE54" s="47" t="str">
        <f ca="1">IF(ISBLANK(INDIRECT("E54"))," ",(INDIRECT("E54")))</f>
        <v xml:space="preserve"> </v>
      </c>
      <c r="AF54" s="47" t="str">
        <f ca="1">IF(ISBLANK(INDIRECT("F54"))," ",(INDIRECT("F54")))</f>
        <v xml:space="preserve"> </v>
      </c>
      <c r="AG54" s="47" t="str">
        <f ca="1">IF(ISBLANK(INDIRECT("G54"))," ",(INDIRECT("G54")))</f>
        <v xml:space="preserve"> </v>
      </c>
      <c r="AH54" s="47" t="str">
        <f ca="1">IF(ISBLANK(INDIRECT("H54"))," ",(INDIRECT("H54")))</f>
        <v xml:space="preserve"> </v>
      </c>
      <c r="AI54" s="47" t="str">
        <f ca="1">IF(ISBLANK(INDIRECT("I54"))," ",(INDIRECT("I54")))</f>
        <v xml:space="preserve"> </v>
      </c>
      <c r="AJ54" s="47" t="str">
        <f ca="1">IF(ISBLANK(INDIRECT("J54"))," ",(INDIRECT("J54")))</f>
        <v xml:space="preserve"> </v>
      </c>
      <c r="AK54" s="47" t="str">
        <f ca="1">IF(ISBLANK(INDIRECT("K54"))," ",(INDIRECT("K54")))</f>
        <v xml:space="preserve"> </v>
      </c>
      <c r="AL54" s="47" t="str">
        <f ca="1">IF(ISBLANK(INDIRECT("L54"))," ",(INDIRECT("L54")))</f>
        <v xml:space="preserve"> </v>
      </c>
    </row>
    <row r="55" spans="1:38" x14ac:dyDescent="0.35">
      <c r="A55" s="5">
        <v>50</v>
      </c>
      <c r="B55" s="105"/>
      <c r="C55" s="105"/>
      <c r="D55" s="106"/>
      <c r="E55" s="107"/>
      <c r="F55" s="108"/>
      <c r="G55" s="108"/>
      <c r="H55" s="107"/>
      <c r="I55" s="107"/>
      <c r="J55" s="107"/>
      <c r="K55" s="109"/>
      <c r="L55" s="109"/>
      <c r="AB55" s="363" t="str">
        <f ca="1">IF(ISBLANK(INDIRECT("B55"))," ",(INDIRECT("B55")))</f>
        <v xml:space="preserve"> </v>
      </c>
      <c r="AC55" s="363" t="str">
        <f ca="1">IF(ISBLANK(INDIRECT("C55"))," ",(INDIRECT("C55")))</f>
        <v xml:space="preserve"> </v>
      </c>
      <c r="AD55" s="363" t="str">
        <f ca="1">IF(ISBLANK(INDIRECT("D55"))," ",(INDIRECT("D55")))</f>
        <v xml:space="preserve"> </v>
      </c>
      <c r="AE55" s="363" t="str">
        <f ca="1">IF(ISBLANK(INDIRECT("E55"))," ",(INDIRECT("E55")))</f>
        <v xml:space="preserve"> </v>
      </c>
      <c r="AF55" s="363" t="str">
        <f ca="1">IF(ISBLANK(INDIRECT("F55"))," ",(INDIRECT("F55")))</f>
        <v xml:space="preserve"> </v>
      </c>
      <c r="AG55" s="363" t="str">
        <f ca="1">IF(ISBLANK(INDIRECT("G55"))," ",(INDIRECT("G55")))</f>
        <v xml:space="preserve"> </v>
      </c>
      <c r="AH55" s="363" t="str">
        <f ca="1">IF(ISBLANK(INDIRECT("H55"))," ",(INDIRECT("H55")))</f>
        <v xml:space="preserve"> </v>
      </c>
      <c r="AI55" s="363" t="str">
        <f ca="1">IF(ISBLANK(INDIRECT("I55"))," ",(INDIRECT("I55")))</f>
        <v xml:space="preserve"> </v>
      </c>
      <c r="AJ55" s="363" t="str">
        <f ca="1">IF(ISBLANK(INDIRECT("J55"))," ",(INDIRECT("J55")))</f>
        <v xml:space="preserve"> </v>
      </c>
      <c r="AK55" s="363" t="str">
        <f ca="1">IF(ISBLANK(INDIRECT("K55"))," ",(INDIRECT("K55")))</f>
        <v xml:space="preserve"> </v>
      </c>
      <c r="AL55" s="363" t="str">
        <f ca="1">IF(ISBLANK(INDIRECT("L55"))," ",(INDIRECT("L55")))</f>
        <v xml:space="preserve"> </v>
      </c>
    </row>
    <row r="56" spans="1:38" x14ac:dyDescent="0.35">
      <c r="A56" s="5">
        <v>51</v>
      </c>
      <c r="B56" s="145"/>
      <c r="C56" s="145"/>
      <c r="D56" s="106"/>
      <c r="E56" s="145"/>
      <c r="F56" s="243"/>
      <c r="G56" s="243"/>
      <c r="H56" s="107"/>
      <c r="I56" s="107"/>
      <c r="J56" s="107"/>
      <c r="K56" s="109"/>
      <c r="L56" s="109"/>
      <c r="AB56" s="363" t="str">
        <f ca="1">IF(ISBLANK(INDIRECT("B56"))," ",(INDIRECT("B56")))</f>
        <v xml:space="preserve"> </v>
      </c>
      <c r="AC56" s="363" t="str">
        <f ca="1">IF(ISBLANK(INDIRECT("C56"))," ",(INDIRECT("C56")))</f>
        <v xml:space="preserve"> </v>
      </c>
      <c r="AD56" s="363" t="str">
        <f ca="1">IF(ISBLANK(INDIRECT("D56"))," ",(INDIRECT("D56")))</f>
        <v xml:space="preserve"> </v>
      </c>
      <c r="AE56" s="363" t="str">
        <f ca="1">IF(ISBLANK(INDIRECT("E56"))," ",(INDIRECT("E56")))</f>
        <v xml:space="preserve"> </v>
      </c>
      <c r="AF56" s="363" t="str">
        <f ca="1">IF(ISBLANK(INDIRECT("F56"))," ",(INDIRECT("F56")))</f>
        <v xml:space="preserve"> </v>
      </c>
      <c r="AG56" s="363" t="str">
        <f ca="1">IF(ISBLANK(INDIRECT("G56"))," ",(INDIRECT("G56")))</f>
        <v xml:space="preserve"> </v>
      </c>
      <c r="AH56" s="363" t="str">
        <f ca="1">IF(ISBLANK(INDIRECT("H56"))," ",(INDIRECT("H56")))</f>
        <v xml:space="preserve"> </v>
      </c>
      <c r="AI56" s="363" t="str">
        <f ca="1">IF(ISBLANK(INDIRECT("I56"))," ",(INDIRECT("I56")))</f>
        <v xml:space="preserve"> </v>
      </c>
      <c r="AJ56" s="363" t="str">
        <f ca="1">IF(ISBLANK(INDIRECT("J56"))," ",(INDIRECT("J56")))</f>
        <v xml:space="preserve"> </v>
      </c>
      <c r="AK56" s="363" t="str">
        <f ca="1">IF(ISBLANK(INDIRECT("K56"))," ",(INDIRECT("K56")))</f>
        <v xml:space="preserve"> </v>
      </c>
      <c r="AL56" s="363" t="str">
        <f ca="1">IF(ISBLANK(INDIRECT("L56"))," ",(INDIRECT("L56")))</f>
        <v xml:space="preserve"> </v>
      </c>
    </row>
    <row r="57" spans="1:38" x14ac:dyDescent="0.35">
      <c r="A57" s="5">
        <v>52</v>
      </c>
      <c r="B57" s="145"/>
      <c r="C57" s="145"/>
      <c r="D57" s="106"/>
      <c r="E57" s="145"/>
      <c r="F57" s="243"/>
      <c r="G57" s="243"/>
      <c r="H57" s="107"/>
      <c r="I57" s="107"/>
      <c r="J57" s="107"/>
      <c r="K57" s="109"/>
      <c r="L57" s="109"/>
      <c r="AB57" s="363" t="str">
        <f ca="1">IF(ISBLANK(INDIRECT("B57"))," ",(INDIRECT("B57")))</f>
        <v xml:space="preserve"> </v>
      </c>
      <c r="AC57" s="363" t="str">
        <f ca="1">IF(ISBLANK(INDIRECT("C57"))," ",(INDIRECT("C57")))</f>
        <v xml:space="preserve"> </v>
      </c>
      <c r="AD57" s="363" t="str">
        <f ca="1">IF(ISBLANK(INDIRECT("D57"))," ",(INDIRECT("D57")))</f>
        <v xml:space="preserve"> </v>
      </c>
      <c r="AE57" s="363" t="str">
        <f ca="1">IF(ISBLANK(INDIRECT("E57"))," ",(INDIRECT("E57")))</f>
        <v xml:space="preserve"> </v>
      </c>
      <c r="AF57" s="363" t="str">
        <f ca="1">IF(ISBLANK(INDIRECT("F57"))," ",(INDIRECT("F57")))</f>
        <v xml:space="preserve"> </v>
      </c>
      <c r="AG57" s="363" t="str">
        <f ca="1">IF(ISBLANK(INDIRECT("G57"))," ",(INDIRECT("G57")))</f>
        <v xml:space="preserve"> </v>
      </c>
      <c r="AH57" s="363" t="str">
        <f ca="1">IF(ISBLANK(INDIRECT("H57"))," ",(INDIRECT("H57")))</f>
        <v xml:space="preserve"> </v>
      </c>
      <c r="AI57" s="363" t="str">
        <f ca="1">IF(ISBLANK(INDIRECT("I57"))," ",(INDIRECT("I57")))</f>
        <v xml:space="preserve"> </v>
      </c>
      <c r="AJ57" s="363" t="str">
        <f ca="1">IF(ISBLANK(INDIRECT("J57"))," ",(INDIRECT("J57")))</f>
        <v xml:space="preserve"> </v>
      </c>
      <c r="AK57" s="363" t="str">
        <f ca="1">IF(ISBLANK(INDIRECT("K57"))," ",(INDIRECT("K57")))</f>
        <v xml:space="preserve"> </v>
      </c>
      <c r="AL57" s="363" t="str">
        <f ca="1">IF(ISBLANK(INDIRECT("L57"))," ",(INDIRECT("L57")))</f>
        <v xml:space="preserve"> </v>
      </c>
    </row>
    <row r="58" spans="1:38" x14ac:dyDescent="0.35">
      <c r="A58" s="5">
        <v>53</v>
      </c>
      <c r="B58" s="145"/>
      <c r="C58" s="145"/>
      <c r="D58" s="106"/>
      <c r="E58" s="145"/>
      <c r="F58" s="243"/>
      <c r="G58" s="243"/>
      <c r="H58" s="107"/>
      <c r="I58" s="107"/>
      <c r="J58" s="107"/>
      <c r="K58" s="109"/>
      <c r="L58" s="109"/>
      <c r="AB58" s="363" t="str">
        <f ca="1">IF(ISBLANK(INDIRECT("B58"))," ",(INDIRECT("B58")))</f>
        <v xml:space="preserve"> </v>
      </c>
      <c r="AC58" s="363" t="str">
        <f ca="1">IF(ISBLANK(INDIRECT("C58"))," ",(INDIRECT("C58")))</f>
        <v xml:space="preserve"> </v>
      </c>
      <c r="AD58" s="363" t="str">
        <f ca="1">IF(ISBLANK(INDIRECT("D58"))," ",(INDIRECT("D58")))</f>
        <v xml:space="preserve"> </v>
      </c>
      <c r="AE58" s="363" t="str">
        <f ca="1">IF(ISBLANK(INDIRECT("E58"))," ",(INDIRECT("E58")))</f>
        <v xml:space="preserve"> </v>
      </c>
      <c r="AF58" s="363" t="str">
        <f ca="1">IF(ISBLANK(INDIRECT("F58"))," ",(INDIRECT("F58")))</f>
        <v xml:space="preserve"> </v>
      </c>
      <c r="AG58" s="363" t="str">
        <f ca="1">IF(ISBLANK(INDIRECT("G58"))," ",(INDIRECT("G58")))</f>
        <v xml:space="preserve"> </v>
      </c>
      <c r="AH58" s="363" t="str">
        <f ca="1">IF(ISBLANK(INDIRECT("H58"))," ",(INDIRECT("H58")))</f>
        <v xml:space="preserve"> </v>
      </c>
      <c r="AI58" s="363" t="str">
        <f ca="1">IF(ISBLANK(INDIRECT("I58"))," ",(INDIRECT("I58")))</f>
        <v xml:space="preserve"> </v>
      </c>
      <c r="AJ58" s="363" t="str">
        <f ca="1">IF(ISBLANK(INDIRECT("J58"))," ",(INDIRECT("J58")))</f>
        <v xml:space="preserve"> </v>
      </c>
      <c r="AK58" s="363" t="str">
        <f ca="1">IF(ISBLANK(INDIRECT("K58"))," ",(INDIRECT("K58")))</f>
        <v xml:space="preserve"> </v>
      </c>
      <c r="AL58" s="363" t="str">
        <f ca="1">IF(ISBLANK(INDIRECT("L58"))," ",(INDIRECT("L58")))</f>
        <v xml:space="preserve"> </v>
      </c>
    </row>
    <row r="59" spans="1:38" x14ac:dyDescent="0.35">
      <c r="A59" s="5">
        <v>54</v>
      </c>
      <c r="B59" s="145"/>
      <c r="C59" s="145"/>
      <c r="D59" s="106"/>
      <c r="E59" s="145"/>
      <c r="F59" s="243"/>
      <c r="G59" s="243"/>
      <c r="H59" s="107"/>
      <c r="I59" s="107"/>
      <c r="J59" s="107"/>
      <c r="K59" s="109"/>
      <c r="L59" s="109"/>
      <c r="AB59" s="363" t="str">
        <f ca="1">IF(ISBLANK(INDIRECT("B59"))," ",(INDIRECT("B59")))</f>
        <v xml:space="preserve"> </v>
      </c>
      <c r="AC59" s="363" t="str">
        <f ca="1">IF(ISBLANK(INDIRECT("C59"))," ",(INDIRECT("C59")))</f>
        <v xml:space="preserve"> </v>
      </c>
      <c r="AD59" s="363" t="str">
        <f ca="1">IF(ISBLANK(INDIRECT("D59"))," ",(INDIRECT("D59")))</f>
        <v xml:space="preserve"> </v>
      </c>
      <c r="AE59" s="363" t="str">
        <f ca="1">IF(ISBLANK(INDIRECT("E59"))," ",(INDIRECT("E59")))</f>
        <v xml:space="preserve"> </v>
      </c>
      <c r="AF59" s="363" t="str">
        <f ca="1">IF(ISBLANK(INDIRECT("F59"))," ",(INDIRECT("F59")))</f>
        <v xml:space="preserve"> </v>
      </c>
      <c r="AG59" s="363" t="str">
        <f ca="1">IF(ISBLANK(INDIRECT("G59"))," ",(INDIRECT("G59")))</f>
        <v xml:space="preserve"> </v>
      </c>
      <c r="AH59" s="363" t="str">
        <f ca="1">IF(ISBLANK(INDIRECT("H59"))," ",(INDIRECT("H59")))</f>
        <v xml:space="preserve"> </v>
      </c>
      <c r="AI59" s="363" t="str">
        <f ca="1">IF(ISBLANK(INDIRECT("I59"))," ",(INDIRECT("I59")))</f>
        <v xml:space="preserve"> </v>
      </c>
      <c r="AJ59" s="363" t="str">
        <f ca="1">IF(ISBLANK(INDIRECT("J59"))," ",(INDIRECT("J59")))</f>
        <v xml:space="preserve"> </v>
      </c>
      <c r="AK59" s="363" t="str">
        <f ca="1">IF(ISBLANK(INDIRECT("K59"))," ",(INDIRECT("K59")))</f>
        <v xml:space="preserve"> </v>
      </c>
      <c r="AL59" s="363" t="str">
        <f ca="1">IF(ISBLANK(INDIRECT("L59"))," ",(INDIRECT("L59")))</f>
        <v xml:space="preserve"> </v>
      </c>
    </row>
    <row r="60" spans="1:38" x14ac:dyDescent="0.35">
      <c r="A60" s="5">
        <v>55</v>
      </c>
      <c r="B60" s="145"/>
      <c r="C60" s="145"/>
      <c r="D60" s="106"/>
      <c r="E60" s="145"/>
      <c r="F60" s="243"/>
      <c r="G60" s="243"/>
      <c r="H60" s="107"/>
      <c r="I60" s="107"/>
      <c r="J60" s="107"/>
      <c r="K60" s="109"/>
      <c r="L60" s="109"/>
      <c r="AB60" s="363" t="str">
        <f ca="1">IF(ISBLANK(INDIRECT("B60"))," ",(INDIRECT("B60")))</f>
        <v xml:space="preserve"> </v>
      </c>
      <c r="AC60" s="363" t="str">
        <f ca="1">IF(ISBLANK(INDIRECT("C60"))," ",(INDIRECT("C60")))</f>
        <v xml:space="preserve"> </v>
      </c>
      <c r="AD60" s="363" t="str">
        <f ca="1">IF(ISBLANK(INDIRECT("D60"))," ",(INDIRECT("D60")))</f>
        <v xml:space="preserve"> </v>
      </c>
      <c r="AE60" s="363" t="str">
        <f ca="1">IF(ISBLANK(INDIRECT("E60"))," ",(INDIRECT("E60")))</f>
        <v xml:space="preserve"> </v>
      </c>
      <c r="AF60" s="363" t="str">
        <f ca="1">IF(ISBLANK(INDIRECT("F60"))," ",(INDIRECT("F60")))</f>
        <v xml:space="preserve"> </v>
      </c>
      <c r="AG60" s="363" t="str">
        <f ca="1">IF(ISBLANK(INDIRECT("G60"))," ",(INDIRECT("G60")))</f>
        <v xml:space="preserve"> </v>
      </c>
      <c r="AH60" s="363" t="str">
        <f ca="1">IF(ISBLANK(INDIRECT("H60"))," ",(INDIRECT("H60")))</f>
        <v xml:space="preserve"> </v>
      </c>
      <c r="AI60" s="363" t="str">
        <f ca="1">IF(ISBLANK(INDIRECT("I60"))," ",(INDIRECT("I60")))</f>
        <v xml:space="preserve"> </v>
      </c>
      <c r="AJ60" s="363" t="str">
        <f ca="1">IF(ISBLANK(INDIRECT("J60"))," ",(INDIRECT("J60")))</f>
        <v xml:space="preserve"> </v>
      </c>
      <c r="AK60" s="363" t="str">
        <f ca="1">IF(ISBLANK(INDIRECT("K60"))," ",(INDIRECT("K60")))</f>
        <v xml:space="preserve"> </v>
      </c>
      <c r="AL60" s="363" t="str">
        <f ca="1">IF(ISBLANK(INDIRECT("L60"))," ",(INDIRECT("L60")))</f>
        <v xml:space="preserve"> </v>
      </c>
    </row>
    <row r="61" spans="1:38" x14ac:dyDescent="0.35">
      <c r="A61" s="5">
        <v>56</v>
      </c>
      <c r="B61" s="145"/>
      <c r="C61" s="145"/>
      <c r="D61" s="106"/>
      <c r="E61" s="145"/>
      <c r="F61" s="243"/>
      <c r="G61" s="243"/>
      <c r="H61" s="107"/>
      <c r="I61" s="107"/>
      <c r="J61" s="107"/>
      <c r="K61" s="109"/>
      <c r="L61" s="109"/>
      <c r="AB61" s="363" t="str">
        <f ca="1">IF(ISBLANK(INDIRECT("B61"))," ",(INDIRECT("B61")))</f>
        <v xml:space="preserve"> </v>
      </c>
      <c r="AC61" s="363" t="str">
        <f ca="1">IF(ISBLANK(INDIRECT("C61"))," ",(INDIRECT("C61")))</f>
        <v xml:space="preserve"> </v>
      </c>
      <c r="AD61" s="363" t="str">
        <f ca="1">IF(ISBLANK(INDIRECT("D61"))," ",(INDIRECT("D61")))</f>
        <v xml:space="preserve"> </v>
      </c>
      <c r="AE61" s="363" t="str">
        <f ca="1">IF(ISBLANK(INDIRECT("E61"))," ",(INDIRECT("E61")))</f>
        <v xml:space="preserve"> </v>
      </c>
      <c r="AF61" s="363" t="str">
        <f ca="1">IF(ISBLANK(INDIRECT("F61"))," ",(INDIRECT("F61")))</f>
        <v xml:space="preserve"> </v>
      </c>
      <c r="AG61" s="363" t="str">
        <f ca="1">IF(ISBLANK(INDIRECT("G61"))," ",(INDIRECT("G61")))</f>
        <v xml:space="preserve"> </v>
      </c>
      <c r="AH61" s="363" t="str">
        <f ca="1">IF(ISBLANK(INDIRECT("H61"))," ",(INDIRECT("H61")))</f>
        <v xml:space="preserve"> </v>
      </c>
      <c r="AI61" s="363" t="str">
        <f ca="1">IF(ISBLANK(INDIRECT("I61"))," ",(INDIRECT("I61")))</f>
        <v xml:space="preserve"> </v>
      </c>
      <c r="AJ61" s="363" t="str">
        <f ca="1">IF(ISBLANK(INDIRECT("J61"))," ",(INDIRECT("J61")))</f>
        <v xml:space="preserve"> </v>
      </c>
      <c r="AK61" s="363" t="str">
        <f ca="1">IF(ISBLANK(INDIRECT("K61"))," ",(INDIRECT("K61")))</f>
        <v xml:space="preserve"> </v>
      </c>
      <c r="AL61" s="363" t="str">
        <f ca="1">IF(ISBLANK(INDIRECT("L61"))," ",(INDIRECT("L61")))</f>
        <v xml:space="preserve"> </v>
      </c>
    </row>
    <row r="62" spans="1:38" x14ac:dyDescent="0.35">
      <c r="A62" s="5">
        <v>57</v>
      </c>
      <c r="B62" s="145"/>
      <c r="C62" s="145"/>
      <c r="D62" s="106"/>
      <c r="E62" s="145"/>
      <c r="F62" s="243"/>
      <c r="G62" s="243"/>
      <c r="H62" s="107"/>
      <c r="I62" s="107"/>
      <c r="J62" s="107"/>
      <c r="K62" s="109"/>
      <c r="L62" s="109"/>
      <c r="AB62" s="363" t="str">
        <f ca="1">IF(ISBLANK(INDIRECT("B62"))," ",(INDIRECT("B62")))</f>
        <v xml:space="preserve"> </v>
      </c>
      <c r="AC62" s="363" t="str">
        <f ca="1">IF(ISBLANK(INDIRECT("C62"))," ",(INDIRECT("C62")))</f>
        <v xml:space="preserve"> </v>
      </c>
      <c r="AD62" s="363" t="str">
        <f ca="1">IF(ISBLANK(INDIRECT("D62"))," ",(INDIRECT("D62")))</f>
        <v xml:space="preserve"> </v>
      </c>
      <c r="AE62" s="363" t="str">
        <f ca="1">IF(ISBLANK(INDIRECT("E62"))," ",(INDIRECT("E62")))</f>
        <v xml:space="preserve"> </v>
      </c>
      <c r="AF62" s="363" t="str">
        <f ca="1">IF(ISBLANK(INDIRECT("F62"))," ",(INDIRECT("F62")))</f>
        <v xml:space="preserve"> </v>
      </c>
      <c r="AG62" s="363" t="str">
        <f ca="1">IF(ISBLANK(INDIRECT("G62"))," ",(INDIRECT("G62")))</f>
        <v xml:space="preserve"> </v>
      </c>
      <c r="AH62" s="363" t="str">
        <f ca="1">IF(ISBLANK(INDIRECT("H62"))," ",(INDIRECT("H62")))</f>
        <v xml:space="preserve"> </v>
      </c>
      <c r="AI62" s="363" t="str">
        <f ca="1">IF(ISBLANK(INDIRECT("I62"))," ",(INDIRECT("I62")))</f>
        <v xml:space="preserve"> </v>
      </c>
      <c r="AJ62" s="363" t="str">
        <f ca="1">IF(ISBLANK(INDIRECT("J62"))," ",(INDIRECT("J62")))</f>
        <v xml:space="preserve"> </v>
      </c>
      <c r="AK62" s="363" t="str">
        <f ca="1">IF(ISBLANK(INDIRECT("K62"))," ",(INDIRECT("K62")))</f>
        <v xml:space="preserve"> </v>
      </c>
      <c r="AL62" s="363" t="str">
        <f ca="1">IF(ISBLANK(INDIRECT("L62"))," ",(INDIRECT("L62")))</f>
        <v xml:space="preserve"> </v>
      </c>
    </row>
    <row r="63" spans="1:38" x14ac:dyDescent="0.35">
      <c r="A63" s="5">
        <v>58</v>
      </c>
      <c r="B63" s="145"/>
      <c r="C63" s="145"/>
      <c r="D63" s="106"/>
      <c r="E63" s="145"/>
      <c r="F63" s="243"/>
      <c r="G63" s="243"/>
      <c r="H63" s="107"/>
      <c r="I63" s="107"/>
      <c r="J63" s="107"/>
      <c r="K63" s="109"/>
      <c r="L63" s="109"/>
      <c r="AB63" s="363" t="str">
        <f ca="1">IF(ISBLANK(INDIRECT("B63"))," ",(INDIRECT("B63")))</f>
        <v xml:space="preserve"> </v>
      </c>
      <c r="AC63" s="363" t="str">
        <f ca="1">IF(ISBLANK(INDIRECT("C63"))," ",(INDIRECT("C63")))</f>
        <v xml:space="preserve"> </v>
      </c>
      <c r="AD63" s="363" t="str">
        <f ca="1">IF(ISBLANK(INDIRECT("D63"))," ",(INDIRECT("D63")))</f>
        <v xml:space="preserve"> </v>
      </c>
      <c r="AE63" s="363" t="str">
        <f ca="1">IF(ISBLANK(INDIRECT("E63"))," ",(INDIRECT("E63")))</f>
        <v xml:space="preserve"> </v>
      </c>
      <c r="AF63" s="363" t="str">
        <f ca="1">IF(ISBLANK(INDIRECT("F63"))," ",(INDIRECT("F63")))</f>
        <v xml:space="preserve"> </v>
      </c>
      <c r="AG63" s="363" t="str">
        <f ca="1">IF(ISBLANK(INDIRECT("G63"))," ",(INDIRECT("G63")))</f>
        <v xml:space="preserve"> </v>
      </c>
      <c r="AH63" s="363" t="str">
        <f ca="1">IF(ISBLANK(INDIRECT("H63"))," ",(INDIRECT("H63")))</f>
        <v xml:space="preserve"> </v>
      </c>
      <c r="AI63" s="363" t="str">
        <f ca="1">IF(ISBLANK(INDIRECT("I63"))," ",(INDIRECT("I63")))</f>
        <v xml:space="preserve"> </v>
      </c>
      <c r="AJ63" s="363" t="str">
        <f ca="1">IF(ISBLANK(INDIRECT("J63"))," ",(INDIRECT("J63")))</f>
        <v xml:space="preserve"> </v>
      </c>
      <c r="AK63" s="363" t="str">
        <f ca="1">IF(ISBLANK(INDIRECT("K63"))," ",(INDIRECT("K63")))</f>
        <v xml:space="preserve"> </v>
      </c>
      <c r="AL63" s="363" t="str">
        <f ca="1">IF(ISBLANK(INDIRECT("L63"))," ",(INDIRECT("L63")))</f>
        <v xml:space="preserve"> </v>
      </c>
    </row>
    <row r="64" spans="1:38" x14ac:dyDescent="0.35">
      <c r="A64" s="5">
        <v>59</v>
      </c>
      <c r="B64" s="145"/>
      <c r="C64" s="145"/>
      <c r="D64" s="106"/>
      <c r="E64" s="145"/>
      <c r="F64" s="243"/>
      <c r="G64" s="243"/>
      <c r="H64" s="107"/>
      <c r="I64" s="107"/>
      <c r="J64" s="107"/>
      <c r="K64" s="109"/>
      <c r="L64" s="109"/>
      <c r="AB64" s="363" t="str">
        <f ca="1">IF(ISBLANK(INDIRECT("B64"))," ",(INDIRECT("B64")))</f>
        <v xml:space="preserve"> </v>
      </c>
      <c r="AC64" s="363" t="str">
        <f ca="1">IF(ISBLANK(INDIRECT("C64"))," ",(INDIRECT("C64")))</f>
        <v xml:space="preserve"> </v>
      </c>
      <c r="AD64" s="363" t="str">
        <f ca="1">IF(ISBLANK(INDIRECT("D64"))," ",(INDIRECT("D64")))</f>
        <v xml:space="preserve"> </v>
      </c>
      <c r="AE64" s="363" t="str">
        <f ca="1">IF(ISBLANK(INDIRECT("E64"))," ",(INDIRECT("E64")))</f>
        <v xml:space="preserve"> </v>
      </c>
      <c r="AF64" s="363" t="str">
        <f ca="1">IF(ISBLANK(INDIRECT("F64"))," ",(INDIRECT("F64")))</f>
        <v xml:space="preserve"> </v>
      </c>
      <c r="AG64" s="363" t="str">
        <f ca="1">IF(ISBLANK(INDIRECT("G64"))," ",(INDIRECT("G64")))</f>
        <v xml:space="preserve"> </v>
      </c>
      <c r="AH64" s="363" t="str">
        <f ca="1">IF(ISBLANK(INDIRECT("H64"))," ",(INDIRECT("H64")))</f>
        <v xml:space="preserve"> </v>
      </c>
      <c r="AI64" s="363" t="str">
        <f ca="1">IF(ISBLANK(INDIRECT("I64"))," ",(INDIRECT("I64")))</f>
        <v xml:space="preserve"> </v>
      </c>
      <c r="AJ64" s="363" t="str">
        <f ca="1">IF(ISBLANK(INDIRECT("J64"))," ",(INDIRECT("J64")))</f>
        <v xml:space="preserve"> </v>
      </c>
      <c r="AK64" s="363" t="str">
        <f ca="1">IF(ISBLANK(INDIRECT("K64"))," ",(INDIRECT("K64")))</f>
        <v xml:space="preserve"> </v>
      </c>
      <c r="AL64" s="363" t="str">
        <f ca="1">IF(ISBLANK(INDIRECT("L64"))," ",(INDIRECT("L64")))</f>
        <v xml:space="preserve"> </v>
      </c>
    </row>
    <row r="65" spans="1:38" x14ac:dyDescent="0.35">
      <c r="A65" s="5">
        <v>60</v>
      </c>
      <c r="B65" s="145"/>
      <c r="C65" s="145"/>
      <c r="D65" s="106"/>
      <c r="E65" s="145"/>
      <c r="F65" s="243"/>
      <c r="G65" s="243"/>
      <c r="H65" s="107"/>
      <c r="I65" s="107"/>
      <c r="J65" s="107"/>
      <c r="K65" s="109"/>
      <c r="L65" s="109"/>
      <c r="AB65" s="363" t="str">
        <f ca="1">IF(ISBLANK(INDIRECT("B65"))," ",(INDIRECT("B65")))</f>
        <v xml:space="preserve"> </v>
      </c>
      <c r="AC65" s="363" t="str">
        <f ca="1">IF(ISBLANK(INDIRECT("C65"))," ",(INDIRECT("C65")))</f>
        <v xml:space="preserve"> </v>
      </c>
      <c r="AD65" s="363" t="str">
        <f ca="1">IF(ISBLANK(INDIRECT("D65"))," ",(INDIRECT("D65")))</f>
        <v xml:space="preserve"> </v>
      </c>
      <c r="AE65" s="363" t="str">
        <f ca="1">IF(ISBLANK(INDIRECT("E65"))," ",(INDIRECT("E65")))</f>
        <v xml:space="preserve"> </v>
      </c>
      <c r="AF65" s="363" t="str">
        <f ca="1">IF(ISBLANK(INDIRECT("F65"))," ",(INDIRECT("F65")))</f>
        <v xml:space="preserve"> </v>
      </c>
      <c r="AG65" s="363" t="str">
        <f ca="1">IF(ISBLANK(INDIRECT("G65"))," ",(INDIRECT("G65")))</f>
        <v xml:space="preserve"> </v>
      </c>
      <c r="AH65" s="363" t="str">
        <f ca="1">IF(ISBLANK(INDIRECT("H65"))," ",(INDIRECT("H65")))</f>
        <v xml:space="preserve"> </v>
      </c>
      <c r="AI65" s="363" t="str">
        <f ca="1">IF(ISBLANK(INDIRECT("I65"))," ",(INDIRECT("I65")))</f>
        <v xml:space="preserve"> </v>
      </c>
      <c r="AJ65" s="363" t="str">
        <f ca="1">IF(ISBLANK(INDIRECT("J65"))," ",(INDIRECT("J65")))</f>
        <v xml:space="preserve"> </v>
      </c>
      <c r="AK65" s="363" t="str">
        <f ca="1">IF(ISBLANK(INDIRECT("K65"))," ",(INDIRECT("K65")))</f>
        <v xml:space="preserve"> </v>
      </c>
      <c r="AL65" s="363" t="str">
        <f ca="1">IF(ISBLANK(INDIRECT("L65"))," ",(INDIRECT("L65")))</f>
        <v xml:space="preserve"> </v>
      </c>
    </row>
    <row r="66" spans="1:38" x14ac:dyDescent="0.35">
      <c r="A66" s="5">
        <v>61</v>
      </c>
      <c r="B66" s="145"/>
      <c r="C66" s="145"/>
      <c r="D66" s="106"/>
      <c r="E66" s="145"/>
      <c r="F66" s="243"/>
      <c r="G66" s="243"/>
      <c r="H66" s="107"/>
      <c r="I66" s="107"/>
      <c r="J66" s="107"/>
      <c r="K66" s="109"/>
      <c r="L66" s="109"/>
      <c r="AB66" s="363" t="str">
        <f ca="1">IF(ISBLANK(INDIRECT("B66"))," ",(INDIRECT("B66")))</f>
        <v xml:space="preserve"> </v>
      </c>
      <c r="AC66" s="363" t="str">
        <f ca="1">IF(ISBLANK(INDIRECT("C66"))," ",(INDIRECT("C66")))</f>
        <v xml:space="preserve"> </v>
      </c>
      <c r="AD66" s="363" t="str">
        <f ca="1">IF(ISBLANK(INDIRECT("D66"))," ",(INDIRECT("D66")))</f>
        <v xml:space="preserve"> </v>
      </c>
      <c r="AE66" s="363" t="str">
        <f ca="1">IF(ISBLANK(INDIRECT("E66"))," ",(INDIRECT("E66")))</f>
        <v xml:space="preserve"> </v>
      </c>
      <c r="AF66" s="363" t="str">
        <f ca="1">IF(ISBLANK(INDIRECT("F66"))," ",(INDIRECT("F66")))</f>
        <v xml:space="preserve"> </v>
      </c>
      <c r="AG66" s="363" t="str">
        <f ca="1">IF(ISBLANK(INDIRECT("G66"))," ",(INDIRECT("G66")))</f>
        <v xml:space="preserve"> </v>
      </c>
      <c r="AH66" s="363" t="str">
        <f ca="1">IF(ISBLANK(INDIRECT("H66"))," ",(INDIRECT("H66")))</f>
        <v xml:space="preserve"> </v>
      </c>
      <c r="AI66" s="363" t="str">
        <f ca="1">IF(ISBLANK(INDIRECT("I66"))," ",(INDIRECT("I66")))</f>
        <v xml:space="preserve"> </v>
      </c>
      <c r="AJ66" s="363" t="str">
        <f ca="1">IF(ISBLANK(INDIRECT("J66"))," ",(INDIRECT("J66")))</f>
        <v xml:space="preserve"> </v>
      </c>
      <c r="AK66" s="363" t="str">
        <f ca="1">IF(ISBLANK(INDIRECT("K66"))," ",(INDIRECT("K66")))</f>
        <v xml:space="preserve"> </v>
      </c>
      <c r="AL66" s="363" t="str">
        <f ca="1">IF(ISBLANK(INDIRECT("L66"))," ",(INDIRECT("L66")))</f>
        <v xml:space="preserve"> </v>
      </c>
    </row>
    <row r="67" spans="1:38" x14ac:dyDescent="0.35">
      <c r="A67" s="5">
        <v>62</v>
      </c>
      <c r="B67" s="145"/>
      <c r="C67" s="145"/>
      <c r="D67" s="106"/>
      <c r="E67" s="145"/>
      <c r="F67" s="243"/>
      <c r="G67" s="243"/>
      <c r="H67" s="107"/>
      <c r="I67" s="107"/>
      <c r="J67" s="107"/>
      <c r="K67" s="109"/>
      <c r="L67" s="109"/>
      <c r="AB67" s="363" t="str">
        <f ca="1">IF(ISBLANK(INDIRECT("B67"))," ",(INDIRECT("B67")))</f>
        <v xml:space="preserve"> </v>
      </c>
      <c r="AC67" s="363" t="str">
        <f ca="1">IF(ISBLANK(INDIRECT("C67"))," ",(INDIRECT("C67")))</f>
        <v xml:space="preserve"> </v>
      </c>
      <c r="AD67" s="363" t="str">
        <f ca="1">IF(ISBLANK(INDIRECT("D67"))," ",(INDIRECT("D67")))</f>
        <v xml:space="preserve"> </v>
      </c>
      <c r="AE67" s="363" t="str">
        <f ca="1">IF(ISBLANK(INDIRECT("E67"))," ",(INDIRECT("E67")))</f>
        <v xml:space="preserve"> </v>
      </c>
      <c r="AF67" s="363" t="str">
        <f ca="1">IF(ISBLANK(INDIRECT("F67"))," ",(INDIRECT("F67")))</f>
        <v xml:space="preserve"> </v>
      </c>
      <c r="AG67" s="363" t="str">
        <f ca="1">IF(ISBLANK(INDIRECT("G67"))," ",(INDIRECT("G67")))</f>
        <v xml:space="preserve"> </v>
      </c>
      <c r="AH67" s="363" t="str">
        <f ca="1">IF(ISBLANK(INDIRECT("H67"))," ",(INDIRECT("H67")))</f>
        <v xml:space="preserve"> </v>
      </c>
      <c r="AI67" s="363" t="str">
        <f ca="1">IF(ISBLANK(INDIRECT("I67"))," ",(INDIRECT("I67")))</f>
        <v xml:space="preserve"> </v>
      </c>
      <c r="AJ67" s="363" t="str">
        <f ca="1">IF(ISBLANK(INDIRECT("J67"))," ",(INDIRECT("J67")))</f>
        <v xml:space="preserve"> </v>
      </c>
      <c r="AK67" s="363" t="str">
        <f ca="1">IF(ISBLANK(INDIRECT("K67"))," ",(INDIRECT("K67")))</f>
        <v xml:space="preserve"> </v>
      </c>
      <c r="AL67" s="363" t="str">
        <f ca="1">IF(ISBLANK(INDIRECT("L67"))," ",(INDIRECT("L67")))</f>
        <v xml:space="preserve"> </v>
      </c>
    </row>
    <row r="68" spans="1:38" x14ac:dyDescent="0.35">
      <c r="A68" s="5">
        <v>63</v>
      </c>
      <c r="B68" s="145"/>
      <c r="C68" s="145"/>
      <c r="D68" s="106"/>
      <c r="E68" s="145"/>
      <c r="F68" s="243"/>
      <c r="G68" s="243"/>
      <c r="H68" s="107"/>
      <c r="I68" s="107"/>
      <c r="J68" s="107"/>
      <c r="K68" s="109"/>
      <c r="L68" s="109"/>
      <c r="AB68" s="363" t="str">
        <f ca="1">IF(ISBLANK(INDIRECT("B68"))," ",(INDIRECT("B68")))</f>
        <v xml:space="preserve"> </v>
      </c>
      <c r="AC68" s="363" t="str">
        <f ca="1">IF(ISBLANK(INDIRECT("C68"))," ",(INDIRECT("C68")))</f>
        <v xml:space="preserve"> </v>
      </c>
      <c r="AD68" s="363" t="str">
        <f ca="1">IF(ISBLANK(INDIRECT("D68"))," ",(INDIRECT("D68")))</f>
        <v xml:space="preserve"> </v>
      </c>
      <c r="AE68" s="363" t="str">
        <f ca="1">IF(ISBLANK(INDIRECT("E68"))," ",(INDIRECT("E68")))</f>
        <v xml:space="preserve"> </v>
      </c>
      <c r="AF68" s="363" t="str">
        <f ca="1">IF(ISBLANK(INDIRECT("F68"))," ",(INDIRECT("F68")))</f>
        <v xml:space="preserve"> </v>
      </c>
      <c r="AG68" s="363" t="str">
        <f ca="1">IF(ISBLANK(INDIRECT("G68"))," ",(INDIRECT("G68")))</f>
        <v xml:space="preserve"> </v>
      </c>
      <c r="AH68" s="363" t="str">
        <f ca="1">IF(ISBLANK(INDIRECT("H68"))," ",(INDIRECT("H68")))</f>
        <v xml:space="preserve"> </v>
      </c>
      <c r="AI68" s="363" t="str">
        <f ca="1">IF(ISBLANK(INDIRECT("I68"))," ",(INDIRECT("I68")))</f>
        <v xml:space="preserve"> </v>
      </c>
      <c r="AJ68" s="363" t="str">
        <f ca="1">IF(ISBLANK(INDIRECT("J68"))," ",(INDIRECT("J68")))</f>
        <v xml:space="preserve"> </v>
      </c>
      <c r="AK68" s="363" t="str">
        <f ca="1">IF(ISBLANK(INDIRECT("K68"))," ",(INDIRECT("K68")))</f>
        <v xml:space="preserve"> </v>
      </c>
      <c r="AL68" s="363" t="str">
        <f ca="1">IF(ISBLANK(INDIRECT("L68"))," ",(INDIRECT("L68")))</f>
        <v xml:space="preserve"> </v>
      </c>
    </row>
    <row r="69" spans="1:38" x14ac:dyDescent="0.35">
      <c r="A69" s="5">
        <v>64</v>
      </c>
      <c r="B69" s="145"/>
      <c r="C69" s="145"/>
      <c r="D69" s="106"/>
      <c r="E69" s="145"/>
      <c r="F69" s="243"/>
      <c r="G69" s="243"/>
      <c r="H69" s="107"/>
      <c r="I69" s="107"/>
      <c r="J69" s="107"/>
      <c r="K69" s="109"/>
      <c r="L69" s="109"/>
      <c r="AB69" s="363" t="str">
        <f ca="1">IF(ISBLANK(INDIRECT("B69"))," ",(INDIRECT("B69")))</f>
        <v xml:space="preserve"> </v>
      </c>
      <c r="AC69" s="363" t="str">
        <f ca="1">IF(ISBLANK(INDIRECT("C69"))," ",(INDIRECT("C69")))</f>
        <v xml:space="preserve"> </v>
      </c>
      <c r="AD69" s="363" t="str">
        <f ca="1">IF(ISBLANK(INDIRECT("D69"))," ",(INDIRECT("D69")))</f>
        <v xml:space="preserve"> </v>
      </c>
      <c r="AE69" s="363" t="str">
        <f ca="1">IF(ISBLANK(INDIRECT("E69"))," ",(INDIRECT("E69")))</f>
        <v xml:space="preserve"> </v>
      </c>
      <c r="AF69" s="363" t="str">
        <f ca="1">IF(ISBLANK(INDIRECT("F69"))," ",(INDIRECT("F69")))</f>
        <v xml:space="preserve"> </v>
      </c>
      <c r="AG69" s="363" t="str">
        <f ca="1">IF(ISBLANK(INDIRECT("G69"))," ",(INDIRECT("G69")))</f>
        <v xml:space="preserve"> </v>
      </c>
      <c r="AH69" s="363" t="str">
        <f ca="1">IF(ISBLANK(INDIRECT("H69"))," ",(INDIRECT("H69")))</f>
        <v xml:space="preserve"> </v>
      </c>
      <c r="AI69" s="363" t="str">
        <f ca="1">IF(ISBLANK(INDIRECT("I69"))," ",(INDIRECT("I69")))</f>
        <v xml:space="preserve"> </v>
      </c>
      <c r="AJ69" s="363" t="str">
        <f ca="1">IF(ISBLANK(INDIRECT("J69"))," ",(INDIRECT("J69")))</f>
        <v xml:space="preserve"> </v>
      </c>
      <c r="AK69" s="363" t="str">
        <f ca="1">IF(ISBLANK(INDIRECT("K69"))," ",(INDIRECT("K69")))</f>
        <v xml:space="preserve"> </v>
      </c>
      <c r="AL69" s="363" t="str">
        <f ca="1">IF(ISBLANK(INDIRECT("L69"))," ",(INDIRECT("L69")))</f>
        <v xml:space="preserve"> </v>
      </c>
    </row>
    <row r="70" spans="1:38" x14ac:dyDescent="0.35">
      <c r="A70" s="5">
        <v>65</v>
      </c>
      <c r="B70" s="145"/>
      <c r="C70" s="145"/>
      <c r="D70" s="106"/>
      <c r="E70" s="145"/>
      <c r="F70" s="243"/>
      <c r="G70" s="243"/>
      <c r="H70" s="107"/>
      <c r="I70" s="107"/>
      <c r="J70" s="107"/>
      <c r="K70" s="109"/>
      <c r="L70" s="109"/>
      <c r="AB70" s="363" t="str">
        <f ca="1">IF(ISBLANK(INDIRECT("B70"))," ",(INDIRECT("B70")))</f>
        <v xml:space="preserve"> </v>
      </c>
      <c r="AC70" s="363" t="str">
        <f ca="1">IF(ISBLANK(INDIRECT("C70"))," ",(INDIRECT("C70")))</f>
        <v xml:space="preserve"> </v>
      </c>
      <c r="AD70" s="363" t="str">
        <f ca="1">IF(ISBLANK(INDIRECT("D70"))," ",(INDIRECT("D70")))</f>
        <v xml:space="preserve"> </v>
      </c>
      <c r="AE70" s="363" t="str">
        <f ca="1">IF(ISBLANK(INDIRECT("E70"))," ",(INDIRECT("E70")))</f>
        <v xml:space="preserve"> </v>
      </c>
      <c r="AF70" s="363" t="str">
        <f ca="1">IF(ISBLANK(INDIRECT("F70"))," ",(INDIRECT("F70")))</f>
        <v xml:space="preserve"> </v>
      </c>
      <c r="AG70" s="363" t="str">
        <f ca="1">IF(ISBLANK(INDIRECT("G70"))," ",(INDIRECT("G70")))</f>
        <v xml:space="preserve"> </v>
      </c>
      <c r="AH70" s="363" t="str">
        <f ca="1">IF(ISBLANK(INDIRECT("H70"))," ",(INDIRECT("H70")))</f>
        <v xml:space="preserve"> </v>
      </c>
      <c r="AI70" s="363" t="str">
        <f ca="1">IF(ISBLANK(INDIRECT("I70"))," ",(INDIRECT("I70")))</f>
        <v xml:space="preserve"> </v>
      </c>
      <c r="AJ70" s="363" t="str">
        <f ca="1">IF(ISBLANK(INDIRECT("J70"))," ",(INDIRECT("J70")))</f>
        <v xml:space="preserve"> </v>
      </c>
      <c r="AK70" s="363" t="str">
        <f ca="1">IF(ISBLANK(INDIRECT("K70"))," ",(INDIRECT("K70")))</f>
        <v xml:space="preserve"> </v>
      </c>
      <c r="AL70" s="363" t="str">
        <f ca="1">IF(ISBLANK(INDIRECT("L70"))," ",(INDIRECT("L70")))</f>
        <v xml:space="preserve"> </v>
      </c>
    </row>
    <row r="71" spans="1:38" x14ac:dyDescent="0.35">
      <c r="A71" s="5">
        <v>66</v>
      </c>
      <c r="B71" s="145"/>
      <c r="C71" s="145"/>
      <c r="D71" s="106"/>
      <c r="E71" s="145"/>
      <c r="F71" s="243"/>
      <c r="G71" s="243"/>
      <c r="H71" s="107"/>
      <c r="I71" s="107"/>
      <c r="J71" s="107"/>
      <c r="K71" s="109"/>
      <c r="L71" s="109"/>
      <c r="AB71" s="363" t="str">
        <f ca="1">IF(ISBLANK(INDIRECT("B71"))," ",(INDIRECT("B71")))</f>
        <v xml:space="preserve"> </v>
      </c>
      <c r="AC71" s="363" t="str">
        <f ca="1">IF(ISBLANK(INDIRECT("C71"))," ",(INDIRECT("C71")))</f>
        <v xml:space="preserve"> </v>
      </c>
      <c r="AD71" s="363" t="str">
        <f ca="1">IF(ISBLANK(INDIRECT("D71"))," ",(INDIRECT("D71")))</f>
        <v xml:space="preserve"> </v>
      </c>
      <c r="AE71" s="363" t="str">
        <f ca="1">IF(ISBLANK(INDIRECT("E71"))," ",(INDIRECT("E71")))</f>
        <v xml:space="preserve"> </v>
      </c>
      <c r="AF71" s="363" t="str">
        <f ca="1">IF(ISBLANK(INDIRECT("F71"))," ",(INDIRECT("F71")))</f>
        <v xml:space="preserve"> </v>
      </c>
      <c r="AG71" s="363" t="str">
        <f ca="1">IF(ISBLANK(INDIRECT("G71"))," ",(INDIRECT("G71")))</f>
        <v xml:space="preserve"> </v>
      </c>
      <c r="AH71" s="363" t="str">
        <f ca="1">IF(ISBLANK(INDIRECT("H71"))," ",(INDIRECT("H71")))</f>
        <v xml:space="preserve"> </v>
      </c>
      <c r="AI71" s="363" t="str">
        <f ca="1">IF(ISBLANK(INDIRECT("I71"))," ",(INDIRECT("I71")))</f>
        <v xml:space="preserve"> </v>
      </c>
      <c r="AJ71" s="363" t="str">
        <f ca="1">IF(ISBLANK(INDIRECT("J71"))," ",(INDIRECT("J71")))</f>
        <v xml:space="preserve"> </v>
      </c>
      <c r="AK71" s="363" t="str">
        <f ca="1">IF(ISBLANK(INDIRECT("K71"))," ",(INDIRECT("K71")))</f>
        <v xml:space="preserve"> </v>
      </c>
      <c r="AL71" s="363" t="str">
        <f ca="1">IF(ISBLANK(INDIRECT("L71"))," ",(INDIRECT("L71")))</f>
        <v xml:space="preserve"> </v>
      </c>
    </row>
    <row r="72" spans="1:38" x14ac:dyDescent="0.35">
      <c r="A72" s="5">
        <v>67</v>
      </c>
      <c r="B72" s="145"/>
      <c r="C72" s="145"/>
      <c r="D72" s="106"/>
      <c r="E72" s="145"/>
      <c r="F72" s="243"/>
      <c r="G72" s="243"/>
      <c r="H72" s="107"/>
      <c r="I72" s="107"/>
      <c r="J72" s="107"/>
      <c r="K72" s="109"/>
      <c r="L72" s="109"/>
      <c r="AB72" s="363" t="str">
        <f ca="1">IF(ISBLANK(INDIRECT("B72"))," ",(INDIRECT("B72")))</f>
        <v xml:space="preserve"> </v>
      </c>
      <c r="AC72" s="363" t="str">
        <f ca="1">IF(ISBLANK(INDIRECT("C72"))," ",(INDIRECT("C72")))</f>
        <v xml:space="preserve"> </v>
      </c>
      <c r="AD72" s="363" t="str">
        <f ca="1">IF(ISBLANK(INDIRECT("D72"))," ",(INDIRECT("D72")))</f>
        <v xml:space="preserve"> </v>
      </c>
      <c r="AE72" s="363" t="str">
        <f ca="1">IF(ISBLANK(INDIRECT("E72"))," ",(INDIRECT("E72")))</f>
        <v xml:space="preserve"> </v>
      </c>
      <c r="AF72" s="363" t="str">
        <f ca="1">IF(ISBLANK(INDIRECT("F72"))," ",(INDIRECT("F72")))</f>
        <v xml:space="preserve"> </v>
      </c>
      <c r="AG72" s="363" t="str">
        <f ca="1">IF(ISBLANK(INDIRECT("G72"))," ",(INDIRECT("G72")))</f>
        <v xml:space="preserve"> </v>
      </c>
      <c r="AH72" s="363" t="str">
        <f ca="1">IF(ISBLANK(INDIRECT("H72"))," ",(INDIRECT("H72")))</f>
        <v xml:space="preserve"> </v>
      </c>
      <c r="AI72" s="363" t="str">
        <f ca="1">IF(ISBLANK(INDIRECT("I72"))," ",(INDIRECT("I72")))</f>
        <v xml:space="preserve"> </v>
      </c>
      <c r="AJ72" s="363" t="str">
        <f ca="1">IF(ISBLANK(INDIRECT("J72"))," ",(INDIRECT("J72")))</f>
        <v xml:space="preserve"> </v>
      </c>
      <c r="AK72" s="363" t="str">
        <f ca="1">IF(ISBLANK(INDIRECT("K72"))," ",(INDIRECT("K72")))</f>
        <v xml:space="preserve"> </v>
      </c>
      <c r="AL72" s="363" t="str">
        <f ca="1">IF(ISBLANK(INDIRECT("L72"))," ",(INDIRECT("L72")))</f>
        <v xml:space="preserve"> </v>
      </c>
    </row>
    <row r="73" spans="1:38" x14ac:dyDescent="0.35">
      <c r="A73" s="5">
        <v>68</v>
      </c>
      <c r="B73" s="145"/>
      <c r="C73" s="145"/>
      <c r="D73" s="106"/>
      <c r="E73" s="145"/>
      <c r="F73" s="243"/>
      <c r="G73" s="243"/>
      <c r="H73" s="107"/>
      <c r="I73" s="107"/>
      <c r="J73" s="107"/>
      <c r="K73" s="109"/>
      <c r="L73" s="109"/>
      <c r="AB73" s="363" t="str">
        <f ca="1">IF(ISBLANK(INDIRECT("B73"))," ",(INDIRECT("B73")))</f>
        <v xml:space="preserve"> </v>
      </c>
      <c r="AC73" s="363" t="str">
        <f ca="1">IF(ISBLANK(INDIRECT("C73"))," ",(INDIRECT("C73")))</f>
        <v xml:space="preserve"> </v>
      </c>
      <c r="AD73" s="363" t="str">
        <f ca="1">IF(ISBLANK(INDIRECT("D73"))," ",(INDIRECT("D73")))</f>
        <v xml:space="preserve"> </v>
      </c>
      <c r="AE73" s="363" t="str">
        <f ca="1">IF(ISBLANK(INDIRECT("E73"))," ",(INDIRECT("E73")))</f>
        <v xml:space="preserve"> </v>
      </c>
      <c r="AF73" s="363" t="str">
        <f ca="1">IF(ISBLANK(INDIRECT("F73"))," ",(INDIRECT("F73")))</f>
        <v xml:space="preserve"> </v>
      </c>
      <c r="AG73" s="363" t="str">
        <f ca="1">IF(ISBLANK(INDIRECT("G73"))," ",(INDIRECT("G73")))</f>
        <v xml:space="preserve"> </v>
      </c>
      <c r="AH73" s="363" t="str">
        <f ca="1">IF(ISBLANK(INDIRECT("H73"))," ",(INDIRECT("H73")))</f>
        <v xml:space="preserve"> </v>
      </c>
      <c r="AI73" s="363" t="str">
        <f ca="1">IF(ISBLANK(INDIRECT("I73"))," ",(INDIRECT("I73")))</f>
        <v xml:space="preserve"> </v>
      </c>
      <c r="AJ73" s="363" t="str">
        <f ca="1">IF(ISBLANK(INDIRECT("J73"))," ",(INDIRECT("J73")))</f>
        <v xml:space="preserve"> </v>
      </c>
      <c r="AK73" s="363" t="str">
        <f ca="1">IF(ISBLANK(INDIRECT("K73"))," ",(INDIRECT("K73")))</f>
        <v xml:space="preserve"> </v>
      </c>
      <c r="AL73" s="363" t="str">
        <f ca="1">IF(ISBLANK(INDIRECT("L73"))," ",(INDIRECT("L73")))</f>
        <v xml:space="preserve"> </v>
      </c>
    </row>
    <row r="74" spans="1:38" x14ac:dyDescent="0.35">
      <c r="A74" s="5">
        <v>69</v>
      </c>
      <c r="B74" s="145"/>
      <c r="C74" s="145"/>
      <c r="D74" s="106"/>
      <c r="E74" s="145"/>
      <c r="F74" s="243"/>
      <c r="G74" s="243"/>
      <c r="H74" s="107"/>
      <c r="I74" s="107"/>
      <c r="J74" s="107"/>
      <c r="K74" s="109"/>
      <c r="L74" s="109"/>
      <c r="AB74" s="363" t="str">
        <f ca="1">IF(ISBLANK(INDIRECT("B74"))," ",(INDIRECT("B74")))</f>
        <v xml:space="preserve"> </v>
      </c>
      <c r="AC74" s="363" t="str">
        <f ca="1">IF(ISBLANK(INDIRECT("C74"))," ",(INDIRECT("C74")))</f>
        <v xml:space="preserve"> </v>
      </c>
      <c r="AD74" s="363" t="str">
        <f ca="1">IF(ISBLANK(INDIRECT("D74"))," ",(INDIRECT("D74")))</f>
        <v xml:space="preserve"> </v>
      </c>
      <c r="AE74" s="363" t="str">
        <f ca="1">IF(ISBLANK(INDIRECT("E74"))," ",(INDIRECT("E74")))</f>
        <v xml:space="preserve"> </v>
      </c>
      <c r="AF74" s="363" t="str">
        <f ca="1">IF(ISBLANK(INDIRECT("F74"))," ",(INDIRECT("F74")))</f>
        <v xml:space="preserve"> </v>
      </c>
      <c r="AG74" s="363" t="str">
        <f ca="1">IF(ISBLANK(INDIRECT("G74"))," ",(INDIRECT("G74")))</f>
        <v xml:space="preserve"> </v>
      </c>
      <c r="AH74" s="363" t="str">
        <f ca="1">IF(ISBLANK(INDIRECT("H74"))," ",(INDIRECT("H74")))</f>
        <v xml:space="preserve"> </v>
      </c>
      <c r="AI74" s="363" t="str">
        <f ca="1">IF(ISBLANK(INDIRECT("I74"))," ",(INDIRECT("I74")))</f>
        <v xml:space="preserve"> </v>
      </c>
      <c r="AJ74" s="363" t="str">
        <f ca="1">IF(ISBLANK(INDIRECT("J74"))," ",(INDIRECT("J74")))</f>
        <v xml:space="preserve"> </v>
      </c>
      <c r="AK74" s="363" t="str">
        <f ca="1">IF(ISBLANK(INDIRECT("K74"))," ",(INDIRECT("K74")))</f>
        <v xml:space="preserve"> </v>
      </c>
      <c r="AL74" s="363" t="str">
        <f ca="1">IF(ISBLANK(INDIRECT("L74"))," ",(INDIRECT("L74")))</f>
        <v xml:space="preserve"> </v>
      </c>
    </row>
    <row r="75" spans="1:38" x14ac:dyDescent="0.35">
      <c r="A75" s="5">
        <v>70</v>
      </c>
      <c r="B75" s="145"/>
      <c r="C75" s="145"/>
      <c r="D75" s="106"/>
      <c r="E75" s="145"/>
      <c r="F75" s="243"/>
      <c r="G75" s="243"/>
      <c r="H75" s="107"/>
      <c r="I75" s="107"/>
      <c r="J75" s="107"/>
      <c r="K75" s="109"/>
      <c r="L75" s="109"/>
      <c r="AB75" s="363" t="str">
        <f ca="1">IF(ISBLANK(INDIRECT("B75"))," ",(INDIRECT("B75")))</f>
        <v xml:space="preserve"> </v>
      </c>
      <c r="AC75" s="363" t="str">
        <f ca="1">IF(ISBLANK(INDIRECT("C75"))," ",(INDIRECT("C75")))</f>
        <v xml:space="preserve"> </v>
      </c>
      <c r="AD75" s="363" t="str">
        <f ca="1">IF(ISBLANK(INDIRECT("D75"))," ",(INDIRECT("D75")))</f>
        <v xml:space="preserve"> </v>
      </c>
      <c r="AE75" s="363" t="str">
        <f ca="1">IF(ISBLANK(INDIRECT("E75"))," ",(INDIRECT("E75")))</f>
        <v xml:space="preserve"> </v>
      </c>
      <c r="AF75" s="363" t="str">
        <f ca="1">IF(ISBLANK(INDIRECT("F75"))," ",(INDIRECT("F75")))</f>
        <v xml:space="preserve"> </v>
      </c>
      <c r="AG75" s="363" t="str">
        <f ca="1">IF(ISBLANK(INDIRECT("G75"))," ",(INDIRECT("G75")))</f>
        <v xml:space="preserve"> </v>
      </c>
      <c r="AH75" s="363" t="str">
        <f ca="1">IF(ISBLANK(INDIRECT("H75"))," ",(INDIRECT("H75")))</f>
        <v xml:space="preserve"> </v>
      </c>
      <c r="AI75" s="363" t="str">
        <f ca="1">IF(ISBLANK(INDIRECT("I75"))," ",(INDIRECT("I75")))</f>
        <v xml:space="preserve"> </v>
      </c>
      <c r="AJ75" s="363" t="str">
        <f ca="1">IF(ISBLANK(INDIRECT("J75"))," ",(INDIRECT("J75")))</f>
        <v xml:space="preserve"> </v>
      </c>
      <c r="AK75" s="363" t="str">
        <f ca="1">IF(ISBLANK(INDIRECT("K75"))," ",(INDIRECT("K75")))</f>
        <v xml:space="preserve"> </v>
      </c>
      <c r="AL75" s="363" t="str">
        <f ca="1">IF(ISBLANK(INDIRECT("L75"))," ",(INDIRECT("L75")))</f>
        <v xml:space="preserve"> </v>
      </c>
    </row>
    <row r="76" spans="1:38" x14ac:dyDescent="0.35">
      <c r="A76" s="5">
        <v>71</v>
      </c>
      <c r="B76" s="145"/>
      <c r="C76" s="145"/>
      <c r="D76" s="106"/>
      <c r="E76" s="145"/>
      <c r="F76" s="243"/>
      <c r="G76" s="243"/>
      <c r="H76" s="107"/>
      <c r="I76" s="107"/>
      <c r="J76" s="107"/>
      <c r="K76" s="109"/>
      <c r="L76" s="109"/>
      <c r="AB76" s="363" t="str">
        <f ca="1">IF(ISBLANK(INDIRECT("B76"))," ",(INDIRECT("B76")))</f>
        <v xml:space="preserve"> </v>
      </c>
      <c r="AC76" s="363" t="str">
        <f ca="1">IF(ISBLANK(INDIRECT("C76"))," ",(INDIRECT("C76")))</f>
        <v xml:space="preserve"> </v>
      </c>
      <c r="AD76" s="363" t="str">
        <f ca="1">IF(ISBLANK(INDIRECT("D76"))," ",(INDIRECT("D76")))</f>
        <v xml:space="preserve"> </v>
      </c>
      <c r="AE76" s="363" t="str">
        <f ca="1">IF(ISBLANK(INDIRECT("E76"))," ",(INDIRECT("E76")))</f>
        <v xml:space="preserve"> </v>
      </c>
      <c r="AF76" s="363" t="str">
        <f ca="1">IF(ISBLANK(INDIRECT("F76"))," ",(INDIRECT("F76")))</f>
        <v xml:space="preserve"> </v>
      </c>
      <c r="AG76" s="363" t="str">
        <f ca="1">IF(ISBLANK(INDIRECT("G76"))," ",(INDIRECT("G76")))</f>
        <v xml:space="preserve"> </v>
      </c>
      <c r="AH76" s="363" t="str">
        <f ca="1">IF(ISBLANK(INDIRECT("H76"))," ",(INDIRECT("H76")))</f>
        <v xml:space="preserve"> </v>
      </c>
      <c r="AI76" s="363" t="str">
        <f ca="1">IF(ISBLANK(INDIRECT("I76"))," ",(INDIRECT("I76")))</f>
        <v xml:space="preserve"> </v>
      </c>
      <c r="AJ76" s="363" t="str">
        <f ca="1">IF(ISBLANK(INDIRECT("J76"))," ",(INDIRECT("J76")))</f>
        <v xml:space="preserve"> </v>
      </c>
      <c r="AK76" s="363" t="str">
        <f ca="1">IF(ISBLANK(INDIRECT("K76"))," ",(INDIRECT("K76")))</f>
        <v xml:space="preserve"> </v>
      </c>
      <c r="AL76" s="363" t="str">
        <f ca="1">IF(ISBLANK(INDIRECT("L76"))," ",(INDIRECT("L76")))</f>
        <v xml:space="preserve"> </v>
      </c>
    </row>
    <row r="77" spans="1:38" x14ac:dyDescent="0.35">
      <c r="A77" s="5">
        <v>72</v>
      </c>
      <c r="B77" s="145"/>
      <c r="C77" s="145"/>
      <c r="D77" s="106"/>
      <c r="E77" s="145"/>
      <c r="F77" s="243"/>
      <c r="G77" s="243"/>
      <c r="H77" s="107"/>
      <c r="I77" s="107"/>
      <c r="J77" s="107"/>
      <c r="K77" s="109"/>
      <c r="L77" s="109"/>
      <c r="AB77" s="363" t="str">
        <f ca="1">IF(ISBLANK(INDIRECT("B77"))," ",(INDIRECT("B77")))</f>
        <v xml:space="preserve"> </v>
      </c>
      <c r="AC77" s="363" t="str">
        <f ca="1">IF(ISBLANK(INDIRECT("C77"))," ",(INDIRECT("C77")))</f>
        <v xml:space="preserve"> </v>
      </c>
      <c r="AD77" s="363" t="str">
        <f ca="1">IF(ISBLANK(INDIRECT("D77"))," ",(INDIRECT("D77")))</f>
        <v xml:space="preserve"> </v>
      </c>
      <c r="AE77" s="363" t="str">
        <f ca="1">IF(ISBLANK(INDIRECT("E77"))," ",(INDIRECT("E77")))</f>
        <v xml:space="preserve"> </v>
      </c>
      <c r="AF77" s="363" t="str">
        <f ca="1">IF(ISBLANK(INDIRECT("F77"))," ",(INDIRECT("F77")))</f>
        <v xml:space="preserve"> </v>
      </c>
      <c r="AG77" s="363" t="str">
        <f ca="1">IF(ISBLANK(INDIRECT("G77"))," ",(INDIRECT("G77")))</f>
        <v xml:space="preserve"> </v>
      </c>
      <c r="AH77" s="363" t="str">
        <f ca="1">IF(ISBLANK(INDIRECT("H77"))," ",(INDIRECT("H77")))</f>
        <v xml:space="preserve"> </v>
      </c>
      <c r="AI77" s="363" t="str">
        <f ca="1">IF(ISBLANK(INDIRECT("I77"))," ",(INDIRECT("I77")))</f>
        <v xml:space="preserve"> </v>
      </c>
      <c r="AJ77" s="363" t="str">
        <f ca="1">IF(ISBLANK(INDIRECT("J77"))," ",(INDIRECT("J77")))</f>
        <v xml:space="preserve"> </v>
      </c>
      <c r="AK77" s="363" t="str">
        <f ca="1">IF(ISBLANK(INDIRECT("K77"))," ",(INDIRECT("K77")))</f>
        <v xml:space="preserve"> </v>
      </c>
      <c r="AL77" s="363" t="str">
        <f ca="1">IF(ISBLANK(INDIRECT("L77"))," ",(INDIRECT("L77")))</f>
        <v xml:space="preserve"> </v>
      </c>
    </row>
    <row r="78" spans="1:38" x14ac:dyDescent="0.35">
      <c r="A78" s="5">
        <v>73</v>
      </c>
      <c r="B78" s="145"/>
      <c r="C78" s="145"/>
      <c r="D78" s="106"/>
      <c r="E78" s="145"/>
      <c r="F78" s="243"/>
      <c r="G78" s="243"/>
      <c r="H78" s="107"/>
      <c r="I78" s="107"/>
      <c r="J78" s="107"/>
      <c r="K78" s="109"/>
      <c r="L78" s="109"/>
      <c r="AB78" s="363" t="str">
        <f ca="1">IF(ISBLANK(INDIRECT("B78"))," ",(INDIRECT("B78")))</f>
        <v xml:space="preserve"> </v>
      </c>
      <c r="AC78" s="363" t="str">
        <f ca="1">IF(ISBLANK(INDIRECT("C78"))," ",(INDIRECT("C78")))</f>
        <v xml:space="preserve"> </v>
      </c>
      <c r="AD78" s="363" t="str">
        <f ca="1">IF(ISBLANK(INDIRECT("D78"))," ",(INDIRECT("D78")))</f>
        <v xml:space="preserve"> </v>
      </c>
      <c r="AE78" s="363" t="str">
        <f ca="1">IF(ISBLANK(INDIRECT("E78"))," ",(INDIRECT("E78")))</f>
        <v xml:space="preserve"> </v>
      </c>
      <c r="AF78" s="363" t="str">
        <f ca="1">IF(ISBLANK(INDIRECT("F78"))," ",(INDIRECT("F78")))</f>
        <v xml:space="preserve"> </v>
      </c>
      <c r="AG78" s="363" t="str">
        <f ca="1">IF(ISBLANK(INDIRECT("G78"))," ",(INDIRECT("G78")))</f>
        <v xml:space="preserve"> </v>
      </c>
      <c r="AH78" s="363" t="str">
        <f ca="1">IF(ISBLANK(INDIRECT("H78"))," ",(INDIRECT("H78")))</f>
        <v xml:space="preserve"> </v>
      </c>
      <c r="AI78" s="363" t="str">
        <f ca="1">IF(ISBLANK(INDIRECT("I78"))," ",(INDIRECT("I78")))</f>
        <v xml:space="preserve"> </v>
      </c>
      <c r="AJ78" s="363" t="str">
        <f ca="1">IF(ISBLANK(INDIRECT("J78"))," ",(INDIRECT("J78")))</f>
        <v xml:space="preserve"> </v>
      </c>
      <c r="AK78" s="363" t="str">
        <f ca="1">IF(ISBLANK(INDIRECT("K78"))," ",(INDIRECT("K78")))</f>
        <v xml:space="preserve"> </v>
      </c>
      <c r="AL78" s="363" t="str">
        <f ca="1">IF(ISBLANK(INDIRECT("L78"))," ",(INDIRECT("L78")))</f>
        <v xml:space="preserve"> </v>
      </c>
    </row>
    <row r="79" spans="1:38" x14ac:dyDescent="0.35">
      <c r="A79" s="5">
        <v>74</v>
      </c>
      <c r="B79" s="145"/>
      <c r="C79" s="145"/>
      <c r="D79" s="106"/>
      <c r="E79" s="145"/>
      <c r="F79" s="243"/>
      <c r="G79" s="243"/>
      <c r="H79" s="107"/>
      <c r="I79" s="107"/>
      <c r="J79" s="107"/>
      <c r="K79" s="109"/>
      <c r="L79" s="109"/>
      <c r="AB79" s="363" t="str">
        <f ca="1">IF(ISBLANK(INDIRECT("B79"))," ",(INDIRECT("B79")))</f>
        <v xml:space="preserve"> </v>
      </c>
      <c r="AC79" s="363" t="str">
        <f ca="1">IF(ISBLANK(INDIRECT("C79"))," ",(INDIRECT("C79")))</f>
        <v xml:space="preserve"> </v>
      </c>
      <c r="AD79" s="363" t="str">
        <f ca="1">IF(ISBLANK(INDIRECT("D79"))," ",(INDIRECT("D79")))</f>
        <v xml:space="preserve"> </v>
      </c>
      <c r="AE79" s="363" t="str">
        <f ca="1">IF(ISBLANK(INDIRECT("E79"))," ",(INDIRECT("E79")))</f>
        <v xml:space="preserve"> </v>
      </c>
      <c r="AF79" s="363" t="str">
        <f ca="1">IF(ISBLANK(INDIRECT("F79"))," ",(INDIRECT("F79")))</f>
        <v xml:space="preserve"> </v>
      </c>
      <c r="AG79" s="363" t="str">
        <f ca="1">IF(ISBLANK(INDIRECT("G79"))," ",(INDIRECT("G79")))</f>
        <v xml:space="preserve"> </v>
      </c>
      <c r="AH79" s="363" t="str">
        <f ca="1">IF(ISBLANK(INDIRECT("H79"))," ",(INDIRECT("H79")))</f>
        <v xml:space="preserve"> </v>
      </c>
      <c r="AI79" s="363" t="str">
        <f ca="1">IF(ISBLANK(INDIRECT("I79"))," ",(INDIRECT("I79")))</f>
        <v xml:space="preserve"> </v>
      </c>
      <c r="AJ79" s="363" t="str">
        <f ca="1">IF(ISBLANK(INDIRECT("J79"))," ",(INDIRECT("J79")))</f>
        <v xml:space="preserve"> </v>
      </c>
      <c r="AK79" s="363" t="str">
        <f ca="1">IF(ISBLANK(INDIRECT("K79"))," ",(INDIRECT("K79")))</f>
        <v xml:space="preserve"> </v>
      </c>
      <c r="AL79" s="363" t="str">
        <f ca="1">IF(ISBLANK(INDIRECT("L79"))," ",(INDIRECT("L79")))</f>
        <v xml:space="preserve"> </v>
      </c>
    </row>
    <row r="80" spans="1:38" x14ac:dyDescent="0.35">
      <c r="A80" s="5">
        <v>75</v>
      </c>
      <c r="B80" s="145"/>
      <c r="C80" s="145"/>
      <c r="D80" s="106"/>
      <c r="E80" s="145"/>
      <c r="F80" s="243"/>
      <c r="G80" s="243"/>
      <c r="H80" s="107"/>
      <c r="I80" s="107"/>
      <c r="J80" s="107"/>
      <c r="K80" s="109"/>
      <c r="L80" s="109"/>
      <c r="AB80" s="363" t="str">
        <f ca="1">IF(ISBLANK(INDIRECT("B80"))," ",(INDIRECT("B80")))</f>
        <v xml:space="preserve"> </v>
      </c>
      <c r="AC80" s="363" t="str">
        <f ca="1">IF(ISBLANK(INDIRECT("C80"))," ",(INDIRECT("C80")))</f>
        <v xml:space="preserve"> </v>
      </c>
      <c r="AD80" s="363" t="str">
        <f ca="1">IF(ISBLANK(INDIRECT("D80"))," ",(INDIRECT("D80")))</f>
        <v xml:space="preserve"> </v>
      </c>
      <c r="AE80" s="363" t="str">
        <f ca="1">IF(ISBLANK(INDIRECT("E80"))," ",(INDIRECT("E80")))</f>
        <v xml:space="preserve"> </v>
      </c>
      <c r="AF80" s="363" t="str">
        <f ca="1">IF(ISBLANK(INDIRECT("F80"))," ",(INDIRECT("F80")))</f>
        <v xml:space="preserve"> </v>
      </c>
      <c r="AG80" s="363" t="str">
        <f ca="1">IF(ISBLANK(INDIRECT("G80"))," ",(INDIRECT("G80")))</f>
        <v xml:space="preserve"> </v>
      </c>
      <c r="AH80" s="363" t="str">
        <f ca="1">IF(ISBLANK(INDIRECT("H80"))," ",(INDIRECT("H80")))</f>
        <v xml:space="preserve"> </v>
      </c>
      <c r="AI80" s="363" t="str">
        <f ca="1">IF(ISBLANK(INDIRECT("I80"))," ",(INDIRECT("I80")))</f>
        <v xml:space="preserve"> </v>
      </c>
      <c r="AJ80" s="363" t="str">
        <f ca="1">IF(ISBLANK(INDIRECT("J80"))," ",(INDIRECT("J80")))</f>
        <v xml:space="preserve"> </v>
      </c>
      <c r="AK80" s="363" t="str">
        <f ca="1">IF(ISBLANK(INDIRECT("K80"))," ",(INDIRECT("K80")))</f>
        <v xml:space="preserve"> </v>
      </c>
      <c r="AL80" s="363" t="str">
        <f ca="1">IF(ISBLANK(INDIRECT("L80"))," ",(INDIRECT("L80")))</f>
        <v xml:space="preserve"> </v>
      </c>
    </row>
    <row r="81" spans="1:38" x14ac:dyDescent="0.35">
      <c r="A81" s="5">
        <v>76</v>
      </c>
      <c r="B81" s="145"/>
      <c r="C81" s="145"/>
      <c r="D81" s="106"/>
      <c r="E81" s="145"/>
      <c r="F81" s="243"/>
      <c r="G81" s="243"/>
      <c r="H81" s="107"/>
      <c r="I81" s="107"/>
      <c r="J81" s="107"/>
      <c r="K81" s="109"/>
      <c r="L81" s="109"/>
      <c r="AB81" s="363" t="str">
        <f ca="1">IF(ISBLANK(INDIRECT("B81"))," ",(INDIRECT("B81")))</f>
        <v xml:space="preserve"> </v>
      </c>
      <c r="AC81" s="363" t="str">
        <f ca="1">IF(ISBLANK(INDIRECT("C81"))," ",(INDIRECT("C81")))</f>
        <v xml:space="preserve"> </v>
      </c>
      <c r="AD81" s="363" t="str">
        <f ca="1">IF(ISBLANK(INDIRECT("D81"))," ",(INDIRECT("D81")))</f>
        <v xml:space="preserve"> </v>
      </c>
      <c r="AE81" s="363" t="str">
        <f ca="1">IF(ISBLANK(INDIRECT("E81"))," ",(INDIRECT("E81")))</f>
        <v xml:space="preserve"> </v>
      </c>
      <c r="AF81" s="363" t="str">
        <f ca="1">IF(ISBLANK(INDIRECT("F81"))," ",(INDIRECT("F81")))</f>
        <v xml:space="preserve"> </v>
      </c>
      <c r="AG81" s="363" t="str">
        <f ca="1">IF(ISBLANK(INDIRECT("G81"))," ",(INDIRECT("G81")))</f>
        <v xml:space="preserve"> </v>
      </c>
      <c r="AH81" s="363" t="str">
        <f ca="1">IF(ISBLANK(INDIRECT("H81"))," ",(INDIRECT("H81")))</f>
        <v xml:space="preserve"> </v>
      </c>
      <c r="AI81" s="363" t="str">
        <f ca="1">IF(ISBLANK(INDIRECT("I81"))," ",(INDIRECT("I81")))</f>
        <v xml:space="preserve"> </v>
      </c>
      <c r="AJ81" s="363" t="str">
        <f ca="1">IF(ISBLANK(INDIRECT("J81"))," ",(INDIRECT("J81")))</f>
        <v xml:space="preserve"> </v>
      </c>
      <c r="AK81" s="363" t="str">
        <f ca="1">IF(ISBLANK(INDIRECT("K81"))," ",(INDIRECT("K81")))</f>
        <v xml:space="preserve"> </v>
      </c>
      <c r="AL81" s="363" t="str">
        <f ca="1">IF(ISBLANK(INDIRECT("L81"))," ",(INDIRECT("L81")))</f>
        <v xml:space="preserve"> </v>
      </c>
    </row>
    <row r="82" spans="1:38" x14ac:dyDescent="0.35">
      <c r="A82" s="5">
        <v>77</v>
      </c>
      <c r="B82" s="145"/>
      <c r="C82" s="145"/>
      <c r="D82" s="106"/>
      <c r="E82" s="145"/>
      <c r="F82" s="243"/>
      <c r="G82" s="243"/>
      <c r="H82" s="107"/>
      <c r="I82" s="107"/>
      <c r="J82" s="107"/>
      <c r="K82" s="109"/>
      <c r="L82" s="109"/>
      <c r="AB82" s="363" t="str">
        <f ca="1">IF(ISBLANK(INDIRECT("B82"))," ",(INDIRECT("B82")))</f>
        <v xml:space="preserve"> </v>
      </c>
      <c r="AC82" s="363" t="str">
        <f ca="1">IF(ISBLANK(INDIRECT("C82"))," ",(INDIRECT("C82")))</f>
        <v xml:space="preserve"> </v>
      </c>
      <c r="AD82" s="363" t="str">
        <f ca="1">IF(ISBLANK(INDIRECT("D82"))," ",(INDIRECT("D82")))</f>
        <v xml:space="preserve"> </v>
      </c>
      <c r="AE82" s="363" t="str">
        <f ca="1">IF(ISBLANK(INDIRECT("E82"))," ",(INDIRECT("E82")))</f>
        <v xml:space="preserve"> </v>
      </c>
      <c r="AF82" s="363" t="str">
        <f ca="1">IF(ISBLANK(INDIRECT("F82"))," ",(INDIRECT("F82")))</f>
        <v xml:space="preserve"> </v>
      </c>
      <c r="AG82" s="363" t="str">
        <f ca="1">IF(ISBLANK(INDIRECT("G82"))," ",(INDIRECT("G82")))</f>
        <v xml:space="preserve"> </v>
      </c>
      <c r="AH82" s="363" t="str">
        <f ca="1">IF(ISBLANK(INDIRECT("H82"))," ",(INDIRECT("H82")))</f>
        <v xml:space="preserve"> </v>
      </c>
      <c r="AI82" s="363" t="str">
        <f ca="1">IF(ISBLANK(INDIRECT("I82"))," ",(INDIRECT("I82")))</f>
        <v xml:space="preserve"> </v>
      </c>
      <c r="AJ82" s="363" t="str">
        <f ca="1">IF(ISBLANK(INDIRECT("J82"))," ",(INDIRECT("J82")))</f>
        <v xml:space="preserve"> </v>
      </c>
      <c r="AK82" s="363" t="str">
        <f ca="1">IF(ISBLANK(INDIRECT("K82"))," ",(INDIRECT("K82")))</f>
        <v xml:space="preserve"> </v>
      </c>
      <c r="AL82" s="363" t="str">
        <f ca="1">IF(ISBLANK(INDIRECT("L82"))," ",(INDIRECT("L82")))</f>
        <v xml:space="preserve"> </v>
      </c>
    </row>
    <row r="83" spans="1:38" x14ac:dyDescent="0.35">
      <c r="A83" s="5">
        <v>78</v>
      </c>
      <c r="B83" s="145"/>
      <c r="C83" s="145"/>
      <c r="D83" s="106"/>
      <c r="E83" s="145"/>
      <c r="F83" s="243"/>
      <c r="G83" s="243"/>
      <c r="H83" s="107"/>
      <c r="I83" s="107"/>
      <c r="J83" s="107"/>
      <c r="K83" s="109"/>
      <c r="L83" s="109"/>
      <c r="AB83" s="363" t="str">
        <f ca="1">IF(ISBLANK(INDIRECT("B83"))," ",(INDIRECT("B83")))</f>
        <v xml:space="preserve"> </v>
      </c>
      <c r="AC83" s="363" t="str">
        <f ca="1">IF(ISBLANK(INDIRECT("C83"))," ",(INDIRECT("C83")))</f>
        <v xml:space="preserve"> </v>
      </c>
      <c r="AD83" s="363" t="str">
        <f ca="1">IF(ISBLANK(INDIRECT("D83"))," ",(INDIRECT("D83")))</f>
        <v xml:space="preserve"> </v>
      </c>
      <c r="AE83" s="363" t="str">
        <f ca="1">IF(ISBLANK(INDIRECT("E83"))," ",(INDIRECT("E83")))</f>
        <v xml:space="preserve"> </v>
      </c>
      <c r="AF83" s="363" t="str">
        <f ca="1">IF(ISBLANK(INDIRECT("F83"))," ",(INDIRECT("F83")))</f>
        <v xml:space="preserve"> </v>
      </c>
      <c r="AG83" s="363" t="str">
        <f ca="1">IF(ISBLANK(INDIRECT("G83"))," ",(INDIRECT("G83")))</f>
        <v xml:space="preserve"> </v>
      </c>
      <c r="AH83" s="363" t="str">
        <f ca="1">IF(ISBLANK(INDIRECT("H83"))," ",(INDIRECT("H83")))</f>
        <v xml:space="preserve"> </v>
      </c>
      <c r="AI83" s="363" t="str">
        <f ca="1">IF(ISBLANK(INDIRECT("I83"))," ",(INDIRECT("I83")))</f>
        <v xml:space="preserve"> </v>
      </c>
      <c r="AJ83" s="363" t="str">
        <f ca="1">IF(ISBLANK(INDIRECT("J83"))," ",(INDIRECT("J83")))</f>
        <v xml:space="preserve"> </v>
      </c>
      <c r="AK83" s="363" t="str">
        <f ca="1">IF(ISBLANK(INDIRECT("K83"))," ",(INDIRECT("K83")))</f>
        <v xml:space="preserve"> </v>
      </c>
      <c r="AL83" s="363" t="str">
        <f ca="1">IF(ISBLANK(INDIRECT("L83"))," ",(INDIRECT("L83")))</f>
        <v xml:space="preserve"> </v>
      </c>
    </row>
    <row r="84" spans="1:38" x14ac:dyDescent="0.35">
      <c r="A84" s="5">
        <v>79</v>
      </c>
      <c r="B84" s="145"/>
      <c r="C84" s="145"/>
      <c r="D84" s="106"/>
      <c r="E84" s="145"/>
      <c r="F84" s="243"/>
      <c r="G84" s="243"/>
      <c r="H84" s="107"/>
      <c r="I84" s="107"/>
      <c r="J84" s="107"/>
      <c r="K84" s="109"/>
      <c r="L84" s="109"/>
      <c r="AB84" s="363" t="str">
        <f ca="1">IF(ISBLANK(INDIRECT("B84"))," ",(INDIRECT("B84")))</f>
        <v xml:space="preserve"> </v>
      </c>
      <c r="AC84" s="363" t="str">
        <f ca="1">IF(ISBLANK(INDIRECT("C84"))," ",(INDIRECT("C84")))</f>
        <v xml:space="preserve"> </v>
      </c>
      <c r="AD84" s="363" t="str">
        <f ca="1">IF(ISBLANK(INDIRECT("D84"))," ",(INDIRECT("D84")))</f>
        <v xml:space="preserve"> </v>
      </c>
      <c r="AE84" s="363" t="str">
        <f ca="1">IF(ISBLANK(INDIRECT("E84"))," ",(INDIRECT("E84")))</f>
        <v xml:space="preserve"> </v>
      </c>
      <c r="AF84" s="363" t="str">
        <f ca="1">IF(ISBLANK(INDIRECT("F84"))," ",(INDIRECT("F84")))</f>
        <v xml:space="preserve"> </v>
      </c>
      <c r="AG84" s="363" t="str">
        <f ca="1">IF(ISBLANK(INDIRECT("G84"))," ",(INDIRECT("G84")))</f>
        <v xml:space="preserve"> </v>
      </c>
      <c r="AH84" s="363" t="str">
        <f ca="1">IF(ISBLANK(INDIRECT("H84"))," ",(INDIRECT("H84")))</f>
        <v xml:space="preserve"> </v>
      </c>
      <c r="AI84" s="363" t="str">
        <f ca="1">IF(ISBLANK(INDIRECT("I84"))," ",(INDIRECT("I84")))</f>
        <v xml:space="preserve"> </v>
      </c>
      <c r="AJ84" s="363" t="str">
        <f ca="1">IF(ISBLANK(INDIRECT("J84"))," ",(INDIRECT("J84")))</f>
        <v xml:space="preserve"> </v>
      </c>
      <c r="AK84" s="363" t="str">
        <f ca="1">IF(ISBLANK(INDIRECT("K84"))," ",(INDIRECT("K84")))</f>
        <v xml:space="preserve"> </v>
      </c>
      <c r="AL84" s="363" t="str">
        <f ca="1">IF(ISBLANK(INDIRECT("L84"))," ",(INDIRECT("L84")))</f>
        <v xml:space="preserve"> </v>
      </c>
    </row>
    <row r="85" spans="1:38" x14ac:dyDescent="0.35">
      <c r="A85" s="5">
        <v>80</v>
      </c>
      <c r="B85" s="145"/>
      <c r="C85" s="145"/>
      <c r="D85" s="106"/>
      <c r="E85" s="145"/>
      <c r="F85" s="243"/>
      <c r="G85" s="243"/>
      <c r="H85" s="107"/>
      <c r="I85" s="107"/>
      <c r="J85" s="107"/>
      <c r="K85" s="109"/>
      <c r="L85" s="109"/>
      <c r="AB85" s="363" t="str">
        <f ca="1">IF(ISBLANK(INDIRECT("B85"))," ",(INDIRECT("B85")))</f>
        <v xml:space="preserve"> </v>
      </c>
      <c r="AC85" s="363" t="str">
        <f ca="1">IF(ISBLANK(INDIRECT("C85"))," ",(INDIRECT("C85")))</f>
        <v xml:space="preserve"> </v>
      </c>
      <c r="AD85" s="363" t="str">
        <f ca="1">IF(ISBLANK(INDIRECT("D85"))," ",(INDIRECT("D85")))</f>
        <v xml:space="preserve"> </v>
      </c>
      <c r="AE85" s="363" t="str">
        <f ca="1">IF(ISBLANK(INDIRECT("E85"))," ",(INDIRECT("E85")))</f>
        <v xml:space="preserve"> </v>
      </c>
      <c r="AF85" s="363" t="str">
        <f ca="1">IF(ISBLANK(INDIRECT("F85"))," ",(INDIRECT("F85")))</f>
        <v xml:space="preserve"> </v>
      </c>
      <c r="AG85" s="363" t="str">
        <f ca="1">IF(ISBLANK(INDIRECT("G85"))," ",(INDIRECT("G85")))</f>
        <v xml:space="preserve"> </v>
      </c>
      <c r="AH85" s="363" t="str">
        <f ca="1">IF(ISBLANK(INDIRECT("H85"))," ",(INDIRECT("H85")))</f>
        <v xml:space="preserve"> </v>
      </c>
      <c r="AI85" s="363" t="str">
        <f ca="1">IF(ISBLANK(INDIRECT("I85"))," ",(INDIRECT("I85")))</f>
        <v xml:space="preserve"> </v>
      </c>
      <c r="AJ85" s="363" t="str">
        <f ca="1">IF(ISBLANK(INDIRECT("J85"))," ",(INDIRECT("J85")))</f>
        <v xml:space="preserve"> </v>
      </c>
      <c r="AK85" s="363" t="str">
        <f ca="1">IF(ISBLANK(INDIRECT("K85"))," ",(INDIRECT("K85")))</f>
        <v xml:space="preserve"> </v>
      </c>
      <c r="AL85" s="363" t="str">
        <f ca="1">IF(ISBLANK(INDIRECT("L85"))," ",(INDIRECT("L85")))</f>
        <v xml:space="preserve"> </v>
      </c>
    </row>
    <row r="86" spans="1:38" x14ac:dyDescent="0.35">
      <c r="A86" s="5">
        <v>81</v>
      </c>
      <c r="B86" s="145"/>
      <c r="C86" s="145"/>
      <c r="D86" s="106"/>
      <c r="E86" s="145"/>
      <c r="F86" s="243"/>
      <c r="G86" s="243"/>
      <c r="H86" s="107"/>
      <c r="I86" s="107"/>
      <c r="J86" s="107"/>
      <c r="K86" s="109"/>
      <c r="L86" s="109"/>
      <c r="AB86" s="363" t="str">
        <f ca="1">IF(ISBLANK(INDIRECT("B86"))," ",(INDIRECT("B86")))</f>
        <v xml:space="preserve"> </v>
      </c>
      <c r="AC86" s="363" t="str">
        <f ca="1">IF(ISBLANK(INDIRECT("C86"))," ",(INDIRECT("C86")))</f>
        <v xml:space="preserve"> </v>
      </c>
      <c r="AD86" s="363" t="str">
        <f ca="1">IF(ISBLANK(INDIRECT("D86"))," ",(INDIRECT("D86")))</f>
        <v xml:space="preserve"> </v>
      </c>
      <c r="AE86" s="363" t="str">
        <f ca="1">IF(ISBLANK(INDIRECT("E86"))," ",(INDIRECT("E86")))</f>
        <v xml:space="preserve"> </v>
      </c>
      <c r="AF86" s="363" t="str">
        <f ca="1">IF(ISBLANK(INDIRECT("F86"))," ",(INDIRECT("F86")))</f>
        <v xml:space="preserve"> </v>
      </c>
      <c r="AG86" s="363" t="str">
        <f ca="1">IF(ISBLANK(INDIRECT("G86"))," ",(INDIRECT("G86")))</f>
        <v xml:space="preserve"> </v>
      </c>
      <c r="AH86" s="363" t="str">
        <f ca="1">IF(ISBLANK(INDIRECT("H86"))," ",(INDIRECT("H86")))</f>
        <v xml:space="preserve"> </v>
      </c>
      <c r="AI86" s="363" t="str">
        <f ca="1">IF(ISBLANK(INDIRECT("I86"))," ",(INDIRECT("I86")))</f>
        <v xml:space="preserve"> </v>
      </c>
      <c r="AJ86" s="363" t="str">
        <f ca="1">IF(ISBLANK(INDIRECT("J86"))," ",(INDIRECT("J86")))</f>
        <v xml:space="preserve"> </v>
      </c>
      <c r="AK86" s="363" t="str">
        <f ca="1">IF(ISBLANK(INDIRECT("K86"))," ",(INDIRECT("K86")))</f>
        <v xml:space="preserve"> </v>
      </c>
      <c r="AL86" s="363" t="str">
        <f ca="1">IF(ISBLANK(INDIRECT("L86"))," ",(INDIRECT("L86")))</f>
        <v xml:space="preserve"> </v>
      </c>
    </row>
    <row r="87" spans="1:38" x14ac:dyDescent="0.35">
      <c r="A87" s="5">
        <v>82</v>
      </c>
      <c r="B87" s="145"/>
      <c r="C87" s="145"/>
      <c r="D87" s="106"/>
      <c r="E87" s="145"/>
      <c r="F87" s="243"/>
      <c r="G87" s="243"/>
      <c r="H87" s="107"/>
      <c r="I87" s="107"/>
      <c r="J87" s="107"/>
      <c r="K87" s="109"/>
      <c r="L87" s="109"/>
      <c r="AB87" s="363" t="str">
        <f ca="1">IF(ISBLANK(INDIRECT("B87"))," ",(INDIRECT("B87")))</f>
        <v xml:space="preserve"> </v>
      </c>
      <c r="AC87" s="363" t="str">
        <f ca="1">IF(ISBLANK(INDIRECT("C87"))," ",(INDIRECT("C87")))</f>
        <v xml:space="preserve"> </v>
      </c>
      <c r="AD87" s="363" t="str">
        <f ca="1">IF(ISBLANK(INDIRECT("D87"))," ",(INDIRECT("D87")))</f>
        <v xml:space="preserve"> </v>
      </c>
      <c r="AE87" s="363" t="str">
        <f ca="1">IF(ISBLANK(INDIRECT("E87"))," ",(INDIRECT("E87")))</f>
        <v xml:space="preserve"> </v>
      </c>
      <c r="AF87" s="363" t="str">
        <f ca="1">IF(ISBLANK(INDIRECT("F87"))," ",(INDIRECT("F87")))</f>
        <v xml:space="preserve"> </v>
      </c>
      <c r="AG87" s="363" t="str">
        <f ca="1">IF(ISBLANK(INDIRECT("G87"))," ",(INDIRECT("G87")))</f>
        <v xml:space="preserve"> </v>
      </c>
      <c r="AH87" s="363" t="str">
        <f ca="1">IF(ISBLANK(INDIRECT("H87"))," ",(INDIRECT("H87")))</f>
        <v xml:space="preserve"> </v>
      </c>
      <c r="AI87" s="363" t="str">
        <f ca="1">IF(ISBLANK(INDIRECT("I87"))," ",(INDIRECT("I87")))</f>
        <v xml:space="preserve"> </v>
      </c>
      <c r="AJ87" s="363" t="str">
        <f ca="1">IF(ISBLANK(INDIRECT("J87"))," ",(INDIRECT("J87")))</f>
        <v xml:space="preserve"> </v>
      </c>
      <c r="AK87" s="363" t="str">
        <f ca="1">IF(ISBLANK(INDIRECT("K87"))," ",(INDIRECT("K87")))</f>
        <v xml:space="preserve"> </v>
      </c>
      <c r="AL87" s="363" t="str">
        <f ca="1">IF(ISBLANK(INDIRECT("L87"))," ",(INDIRECT("L87")))</f>
        <v xml:space="preserve"> </v>
      </c>
    </row>
    <row r="88" spans="1:38" x14ac:dyDescent="0.35">
      <c r="A88" s="5">
        <v>83</v>
      </c>
      <c r="B88" s="145"/>
      <c r="C88" s="145"/>
      <c r="D88" s="106"/>
      <c r="E88" s="145"/>
      <c r="F88" s="243"/>
      <c r="G88" s="243"/>
      <c r="H88" s="107"/>
      <c r="I88" s="107"/>
      <c r="J88" s="107"/>
      <c r="K88" s="109"/>
      <c r="L88" s="109"/>
      <c r="AB88" s="363" t="str">
        <f ca="1">IF(ISBLANK(INDIRECT("B88"))," ",(INDIRECT("B88")))</f>
        <v xml:space="preserve"> </v>
      </c>
      <c r="AC88" s="363" t="str">
        <f ca="1">IF(ISBLANK(INDIRECT("C88"))," ",(INDIRECT("C88")))</f>
        <v xml:space="preserve"> </v>
      </c>
      <c r="AD88" s="363" t="str">
        <f ca="1">IF(ISBLANK(INDIRECT("D88"))," ",(INDIRECT("D88")))</f>
        <v xml:space="preserve"> </v>
      </c>
      <c r="AE88" s="363" t="str">
        <f ca="1">IF(ISBLANK(INDIRECT("E88"))," ",(INDIRECT("E88")))</f>
        <v xml:space="preserve"> </v>
      </c>
      <c r="AF88" s="363" t="str">
        <f ca="1">IF(ISBLANK(INDIRECT("F88"))," ",(INDIRECT("F88")))</f>
        <v xml:space="preserve"> </v>
      </c>
      <c r="AG88" s="363" t="str">
        <f ca="1">IF(ISBLANK(INDIRECT("G88"))," ",(INDIRECT("G88")))</f>
        <v xml:space="preserve"> </v>
      </c>
      <c r="AH88" s="363" t="str">
        <f ca="1">IF(ISBLANK(INDIRECT("H88"))," ",(INDIRECT("H88")))</f>
        <v xml:space="preserve"> </v>
      </c>
      <c r="AI88" s="363" t="str">
        <f ca="1">IF(ISBLANK(INDIRECT("I88"))," ",(INDIRECT("I88")))</f>
        <v xml:space="preserve"> </v>
      </c>
      <c r="AJ88" s="363" t="str">
        <f ca="1">IF(ISBLANK(INDIRECT("J88"))," ",(INDIRECT("J88")))</f>
        <v xml:space="preserve"> </v>
      </c>
      <c r="AK88" s="363" t="str">
        <f ca="1">IF(ISBLANK(INDIRECT("K88"))," ",(INDIRECT("K88")))</f>
        <v xml:space="preserve"> </v>
      </c>
      <c r="AL88" s="363" t="str">
        <f ca="1">IF(ISBLANK(INDIRECT("L88"))," ",(INDIRECT("L88")))</f>
        <v xml:space="preserve"> </v>
      </c>
    </row>
    <row r="89" spans="1:38" x14ac:dyDescent="0.35">
      <c r="A89" s="5">
        <v>84</v>
      </c>
      <c r="B89" s="145"/>
      <c r="C89" s="145"/>
      <c r="D89" s="106"/>
      <c r="E89" s="145"/>
      <c r="F89" s="243"/>
      <c r="G89" s="243"/>
      <c r="H89" s="107"/>
      <c r="I89" s="107"/>
      <c r="J89" s="107"/>
      <c r="K89" s="109"/>
      <c r="L89" s="109"/>
      <c r="AB89" s="363" t="str">
        <f ca="1">IF(ISBLANK(INDIRECT("B89"))," ",(INDIRECT("B89")))</f>
        <v xml:space="preserve"> </v>
      </c>
      <c r="AC89" s="363" t="str">
        <f ca="1">IF(ISBLANK(INDIRECT("C89"))," ",(INDIRECT("C89")))</f>
        <v xml:space="preserve"> </v>
      </c>
      <c r="AD89" s="363" t="str">
        <f ca="1">IF(ISBLANK(INDIRECT("D89"))," ",(INDIRECT("D89")))</f>
        <v xml:space="preserve"> </v>
      </c>
      <c r="AE89" s="363" t="str">
        <f ca="1">IF(ISBLANK(INDIRECT("E89"))," ",(INDIRECT("E89")))</f>
        <v xml:space="preserve"> </v>
      </c>
      <c r="AF89" s="363" t="str">
        <f ca="1">IF(ISBLANK(INDIRECT("F89"))," ",(INDIRECT("F89")))</f>
        <v xml:space="preserve"> </v>
      </c>
      <c r="AG89" s="363" t="str">
        <f ca="1">IF(ISBLANK(INDIRECT("G89"))," ",(INDIRECT("G89")))</f>
        <v xml:space="preserve"> </v>
      </c>
      <c r="AH89" s="363" t="str">
        <f ca="1">IF(ISBLANK(INDIRECT("H89"))," ",(INDIRECT("H89")))</f>
        <v xml:space="preserve"> </v>
      </c>
      <c r="AI89" s="363" t="str">
        <f ca="1">IF(ISBLANK(INDIRECT("I89"))," ",(INDIRECT("I89")))</f>
        <v xml:space="preserve"> </v>
      </c>
      <c r="AJ89" s="363" t="str">
        <f ca="1">IF(ISBLANK(INDIRECT("J89"))," ",(INDIRECT("J89")))</f>
        <v xml:space="preserve"> </v>
      </c>
      <c r="AK89" s="363" t="str">
        <f ca="1">IF(ISBLANK(INDIRECT("K89"))," ",(INDIRECT("K89")))</f>
        <v xml:space="preserve"> </v>
      </c>
      <c r="AL89" s="363" t="str">
        <f ca="1">IF(ISBLANK(INDIRECT("L89"))," ",(INDIRECT("L89")))</f>
        <v xml:space="preserve"> </v>
      </c>
    </row>
    <row r="90" spans="1:38" x14ac:dyDescent="0.35">
      <c r="A90" s="5">
        <v>85</v>
      </c>
      <c r="B90" s="145"/>
      <c r="C90" s="145"/>
      <c r="D90" s="106"/>
      <c r="E90" s="145"/>
      <c r="F90" s="243"/>
      <c r="G90" s="243"/>
      <c r="H90" s="107"/>
      <c r="I90" s="107"/>
      <c r="J90" s="107"/>
      <c r="K90" s="109"/>
      <c r="L90" s="109"/>
      <c r="AB90" s="363" t="str">
        <f ca="1">IF(ISBLANK(INDIRECT("B90"))," ",(INDIRECT("B90")))</f>
        <v xml:space="preserve"> </v>
      </c>
      <c r="AC90" s="363" t="str">
        <f ca="1">IF(ISBLANK(INDIRECT("C90"))," ",(INDIRECT("C90")))</f>
        <v xml:space="preserve"> </v>
      </c>
      <c r="AD90" s="363" t="str">
        <f ca="1">IF(ISBLANK(INDIRECT("D90"))," ",(INDIRECT("D90")))</f>
        <v xml:space="preserve"> </v>
      </c>
      <c r="AE90" s="363" t="str">
        <f ca="1">IF(ISBLANK(INDIRECT("E90"))," ",(INDIRECT("E90")))</f>
        <v xml:space="preserve"> </v>
      </c>
      <c r="AF90" s="363" t="str">
        <f ca="1">IF(ISBLANK(INDIRECT("F90"))," ",(INDIRECT("F90")))</f>
        <v xml:space="preserve"> </v>
      </c>
      <c r="AG90" s="363" t="str">
        <f ca="1">IF(ISBLANK(INDIRECT("G90"))," ",(INDIRECT("G90")))</f>
        <v xml:space="preserve"> </v>
      </c>
      <c r="AH90" s="363" t="str">
        <f ca="1">IF(ISBLANK(INDIRECT("H90"))," ",(INDIRECT("H90")))</f>
        <v xml:space="preserve"> </v>
      </c>
      <c r="AI90" s="363" t="str">
        <f ca="1">IF(ISBLANK(INDIRECT("I90"))," ",(INDIRECT("I90")))</f>
        <v xml:space="preserve"> </v>
      </c>
      <c r="AJ90" s="363" t="str">
        <f ca="1">IF(ISBLANK(INDIRECT("J90"))," ",(INDIRECT("J90")))</f>
        <v xml:space="preserve"> </v>
      </c>
      <c r="AK90" s="363" t="str">
        <f ca="1">IF(ISBLANK(INDIRECT("K90"))," ",(INDIRECT("K90")))</f>
        <v xml:space="preserve"> </v>
      </c>
      <c r="AL90" s="363" t="str">
        <f ca="1">IF(ISBLANK(INDIRECT("L90"))," ",(INDIRECT("L90")))</f>
        <v xml:space="preserve"> </v>
      </c>
    </row>
    <row r="91" spans="1:38" x14ac:dyDescent="0.35">
      <c r="A91" s="5">
        <v>86</v>
      </c>
      <c r="B91" s="145"/>
      <c r="C91" s="145"/>
      <c r="D91" s="106"/>
      <c r="E91" s="145"/>
      <c r="F91" s="243"/>
      <c r="G91" s="243"/>
      <c r="H91" s="107"/>
      <c r="I91" s="107"/>
      <c r="J91" s="107"/>
      <c r="K91" s="109"/>
      <c r="L91" s="109"/>
      <c r="AB91" s="363" t="str">
        <f ca="1">IF(ISBLANK(INDIRECT("B91"))," ",(INDIRECT("B91")))</f>
        <v xml:space="preserve"> </v>
      </c>
      <c r="AC91" s="363" t="str">
        <f ca="1">IF(ISBLANK(INDIRECT("C91"))," ",(INDIRECT("C91")))</f>
        <v xml:space="preserve"> </v>
      </c>
      <c r="AD91" s="363" t="str">
        <f ca="1">IF(ISBLANK(INDIRECT("D91"))," ",(INDIRECT("D91")))</f>
        <v xml:space="preserve"> </v>
      </c>
      <c r="AE91" s="363" t="str">
        <f ca="1">IF(ISBLANK(INDIRECT("E91"))," ",(INDIRECT("E91")))</f>
        <v xml:space="preserve"> </v>
      </c>
      <c r="AF91" s="363" t="str">
        <f ca="1">IF(ISBLANK(INDIRECT("F91"))," ",(INDIRECT("F91")))</f>
        <v xml:space="preserve"> </v>
      </c>
      <c r="AG91" s="363" t="str">
        <f ca="1">IF(ISBLANK(INDIRECT("G91"))," ",(INDIRECT("G91")))</f>
        <v xml:space="preserve"> </v>
      </c>
      <c r="AH91" s="363" t="str">
        <f ca="1">IF(ISBLANK(INDIRECT("H91"))," ",(INDIRECT("H91")))</f>
        <v xml:space="preserve"> </v>
      </c>
      <c r="AI91" s="363" t="str">
        <f ca="1">IF(ISBLANK(INDIRECT("I91"))," ",(INDIRECT("I91")))</f>
        <v xml:space="preserve"> </v>
      </c>
      <c r="AJ91" s="363" t="str">
        <f ca="1">IF(ISBLANK(INDIRECT("J91"))," ",(INDIRECT("J91")))</f>
        <v xml:space="preserve"> </v>
      </c>
      <c r="AK91" s="363" t="str">
        <f ca="1">IF(ISBLANK(INDIRECT("K91"))," ",(INDIRECT("K91")))</f>
        <v xml:space="preserve"> </v>
      </c>
      <c r="AL91" s="363" t="str">
        <f ca="1">IF(ISBLANK(INDIRECT("L91"))," ",(INDIRECT("L91")))</f>
        <v xml:space="preserve"> </v>
      </c>
    </row>
    <row r="92" spans="1:38" x14ac:dyDescent="0.35">
      <c r="A92" s="5">
        <v>87</v>
      </c>
      <c r="B92" s="145"/>
      <c r="C92" s="145"/>
      <c r="D92" s="106"/>
      <c r="E92" s="145"/>
      <c r="F92" s="243"/>
      <c r="G92" s="243"/>
      <c r="H92" s="107"/>
      <c r="I92" s="107"/>
      <c r="J92" s="107"/>
      <c r="K92" s="109"/>
      <c r="L92" s="109"/>
      <c r="AB92" s="363" t="str">
        <f ca="1">IF(ISBLANK(INDIRECT("B92"))," ",(INDIRECT("B92")))</f>
        <v xml:space="preserve"> </v>
      </c>
      <c r="AC92" s="363" t="str">
        <f ca="1">IF(ISBLANK(INDIRECT("C92"))," ",(INDIRECT("C92")))</f>
        <v xml:space="preserve"> </v>
      </c>
      <c r="AD92" s="363" t="str">
        <f ca="1">IF(ISBLANK(INDIRECT("D92"))," ",(INDIRECT("D92")))</f>
        <v xml:space="preserve"> </v>
      </c>
      <c r="AE92" s="363" t="str">
        <f ca="1">IF(ISBLANK(INDIRECT("E92"))," ",(INDIRECT("E92")))</f>
        <v xml:space="preserve"> </v>
      </c>
      <c r="AF92" s="363" t="str">
        <f ca="1">IF(ISBLANK(INDIRECT("F92"))," ",(INDIRECT("F92")))</f>
        <v xml:space="preserve"> </v>
      </c>
      <c r="AG92" s="363" t="str">
        <f ca="1">IF(ISBLANK(INDIRECT("G92"))," ",(INDIRECT("G92")))</f>
        <v xml:space="preserve"> </v>
      </c>
      <c r="AH92" s="363" t="str">
        <f ca="1">IF(ISBLANK(INDIRECT("H92"))," ",(INDIRECT("H92")))</f>
        <v xml:space="preserve"> </v>
      </c>
      <c r="AI92" s="363" t="str">
        <f ca="1">IF(ISBLANK(INDIRECT("I92"))," ",(INDIRECT("I92")))</f>
        <v xml:space="preserve"> </v>
      </c>
      <c r="AJ92" s="363" t="str">
        <f ca="1">IF(ISBLANK(INDIRECT("J92"))," ",(INDIRECT("J92")))</f>
        <v xml:space="preserve"> </v>
      </c>
      <c r="AK92" s="363" t="str">
        <f ca="1">IF(ISBLANK(INDIRECT("K92"))," ",(INDIRECT("K92")))</f>
        <v xml:space="preserve"> </v>
      </c>
      <c r="AL92" s="363" t="str">
        <f ca="1">IF(ISBLANK(INDIRECT("L92"))," ",(INDIRECT("L92")))</f>
        <v xml:space="preserve"> </v>
      </c>
    </row>
    <row r="93" spans="1:38" x14ac:dyDescent="0.35">
      <c r="A93" s="5">
        <v>88</v>
      </c>
      <c r="B93" s="145"/>
      <c r="C93" s="145"/>
      <c r="D93" s="106"/>
      <c r="E93" s="145"/>
      <c r="F93" s="243"/>
      <c r="G93" s="243"/>
      <c r="H93" s="107"/>
      <c r="I93" s="107"/>
      <c r="J93" s="107"/>
      <c r="K93" s="109"/>
      <c r="L93" s="109"/>
      <c r="AB93" s="363" t="str">
        <f ca="1">IF(ISBLANK(INDIRECT("B93"))," ",(INDIRECT("B93")))</f>
        <v xml:space="preserve"> </v>
      </c>
      <c r="AC93" s="363" t="str">
        <f ca="1">IF(ISBLANK(INDIRECT("C93"))," ",(INDIRECT("C93")))</f>
        <v xml:space="preserve"> </v>
      </c>
      <c r="AD93" s="363" t="str">
        <f ca="1">IF(ISBLANK(INDIRECT("D93"))," ",(INDIRECT("D93")))</f>
        <v xml:space="preserve"> </v>
      </c>
      <c r="AE93" s="363" t="str">
        <f ca="1">IF(ISBLANK(INDIRECT("E93"))," ",(INDIRECT("E93")))</f>
        <v xml:space="preserve"> </v>
      </c>
      <c r="AF93" s="363" t="str">
        <f ca="1">IF(ISBLANK(INDIRECT("F93"))," ",(INDIRECT("F93")))</f>
        <v xml:space="preserve"> </v>
      </c>
      <c r="AG93" s="363" t="str">
        <f ca="1">IF(ISBLANK(INDIRECT("G93"))," ",(INDIRECT("G93")))</f>
        <v xml:space="preserve"> </v>
      </c>
      <c r="AH93" s="363" t="str">
        <f ca="1">IF(ISBLANK(INDIRECT("H93"))," ",(INDIRECT("H93")))</f>
        <v xml:space="preserve"> </v>
      </c>
      <c r="AI93" s="363" t="str">
        <f ca="1">IF(ISBLANK(INDIRECT("I93"))," ",(INDIRECT("I93")))</f>
        <v xml:space="preserve"> </v>
      </c>
      <c r="AJ93" s="363" t="str">
        <f ca="1">IF(ISBLANK(INDIRECT("J93"))," ",(INDIRECT("J93")))</f>
        <v xml:space="preserve"> </v>
      </c>
      <c r="AK93" s="363" t="str">
        <f ca="1">IF(ISBLANK(INDIRECT("K93"))," ",(INDIRECT("K93")))</f>
        <v xml:space="preserve"> </v>
      </c>
      <c r="AL93" s="363" t="str">
        <f ca="1">IF(ISBLANK(INDIRECT("L93"))," ",(INDIRECT("L93")))</f>
        <v xml:space="preserve"> </v>
      </c>
    </row>
    <row r="94" spans="1:38" x14ac:dyDescent="0.35">
      <c r="A94" s="5">
        <v>89</v>
      </c>
      <c r="B94" s="145"/>
      <c r="C94" s="145"/>
      <c r="D94" s="106"/>
      <c r="E94" s="145"/>
      <c r="F94" s="243"/>
      <c r="G94" s="243"/>
      <c r="H94" s="107"/>
      <c r="I94" s="107"/>
      <c r="J94" s="107"/>
      <c r="K94" s="109"/>
      <c r="L94" s="109"/>
      <c r="AB94" s="363" t="str">
        <f ca="1">IF(ISBLANK(INDIRECT("B94"))," ",(INDIRECT("B94")))</f>
        <v xml:space="preserve"> </v>
      </c>
      <c r="AC94" s="363" t="str">
        <f ca="1">IF(ISBLANK(INDIRECT("C94"))," ",(INDIRECT("C94")))</f>
        <v xml:space="preserve"> </v>
      </c>
      <c r="AD94" s="363" t="str">
        <f ca="1">IF(ISBLANK(INDIRECT("D94"))," ",(INDIRECT("D94")))</f>
        <v xml:space="preserve"> </v>
      </c>
      <c r="AE94" s="363" t="str">
        <f ca="1">IF(ISBLANK(INDIRECT("E94"))," ",(INDIRECT("E94")))</f>
        <v xml:space="preserve"> </v>
      </c>
      <c r="AF94" s="363" t="str">
        <f ca="1">IF(ISBLANK(INDIRECT("F94"))," ",(INDIRECT("F94")))</f>
        <v xml:space="preserve"> </v>
      </c>
      <c r="AG94" s="363" t="str">
        <f ca="1">IF(ISBLANK(INDIRECT("G94"))," ",(INDIRECT("G94")))</f>
        <v xml:space="preserve"> </v>
      </c>
      <c r="AH94" s="363" t="str">
        <f ca="1">IF(ISBLANK(INDIRECT("H94"))," ",(INDIRECT("H94")))</f>
        <v xml:space="preserve"> </v>
      </c>
      <c r="AI94" s="363" t="str">
        <f ca="1">IF(ISBLANK(INDIRECT("I94"))," ",(INDIRECT("I94")))</f>
        <v xml:space="preserve"> </v>
      </c>
      <c r="AJ94" s="363" t="str">
        <f ca="1">IF(ISBLANK(INDIRECT("J94"))," ",(INDIRECT("J94")))</f>
        <v xml:space="preserve"> </v>
      </c>
      <c r="AK94" s="363" t="str">
        <f ca="1">IF(ISBLANK(INDIRECT("K94"))," ",(INDIRECT("K94")))</f>
        <v xml:space="preserve"> </v>
      </c>
      <c r="AL94" s="363" t="str">
        <f ca="1">IF(ISBLANK(INDIRECT("L94"))," ",(INDIRECT("L94")))</f>
        <v xml:space="preserve"> </v>
      </c>
    </row>
    <row r="95" spans="1:38" x14ac:dyDescent="0.35">
      <c r="A95" s="5">
        <v>90</v>
      </c>
      <c r="B95" s="145"/>
      <c r="C95" s="145"/>
      <c r="D95" s="106"/>
      <c r="E95" s="145"/>
      <c r="F95" s="243"/>
      <c r="G95" s="243"/>
      <c r="H95" s="107"/>
      <c r="I95" s="107"/>
      <c r="J95" s="107"/>
      <c r="K95" s="109"/>
      <c r="L95" s="109"/>
      <c r="AB95" s="363" t="str">
        <f ca="1">IF(ISBLANK(INDIRECT("B95"))," ",(INDIRECT("B95")))</f>
        <v xml:space="preserve"> </v>
      </c>
      <c r="AC95" s="363" t="str">
        <f ca="1">IF(ISBLANK(INDIRECT("C95"))," ",(INDIRECT("C95")))</f>
        <v xml:space="preserve"> </v>
      </c>
      <c r="AD95" s="363" t="str">
        <f ca="1">IF(ISBLANK(INDIRECT("D95"))," ",(INDIRECT("D95")))</f>
        <v xml:space="preserve"> </v>
      </c>
      <c r="AE95" s="363" t="str">
        <f ca="1">IF(ISBLANK(INDIRECT("E95"))," ",(INDIRECT("E95")))</f>
        <v xml:space="preserve"> </v>
      </c>
      <c r="AF95" s="363" t="str">
        <f ca="1">IF(ISBLANK(INDIRECT("F95"))," ",(INDIRECT("F95")))</f>
        <v xml:space="preserve"> </v>
      </c>
      <c r="AG95" s="363" t="str">
        <f ca="1">IF(ISBLANK(INDIRECT("G95"))," ",(INDIRECT("G95")))</f>
        <v xml:space="preserve"> </v>
      </c>
      <c r="AH95" s="363" t="str">
        <f ca="1">IF(ISBLANK(INDIRECT("H95"))," ",(INDIRECT("H95")))</f>
        <v xml:space="preserve"> </v>
      </c>
      <c r="AI95" s="363" t="str">
        <f ca="1">IF(ISBLANK(INDIRECT("I95"))," ",(INDIRECT("I95")))</f>
        <v xml:space="preserve"> </v>
      </c>
      <c r="AJ95" s="363" t="str">
        <f ca="1">IF(ISBLANK(INDIRECT("J95"))," ",(INDIRECT("J95")))</f>
        <v xml:space="preserve"> </v>
      </c>
      <c r="AK95" s="363" t="str">
        <f ca="1">IF(ISBLANK(INDIRECT("K95"))," ",(INDIRECT("K95")))</f>
        <v xml:space="preserve"> </v>
      </c>
      <c r="AL95" s="363" t="str">
        <f ca="1">IF(ISBLANK(INDIRECT("L95"))," ",(INDIRECT("L95")))</f>
        <v xml:space="preserve"> </v>
      </c>
    </row>
    <row r="96" spans="1:38" x14ac:dyDescent="0.35">
      <c r="A96" s="5">
        <v>91</v>
      </c>
      <c r="B96" s="145"/>
      <c r="C96" s="145"/>
      <c r="D96" s="106"/>
      <c r="E96" s="145"/>
      <c r="F96" s="243"/>
      <c r="G96" s="243"/>
      <c r="H96" s="107"/>
      <c r="I96" s="107"/>
      <c r="J96" s="107"/>
      <c r="K96" s="109"/>
      <c r="L96" s="109"/>
      <c r="AB96" s="363" t="str">
        <f ca="1">IF(ISBLANK(INDIRECT("B96"))," ",(INDIRECT("B96")))</f>
        <v xml:space="preserve"> </v>
      </c>
      <c r="AC96" s="363" t="str">
        <f ca="1">IF(ISBLANK(INDIRECT("C96"))," ",(INDIRECT("C96")))</f>
        <v xml:space="preserve"> </v>
      </c>
      <c r="AD96" s="363" t="str">
        <f ca="1">IF(ISBLANK(INDIRECT("D96"))," ",(INDIRECT("D96")))</f>
        <v xml:space="preserve"> </v>
      </c>
      <c r="AE96" s="363" t="str">
        <f ca="1">IF(ISBLANK(INDIRECT("E96"))," ",(INDIRECT("E96")))</f>
        <v xml:space="preserve"> </v>
      </c>
      <c r="AF96" s="363" t="str">
        <f ca="1">IF(ISBLANK(INDIRECT("F96"))," ",(INDIRECT("F96")))</f>
        <v xml:space="preserve"> </v>
      </c>
      <c r="AG96" s="363" t="str">
        <f ca="1">IF(ISBLANK(INDIRECT("G96"))," ",(INDIRECT("G96")))</f>
        <v xml:space="preserve"> </v>
      </c>
      <c r="AH96" s="363" t="str">
        <f ca="1">IF(ISBLANK(INDIRECT("H96"))," ",(INDIRECT("H96")))</f>
        <v xml:space="preserve"> </v>
      </c>
      <c r="AI96" s="363" t="str">
        <f ca="1">IF(ISBLANK(INDIRECT("I96"))," ",(INDIRECT("I96")))</f>
        <v xml:space="preserve"> </v>
      </c>
      <c r="AJ96" s="363" t="str">
        <f ca="1">IF(ISBLANK(INDIRECT("J96"))," ",(INDIRECT("J96")))</f>
        <v xml:space="preserve"> </v>
      </c>
      <c r="AK96" s="363" t="str">
        <f ca="1">IF(ISBLANK(INDIRECT("K96"))," ",(INDIRECT("K96")))</f>
        <v xml:space="preserve"> </v>
      </c>
      <c r="AL96" s="363" t="str">
        <f ca="1">IF(ISBLANK(INDIRECT("L96"))," ",(INDIRECT("L96")))</f>
        <v xml:space="preserve"> </v>
      </c>
    </row>
    <row r="97" spans="1:38" x14ac:dyDescent="0.35">
      <c r="A97" s="5">
        <v>92</v>
      </c>
      <c r="B97" s="145"/>
      <c r="C97" s="145"/>
      <c r="D97" s="106"/>
      <c r="E97" s="145"/>
      <c r="F97" s="243"/>
      <c r="G97" s="243"/>
      <c r="H97" s="107"/>
      <c r="I97" s="107"/>
      <c r="J97" s="107"/>
      <c r="K97" s="109"/>
      <c r="L97" s="109"/>
      <c r="AB97" s="363" t="str">
        <f ca="1">IF(ISBLANK(INDIRECT("B97"))," ",(INDIRECT("B97")))</f>
        <v xml:space="preserve"> </v>
      </c>
      <c r="AC97" s="363" t="str">
        <f ca="1">IF(ISBLANK(INDIRECT("C97"))," ",(INDIRECT("C97")))</f>
        <v xml:space="preserve"> </v>
      </c>
      <c r="AD97" s="363" t="str">
        <f ca="1">IF(ISBLANK(INDIRECT("D97"))," ",(INDIRECT("D97")))</f>
        <v xml:space="preserve"> </v>
      </c>
      <c r="AE97" s="363" t="str">
        <f ca="1">IF(ISBLANK(INDIRECT("E97"))," ",(INDIRECT("E97")))</f>
        <v xml:space="preserve"> </v>
      </c>
      <c r="AF97" s="363" t="str">
        <f ca="1">IF(ISBLANK(INDIRECT("F97"))," ",(INDIRECT("F97")))</f>
        <v xml:space="preserve"> </v>
      </c>
      <c r="AG97" s="363" t="str">
        <f ca="1">IF(ISBLANK(INDIRECT("G97"))," ",(INDIRECT("G97")))</f>
        <v xml:space="preserve"> </v>
      </c>
      <c r="AH97" s="363" t="str">
        <f ca="1">IF(ISBLANK(INDIRECT("H97"))," ",(INDIRECT("H97")))</f>
        <v xml:space="preserve"> </v>
      </c>
      <c r="AI97" s="363" t="str">
        <f ca="1">IF(ISBLANK(INDIRECT("I97"))," ",(INDIRECT("I97")))</f>
        <v xml:space="preserve"> </v>
      </c>
      <c r="AJ97" s="363" t="str">
        <f ca="1">IF(ISBLANK(INDIRECT("J97"))," ",(INDIRECT("J97")))</f>
        <v xml:space="preserve"> </v>
      </c>
      <c r="AK97" s="363" t="str">
        <f ca="1">IF(ISBLANK(INDIRECT("K97"))," ",(INDIRECT("K97")))</f>
        <v xml:space="preserve"> </v>
      </c>
      <c r="AL97" s="363" t="str">
        <f ca="1">IF(ISBLANK(INDIRECT("L97"))," ",(INDIRECT("L97")))</f>
        <v xml:space="preserve"> </v>
      </c>
    </row>
    <row r="98" spans="1:38" x14ac:dyDescent="0.35">
      <c r="A98" s="5">
        <v>93</v>
      </c>
      <c r="B98" s="145"/>
      <c r="C98" s="145"/>
      <c r="D98" s="106"/>
      <c r="E98" s="145"/>
      <c r="F98" s="243"/>
      <c r="G98" s="243"/>
      <c r="H98" s="107"/>
      <c r="I98" s="107"/>
      <c r="J98" s="107"/>
      <c r="K98" s="109"/>
      <c r="L98" s="109"/>
      <c r="AB98" s="363" t="str">
        <f ca="1">IF(ISBLANK(INDIRECT("B98"))," ",(INDIRECT("B98")))</f>
        <v xml:space="preserve"> </v>
      </c>
      <c r="AC98" s="363" t="str">
        <f ca="1">IF(ISBLANK(INDIRECT("C98"))," ",(INDIRECT("C98")))</f>
        <v xml:space="preserve"> </v>
      </c>
      <c r="AD98" s="363" t="str">
        <f ca="1">IF(ISBLANK(INDIRECT("D98"))," ",(INDIRECT("D98")))</f>
        <v xml:space="preserve"> </v>
      </c>
      <c r="AE98" s="363" t="str">
        <f ca="1">IF(ISBLANK(INDIRECT("E98"))," ",(INDIRECT("E98")))</f>
        <v xml:space="preserve"> </v>
      </c>
      <c r="AF98" s="363" t="str">
        <f ca="1">IF(ISBLANK(INDIRECT("F98"))," ",(INDIRECT("F98")))</f>
        <v xml:space="preserve"> </v>
      </c>
      <c r="AG98" s="363" t="str">
        <f ca="1">IF(ISBLANK(INDIRECT("G98"))," ",(INDIRECT("G98")))</f>
        <v xml:space="preserve"> </v>
      </c>
      <c r="AH98" s="363" t="str">
        <f ca="1">IF(ISBLANK(INDIRECT("H98"))," ",(INDIRECT("H98")))</f>
        <v xml:space="preserve"> </v>
      </c>
      <c r="AI98" s="363" t="str">
        <f ca="1">IF(ISBLANK(INDIRECT("I98"))," ",(INDIRECT("I98")))</f>
        <v xml:space="preserve"> </v>
      </c>
      <c r="AJ98" s="363" t="str">
        <f ca="1">IF(ISBLANK(INDIRECT("J98"))," ",(INDIRECT("J98")))</f>
        <v xml:space="preserve"> </v>
      </c>
      <c r="AK98" s="363" t="str">
        <f ca="1">IF(ISBLANK(INDIRECT("K98"))," ",(INDIRECT("K98")))</f>
        <v xml:space="preserve"> </v>
      </c>
      <c r="AL98" s="363" t="str">
        <f ca="1">IF(ISBLANK(INDIRECT("L98"))," ",(INDIRECT("L98")))</f>
        <v xml:space="preserve"> </v>
      </c>
    </row>
    <row r="99" spans="1:38" x14ac:dyDescent="0.35">
      <c r="A99" s="5">
        <v>94</v>
      </c>
      <c r="B99" s="145"/>
      <c r="C99" s="145"/>
      <c r="D99" s="106"/>
      <c r="E99" s="145"/>
      <c r="F99" s="243"/>
      <c r="G99" s="243"/>
      <c r="H99" s="107"/>
      <c r="I99" s="107"/>
      <c r="J99" s="107"/>
      <c r="K99" s="109"/>
      <c r="L99" s="109"/>
      <c r="AB99" s="363" t="str">
        <f ca="1">IF(ISBLANK(INDIRECT("B99"))," ",(INDIRECT("B99")))</f>
        <v xml:space="preserve"> </v>
      </c>
      <c r="AC99" s="363" t="str">
        <f ca="1">IF(ISBLANK(INDIRECT("C99"))," ",(INDIRECT("C99")))</f>
        <v xml:space="preserve"> </v>
      </c>
      <c r="AD99" s="363" t="str">
        <f ca="1">IF(ISBLANK(INDIRECT("D99"))," ",(INDIRECT("D99")))</f>
        <v xml:space="preserve"> </v>
      </c>
      <c r="AE99" s="363" t="str">
        <f ca="1">IF(ISBLANK(INDIRECT("E99"))," ",(INDIRECT("E99")))</f>
        <v xml:space="preserve"> </v>
      </c>
      <c r="AF99" s="363" t="str">
        <f ca="1">IF(ISBLANK(INDIRECT("F99"))," ",(INDIRECT("F99")))</f>
        <v xml:space="preserve"> </v>
      </c>
      <c r="AG99" s="363" t="str">
        <f ca="1">IF(ISBLANK(INDIRECT("G99"))," ",(INDIRECT("G99")))</f>
        <v xml:space="preserve"> </v>
      </c>
      <c r="AH99" s="363" t="str">
        <f ca="1">IF(ISBLANK(INDIRECT("H99"))," ",(INDIRECT("H99")))</f>
        <v xml:space="preserve"> </v>
      </c>
      <c r="AI99" s="363" t="str">
        <f ca="1">IF(ISBLANK(INDIRECT("I99"))," ",(INDIRECT("I99")))</f>
        <v xml:space="preserve"> </v>
      </c>
      <c r="AJ99" s="363" t="str">
        <f ca="1">IF(ISBLANK(INDIRECT("J99"))," ",(INDIRECT("J99")))</f>
        <v xml:space="preserve"> </v>
      </c>
      <c r="AK99" s="363" t="str">
        <f ca="1">IF(ISBLANK(INDIRECT("K99"))," ",(INDIRECT("K99")))</f>
        <v xml:space="preserve"> </v>
      </c>
      <c r="AL99" s="363" t="str">
        <f ca="1">IF(ISBLANK(INDIRECT("L99"))," ",(INDIRECT("L99")))</f>
        <v xml:space="preserve"> </v>
      </c>
    </row>
    <row r="100" spans="1:38" x14ac:dyDescent="0.35">
      <c r="A100" s="5">
        <v>95</v>
      </c>
      <c r="B100" s="145"/>
      <c r="C100" s="145"/>
      <c r="D100" s="106"/>
      <c r="E100" s="145"/>
      <c r="F100" s="243"/>
      <c r="G100" s="243"/>
      <c r="H100" s="107"/>
      <c r="I100" s="107"/>
      <c r="J100" s="107"/>
      <c r="K100" s="109"/>
      <c r="L100" s="109"/>
      <c r="AB100" s="363" t="str">
        <f ca="1">IF(ISBLANK(INDIRECT("B100"))," ",(INDIRECT("B100")))</f>
        <v xml:space="preserve"> </v>
      </c>
      <c r="AC100" s="363" t="str">
        <f ca="1">IF(ISBLANK(INDIRECT("C100"))," ",(INDIRECT("C100")))</f>
        <v xml:space="preserve"> </v>
      </c>
      <c r="AD100" s="363" t="str">
        <f ca="1">IF(ISBLANK(INDIRECT("D100"))," ",(INDIRECT("D100")))</f>
        <v xml:space="preserve"> </v>
      </c>
      <c r="AE100" s="363" t="str">
        <f ca="1">IF(ISBLANK(INDIRECT("E100"))," ",(INDIRECT("E100")))</f>
        <v xml:space="preserve"> </v>
      </c>
      <c r="AF100" s="363" t="str">
        <f ca="1">IF(ISBLANK(INDIRECT("F100"))," ",(INDIRECT("F100")))</f>
        <v xml:space="preserve"> </v>
      </c>
      <c r="AG100" s="363" t="str">
        <f ca="1">IF(ISBLANK(INDIRECT("G100"))," ",(INDIRECT("G100")))</f>
        <v xml:space="preserve"> </v>
      </c>
      <c r="AH100" s="363" t="str">
        <f ca="1">IF(ISBLANK(INDIRECT("H100"))," ",(INDIRECT("H100")))</f>
        <v xml:space="preserve"> </v>
      </c>
      <c r="AI100" s="363" t="str">
        <f ca="1">IF(ISBLANK(INDIRECT("I100"))," ",(INDIRECT("I100")))</f>
        <v xml:space="preserve"> </v>
      </c>
      <c r="AJ100" s="363" t="str">
        <f ca="1">IF(ISBLANK(INDIRECT("J100"))," ",(INDIRECT("J100")))</f>
        <v xml:space="preserve"> </v>
      </c>
      <c r="AK100" s="363" t="str">
        <f ca="1">IF(ISBLANK(INDIRECT("K100"))," ",(INDIRECT("K100")))</f>
        <v xml:space="preserve"> </v>
      </c>
      <c r="AL100" s="363" t="str">
        <f ca="1">IF(ISBLANK(INDIRECT("L100"))," ",(INDIRECT("L100")))</f>
        <v xml:space="preserve"> </v>
      </c>
    </row>
    <row r="101" spans="1:38" x14ac:dyDescent="0.35">
      <c r="A101" s="5">
        <v>96</v>
      </c>
      <c r="B101" s="145"/>
      <c r="C101" s="145"/>
      <c r="D101" s="106"/>
      <c r="E101" s="145"/>
      <c r="F101" s="243"/>
      <c r="G101" s="243"/>
      <c r="H101" s="107"/>
      <c r="I101" s="107"/>
      <c r="J101" s="107"/>
      <c r="K101" s="109"/>
      <c r="L101" s="109"/>
      <c r="AB101" s="363" t="str">
        <f ca="1">IF(ISBLANK(INDIRECT("B101"))," ",(INDIRECT("B101")))</f>
        <v xml:space="preserve"> </v>
      </c>
      <c r="AC101" s="363" t="str">
        <f ca="1">IF(ISBLANK(INDIRECT("C101"))," ",(INDIRECT("C101")))</f>
        <v xml:space="preserve"> </v>
      </c>
      <c r="AD101" s="363" t="str">
        <f ca="1">IF(ISBLANK(INDIRECT("D101"))," ",(INDIRECT("D101")))</f>
        <v xml:space="preserve"> </v>
      </c>
      <c r="AE101" s="363" t="str">
        <f ca="1">IF(ISBLANK(INDIRECT("E101"))," ",(INDIRECT("E101")))</f>
        <v xml:space="preserve"> </v>
      </c>
      <c r="AF101" s="363" t="str">
        <f ca="1">IF(ISBLANK(INDIRECT("F101"))," ",(INDIRECT("F101")))</f>
        <v xml:space="preserve"> </v>
      </c>
      <c r="AG101" s="363" t="str">
        <f ca="1">IF(ISBLANK(INDIRECT("G101"))," ",(INDIRECT("G101")))</f>
        <v xml:space="preserve"> </v>
      </c>
      <c r="AH101" s="363" t="str">
        <f ca="1">IF(ISBLANK(INDIRECT("H101"))," ",(INDIRECT("H101")))</f>
        <v xml:space="preserve"> </v>
      </c>
      <c r="AI101" s="363" t="str">
        <f ca="1">IF(ISBLANK(INDIRECT("I101"))," ",(INDIRECT("I101")))</f>
        <v xml:space="preserve"> </v>
      </c>
      <c r="AJ101" s="363" t="str">
        <f ca="1">IF(ISBLANK(INDIRECT("J101"))," ",(INDIRECT("J101")))</f>
        <v xml:space="preserve"> </v>
      </c>
      <c r="AK101" s="363" t="str">
        <f ca="1">IF(ISBLANK(INDIRECT("K101"))," ",(INDIRECT("K101")))</f>
        <v xml:space="preserve"> </v>
      </c>
      <c r="AL101" s="363" t="str">
        <f ca="1">IF(ISBLANK(INDIRECT("L101"))," ",(INDIRECT("L101")))</f>
        <v xml:space="preserve"> </v>
      </c>
    </row>
    <row r="102" spans="1:38" x14ac:dyDescent="0.35">
      <c r="A102" s="5">
        <v>97</v>
      </c>
      <c r="B102" s="145"/>
      <c r="C102" s="145"/>
      <c r="D102" s="106"/>
      <c r="E102" s="145"/>
      <c r="F102" s="243"/>
      <c r="G102" s="243"/>
      <c r="H102" s="107"/>
      <c r="I102" s="107"/>
      <c r="J102" s="107"/>
      <c r="K102" s="109"/>
      <c r="L102" s="109"/>
      <c r="AB102" s="363" t="str">
        <f ca="1">IF(ISBLANK(INDIRECT("B102"))," ",(INDIRECT("B102")))</f>
        <v xml:space="preserve"> </v>
      </c>
      <c r="AC102" s="363" t="str">
        <f ca="1">IF(ISBLANK(INDIRECT("C102"))," ",(INDIRECT("C102")))</f>
        <v xml:space="preserve"> </v>
      </c>
      <c r="AD102" s="363" t="str">
        <f ca="1">IF(ISBLANK(INDIRECT("D102"))," ",(INDIRECT("D102")))</f>
        <v xml:space="preserve"> </v>
      </c>
      <c r="AE102" s="363" t="str">
        <f ca="1">IF(ISBLANK(INDIRECT("E102"))," ",(INDIRECT("E102")))</f>
        <v xml:space="preserve"> </v>
      </c>
      <c r="AF102" s="363" t="str">
        <f ca="1">IF(ISBLANK(INDIRECT("F102"))," ",(INDIRECT("F102")))</f>
        <v xml:space="preserve"> </v>
      </c>
      <c r="AG102" s="363" t="str">
        <f ca="1">IF(ISBLANK(INDIRECT("G102"))," ",(INDIRECT("G102")))</f>
        <v xml:space="preserve"> </v>
      </c>
      <c r="AH102" s="363" t="str">
        <f ca="1">IF(ISBLANK(INDIRECT("H102"))," ",(INDIRECT("H102")))</f>
        <v xml:space="preserve"> </v>
      </c>
      <c r="AI102" s="363" t="str">
        <f ca="1">IF(ISBLANK(INDIRECT("I102"))," ",(INDIRECT("I102")))</f>
        <v xml:space="preserve"> </v>
      </c>
      <c r="AJ102" s="363" t="str">
        <f ca="1">IF(ISBLANK(INDIRECT("J102"))," ",(INDIRECT("J102")))</f>
        <v xml:space="preserve"> </v>
      </c>
      <c r="AK102" s="363" t="str">
        <f ca="1">IF(ISBLANK(INDIRECT("K102"))," ",(INDIRECT("K102")))</f>
        <v xml:space="preserve"> </v>
      </c>
      <c r="AL102" s="363" t="str">
        <f ca="1">IF(ISBLANK(INDIRECT("L102"))," ",(INDIRECT("L102")))</f>
        <v xml:space="preserve"> </v>
      </c>
    </row>
    <row r="103" spans="1:38" x14ac:dyDescent="0.35">
      <c r="A103" s="5">
        <v>98</v>
      </c>
      <c r="B103" s="145"/>
      <c r="C103" s="145"/>
      <c r="D103" s="106"/>
      <c r="E103" s="145"/>
      <c r="F103" s="243"/>
      <c r="G103" s="243"/>
      <c r="H103" s="107"/>
      <c r="I103" s="107"/>
      <c r="J103" s="107"/>
      <c r="K103" s="109"/>
      <c r="L103" s="109"/>
      <c r="AB103" s="363" t="str">
        <f ca="1">IF(ISBLANK(INDIRECT("B103"))," ",(INDIRECT("B103")))</f>
        <v xml:space="preserve"> </v>
      </c>
      <c r="AC103" s="363" t="str">
        <f ca="1">IF(ISBLANK(INDIRECT("C103"))," ",(INDIRECT("C103")))</f>
        <v xml:space="preserve"> </v>
      </c>
      <c r="AD103" s="363" t="str">
        <f ca="1">IF(ISBLANK(INDIRECT("D103"))," ",(INDIRECT("D103")))</f>
        <v xml:space="preserve"> </v>
      </c>
      <c r="AE103" s="363" t="str">
        <f ca="1">IF(ISBLANK(INDIRECT("E103"))," ",(INDIRECT("E103")))</f>
        <v xml:space="preserve"> </v>
      </c>
      <c r="AF103" s="363" t="str">
        <f ca="1">IF(ISBLANK(INDIRECT("F103"))," ",(INDIRECT("F103")))</f>
        <v xml:space="preserve"> </v>
      </c>
      <c r="AG103" s="363" t="str">
        <f ca="1">IF(ISBLANK(INDIRECT("G103"))," ",(INDIRECT("G103")))</f>
        <v xml:space="preserve"> </v>
      </c>
      <c r="AH103" s="363" t="str">
        <f ca="1">IF(ISBLANK(INDIRECT("H103"))," ",(INDIRECT("H103")))</f>
        <v xml:space="preserve"> </v>
      </c>
      <c r="AI103" s="363" t="str">
        <f ca="1">IF(ISBLANK(INDIRECT("I103"))," ",(INDIRECT("I103")))</f>
        <v xml:space="preserve"> </v>
      </c>
      <c r="AJ103" s="363" t="str">
        <f ca="1">IF(ISBLANK(INDIRECT("J103"))," ",(INDIRECT("J103")))</f>
        <v xml:space="preserve"> </v>
      </c>
      <c r="AK103" s="363" t="str">
        <f ca="1">IF(ISBLANK(INDIRECT("K103"))," ",(INDIRECT("K103")))</f>
        <v xml:space="preserve"> </v>
      </c>
      <c r="AL103" s="363" t="str">
        <f ca="1">IF(ISBLANK(INDIRECT("L103"))," ",(INDIRECT("L103")))</f>
        <v xml:space="preserve"> </v>
      </c>
    </row>
    <row r="104" spans="1:38" x14ac:dyDescent="0.35">
      <c r="A104" s="5">
        <v>99</v>
      </c>
      <c r="B104" s="145"/>
      <c r="C104" s="145"/>
      <c r="D104" s="106"/>
      <c r="E104" s="145"/>
      <c r="F104" s="243"/>
      <c r="G104" s="243"/>
      <c r="H104" s="107"/>
      <c r="I104" s="107"/>
      <c r="J104" s="107"/>
      <c r="K104" s="109"/>
      <c r="L104" s="109"/>
      <c r="AB104" s="363" t="str">
        <f ca="1">IF(ISBLANK(INDIRECT("B104"))," ",(INDIRECT("B104")))</f>
        <v xml:space="preserve"> </v>
      </c>
      <c r="AC104" s="363" t="str">
        <f ca="1">IF(ISBLANK(INDIRECT("C104"))," ",(INDIRECT("C104")))</f>
        <v xml:space="preserve"> </v>
      </c>
      <c r="AD104" s="363" t="str">
        <f ca="1">IF(ISBLANK(INDIRECT("D104"))," ",(INDIRECT("D104")))</f>
        <v xml:space="preserve"> </v>
      </c>
      <c r="AE104" s="363" t="str">
        <f ca="1">IF(ISBLANK(INDIRECT("E104"))," ",(INDIRECT("E104")))</f>
        <v xml:space="preserve"> </v>
      </c>
      <c r="AF104" s="363" t="str">
        <f ca="1">IF(ISBLANK(INDIRECT("F104"))," ",(INDIRECT("F104")))</f>
        <v xml:space="preserve"> </v>
      </c>
      <c r="AG104" s="363" t="str">
        <f ca="1">IF(ISBLANK(INDIRECT("G104"))," ",(INDIRECT("G104")))</f>
        <v xml:space="preserve"> </v>
      </c>
      <c r="AH104" s="363" t="str">
        <f ca="1">IF(ISBLANK(INDIRECT("H104"))," ",(INDIRECT("H104")))</f>
        <v xml:space="preserve"> </v>
      </c>
      <c r="AI104" s="363" t="str">
        <f ca="1">IF(ISBLANK(INDIRECT("I104"))," ",(INDIRECT("I104")))</f>
        <v xml:space="preserve"> </v>
      </c>
      <c r="AJ104" s="363" t="str">
        <f ca="1">IF(ISBLANK(INDIRECT("J104"))," ",(INDIRECT("J104")))</f>
        <v xml:space="preserve"> </v>
      </c>
      <c r="AK104" s="363" t="str">
        <f ca="1">IF(ISBLANK(INDIRECT("K104"))," ",(INDIRECT("K104")))</f>
        <v xml:space="preserve"> </v>
      </c>
      <c r="AL104" s="363" t="str">
        <f ca="1">IF(ISBLANK(INDIRECT("L104"))," ",(INDIRECT("L104")))</f>
        <v xml:space="preserve"> </v>
      </c>
    </row>
    <row r="105" spans="1:38" x14ac:dyDescent="0.35">
      <c r="A105" s="5">
        <v>100</v>
      </c>
      <c r="B105" s="145"/>
      <c r="C105" s="145"/>
      <c r="D105" s="106"/>
      <c r="E105" s="145"/>
      <c r="F105" s="243"/>
      <c r="G105" s="243"/>
      <c r="H105" s="107"/>
      <c r="I105" s="107"/>
      <c r="J105" s="107"/>
      <c r="K105" s="109"/>
      <c r="L105" s="109"/>
      <c r="AB105" s="363" t="str">
        <f ca="1">IF(ISBLANK(INDIRECT("B105"))," ",(INDIRECT("B105")))</f>
        <v xml:space="preserve"> </v>
      </c>
      <c r="AC105" s="363" t="str">
        <f ca="1">IF(ISBLANK(INDIRECT("C105"))," ",(INDIRECT("C105")))</f>
        <v xml:space="preserve"> </v>
      </c>
      <c r="AD105" s="363" t="str">
        <f ca="1">IF(ISBLANK(INDIRECT("D105"))," ",(INDIRECT("D105")))</f>
        <v xml:space="preserve"> </v>
      </c>
      <c r="AE105" s="363" t="str">
        <f ca="1">IF(ISBLANK(INDIRECT("E105"))," ",(INDIRECT("E105")))</f>
        <v xml:space="preserve"> </v>
      </c>
      <c r="AF105" s="363" t="str">
        <f ca="1">IF(ISBLANK(INDIRECT("F105"))," ",(INDIRECT("F105")))</f>
        <v xml:space="preserve"> </v>
      </c>
      <c r="AG105" s="363" t="str">
        <f ca="1">IF(ISBLANK(INDIRECT("G105"))," ",(INDIRECT("G105")))</f>
        <v xml:space="preserve"> </v>
      </c>
      <c r="AH105" s="363" t="str">
        <f ca="1">IF(ISBLANK(INDIRECT("H105"))," ",(INDIRECT("H105")))</f>
        <v xml:space="preserve"> </v>
      </c>
      <c r="AI105" s="363" t="str">
        <f ca="1">IF(ISBLANK(INDIRECT("I105"))," ",(INDIRECT("I105")))</f>
        <v xml:space="preserve"> </v>
      </c>
      <c r="AJ105" s="363" t="str">
        <f ca="1">IF(ISBLANK(INDIRECT("J105"))," ",(INDIRECT("J105")))</f>
        <v xml:space="preserve"> </v>
      </c>
      <c r="AK105" s="363" t="str">
        <f ca="1">IF(ISBLANK(INDIRECT("K105"))," ",(INDIRECT("K105")))</f>
        <v xml:space="preserve"> </v>
      </c>
      <c r="AL105" s="363" t="str">
        <f ca="1">IF(ISBLANK(INDIRECT("L105"))," ",(INDIRECT("L105")))</f>
        <v xml:space="preserve"> </v>
      </c>
    </row>
    <row r="106" spans="1:38" hidden="1" x14ac:dyDescent="0.35"/>
    <row r="107" spans="1:38" hidden="1" x14ac:dyDescent="0.35"/>
    <row r="108" spans="1:38" hidden="1" x14ac:dyDescent="0.35"/>
    <row r="109" spans="1:38" hidden="1" x14ac:dyDescent="0.35"/>
    <row r="110" spans="1:38" hidden="1" x14ac:dyDescent="0.35"/>
    <row r="111" spans="1:38" hidden="1" x14ac:dyDescent="0.35">
      <c r="C111" s="154" t="s">
        <v>618</v>
      </c>
    </row>
    <row r="112" spans="1:38" hidden="1" x14ac:dyDescent="0.35">
      <c r="C112" s="154" t="s">
        <v>82</v>
      </c>
    </row>
    <row r="113" spans="3:11" hidden="1" x14ac:dyDescent="0.35">
      <c r="C113" s="154" t="s">
        <v>626</v>
      </c>
      <c r="K113" t="s">
        <v>82</v>
      </c>
    </row>
    <row r="114" spans="3:11" hidden="1" x14ac:dyDescent="0.35">
      <c r="C114" s="154" t="s">
        <v>624</v>
      </c>
      <c r="K114" t="s">
        <v>260</v>
      </c>
    </row>
    <row r="115" spans="3:11" hidden="1" x14ac:dyDescent="0.35">
      <c r="C115" s="154" t="s">
        <v>22</v>
      </c>
      <c r="K115" t="s">
        <v>273</v>
      </c>
    </row>
    <row r="116" spans="3:11" hidden="1" x14ac:dyDescent="0.35">
      <c r="C116" s="154" t="s">
        <v>957</v>
      </c>
      <c r="K116" t="s">
        <v>254</v>
      </c>
    </row>
    <row r="117" spans="3:11" hidden="1" x14ac:dyDescent="0.35">
      <c r="C117" s="154" t="s">
        <v>633</v>
      </c>
      <c r="K117" t="s">
        <v>253</v>
      </c>
    </row>
    <row r="118" spans="3:11" hidden="1" x14ac:dyDescent="0.35">
      <c r="C118" s="154" t="s">
        <v>23</v>
      </c>
      <c r="K118" t="s">
        <v>289</v>
      </c>
    </row>
    <row r="119" spans="3:11" hidden="1" x14ac:dyDescent="0.35">
      <c r="C119" s="154" t="s">
        <v>217</v>
      </c>
      <c r="K119" t="s">
        <v>295</v>
      </c>
    </row>
    <row r="120" spans="3:11" hidden="1" x14ac:dyDescent="0.35">
      <c r="C120" s="154" t="s">
        <v>638</v>
      </c>
      <c r="K120" t="s">
        <v>296</v>
      </c>
    </row>
    <row r="121" spans="3:11" hidden="1" x14ac:dyDescent="0.35">
      <c r="C121" s="154" t="s">
        <v>24</v>
      </c>
      <c r="K121" t="s">
        <v>275</v>
      </c>
    </row>
    <row r="122" spans="3:11" hidden="1" x14ac:dyDescent="0.35">
      <c r="C122" s="154" t="s">
        <v>25</v>
      </c>
      <c r="K122" t="s">
        <v>277</v>
      </c>
    </row>
    <row r="123" spans="3:11" hidden="1" x14ac:dyDescent="0.35">
      <c r="C123" s="154" t="s">
        <v>958</v>
      </c>
      <c r="K123" t="s">
        <v>288</v>
      </c>
    </row>
    <row r="124" spans="3:11" hidden="1" x14ac:dyDescent="0.35">
      <c r="C124" s="154" t="s">
        <v>223</v>
      </c>
      <c r="K124" t="s">
        <v>280</v>
      </c>
    </row>
    <row r="125" spans="3:11" hidden="1" x14ac:dyDescent="0.35">
      <c r="C125" s="154" t="s">
        <v>26</v>
      </c>
      <c r="K125" t="s">
        <v>261</v>
      </c>
    </row>
    <row r="126" spans="3:11" hidden="1" x14ac:dyDescent="0.35">
      <c r="C126" s="154" t="s">
        <v>27</v>
      </c>
      <c r="K126" t="s">
        <v>250</v>
      </c>
    </row>
    <row r="127" spans="3:11" hidden="1" x14ac:dyDescent="0.35">
      <c r="C127" s="154" t="s">
        <v>959</v>
      </c>
      <c r="K127" t="s">
        <v>281</v>
      </c>
    </row>
    <row r="128" spans="3:11" hidden="1" x14ac:dyDescent="0.35">
      <c r="C128" s="154" t="s">
        <v>960</v>
      </c>
      <c r="K128" t="s">
        <v>263</v>
      </c>
    </row>
    <row r="129" spans="3:11" hidden="1" x14ac:dyDescent="0.35">
      <c r="C129" s="154" t="s">
        <v>28</v>
      </c>
      <c r="K129" t="s">
        <v>258</v>
      </c>
    </row>
    <row r="130" spans="3:11" hidden="1" x14ac:dyDescent="0.35">
      <c r="C130" s="154" t="s">
        <v>29</v>
      </c>
      <c r="K130" t="s">
        <v>287</v>
      </c>
    </row>
    <row r="131" spans="3:11" hidden="1" x14ac:dyDescent="0.35">
      <c r="C131" s="154" t="s">
        <v>961</v>
      </c>
      <c r="K131" t="s">
        <v>307</v>
      </c>
    </row>
    <row r="132" spans="3:11" hidden="1" x14ac:dyDescent="0.35">
      <c r="C132" s="154" t="s">
        <v>658</v>
      </c>
      <c r="K132" t="s">
        <v>265</v>
      </c>
    </row>
    <row r="133" spans="3:11" hidden="1" x14ac:dyDescent="0.35">
      <c r="C133" s="154" t="s">
        <v>660</v>
      </c>
      <c r="K133" t="s">
        <v>294</v>
      </c>
    </row>
    <row r="134" spans="3:11" hidden="1" x14ac:dyDescent="0.35">
      <c r="C134" s="154" t="s">
        <v>662</v>
      </c>
      <c r="K134" t="s">
        <v>278</v>
      </c>
    </row>
    <row r="135" spans="3:11" hidden="1" x14ac:dyDescent="0.35">
      <c r="C135" s="154" t="s">
        <v>962</v>
      </c>
      <c r="K135" t="s">
        <v>259</v>
      </c>
    </row>
    <row r="136" spans="3:11" hidden="1" x14ac:dyDescent="0.35">
      <c r="C136" s="154" t="s">
        <v>651</v>
      </c>
      <c r="K136" t="s">
        <v>285</v>
      </c>
    </row>
    <row r="137" spans="3:11" hidden="1" x14ac:dyDescent="0.35">
      <c r="C137" s="154" t="s">
        <v>665</v>
      </c>
      <c r="K137" t="s">
        <v>266</v>
      </c>
    </row>
    <row r="138" spans="3:11" hidden="1" x14ac:dyDescent="0.35">
      <c r="C138" s="154" t="s">
        <v>963</v>
      </c>
      <c r="K138" t="s">
        <v>267</v>
      </c>
    </row>
    <row r="139" spans="3:11" hidden="1" x14ac:dyDescent="0.35">
      <c r="C139" s="154" t="s">
        <v>964</v>
      </c>
      <c r="K139" t="s">
        <v>292</v>
      </c>
    </row>
    <row r="140" spans="3:11" hidden="1" x14ac:dyDescent="0.35">
      <c r="C140" s="154" t="s">
        <v>668</v>
      </c>
      <c r="K140" t="s">
        <v>293</v>
      </c>
    </row>
    <row r="141" spans="3:11" hidden="1" x14ac:dyDescent="0.35">
      <c r="C141" s="154" t="s">
        <v>30</v>
      </c>
      <c r="K141" t="s">
        <v>271</v>
      </c>
    </row>
    <row r="142" spans="3:11" hidden="1" x14ac:dyDescent="0.35">
      <c r="C142" s="154" t="s">
        <v>806</v>
      </c>
      <c r="K142" t="s">
        <v>290</v>
      </c>
    </row>
    <row r="143" spans="3:11" hidden="1" x14ac:dyDescent="0.35">
      <c r="C143" s="154" t="s">
        <v>965</v>
      </c>
      <c r="K143" t="s">
        <v>279</v>
      </c>
    </row>
    <row r="144" spans="3:11" hidden="1" x14ac:dyDescent="0.35">
      <c r="C144" s="154" t="s">
        <v>966</v>
      </c>
      <c r="K144" t="s">
        <v>255</v>
      </c>
    </row>
    <row r="145" spans="3:11" hidden="1" x14ac:dyDescent="0.35">
      <c r="C145" s="154" t="s">
        <v>678</v>
      </c>
      <c r="K145" t="s">
        <v>257</v>
      </c>
    </row>
    <row r="146" spans="3:11" hidden="1" x14ac:dyDescent="0.35">
      <c r="C146" s="154" t="s">
        <v>680</v>
      </c>
      <c r="K146" t="s">
        <v>291</v>
      </c>
    </row>
    <row r="147" spans="3:11" hidden="1" x14ac:dyDescent="0.35">
      <c r="C147" s="154" t="s">
        <v>31</v>
      </c>
      <c r="K147" t="s">
        <v>256</v>
      </c>
    </row>
    <row r="148" spans="3:11" hidden="1" x14ac:dyDescent="0.35">
      <c r="C148" s="154" t="s">
        <v>32</v>
      </c>
      <c r="K148" t="s">
        <v>276</v>
      </c>
    </row>
    <row r="149" spans="3:11" hidden="1" x14ac:dyDescent="0.35">
      <c r="C149" s="154" t="s">
        <v>967</v>
      </c>
      <c r="K149" t="s">
        <v>251</v>
      </c>
    </row>
    <row r="150" spans="3:11" hidden="1" x14ac:dyDescent="0.35">
      <c r="C150" s="154" t="s">
        <v>225</v>
      </c>
      <c r="K150" t="s">
        <v>270</v>
      </c>
    </row>
    <row r="151" spans="3:11" hidden="1" x14ac:dyDescent="0.35">
      <c r="C151" s="154" t="s">
        <v>226</v>
      </c>
      <c r="K151" t="s">
        <v>274</v>
      </c>
    </row>
    <row r="152" spans="3:11" hidden="1" x14ac:dyDescent="0.35">
      <c r="C152" s="154" t="s">
        <v>968</v>
      </c>
      <c r="K152" t="s">
        <v>282</v>
      </c>
    </row>
    <row r="153" spans="3:11" hidden="1" x14ac:dyDescent="0.35">
      <c r="C153" s="154" t="s">
        <v>969</v>
      </c>
      <c r="K153" t="s">
        <v>252</v>
      </c>
    </row>
    <row r="154" spans="3:11" hidden="1" x14ac:dyDescent="0.35">
      <c r="C154" s="154" t="s">
        <v>685</v>
      </c>
      <c r="K154" t="s">
        <v>286</v>
      </c>
    </row>
    <row r="155" spans="3:11" hidden="1" x14ac:dyDescent="0.35">
      <c r="C155" s="154" t="s">
        <v>33</v>
      </c>
      <c r="K155" t="s">
        <v>249</v>
      </c>
    </row>
    <row r="156" spans="3:11" hidden="1" x14ac:dyDescent="0.35">
      <c r="C156" s="154" t="s">
        <v>693</v>
      </c>
      <c r="K156" t="s">
        <v>268</v>
      </c>
    </row>
    <row r="157" spans="3:11" hidden="1" x14ac:dyDescent="0.35">
      <c r="C157" s="154" t="s">
        <v>696</v>
      </c>
      <c r="K157" t="s">
        <v>269</v>
      </c>
    </row>
    <row r="158" spans="3:11" hidden="1" x14ac:dyDescent="0.35">
      <c r="C158" s="154" t="s">
        <v>34</v>
      </c>
      <c r="K158" t="s">
        <v>262</v>
      </c>
    </row>
    <row r="159" spans="3:11" hidden="1" x14ac:dyDescent="0.35">
      <c r="C159" s="154" t="s">
        <v>970</v>
      </c>
      <c r="K159" t="s">
        <v>272</v>
      </c>
    </row>
    <row r="160" spans="3:11" hidden="1" x14ac:dyDescent="0.35">
      <c r="C160" s="154" t="s">
        <v>35</v>
      </c>
      <c r="K160" t="s">
        <v>264</v>
      </c>
    </row>
    <row r="161" spans="3:11" hidden="1" x14ac:dyDescent="0.35">
      <c r="C161" s="154" t="s">
        <v>36</v>
      </c>
      <c r="K161" t="s">
        <v>283</v>
      </c>
    </row>
    <row r="162" spans="3:11" hidden="1" x14ac:dyDescent="0.35">
      <c r="C162" s="154" t="s">
        <v>698</v>
      </c>
      <c r="K162" t="s">
        <v>284</v>
      </c>
    </row>
    <row r="163" spans="3:11" hidden="1" x14ac:dyDescent="0.35">
      <c r="C163" s="154" t="s">
        <v>700</v>
      </c>
    </row>
    <row r="164" spans="3:11" hidden="1" x14ac:dyDescent="0.35">
      <c r="C164" s="154" t="s">
        <v>703</v>
      </c>
    </row>
    <row r="165" spans="3:11" hidden="1" x14ac:dyDescent="0.35">
      <c r="C165" s="154" t="s">
        <v>690</v>
      </c>
    </row>
    <row r="166" spans="3:11" hidden="1" x14ac:dyDescent="0.35">
      <c r="C166" s="154" t="s">
        <v>37</v>
      </c>
    </row>
    <row r="167" spans="3:11" hidden="1" x14ac:dyDescent="0.35">
      <c r="C167" s="154" t="s">
        <v>971</v>
      </c>
    </row>
    <row r="168" spans="3:11" hidden="1" x14ac:dyDescent="0.35">
      <c r="C168" s="154" t="s">
        <v>38</v>
      </c>
    </row>
    <row r="169" spans="3:11" hidden="1" x14ac:dyDescent="0.35">
      <c r="C169" s="154" t="s">
        <v>706</v>
      </c>
    </row>
    <row r="170" spans="3:11" hidden="1" x14ac:dyDescent="0.35">
      <c r="C170" s="154" t="s">
        <v>707</v>
      </c>
    </row>
    <row r="171" spans="3:11" hidden="1" x14ac:dyDescent="0.35">
      <c r="C171" s="154" t="s">
        <v>708</v>
      </c>
    </row>
    <row r="172" spans="3:11" hidden="1" x14ac:dyDescent="0.35">
      <c r="C172" s="154" t="s">
        <v>39</v>
      </c>
    </row>
    <row r="173" spans="3:11" hidden="1" x14ac:dyDescent="0.35">
      <c r="C173" s="154" t="s">
        <v>709</v>
      </c>
    </row>
    <row r="174" spans="3:11" hidden="1" x14ac:dyDescent="0.35">
      <c r="C174" s="154" t="s">
        <v>710</v>
      </c>
    </row>
    <row r="175" spans="3:11" hidden="1" x14ac:dyDescent="0.35">
      <c r="C175" s="154" t="s">
        <v>711</v>
      </c>
    </row>
    <row r="176" spans="3:11" hidden="1" x14ac:dyDescent="0.35">
      <c r="C176" s="154" t="s">
        <v>712</v>
      </c>
    </row>
    <row r="177" spans="3:3" hidden="1" x14ac:dyDescent="0.35">
      <c r="C177" s="154" t="s">
        <v>713</v>
      </c>
    </row>
    <row r="178" spans="3:3" hidden="1" x14ac:dyDescent="0.35">
      <c r="C178" s="154" t="s">
        <v>227</v>
      </c>
    </row>
    <row r="179" spans="3:3" hidden="1" x14ac:dyDescent="0.35">
      <c r="C179" s="154" t="s">
        <v>714</v>
      </c>
    </row>
    <row r="180" spans="3:3" hidden="1" x14ac:dyDescent="0.35">
      <c r="C180" s="154" t="s">
        <v>972</v>
      </c>
    </row>
    <row r="181" spans="3:3" hidden="1" x14ac:dyDescent="0.35">
      <c r="C181" s="154" t="s">
        <v>973</v>
      </c>
    </row>
    <row r="182" spans="3:3" hidden="1" x14ac:dyDescent="0.35">
      <c r="C182" s="154" t="s">
        <v>715</v>
      </c>
    </row>
    <row r="183" spans="3:3" hidden="1" x14ac:dyDescent="0.35">
      <c r="C183" s="154" t="s">
        <v>716</v>
      </c>
    </row>
    <row r="184" spans="3:3" hidden="1" x14ac:dyDescent="0.35">
      <c r="C184" s="154" t="s">
        <v>228</v>
      </c>
    </row>
    <row r="185" spans="3:3" hidden="1" x14ac:dyDescent="0.35">
      <c r="C185" s="154" t="s">
        <v>229</v>
      </c>
    </row>
    <row r="186" spans="3:3" hidden="1" x14ac:dyDescent="0.35">
      <c r="C186" s="154" t="s">
        <v>718</v>
      </c>
    </row>
    <row r="187" spans="3:3" hidden="1" x14ac:dyDescent="0.35">
      <c r="C187" s="154" t="s">
        <v>719</v>
      </c>
    </row>
    <row r="188" spans="3:3" hidden="1" x14ac:dyDescent="0.35">
      <c r="C188" s="154" t="s">
        <v>717</v>
      </c>
    </row>
    <row r="189" spans="3:3" hidden="1" x14ac:dyDescent="0.35">
      <c r="C189" s="154" t="s">
        <v>230</v>
      </c>
    </row>
    <row r="190" spans="3:3" hidden="1" x14ac:dyDescent="0.35">
      <c r="C190" s="154" t="s">
        <v>720</v>
      </c>
    </row>
    <row r="191" spans="3:3" hidden="1" x14ac:dyDescent="0.35">
      <c r="C191" s="154" t="s">
        <v>721</v>
      </c>
    </row>
    <row r="192" spans="3:3" hidden="1" x14ac:dyDescent="0.35">
      <c r="C192" s="154" t="s">
        <v>231</v>
      </c>
    </row>
    <row r="193" spans="3:3" hidden="1" x14ac:dyDescent="0.35">
      <c r="C193" s="154" t="s">
        <v>722</v>
      </c>
    </row>
    <row r="194" spans="3:3" hidden="1" x14ac:dyDescent="0.35">
      <c r="C194" s="154" t="s">
        <v>723</v>
      </c>
    </row>
    <row r="195" spans="3:3" hidden="1" x14ac:dyDescent="0.35">
      <c r="C195" s="154" t="s">
        <v>724</v>
      </c>
    </row>
    <row r="196" spans="3:3" hidden="1" x14ac:dyDescent="0.35">
      <c r="C196" s="154" t="s">
        <v>725</v>
      </c>
    </row>
    <row r="197" spans="3:3" hidden="1" x14ac:dyDescent="0.35">
      <c r="C197" s="154" t="s">
        <v>726</v>
      </c>
    </row>
    <row r="198" spans="3:3" hidden="1" x14ac:dyDescent="0.35">
      <c r="C198" s="154" t="s">
        <v>974</v>
      </c>
    </row>
    <row r="199" spans="3:3" hidden="1" x14ac:dyDescent="0.35">
      <c r="C199" s="154" t="s">
        <v>40</v>
      </c>
    </row>
    <row r="200" spans="3:3" hidden="1" x14ac:dyDescent="0.35">
      <c r="C200" s="154" t="s">
        <v>41</v>
      </c>
    </row>
    <row r="201" spans="3:3" hidden="1" x14ac:dyDescent="0.35">
      <c r="C201" s="154" t="s">
        <v>975</v>
      </c>
    </row>
    <row r="202" spans="3:3" hidden="1" x14ac:dyDescent="0.35">
      <c r="C202" s="154" t="s">
        <v>42</v>
      </c>
    </row>
    <row r="203" spans="3:3" hidden="1" x14ac:dyDescent="0.35">
      <c r="C203" s="154" t="s">
        <v>43</v>
      </c>
    </row>
    <row r="204" spans="3:3" hidden="1" x14ac:dyDescent="0.35">
      <c r="C204" s="154" t="s">
        <v>44</v>
      </c>
    </row>
    <row r="205" spans="3:3" hidden="1" x14ac:dyDescent="0.35">
      <c r="C205" s="154" t="s">
        <v>45</v>
      </c>
    </row>
    <row r="206" spans="3:3" hidden="1" x14ac:dyDescent="0.35">
      <c r="C206" s="154" t="s">
        <v>728</v>
      </c>
    </row>
    <row r="207" spans="3:3" hidden="1" x14ac:dyDescent="0.35">
      <c r="C207" s="154" t="s">
        <v>232</v>
      </c>
    </row>
    <row r="208" spans="3:3" hidden="1" x14ac:dyDescent="0.35">
      <c r="C208" s="154" t="s">
        <v>46</v>
      </c>
    </row>
    <row r="209" spans="3:3" hidden="1" x14ac:dyDescent="0.35">
      <c r="C209" s="154" t="s">
        <v>727</v>
      </c>
    </row>
    <row r="210" spans="3:3" hidden="1" x14ac:dyDescent="0.35">
      <c r="C210" s="154" t="s">
        <v>976</v>
      </c>
    </row>
    <row r="211" spans="3:3" hidden="1" x14ac:dyDescent="0.35">
      <c r="C211" s="154" t="s">
        <v>977</v>
      </c>
    </row>
    <row r="212" spans="3:3" hidden="1" x14ac:dyDescent="0.35">
      <c r="C212" s="154" t="s">
        <v>729</v>
      </c>
    </row>
    <row r="213" spans="3:3" hidden="1" x14ac:dyDescent="0.35">
      <c r="C213" s="154" t="s">
        <v>978</v>
      </c>
    </row>
    <row r="214" spans="3:3" hidden="1" x14ac:dyDescent="0.35">
      <c r="C214" s="154" t="s">
        <v>47</v>
      </c>
    </row>
    <row r="215" spans="3:3" hidden="1" x14ac:dyDescent="0.35">
      <c r="C215" s="154" t="s">
        <v>979</v>
      </c>
    </row>
    <row r="216" spans="3:3" hidden="1" x14ac:dyDescent="0.35">
      <c r="C216" s="154" t="s">
        <v>980</v>
      </c>
    </row>
    <row r="217" spans="3:3" hidden="1" x14ac:dyDescent="0.35">
      <c r="C217" s="154" t="s">
        <v>981</v>
      </c>
    </row>
    <row r="218" spans="3:3" hidden="1" x14ac:dyDescent="0.35">
      <c r="C218" s="154" t="s">
        <v>982</v>
      </c>
    </row>
    <row r="219" spans="3:3" hidden="1" x14ac:dyDescent="0.35">
      <c r="C219" s="154" t="s">
        <v>983</v>
      </c>
    </row>
    <row r="220" spans="3:3" hidden="1" x14ac:dyDescent="0.35">
      <c r="C220" s="154" t="s">
        <v>48</v>
      </c>
    </row>
    <row r="221" spans="3:3" hidden="1" x14ac:dyDescent="0.35">
      <c r="C221" s="154" t="s">
        <v>49</v>
      </c>
    </row>
    <row r="222" spans="3:3" hidden="1" x14ac:dyDescent="0.35">
      <c r="C222" s="154" t="s">
        <v>984</v>
      </c>
    </row>
    <row r="223" spans="3:3" hidden="1" x14ac:dyDescent="0.35">
      <c r="C223" s="154" t="s">
        <v>985</v>
      </c>
    </row>
    <row r="224" spans="3:3" hidden="1" x14ac:dyDescent="0.35">
      <c r="C224" s="154" t="s">
        <v>733</v>
      </c>
    </row>
    <row r="225" spans="3:3" hidden="1" x14ac:dyDescent="0.35">
      <c r="C225" s="154" t="s">
        <v>50</v>
      </c>
    </row>
    <row r="226" spans="3:3" hidden="1" x14ac:dyDescent="0.35">
      <c r="C226" s="154" t="s">
        <v>51</v>
      </c>
    </row>
    <row r="227" spans="3:3" hidden="1" x14ac:dyDescent="0.35">
      <c r="C227" s="154" t="s">
        <v>730</v>
      </c>
    </row>
    <row r="228" spans="3:3" hidden="1" x14ac:dyDescent="0.35">
      <c r="C228" s="154" t="s">
        <v>731</v>
      </c>
    </row>
    <row r="229" spans="3:3" hidden="1" x14ac:dyDescent="0.35">
      <c r="C229" s="154" t="s">
        <v>986</v>
      </c>
    </row>
    <row r="230" spans="3:3" hidden="1" x14ac:dyDescent="0.35">
      <c r="C230" s="154" t="s">
        <v>732</v>
      </c>
    </row>
    <row r="231" spans="3:3" hidden="1" x14ac:dyDescent="0.35">
      <c r="C231" s="154" t="s">
        <v>52</v>
      </c>
    </row>
    <row r="232" spans="3:3" hidden="1" x14ac:dyDescent="0.35">
      <c r="C232" s="154" t="s">
        <v>735</v>
      </c>
    </row>
    <row r="233" spans="3:3" hidden="1" x14ac:dyDescent="0.35">
      <c r="C233" s="154" t="s">
        <v>736</v>
      </c>
    </row>
    <row r="234" spans="3:3" hidden="1" x14ac:dyDescent="0.35">
      <c r="C234" s="154" t="s">
        <v>53</v>
      </c>
    </row>
    <row r="235" spans="3:3" hidden="1" x14ac:dyDescent="0.35">
      <c r="C235" s="154" t="s">
        <v>54</v>
      </c>
    </row>
    <row r="236" spans="3:3" hidden="1" x14ac:dyDescent="0.35">
      <c r="C236" s="154" t="s">
        <v>55</v>
      </c>
    </row>
    <row r="237" spans="3:3" hidden="1" x14ac:dyDescent="0.35">
      <c r="C237" s="154" t="s">
        <v>738</v>
      </c>
    </row>
    <row r="238" spans="3:3" hidden="1" x14ac:dyDescent="0.35">
      <c r="C238" s="154" t="s">
        <v>739</v>
      </c>
    </row>
    <row r="239" spans="3:3" hidden="1" x14ac:dyDescent="0.35">
      <c r="C239" s="154" t="s">
        <v>737</v>
      </c>
    </row>
    <row r="240" spans="3:3" hidden="1" x14ac:dyDescent="0.35">
      <c r="C240" s="154" t="s">
        <v>987</v>
      </c>
    </row>
    <row r="241" spans="3:3" hidden="1" x14ac:dyDescent="0.35">
      <c r="C241" s="154" t="s">
        <v>740</v>
      </c>
    </row>
    <row r="242" spans="3:3" hidden="1" x14ac:dyDescent="0.35">
      <c r="C242" s="154" t="s">
        <v>56</v>
      </c>
    </row>
    <row r="243" spans="3:3" hidden="1" x14ac:dyDescent="0.35">
      <c r="C243" s="154" t="s">
        <v>57</v>
      </c>
    </row>
    <row r="244" spans="3:3" hidden="1" x14ac:dyDescent="0.35">
      <c r="C244" s="154" t="s">
        <v>988</v>
      </c>
    </row>
    <row r="245" spans="3:3" hidden="1" x14ac:dyDescent="0.35">
      <c r="C245" s="154" t="s">
        <v>989</v>
      </c>
    </row>
    <row r="246" spans="3:3" hidden="1" x14ac:dyDescent="0.35">
      <c r="C246" s="154" t="s">
        <v>58</v>
      </c>
    </row>
    <row r="247" spans="3:3" hidden="1" x14ac:dyDescent="0.35">
      <c r="C247" s="154" t="s">
        <v>734</v>
      </c>
    </row>
    <row r="248" spans="3:3" hidden="1" x14ac:dyDescent="0.35">
      <c r="C248" s="154" t="s">
        <v>741</v>
      </c>
    </row>
    <row r="249" spans="3:3" hidden="1" x14ac:dyDescent="0.35">
      <c r="C249" s="154" t="s">
        <v>990</v>
      </c>
    </row>
    <row r="250" spans="3:3" hidden="1" x14ac:dyDescent="0.35">
      <c r="C250" s="154" t="s">
        <v>59</v>
      </c>
    </row>
    <row r="251" spans="3:3" hidden="1" x14ac:dyDescent="0.35">
      <c r="C251" s="154" t="s">
        <v>742</v>
      </c>
    </row>
    <row r="252" spans="3:3" hidden="1" x14ac:dyDescent="0.35">
      <c r="C252" s="154" t="s">
        <v>60</v>
      </c>
    </row>
    <row r="253" spans="3:3" hidden="1" x14ac:dyDescent="0.35">
      <c r="C253" s="154" t="s">
        <v>233</v>
      </c>
    </row>
    <row r="254" spans="3:3" hidden="1" x14ac:dyDescent="0.35">
      <c r="C254" s="154" t="s">
        <v>748</v>
      </c>
    </row>
    <row r="255" spans="3:3" hidden="1" x14ac:dyDescent="0.35">
      <c r="C255" s="154" t="s">
        <v>61</v>
      </c>
    </row>
    <row r="256" spans="3:3" hidden="1" x14ac:dyDescent="0.35">
      <c r="C256" s="154" t="s">
        <v>62</v>
      </c>
    </row>
    <row r="257" spans="3:3" hidden="1" x14ac:dyDescent="0.35">
      <c r="C257" s="154" t="s">
        <v>743</v>
      </c>
    </row>
    <row r="258" spans="3:3" hidden="1" x14ac:dyDescent="0.35">
      <c r="C258" s="154" t="s">
        <v>744</v>
      </c>
    </row>
    <row r="259" spans="3:3" hidden="1" x14ac:dyDescent="0.35">
      <c r="C259" s="154" t="s">
        <v>745</v>
      </c>
    </row>
    <row r="260" spans="3:3" hidden="1" x14ac:dyDescent="0.35">
      <c r="C260" s="154" t="s">
        <v>991</v>
      </c>
    </row>
    <row r="261" spans="3:3" hidden="1" x14ac:dyDescent="0.35">
      <c r="C261" s="154" t="s">
        <v>746</v>
      </c>
    </row>
    <row r="262" spans="3:3" hidden="1" x14ac:dyDescent="0.35">
      <c r="C262" s="154" t="s">
        <v>747</v>
      </c>
    </row>
    <row r="263" spans="3:3" hidden="1" x14ac:dyDescent="0.35">
      <c r="C263" s="154" t="s">
        <v>992</v>
      </c>
    </row>
    <row r="264" spans="3:3" hidden="1" x14ac:dyDescent="0.35">
      <c r="C264" s="154" t="s">
        <v>749</v>
      </c>
    </row>
    <row r="265" spans="3:3" hidden="1" x14ac:dyDescent="0.35">
      <c r="C265" s="154" t="s">
        <v>750</v>
      </c>
    </row>
    <row r="266" spans="3:3" hidden="1" x14ac:dyDescent="0.35">
      <c r="C266" s="154" t="s">
        <v>751</v>
      </c>
    </row>
    <row r="267" spans="3:3" hidden="1" x14ac:dyDescent="0.35">
      <c r="C267" s="154" t="s">
        <v>752</v>
      </c>
    </row>
    <row r="268" spans="3:3" hidden="1" x14ac:dyDescent="0.35">
      <c r="C268" s="154" t="s">
        <v>63</v>
      </c>
    </row>
    <row r="269" spans="3:3" hidden="1" x14ac:dyDescent="0.35">
      <c r="C269" s="154" t="s">
        <v>753</v>
      </c>
    </row>
    <row r="270" spans="3:3" hidden="1" x14ac:dyDescent="0.35">
      <c r="C270" s="154" t="s">
        <v>993</v>
      </c>
    </row>
    <row r="271" spans="3:3" hidden="1" x14ac:dyDescent="0.35">
      <c r="C271" s="154" t="s">
        <v>754</v>
      </c>
    </row>
    <row r="272" spans="3:3" hidden="1" x14ac:dyDescent="0.35">
      <c r="C272" s="154" t="s">
        <v>755</v>
      </c>
    </row>
    <row r="273" spans="3:3" hidden="1" x14ac:dyDescent="0.35">
      <c r="C273" s="154" t="s">
        <v>756</v>
      </c>
    </row>
    <row r="274" spans="3:3" hidden="1" x14ac:dyDescent="0.35">
      <c r="C274" s="154" t="s">
        <v>234</v>
      </c>
    </row>
    <row r="275" spans="3:3" hidden="1" x14ac:dyDescent="0.35">
      <c r="C275" s="154" t="s">
        <v>994</v>
      </c>
    </row>
    <row r="276" spans="3:3" hidden="1" x14ac:dyDescent="0.35">
      <c r="C276" s="154" t="s">
        <v>995</v>
      </c>
    </row>
    <row r="277" spans="3:3" hidden="1" x14ac:dyDescent="0.35">
      <c r="C277" s="154" t="s">
        <v>996</v>
      </c>
    </row>
    <row r="278" spans="3:3" hidden="1" x14ac:dyDescent="0.35">
      <c r="C278" s="154" t="s">
        <v>64</v>
      </c>
    </row>
    <row r="279" spans="3:3" hidden="1" x14ac:dyDescent="0.35">
      <c r="C279" s="154" t="s">
        <v>65</v>
      </c>
    </row>
    <row r="280" spans="3:3" hidden="1" x14ac:dyDescent="0.35">
      <c r="C280" s="154" t="s">
        <v>997</v>
      </c>
    </row>
    <row r="281" spans="3:3" hidden="1" x14ac:dyDescent="0.35">
      <c r="C281" s="154" t="s">
        <v>66</v>
      </c>
    </row>
    <row r="282" spans="3:3" hidden="1" x14ac:dyDescent="0.35">
      <c r="C282" s="154" t="s">
        <v>998</v>
      </c>
    </row>
    <row r="283" spans="3:3" hidden="1" x14ac:dyDescent="0.35">
      <c r="C283" s="154" t="s">
        <v>67</v>
      </c>
    </row>
    <row r="284" spans="3:3" hidden="1" x14ac:dyDescent="0.35">
      <c r="C284" s="154" t="s">
        <v>68</v>
      </c>
    </row>
    <row r="285" spans="3:3" hidden="1" x14ac:dyDescent="0.35">
      <c r="C285" s="154" t="s">
        <v>757</v>
      </c>
    </row>
    <row r="286" spans="3:3" hidden="1" x14ac:dyDescent="0.35">
      <c r="C286" s="154" t="s">
        <v>999</v>
      </c>
    </row>
    <row r="287" spans="3:3" hidden="1" x14ac:dyDescent="0.35">
      <c r="C287" s="154" t="s">
        <v>1000</v>
      </c>
    </row>
    <row r="288" spans="3:3" hidden="1" x14ac:dyDescent="0.35">
      <c r="C288" s="154" t="s">
        <v>1001</v>
      </c>
    </row>
    <row r="289" spans="3:3" hidden="1" x14ac:dyDescent="0.35">
      <c r="C289" s="154" t="s">
        <v>758</v>
      </c>
    </row>
    <row r="290" spans="3:3" hidden="1" x14ac:dyDescent="0.35">
      <c r="C290" s="154" t="s">
        <v>759</v>
      </c>
    </row>
    <row r="291" spans="3:3" hidden="1" x14ac:dyDescent="0.35">
      <c r="C291" s="154" t="s">
        <v>235</v>
      </c>
    </row>
    <row r="292" spans="3:3" hidden="1" x14ac:dyDescent="0.35">
      <c r="C292" s="154" t="s">
        <v>760</v>
      </c>
    </row>
    <row r="293" spans="3:3" hidden="1" x14ac:dyDescent="0.35">
      <c r="C293" s="154" t="s">
        <v>236</v>
      </c>
    </row>
    <row r="294" spans="3:3" hidden="1" x14ac:dyDescent="0.35">
      <c r="C294" s="154" t="s">
        <v>237</v>
      </c>
    </row>
    <row r="295" spans="3:3" hidden="1" x14ac:dyDescent="0.35">
      <c r="C295" s="154" t="s">
        <v>761</v>
      </c>
    </row>
    <row r="296" spans="3:3" hidden="1" x14ac:dyDescent="0.35">
      <c r="C296" s="154" t="s">
        <v>69</v>
      </c>
    </row>
    <row r="297" spans="3:3" hidden="1" x14ac:dyDescent="0.35">
      <c r="C297" s="154" t="s">
        <v>762</v>
      </c>
    </row>
    <row r="298" spans="3:3" hidden="1" x14ac:dyDescent="0.35">
      <c r="C298" s="154" t="s">
        <v>238</v>
      </c>
    </row>
    <row r="299" spans="3:3" hidden="1" x14ac:dyDescent="0.35">
      <c r="C299" s="154" t="s">
        <v>1002</v>
      </c>
    </row>
    <row r="300" spans="3:3" hidden="1" x14ac:dyDescent="0.35">
      <c r="C300" s="154" t="s">
        <v>1003</v>
      </c>
    </row>
    <row r="301" spans="3:3" hidden="1" x14ac:dyDescent="0.35">
      <c r="C301" s="154" t="s">
        <v>1004</v>
      </c>
    </row>
    <row r="302" spans="3:3" hidden="1" x14ac:dyDescent="0.35">
      <c r="C302" s="154" t="s">
        <v>1005</v>
      </c>
    </row>
    <row r="303" spans="3:3" hidden="1" x14ac:dyDescent="0.35">
      <c r="C303" s="154" t="s">
        <v>764</v>
      </c>
    </row>
    <row r="304" spans="3:3" hidden="1" x14ac:dyDescent="0.35">
      <c r="C304" s="154" t="s">
        <v>1006</v>
      </c>
    </row>
    <row r="305" spans="3:3" hidden="1" x14ac:dyDescent="0.35">
      <c r="C305" s="154" t="s">
        <v>1007</v>
      </c>
    </row>
    <row r="306" spans="3:3" hidden="1" x14ac:dyDescent="0.35">
      <c r="C306" s="154" t="s">
        <v>1008</v>
      </c>
    </row>
    <row r="307" spans="3:3" hidden="1" x14ac:dyDescent="0.35">
      <c r="C307" s="154" t="s">
        <v>70</v>
      </c>
    </row>
    <row r="308" spans="3:3" hidden="1" x14ac:dyDescent="0.35">
      <c r="C308" s="154" t="s">
        <v>1009</v>
      </c>
    </row>
    <row r="309" spans="3:3" hidden="1" x14ac:dyDescent="0.35">
      <c r="C309" s="154" t="s">
        <v>1010</v>
      </c>
    </row>
    <row r="310" spans="3:3" hidden="1" x14ac:dyDescent="0.35">
      <c r="C310" s="154" t="s">
        <v>1011</v>
      </c>
    </row>
    <row r="311" spans="3:3" hidden="1" x14ac:dyDescent="0.35">
      <c r="C311" s="154" t="s">
        <v>765</v>
      </c>
    </row>
    <row r="312" spans="3:3" hidden="1" x14ac:dyDescent="0.35">
      <c r="C312" s="154" t="s">
        <v>766</v>
      </c>
    </row>
    <row r="313" spans="3:3" hidden="1" x14ac:dyDescent="0.35">
      <c r="C313" s="154" t="s">
        <v>767</v>
      </c>
    </row>
    <row r="314" spans="3:3" hidden="1" x14ac:dyDescent="0.35">
      <c r="C314" s="154" t="s">
        <v>768</v>
      </c>
    </row>
    <row r="315" spans="3:3" hidden="1" x14ac:dyDescent="0.35">
      <c r="C315" s="154" t="s">
        <v>763</v>
      </c>
    </row>
    <row r="316" spans="3:3" hidden="1" x14ac:dyDescent="0.35">
      <c r="C316" s="154" t="s">
        <v>1012</v>
      </c>
    </row>
    <row r="317" spans="3:3" hidden="1" x14ac:dyDescent="0.35">
      <c r="C317" s="154" t="s">
        <v>239</v>
      </c>
    </row>
    <row r="318" spans="3:3" hidden="1" x14ac:dyDescent="0.35">
      <c r="C318" s="154" t="s">
        <v>769</v>
      </c>
    </row>
    <row r="319" spans="3:3" hidden="1" x14ac:dyDescent="0.35">
      <c r="C319" s="154" t="s">
        <v>770</v>
      </c>
    </row>
    <row r="320" spans="3:3" hidden="1" x14ac:dyDescent="0.35">
      <c r="C320" s="154" t="s">
        <v>1013</v>
      </c>
    </row>
    <row r="321" spans="3:3" hidden="1" x14ac:dyDescent="0.35">
      <c r="C321" s="154" t="s">
        <v>1014</v>
      </c>
    </row>
    <row r="322" spans="3:3" hidden="1" x14ac:dyDescent="0.35">
      <c r="C322" s="154" t="s">
        <v>771</v>
      </c>
    </row>
    <row r="323" spans="3:3" hidden="1" x14ac:dyDescent="0.35">
      <c r="C323" s="154" t="s">
        <v>71</v>
      </c>
    </row>
    <row r="324" spans="3:3" hidden="1" x14ac:dyDescent="0.35">
      <c r="C324" s="154" t="s">
        <v>1015</v>
      </c>
    </row>
    <row r="325" spans="3:3" hidden="1" x14ac:dyDescent="0.35">
      <c r="C325" s="154" t="s">
        <v>240</v>
      </c>
    </row>
    <row r="326" spans="3:3" hidden="1" x14ac:dyDescent="0.35">
      <c r="C326" s="154" t="s">
        <v>72</v>
      </c>
    </row>
    <row r="327" spans="3:3" hidden="1" x14ac:dyDescent="0.35">
      <c r="C327" s="154" t="s">
        <v>241</v>
      </c>
    </row>
    <row r="328" spans="3:3" hidden="1" x14ac:dyDescent="0.35">
      <c r="C328" s="154" t="s">
        <v>1016</v>
      </c>
    </row>
    <row r="329" spans="3:3" hidden="1" x14ac:dyDescent="0.35">
      <c r="C329" s="154" t="s">
        <v>1017</v>
      </c>
    </row>
    <row r="330" spans="3:3" hidden="1" x14ac:dyDescent="0.35">
      <c r="C330" s="154" t="s">
        <v>1018</v>
      </c>
    </row>
    <row r="331" spans="3:3" hidden="1" x14ac:dyDescent="0.35">
      <c r="C331" s="154" t="s">
        <v>73</v>
      </c>
    </row>
    <row r="332" spans="3:3" hidden="1" x14ac:dyDescent="0.35">
      <c r="C332" s="154" t="s">
        <v>74</v>
      </c>
    </row>
    <row r="333" spans="3:3" hidden="1" x14ac:dyDescent="0.35">
      <c r="C333" s="154" t="s">
        <v>75</v>
      </c>
    </row>
    <row r="334" spans="3:3" hidden="1" x14ac:dyDescent="0.35">
      <c r="C334" s="154" t="s">
        <v>1019</v>
      </c>
    </row>
    <row r="335" spans="3:3" hidden="1" x14ac:dyDescent="0.35">
      <c r="C335" s="154" t="s">
        <v>76</v>
      </c>
    </row>
    <row r="336" spans="3:3" hidden="1" x14ac:dyDescent="0.35">
      <c r="C336" s="154" t="s">
        <v>772</v>
      </c>
    </row>
    <row r="337" spans="3:3" hidden="1" x14ac:dyDescent="0.35">
      <c r="C337" s="154" t="s">
        <v>242</v>
      </c>
    </row>
    <row r="338" spans="3:3" hidden="1" x14ac:dyDescent="0.35">
      <c r="C338" s="154" t="s">
        <v>773</v>
      </c>
    </row>
    <row r="339" spans="3:3" hidden="1" x14ac:dyDescent="0.35">
      <c r="C339" s="154" t="s">
        <v>77</v>
      </c>
    </row>
    <row r="340" spans="3:3" hidden="1" x14ac:dyDescent="0.35">
      <c r="C340" s="154" t="s">
        <v>243</v>
      </c>
    </row>
    <row r="341" spans="3:3" hidden="1" x14ac:dyDescent="0.35">
      <c r="C341" s="154" t="s">
        <v>78</v>
      </c>
    </row>
    <row r="342" spans="3:3" hidden="1" x14ac:dyDescent="0.35">
      <c r="C342" s="154" t="s">
        <v>244</v>
      </c>
    </row>
    <row r="343" spans="3:3" hidden="1" x14ac:dyDescent="0.35">
      <c r="C343" s="154" t="s">
        <v>774</v>
      </c>
    </row>
    <row r="344" spans="3:3" hidden="1" x14ac:dyDescent="0.35">
      <c r="C344" s="154" t="s">
        <v>79</v>
      </c>
    </row>
    <row r="345" spans="3:3" hidden="1" x14ac:dyDescent="0.35">
      <c r="C345" s="154" t="s">
        <v>1020</v>
      </c>
    </row>
    <row r="346" spans="3:3" hidden="1" x14ac:dyDescent="0.35">
      <c r="C346" s="154" t="s">
        <v>1021</v>
      </c>
    </row>
    <row r="347" spans="3:3" hidden="1" x14ac:dyDescent="0.35">
      <c r="C347" s="154" t="s">
        <v>775</v>
      </c>
    </row>
    <row r="348" spans="3:3" hidden="1" x14ac:dyDescent="0.35">
      <c r="C348" s="154" t="s">
        <v>776</v>
      </c>
    </row>
    <row r="349" spans="3:3" hidden="1" x14ac:dyDescent="0.35">
      <c r="C349" s="154" t="s">
        <v>1022</v>
      </c>
    </row>
    <row r="350" spans="3:3" hidden="1" x14ac:dyDescent="0.35">
      <c r="C350" s="154" t="s">
        <v>777</v>
      </c>
    </row>
    <row r="351" spans="3:3" hidden="1" x14ac:dyDescent="0.35">
      <c r="C351" s="154" t="s">
        <v>778</v>
      </c>
    </row>
    <row r="352" spans="3:3" hidden="1" x14ac:dyDescent="0.35">
      <c r="C352" s="154" t="s">
        <v>780</v>
      </c>
    </row>
    <row r="353" spans="3:3" hidden="1" x14ac:dyDescent="0.35">
      <c r="C353" s="154" t="s">
        <v>781</v>
      </c>
    </row>
    <row r="354" spans="3:3" hidden="1" x14ac:dyDescent="0.35">
      <c r="C354" s="154" t="s">
        <v>779</v>
      </c>
    </row>
    <row r="355" spans="3:3" hidden="1" x14ac:dyDescent="0.35">
      <c r="C355" s="154" t="s">
        <v>782</v>
      </c>
    </row>
    <row r="356" spans="3:3" hidden="1" x14ac:dyDescent="0.35">
      <c r="C356" s="154" t="s">
        <v>1023</v>
      </c>
    </row>
    <row r="357" spans="3:3" hidden="1" x14ac:dyDescent="0.35">
      <c r="C357" s="154" t="s">
        <v>80</v>
      </c>
    </row>
    <row r="358" spans="3:3" hidden="1" x14ac:dyDescent="0.35">
      <c r="C358" s="154" t="s">
        <v>1024</v>
      </c>
    </row>
    <row r="359" spans="3:3" hidden="1" x14ac:dyDescent="0.35">
      <c r="C359" s="154" t="s">
        <v>1025</v>
      </c>
    </row>
    <row r="360" spans="3:3" hidden="1" x14ac:dyDescent="0.35">
      <c r="C360" s="154" t="s">
        <v>783</v>
      </c>
    </row>
    <row r="361" spans="3:3" hidden="1" x14ac:dyDescent="0.35">
      <c r="C361" s="154" t="s">
        <v>784</v>
      </c>
    </row>
    <row r="362" spans="3:3" hidden="1" x14ac:dyDescent="0.35">
      <c r="C362" s="154" t="s">
        <v>785</v>
      </c>
    </row>
    <row r="363" spans="3:3" hidden="1" x14ac:dyDescent="0.35">
      <c r="C363" s="154" t="s">
        <v>786</v>
      </c>
    </row>
    <row r="364" spans="3:3" hidden="1" x14ac:dyDescent="0.35">
      <c r="C364" s="154" t="s">
        <v>787</v>
      </c>
    </row>
    <row r="365" spans="3:3" hidden="1" x14ac:dyDescent="0.35">
      <c r="C365" s="154" t="s">
        <v>81</v>
      </c>
    </row>
    <row r="366" spans="3:3" hidden="1" x14ac:dyDescent="0.35">
      <c r="C366" s="154" t="s">
        <v>788</v>
      </c>
    </row>
    <row r="367" spans="3:3" hidden="1" x14ac:dyDescent="0.35">
      <c r="C367" s="154" t="s">
        <v>787</v>
      </c>
    </row>
    <row r="368" spans="3:3" hidden="1" x14ac:dyDescent="0.35">
      <c r="C368" s="154" t="s">
        <v>81</v>
      </c>
    </row>
    <row r="369" spans="3:3" hidden="1" x14ac:dyDescent="0.35">
      <c r="C369" s="154" t="s">
        <v>788</v>
      </c>
    </row>
  </sheetData>
  <sheetProtection algorithmName="SHA-512" hashValue="+3ZJ6uMp/3fXyRSTDtd2LDwr5aoUG4WT+sgP7zWPTnsPPxAqmfD08nmyzOsXB3q88+qxdgwyuvlBu7w0SSCQLA==" saltValue="o1DRqOO4AXe0ZJU2L5HZ5w==" spinCount="100000" sheet="1" formatCells="0" formatColumns="0" formatRows="0" sort="0" autoFilter="0" pivotTables="0"/>
  <autoFilter ref="A5:L5"/>
  <mergeCells count="7">
    <mergeCell ref="K3:L3"/>
    <mergeCell ref="I3:I4"/>
    <mergeCell ref="J3:J4"/>
    <mergeCell ref="A3:A4"/>
    <mergeCell ref="H3:H4"/>
    <mergeCell ref="F3:G3"/>
    <mergeCell ref="B3:E3"/>
  </mergeCells>
  <dataValidations count="4">
    <dataValidation type="list" allowBlank="1" showInputMessage="1" showErrorMessage="1" sqref="K6:K105">
      <formula1>$K$112:$K$162</formula1>
    </dataValidation>
    <dataValidation type="list" allowBlank="1" showInputMessage="1" showErrorMessage="1" sqref="C6:C105">
      <formula1>$C$112:$C$369</formula1>
    </dataValidation>
    <dataValidation type="date" operator="greaterThanOrEqual" allowBlank="1" showInputMessage="1" showErrorMessage="1" prompt="не заповнювати, якщо відсутня дата обрання / призначення _x000a_" sqref="F6:F1048576">
      <formula1>10959</formula1>
    </dataValidation>
    <dataValidation type="date" operator="greaterThanOrEqual" allowBlank="1" showInputMessage="1" showErrorMessage="1" sqref="G6:G105">
      <formula1>10959</formula1>
    </dataValidation>
  </dataValidations>
  <pageMargins left="0.39370078740157483" right="0.39370078740157483" top="1.1811023622047243" bottom="0.49" header="0.31496062992125984" footer="0.27559055118110237"/>
  <pageSetup paperSize="9" scale="97" orientation="landscape" r:id="rId1"/>
  <headerFooter>
    <oddFooter>&amp;C(Таблиця 6) Сторінка &amp;P із &amp;N</oddFooter>
  </headerFooter>
  <colBreaks count="1" manualBreakCount="1">
    <brk id="7" max="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'інші довідники'!$G$5:$G$262</xm:f>
          </x14:formula1>
          <xm:sqref>C2:C3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12</vt:i4>
      </vt:variant>
    </vt:vector>
  </HeadingPairs>
  <TitlesOfParts>
    <vt:vector size="30" baseType="lpstr">
      <vt:lpstr>Параметри заповнення</vt:lpstr>
      <vt:lpstr>Анкета (зміст)</vt:lpstr>
      <vt:lpstr>1</vt:lpstr>
      <vt:lpstr>2</vt:lpstr>
      <vt:lpstr>3</vt:lpstr>
      <vt:lpstr>4</vt:lpstr>
      <vt:lpstr>5</vt:lpstr>
      <vt:lpstr>6</vt:lpstr>
      <vt:lpstr>7</vt:lpstr>
      <vt:lpstr>8</vt:lpstr>
      <vt:lpstr>9</vt:lpstr>
      <vt:lpstr>10</vt:lpstr>
      <vt:lpstr>11</vt:lpstr>
      <vt:lpstr>Т.12-21</vt:lpstr>
      <vt:lpstr>Для друку</vt:lpstr>
      <vt:lpstr>інші довідники</vt:lpstr>
      <vt:lpstr>додаток 1_картка перевірки</vt:lpstr>
      <vt:lpstr>додаток 2_професійна діяльність</vt:lpstr>
      <vt:lpstr>год_1</vt:lpstr>
      <vt:lpstr>год_2</vt:lpstr>
      <vt:lpstr>год_3</vt:lpstr>
      <vt:lpstr>д_1</vt:lpstr>
      <vt:lpstr>д_2</vt:lpstr>
      <vt:lpstr>д_3</vt:lpstr>
      <vt:lpstr>мес_1</vt:lpstr>
      <vt:lpstr>мес_2</vt:lpstr>
      <vt:lpstr>мес_3</vt:lpstr>
      <vt:lpstr>'Для друку'!Область_печати</vt:lpstr>
      <vt:lpstr>'додаток 1_картка перевірки'!Область_печати</vt:lpstr>
      <vt:lpstr>'додаток 2_професійна діяльність'!Область_печати</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верс27,07.2023/515</dc:title>
  <dc:subject>16932</dc:subject>
  <dc:creator/>
  <cp:keywords/>
  <dc:description>таб 7 = 100</dc:description>
  <cp:lastModifiedBy/>
  <dcterms:created xsi:type="dcterms:W3CDTF">2019-07-15T13:09:22Z</dcterms:created>
  <dcterms:modified xsi:type="dcterms:W3CDTF">2023-10-18T07:20:01Z</dcterms:modified>
  <cp:category>чеклист</cp:category>
  <cp:version/>
</cp:coreProperties>
</file>